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D:\UNI\Machine Translation\Project\"/>
    </mc:Choice>
  </mc:AlternateContent>
  <xr:revisionPtr revIDLastSave="0" documentId="13_ncr:1_{ED551322-A9B5-4ECE-A48C-850124B4CB2F}" xr6:coauthVersionLast="47" xr6:coauthVersionMax="47" xr10:uidLastSave="{00000000-0000-0000-0000-000000000000}"/>
  <bookViews>
    <workbookView xWindow="-28920" yWindow="5250" windowWidth="29040" windowHeight="15720" tabRatio="644" xr2:uid="{00000000-000D-0000-FFFF-FFFF00000000}"/>
  </bookViews>
  <sheets>
    <sheet name="en_ru_scores_ALL" sheetId="3" r:id="rId1"/>
    <sheet name="en_ru_auto_scores_BLEU" sheetId="7" r:id="rId2"/>
    <sheet name="manual_score_mapping" sheetId="5" r:id="rId3"/>
  </sheets>
  <definedNames>
    <definedName name="ExternalData_1" localSheetId="1" hidden="1">en_ru_auto_scores_BLEU!$A$1:$P$2075</definedName>
    <definedName name="ExternalData_1" localSheetId="0" hidden="1">en_ru_scores_ALL!$A$1:$V$2075</definedName>
    <definedName name="ExternalData_1" localSheetId="2" hidden="1">manual_score_mapping!$A$1:$D$1102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70" i="3" l="1"/>
  <c r="Q1792" i="3"/>
  <c r="Q1576" i="3"/>
  <c r="Q1618" i="3"/>
  <c r="Q1616" i="3"/>
  <c r="Q1947" i="3"/>
  <c r="Q1927" i="3"/>
  <c r="Q1760" i="3"/>
  <c r="Q836" i="3"/>
  <c r="Q24" i="3"/>
  <c r="Q760" i="3"/>
  <c r="Q925" i="3"/>
  <c r="Q186" i="3"/>
  <c r="Q534" i="3"/>
  <c r="Q857" i="3"/>
  <c r="Q1880" i="3"/>
  <c r="Q1818" i="3"/>
  <c r="Q851" i="3"/>
  <c r="Q254" i="3"/>
  <c r="Q1392" i="3"/>
  <c r="Q243" i="3"/>
  <c r="Q1167" i="3"/>
  <c r="Q881" i="3"/>
  <c r="Q170" i="3"/>
  <c r="Q2047" i="3"/>
  <c r="Q1759" i="3"/>
  <c r="Q1704" i="3"/>
  <c r="Q1660" i="3"/>
  <c r="Q617" i="3"/>
  <c r="Q1030" i="3"/>
  <c r="Q38" i="3"/>
  <c r="Q2061" i="3"/>
  <c r="Q73" i="3"/>
  <c r="Q694" i="3"/>
  <c r="Q869" i="3"/>
  <c r="Q2001" i="3"/>
  <c r="Q676" i="3"/>
  <c r="Q2043" i="3"/>
  <c r="Q748" i="3"/>
  <c r="Q1163" i="3"/>
  <c r="Q1404" i="3"/>
  <c r="Q561" i="3"/>
  <c r="Q1119" i="3"/>
  <c r="Q445" i="3"/>
  <c r="Q1572" i="3"/>
  <c r="Q512" i="3"/>
  <c r="Q36" i="3"/>
  <c r="Q1578" i="3"/>
  <c r="Q460" i="3"/>
  <c r="Q89" i="3"/>
  <c r="Q828" i="3"/>
  <c r="Q189" i="3"/>
  <c r="Q668" i="3"/>
  <c r="Q910" i="3"/>
  <c r="Q1402" i="3"/>
  <c r="Q763" i="3"/>
  <c r="Q1126" i="3"/>
  <c r="Q1664" i="3"/>
  <c r="Q762" i="3"/>
  <c r="Q867" i="3"/>
  <c r="Q825" i="3"/>
  <c r="Q926" i="3"/>
  <c r="Q1397" i="3"/>
  <c r="Q585" i="3"/>
  <c r="Q347" i="3"/>
  <c r="Q678" i="3"/>
  <c r="Q779" i="3"/>
  <c r="Q290" i="3"/>
  <c r="Q386" i="3"/>
  <c r="Q1540" i="3"/>
  <c r="Q218" i="3"/>
  <c r="Q385" i="3"/>
  <c r="Q944" i="3"/>
  <c r="Q129" i="3"/>
  <c r="Q907" i="3"/>
  <c r="Q1640" i="3"/>
  <c r="Q671" i="3"/>
  <c r="Q477" i="3"/>
  <c r="Q703" i="3"/>
  <c r="Q1448" i="3"/>
  <c r="Q1014" i="3"/>
  <c r="Q1921" i="3"/>
  <c r="Q829" i="3"/>
  <c r="Q1468" i="3"/>
  <c r="Q1081" i="3"/>
  <c r="Q66" i="3"/>
  <c r="Q1688" i="3"/>
  <c r="Q1720" i="3"/>
  <c r="Q696" i="3"/>
  <c r="Q963" i="3"/>
  <c r="Q613" i="3"/>
  <c r="Q1586" i="3"/>
  <c r="Q761" i="3"/>
  <c r="Q1610" i="3"/>
  <c r="Q394" i="3"/>
  <c r="Q1520" i="3"/>
  <c r="Q927" i="3"/>
  <c r="Q559" i="3"/>
  <c r="Q814" i="3"/>
  <c r="Q1162" i="3"/>
  <c r="Q476" i="3"/>
  <c r="Q1403" i="3"/>
  <c r="Q1884" i="3"/>
  <c r="Q1601" i="3"/>
  <c r="Q1155" i="3"/>
  <c r="Q1763" i="3"/>
  <c r="Q516" i="3"/>
  <c r="Q618" i="3"/>
  <c r="Q280" i="3"/>
  <c r="Q1504" i="3"/>
  <c r="Q440" i="3"/>
  <c r="Q1850" i="3"/>
  <c r="Q705" i="3"/>
  <c r="Q2013" i="3"/>
  <c r="Q319" i="3"/>
  <c r="Q2045" i="3"/>
  <c r="Q1739" i="3"/>
  <c r="Q1278" i="3"/>
  <c r="Q1501" i="3"/>
  <c r="Q1261" i="3"/>
  <c r="Q451" i="3"/>
  <c r="Q532" i="3"/>
  <c r="Q1789" i="3"/>
  <c r="Q658" i="3"/>
  <c r="Q620" i="3"/>
  <c r="Q1643" i="3"/>
  <c r="Q884" i="3"/>
  <c r="Q1974" i="3"/>
  <c r="Q995" i="3"/>
  <c r="Q1169" i="3"/>
  <c r="Q594" i="3"/>
  <c r="Q1773" i="3"/>
  <c r="Q697" i="3"/>
  <c r="Q546" i="3"/>
  <c r="Q457" i="3"/>
  <c r="Q654" i="3"/>
  <c r="Q582" i="3"/>
  <c r="Q981" i="3"/>
  <c r="Q792" i="3"/>
  <c r="Q304" i="3"/>
  <c r="Q704" i="3"/>
  <c r="Q1471" i="3"/>
  <c r="Q1205" i="3"/>
  <c r="Q18" i="3"/>
  <c r="Q1097" i="3"/>
  <c r="Q65" i="3"/>
  <c r="Q1061" i="3"/>
  <c r="Q1067" i="3"/>
  <c r="Q673" i="3"/>
  <c r="Q322" i="3"/>
  <c r="Q406" i="3"/>
  <c r="Q444" i="3"/>
  <c r="Q133" i="3"/>
  <c r="Q666" i="3"/>
  <c r="Q604" i="3"/>
  <c r="Q419" i="3"/>
  <c r="Q181" i="3"/>
  <c r="Q837" i="3"/>
  <c r="Q648" i="3"/>
  <c r="Q544" i="3"/>
  <c r="Q1846" i="3"/>
  <c r="Q349" i="3"/>
  <c r="Q809" i="3"/>
  <c r="Q2006" i="3"/>
  <c r="Q26" i="3"/>
  <c r="Q1475" i="3"/>
  <c r="Q993" i="3"/>
  <c r="Q1236" i="3"/>
  <c r="Q19" i="3"/>
  <c r="Q1613" i="3"/>
  <c r="Q738" i="3"/>
  <c r="Q447" i="3"/>
  <c r="Q683" i="3"/>
  <c r="Q141" i="3"/>
  <c r="Q902" i="3"/>
  <c r="Q9" i="3"/>
  <c r="Q821" i="3"/>
  <c r="Q1728" i="3"/>
  <c r="Q1718" i="3"/>
  <c r="Q126" i="3"/>
  <c r="Q1114" i="3"/>
  <c r="Q156" i="3"/>
  <c r="Q859" i="3"/>
  <c r="Q1469" i="3"/>
  <c r="Q1621" i="3"/>
  <c r="Q833" i="3"/>
  <c r="Q1454" i="3"/>
  <c r="Q1996" i="3"/>
  <c r="Q591" i="3"/>
  <c r="Q509" i="3"/>
  <c r="Q878" i="3"/>
  <c r="Q195" i="3"/>
  <c r="Q1039" i="3"/>
  <c r="Q852" i="3"/>
  <c r="Q1890" i="3"/>
  <c r="Q820" i="3"/>
  <c r="Q37" i="3"/>
  <c r="Q1164" i="3"/>
  <c r="Q1841" i="3"/>
  <c r="Q30" i="3"/>
  <c r="Q672" i="3"/>
  <c r="Q221" i="3"/>
  <c r="Q798" i="3"/>
  <c r="Q855" i="3"/>
  <c r="Q1950" i="3"/>
  <c r="Q235" i="3"/>
  <c r="Q43" i="3"/>
  <c r="Q642" i="3"/>
  <c r="Q1015" i="3"/>
  <c r="Q256" i="3"/>
  <c r="Q935" i="3"/>
  <c r="Q1840" i="3"/>
  <c r="Q1998" i="3"/>
  <c r="Q547" i="3"/>
  <c r="Q1856" i="3"/>
  <c r="Q226" i="3"/>
  <c r="Q1133" i="3"/>
  <c r="Q1444" i="3"/>
  <c r="Q1931" i="3"/>
  <c r="Q739" i="3"/>
  <c r="Q839" i="3"/>
  <c r="Q11" i="3"/>
  <c r="Q520" i="3"/>
  <c r="Q1602" i="3"/>
  <c r="Q1815" i="3"/>
  <c r="Q628" i="3"/>
  <c r="Q667" i="3"/>
  <c r="Q1381" i="3"/>
  <c r="Q1959" i="3"/>
  <c r="Q998" i="3"/>
  <c r="Q1552" i="3"/>
  <c r="Q953" i="3"/>
  <c r="Q265" i="3"/>
  <c r="Q533" i="3"/>
  <c r="Q135" i="3"/>
  <c r="Q1854" i="3"/>
  <c r="Q439" i="3"/>
  <c r="Q2003" i="3"/>
  <c r="Q1641" i="3"/>
  <c r="Q2053" i="3"/>
  <c r="Q1478" i="3"/>
  <c r="Q1973" i="3"/>
  <c r="Q677" i="3"/>
  <c r="Q530" i="3"/>
  <c r="Q1020" i="3"/>
  <c r="Q1135" i="3"/>
  <c r="Q1452" i="3"/>
  <c r="Q414" i="3"/>
  <c r="Q507" i="3"/>
  <c r="Q1221" i="3"/>
  <c r="Q1442" i="3"/>
  <c r="Q142" i="3"/>
  <c r="Q540" i="3"/>
  <c r="Q1287" i="3"/>
  <c r="Q1510" i="3"/>
  <c r="Q501" i="3"/>
  <c r="Q691" i="3"/>
  <c r="Q612" i="3"/>
  <c r="Q231" i="3"/>
  <c r="Q1103" i="3"/>
  <c r="Q482" i="3"/>
  <c r="Q899" i="3"/>
  <c r="Q1010" i="3"/>
  <c r="Q679" i="3"/>
  <c r="Q780" i="3"/>
  <c r="Q775" i="3"/>
  <c r="Q478" i="3"/>
  <c r="Q1285" i="3"/>
  <c r="Q1663" i="3"/>
  <c r="Q259" i="3"/>
  <c r="Q381" i="3"/>
  <c r="Q815" i="3"/>
  <c r="Q1794" i="3"/>
  <c r="Q362" i="3"/>
  <c r="Q1377" i="3"/>
  <c r="Q1191" i="3"/>
  <c r="Q1844" i="3"/>
  <c r="Q1177" i="3"/>
  <c r="Q794" i="3"/>
  <c r="Q590" i="3"/>
  <c r="Q1389" i="3"/>
  <c r="Q1494" i="3"/>
  <c r="Q1834" i="3"/>
  <c r="Q1432" i="3"/>
  <c r="Q1201" i="3"/>
  <c r="Q1893" i="3"/>
  <c r="Q948" i="3"/>
  <c r="Q273" i="3"/>
  <c r="Q1416" i="3"/>
  <c r="Q1941" i="3"/>
  <c r="Q1193" i="3"/>
  <c r="Q1653" i="3"/>
  <c r="Q1769" i="3"/>
  <c r="Q681" i="3"/>
  <c r="Q522" i="3"/>
  <c r="Q688" i="3"/>
  <c r="Q607" i="3"/>
  <c r="Q1697" i="3"/>
  <c r="Q343" i="3"/>
  <c r="Q723" i="3"/>
  <c r="Q424" i="3"/>
  <c r="Q1905" i="3"/>
  <c r="Q1929" i="3"/>
  <c r="Q636" i="3"/>
  <c r="Q1579" i="3"/>
  <c r="Q600" i="3"/>
  <c r="Q59" i="3"/>
  <c r="Q865" i="3"/>
  <c r="Q898" i="3"/>
  <c r="Q378" i="3"/>
  <c r="Q389" i="3"/>
  <c r="Q1105" i="3"/>
  <c r="Q486" i="3"/>
  <c r="Q1541" i="3"/>
  <c r="Q619" i="3"/>
  <c r="Q1505" i="3"/>
  <c r="Q977" i="3"/>
  <c r="Q1801" i="3"/>
  <c r="Q1028" i="3"/>
  <c r="Q1629" i="3"/>
  <c r="Q1417" i="3"/>
  <c r="Q2012" i="3"/>
  <c r="Q663" i="3"/>
  <c r="Q1827" i="3"/>
  <c r="Q799" i="3"/>
  <c r="Q2074" i="3"/>
  <c r="Q1291" i="3"/>
  <c r="Q966" i="3"/>
  <c r="Q52" i="3"/>
  <c r="Q1463" i="3"/>
  <c r="Q990" i="3"/>
  <c r="Q1077" i="3"/>
  <c r="Q1598" i="3"/>
  <c r="Q212" i="3"/>
  <c r="Q808" i="3"/>
  <c r="Q1556" i="3"/>
  <c r="Q1443" i="3"/>
  <c r="Q1719" i="3"/>
  <c r="Q244" i="3"/>
  <c r="Q1862" i="3"/>
  <c r="Q79" i="3"/>
  <c r="Q823" i="3"/>
  <c r="Q382" i="3"/>
  <c r="Q1790" i="3"/>
  <c r="Q248" i="3"/>
  <c r="Q1024" i="3"/>
  <c r="Q847" i="3"/>
  <c r="Q601" i="3"/>
  <c r="Q87" i="3"/>
  <c r="Q1234" i="3"/>
  <c r="Q1894" i="3"/>
  <c r="Q1066" i="3"/>
  <c r="Q718" i="3"/>
  <c r="Q404" i="3"/>
  <c r="Q167" i="3"/>
  <c r="Q128" i="3"/>
  <c r="Q395" i="3"/>
  <c r="Q1588" i="3"/>
  <c r="Q1864" i="3"/>
  <c r="Q686" i="3"/>
  <c r="Q1009" i="3"/>
  <c r="Q709" i="3"/>
  <c r="Q505" i="3"/>
  <c r="Q564" i="3"/>
  <c r="Q1157" i="3"/>
  <c r="Q1509" i="3"/>
  <c r="Q997" i="3"/>
  <c r="Q913" i="3"/>
  <c r="Q557" i="3"/>
  <c r="Q318" i="3"/>
  <c r="Q916" i="3"/>
  <c r="Q1961" i="3"/>
  <c r="Q996" i="3"/>
  <c r="Q2066" i="3"/>
  <c r="Q842" i="3"/>
  <c r="Q1619" i="3"/>
  <c r="Q396" i="3"/>
  <c r="Q1735" i="3"/>
  <c r="Q626" i="3"/>
  <c r="Q846" i="3"/>
  <c r="Q1933" i="3"/>
  <c r="Q849" i="3"/>
  <c r="Q1515" i="3"/>
  <c r="Q150" i="3"/>
  <c r="Q1050" i="3"/>
  <c r="Q940" i="3"/>
  <c r="Q1266" i="3"/>
  <c r="Q230" i="3"/>
  <c r="Q1210" i="3"/>
  <c r="Q587" i="3"/>
  <c r="Q795" i="3"/>
  <c r="Q832" i="3"/>
  <c r="Q1070" i="3"/>
  <c r="Q514" i="3"/>
  <c r="Q1577" i="3"/>
  <c r="Q1814" i="3"/>
  <c r="Q1596" i="3"/>
  <c r="Q67" i="3"/>
  <c r="Q473" i="3"/>
  <c r="Q391" i="3"/>
  <c r="Q1269" i="3"/>
  <c r="Q513" i="3"/>
  <c r="Q2069" i="3"/>
  <c r="Q1361" i="3"/>
  <c r="Q928" i="3"/>
  <c r="Q959" i="3"/>
  <c r="Q332" i="3"/>
  <c r="Q1970" i="3"/>
  <c r="Q921" i="3"/>
  <c r="Q603" i="3"/>
  <c r="Q2004" i="3"/>
  <c r="Q2036" i="3"/>
  <c r="Q756" i="3"/>
  <c r="Q468" i="3"/>
  <c r="Q1733" i="3"/>
  <c r="Q2067" i="3"/>
  <c r="Q296" i="3"/>
  <c r="Q351" i="3"/>
  <c r="Q1407" i="3"/>
  <c r="Q524" i="3"/>
  <c r="Q755" i="3"/>
  <c r="Q1181" i="3"/>
  <c r="Q1464" i="3"/>
  <c r="Q1247" i="3"/>
  <c r="Q850" i="3"/>
  <c r="Q34" i="3"/>
  <c r="Q1904" i="3"/>
  <c r="Q1022" i="3"/>
  <c r="Q1819" i="3"/>
  <c r="Q355" i="3"/>
  <c r="Q575" i="3"/>
  <c r="Q1147" i="3"/>
  <c r="Q397" i="3"/>
  <c r="Q1694" i="3"/>
  <c r="Q640" i="3"/>
  <c r="Q1980" i="3"/>
  <c r="Q1762" i="3"/>
  <c r="Q458" i="3"/>
  <c r="Q1412" i="3"/>
  <c r="Q2009" i="3"/>
  <c r="Q56" i="3"/>
  <c r="Q1215" i="3"/>
  <c r="Q826" i="3"/>
  <c r="Q1286" i="3"/>
  <c r="Q1498" i="3"/>
  <c r="Q288" i="3"/>
  <c r="Q1655" i="3"/>
  <c r="Q1052" i="3"/>
  <c r="Q831" i="3"/>
  <c r="Q1533" i="3"/>
  <c r="Q55" i="3"/>
  <c r="Q1418" i="3"/>
  <c r="Q1723" i="3"/>
  <c r="Q599" i="3"/>
  <c r="Q1186" i="3"/>
  <c r="Q204" i="3"/>
  <c r="Q1117" i="3"/>
  <c r="Q573" i="3"/>
  <c r="Q443" i="3"/>
  <c r="Q258" i="3"/>
  <c r="Q1647" i="3"/>
  <c r="Q817" i="3"/>
  <c r="Q830" i="3"/>
  <c r="Q517" i="3"/>
  <c r="Q660" i="3"/>
  <c r="Q586" i="3"/>
  <c r="Q767" i="3"/>
  <c r="Q2029" i="3"/>
  <c r="Q1538" i="3"/>
  <c r="Q854" i="3"/>
  <c r="Q611" i="3"/>
  <c r="Q1668" i="3"/>
  <c r="Q1963" i="3"/>
  <c r="Q1899" i="3"/>
  <c r="Q1499" i="3"/>
  <c r="Q82" i="3"/>
  <c r="Q441" i="3"/>
  <c r="Q287" i="3"/>
  <c r="Q291" i="3"/>
  <c r="Q2057" i="3"/>
  <c r="Q1761" i="3"/>
  <c r="Q1376" i="3"/>
  <c r="Q284" i="3"/>
  <c r="Q1753" i="3"/>
  <c r="Q1699" i="3"/>
  <c r="Q412" i="3"/>
  <c r="Q581" i="3"/>
  <c r="Q1107" i="3"/>
  <c r="Q886" i="3"/>
  <c r="Q749" i="3"/>
  <c r="Q1975" i="3"/>
  <c r="Q1888" i="3"/>
  <c r="Q1917" i="3"/>
  <c r="Q1934" i="3"/>
  <c r="Q498" i="3"/>
  <c r="Q308" i="3"/>
  <c r="Q645" i="3"/>
  <c r="Q1674" i="3"/>
  <c r="Q380" i="3"/>
  <c r="Q1711" i="3"/>
  <c r="Q621" i="3"/>
  <c r="Q1100" i="3"/>
  <c r="Q1740" i="3"/>
  <c r="Q29" i="3"/>
  <c r="Q1233" i="3"/>
  <c r="Q901" i="3"/>
  <c r="Q1726" i="3"/>
  <c r="Q330" i="3"/>
  <c r="Q428" i="3"/>
  <c r="Q1730" i="3"/>
  <c r="Q614" i="3"/>
  <c r="Q1983" i="3"/>
  <c r="Q402" i="3"/>
  <c r="Q127" i="3"/>
  <c r="Q1851" i="3"/>
  <c r="Q1977" i="3"/>
  <c r="Q2010" i="3"/>
  <c r="Q2033" i="3"/>
  <c r="Q1627" i="3"/>
  <c r="Q96" i="3"/>
  <c r="Q124" i="3"/>
  <c r="Q717" i="3"/>
  <c r="Q253" i="3"/>
  <c r="Q57" i="3"/>
  <c r="Q1853" i="3"/>
  <c r="Q570" i="3"/>
  <c r="Q781" i="3"/>
  <c r="Q699" i="3"/>
  <c r="Q293" i="3"/>
  <c r="Q840" i="3"/>
  <c r="Q598" i="3"/>
  <c r="Q1134" i="3"/>
  <c r="Q1480" i="3"/>
  <c r="Q500" i="3"/>
  <c r="Q2062" i="3"/>
  <c r="Q390" i="3"/>
  <c r="Q345" i="3"/>
  <c r="Q1034" i="3"/>
  <c r="Q680" i="3"/>
  <c r="Q342" i="3"/>
  <c r="Q112" i="3"/>
  <c r="Q537" i="3"/>
  <c r="Q777" i="3"/>
  <c r="Q1160" i="3"/>
  <c r="Q1083" i="3"/>
  <c r="Q872" i="3"/>
  <c r="Q719" i="3"/>
  <c r="Q1315" i="3"/>
  <c r="Q1813" i="3"/>
  <c r="Q249" i="3"/>
  <c r="Q962" i="3"/>
  <c r="Q31" i="3"/>
  <c r="Q911" i="3"/>
  <c r="Q228" i="3"/>
  <c r="Q320" i="3"/>
  <c r="Q224" i="3"/>
  <c r="Q782" i="3"/>
  <c r="Q887" i="3"/>
  <c r="Q753" i="3"/>
  <c r="Q986" i="3"/>
  <c r="Q1466" i="3"/>
  <c r="Q979" i="3"/>
  <c r="Q1548" i="3"/>
  <c r="Q263" i="3"/>
  <c r="Q1337" i="3"/>
  <c r="Q1446" i="3"/>
  <c r="Q1650" i="3"/>
  <c r="Q1461" i="3"/>
  <c r="Q772" i="3"/>
  <c r="Q1563" i="3"/>
  <c r="Q1635" i="3"/>
  <c r="Q1662" i="3"/>
  <c r="Q114" i="3"/>
  <c r="Q1489" i="3"/>
  <c r="Q1521" i="3"/>
  <c r="Q961" i="3"/>
  <c r="Q418" i="3"/>
  <c r="Q816" i="3"/>
  <c r="Q1785" i="3"/>
  <c r="Q137" i="3"/>
  <c r="Q168" i="3"/>
  <c r="Q1250" i="3"/>
  <c r="Q1731" i="3"/>
  <c r="Q1832" i="3"/>
  <c r="Q90" i="3"/>
  <c r="Q770" i="3"/>
  <c r="Q1809" i="3"/>
  <c r="Q1845" i="3"/>
  <c r="Q1706" i="3"/>
  <c r="Q588" i="3"/>
  <c r="Q786" i="3"/>
  <c r="Q165" i="3"/>
  <c r="Q870" i="3"/>
  <c r="Q1379" i="3"/>
  <c r="Q313" i="3"/>
  <c r="Q442" i="3"/>
  <c r="Q643" i="3"/>
  <c r="Q608" i="3"/>
  <c r="Q22" i="3"/>
  <c r="Q361" i="3"/>
  <c r="Q365" i="3"/>
  <c r="Q1085" i="3"/>
  <c r="Q341" i="3"/>
  <c r="Q662" i="3"/>
  <c r="Q784" i="3"/>
  <c r="Q107" i="3"/>
  <c r="Q835" i="3"/>
  <c r="Q689" i="3"/>
  <c r="Q416" i="3"/>
  <c r="Q1978" i="3"/>
  <c r="Q1080" i="3"/>
  <c r="Q969" i="3"/>
  <c r="Q1695" i="3"/>
  <c r="Q1202" i="3"/>
  <c r="Q1797" i="3"/>
  <c r="Q2058" i="3"/>
  <c r="Q675" i="3"/>
  <c r="Q1783" i="3"/>
  <c r="Q158" i="3"/>
  <c r="Q25" i="3"/>
  <c r="Q674" i="3"/>
  <c r="Q1296" i="3"/>
  <c r="Q1211" i="3"/>
  <c r="Q1483" i="3"/>
  <c r="Q1435" i="3"/>
  <c r="Q1336" i="3"/>
  <c r="Q764" i="3"/>
  <c r="Q131" i="3"/>
  <c r="Q205" i="3"/>
  <c r="Q698" i="3"/>
  <c r="Q68" i="3"/>
  <c r="Q1659" i="3"/>
  <c r="Q508" i="3"/>
  <c r="Q1307" i="3"/>
  <c r="Q1447" i="3"/>
  <c r="Q597" i="3"/>
  <c r="Q629" i="3"/>
  <c r="Q164" i="3"/>
  <c r="Q1302" i="3"/>
  <c r="Q631" i="3"/>
  <c r="Q185" i="3"/>
  <c r="Q1822" i="3"/>
  <c r="Q1944" i="3"/>
  <c r="Q539" i="3"/>
  <c r="Q1387" i="3"/>
  <c r="Q1768" i="3"/>
  <c r="Q1496" i="3"/>
  <c r="Q1419" i="3"/>
  <c r="Q88" i="3"/>
  <c r="Q192" i="3"/>
  <c r="Q1303" i="3"/>
  <c r="Q408" i="3"/>
  <c r="Q1228" i="3"/>
  <c r="Q1956" i="3"/>
  <c r="Q1722" i="3"/>
  <c r="Q732" i="3"/>
  <c r="Q85" i="3"/>
  <c r="Q1038" i="3"/>
  <c r="Q1152" i="3"/>
  <c r="Q74" i="3"/>
  <c r="Q316" i="3"/>
  <c r="Q1450" i="3"/>
  <c r="Q200" i="3"/>
  <c r="Q1680" i="3"/>
  <c r="Q623" i="3"/>
  <c r="Q1388" i="3"/>
  <c r="Q2041" i="3"/>
  <c r="Q714" i="3"/>
  <c r="Q465" i="3"/>
  <c r="Q488" i="3"/>
  <c r="Q277" i="3"/>
  <c r="Q392" i="3"/>
  <c r="Q757" i="3"/>
  <c r="Q896" i="3"/>
  <c r="Q289" i="3"/>
  <c r="Q1384" i="3"/>
  <c r="Q354" i="3"/>
  <c r="Q822" i="3"/>
  <c r="Q790" i="3"/>
  <c r="Q941" i="3"/>
  <c r="Q1908" i="3"/>
  <c r="Q374" i="3"/>
  <c r="Q1547" i="3"/>
  <c r="Q1682" i="3"/>
  <c r="Q1143" i="3"/>
  <c r="Q1951" i="3"/>
  <c r="Q1153" i="3"/>
  <c r="Q417" i="3"/>
  <c r="Q890" i="3"/>
  <c r="Q329" i="3"/>
  <c r="Q1131" i="3"/>
  <c r="Q1529" i="3"/>
  <c r="Q1788" i="3"/>
  <c r="Q766" i="3"/>
  <c r="Q1183" i="3"/>
  <c r="Q122" i="3"/>
  <c r="Q372" i="3"/>
  <c r="Q531" i="3"/>
  <c r="Q1148" i="3"/>
  <c r="Q1732" i="3"/>
  <c r="Q1701" i="3"/>
  <c r="Q1742" i="3"/>
  <c r="Q1212" i="3"/>
  <c r="Q1937" i="3"/>
  <c r="Q1770" i="3"/>
  <c r="Q219" i="3"/>
  <c r="Q1527" i="3"/>
  <c r="Q1690" i="3"/>
  <c r="Q1115" i="3"/>
  <c r="Q1007" i="3"/>
  <c r="Q992" i="3"/>
  <c r="Q2075" i="3"/>
  <c r="Q455" i="3"/>
  <c r="Q1033" i="3"/>
  <c r="Q593" i="3"/>
  <c r="Q1433" i="3"/>
  <c r="Q1340" i="3"/>
  <c r="Q1960" i="3"/>
  <c r="Q1405" i="3"/>
  <c r="Q885" i="3"/>
  <c r="Q237" i="3"/>
  <c r="Q233" i="3"/>
  <c r="Q526" i="3"/>
  <c r="Q1173" i="3"/>
  <c r="Q146" i="3"/>
  <c r="Q811" i="3"/>
  <c r="Q856" i="3"/>
  <c r="Q868" i="3"/>
  <c r="Q324" i="3"/>
  <c r="Q432" i="3"/>
  <c r="Q1892" i="3"/>
  <c r="Q305" i="3"/>
  <c r="Q415" i="3"/>
  <c r="Q7" i="3"/>
  <c r="Q484" i="3"/>
  <c r="Q967" i="3"/>
  <c r="Q2048" i="3"/>
  <c r="Q1928" i="3"/>
  <c r="Q528" i="3"/>
  <c r="Q958" i="3"/>
  <c r="Q1428" i="3"/>
  <c r="Q1561" i="3"/>
  <c r="Q624" i="3"/>
  <c r="Q1012" i="3"/>
  <c r="Q1206" i="3"/>
  <c r="Q1255" i="3"/>
  <c r="Q1395" i="3"/>
  <c r="Q171" i="3"/>
  <c r="Q1095" i="3"/>
  <c r="Q1936" i="3"/>
  <c r="Q1068" i="3"/>
  <c r="Q1679" i="3"/>
  <c r="Q314" i="3"/>
  <c r="Q584" i="3"/>
  <c r="Q982" i="3"/>
  <c r="Q430" i="3"/>
  <c r="Q1669" i="3"/>
  <c r="Q475" i="3"/>
  <c r="Q1434" i="3"/>
  <c r="Q495" i="3"/>
  <c r="Q217" i="3"/>
  <c r="Q1385" i="3"/>
  <c r="Q1821" i="3"/>
  <c r="Q1393" i="3"/>
  <c r="Q271" i="3"/>
  <c r="Q489" i="3"/>
  <c r="Q2044" i="3"/>
  <c r="Q1743" i="3"/>
  <c r="Q1092" i="3"/>
  <c r="Q1866" i="3"/>
  <c r="Q651" i="3"/>
  <c r="Q1414" i="3"/>
  <c r="Q919" i="3"/>
  <c r="Q647" i="3"/>
  <c r="Q695" i="3"/>
  <c r="Q144" i="3"/>
  <c r="Q937" i="3"/>
  <c r="Q1549" i="3"/>
  <c r="Q523" i="3"/>
  <c r="Q879" i="3"/>
  <c r="Q1184" i="3"/>
  <c r="Q1220" i="3"/>
  <c r="Q1113" i="3"/>
  <c r="Q602" i="3"/>
  <c r="Q1903" i="3"/>
  <c r="Q177" i="3"/>
  <c r="Q63" i="3"/>
  <c r="Q1559" i="3"/>
  <c r="Q682" i="3"/>
  <c r="Q1737" i="3"/>
  <c r="Q669" i="3"/>
  <c r="Q506" i="3"/>
  <c r="Q596" i="3"/>
  <c r="Q1852" i="3"/>
  <c r="Q1332" i="3"/>
  <c r="Q637" i="3"/>
  <c r="Q1362" i="3"/>
  <c r="Q236" i="3"/>
  <c r="Q1896" i="3"/>
  <c r="Q1320" i="3"/>
  <c r="Q1011" i="3"/>
  <c r="Q1642" i="3"/>
  <c r="Q1284" i="3"/>
  <c r="Q1969" i="3"/>
  <c r="Q1599" i="3"/>
  <c r="Q1531" i="3"/>
  <c r="Q729" i="3"/>
  <c r="Q1041" i="3"/>
  <c r="Q1091" i="3"/>
  <c r="Q306" i="3"/>
  <c r="Q1182" i="3"/>
  <c r="Q191" i="3"/>
  <c r="Q908" i="3"/>
  <c r="Q1375" i="3"/>
  <c r="Q449" i="3"/>
  <c r="Q652" i="3"/>
  <c r="Q1176" i="3"/>
  <c r="Q1248" i="3"/>
  <c r="Q1725" i="3"/>
  <c r="Q78" i="3"/>
  <c r="Q2070" i="3"/>
  <c r="Q776" i="3"/>
  <c r="Q980" i="3"/>
  <c r="Q110" i="3"/>
  <c r="Q1524" i="3"/>
  <c r="Q383" i="3"/>
  <c r="Q1455" i="3"/>
  <c r="Q1154" i="3"/>
  <c r="Q1048" i="3"/>
  <c r="Q215" i="3"/>
  <c r="Q260" i="3"/>
  <c r="Q16" i="3"/>
  <c r="Q1311" i="3"/>
  <c r="Q1546" i="3"/>
  <c r="Q1631" i="3"/>
  <c r="Q2030" i="3"/>
  <c r="Q2052" i="3"/>
  <c r="Q1752" i="3"/>
  <c r="Q1352" i="3"/>
  <c r="Q1079" i="3"/>
  <c r="Q10" i="3"/>
  <c r="Q1057" i="3"/>
  <c r="Q8" i="3"/>
  <c r="Q143" i="3"/>
  <c r="Q751" i="3"/>
  <c r="Q2037" i="3"/>
  <c r="Q436" i="3"/>
  <c r="Q1779" i="3"/>
  <c r="Q125" i="3"/>
  <c r="Q542" i="3"/>
  <c r="Q1043" i="3"/>
  <c r="Q1530" i="3"/>
  <c r="Q1798" i="3"/>
  <c r="Q262" i="3"/>
  <c r="Q1512" i="3"/>
  <c r="Q1209" i="3"/>
  <c r="Q2019" i="3"/>
  <c r="Q232" i="3"/>
  <c r="Q497" i="3"/>
  <c r="Q1140" i="3"/>
  <c r="Q1611" i="3"/>
  <c r="Q257" i="3"/>
  <c r="Q1654" i="3"/>
  <c r="Q580" i="3"/>
  <c r="Q1543" i="3"/>
  <c r="Q206" i="3"/>
  <c r="Q2031" i="3"/>
  <c r="Q1526" i="3"/>
  <c r="Q685" i="3"/>
  <c r="Q471" i="3"/>
  <c r="Q115" i="3"/>
  <c r="Q1948" i="3"/>
  <c r="Q1192" i="3"/>
  <c r="Q1023" i="3"/>
  <c r="Q431" i="3"/>
  <c r="Q2065" i="3"/>
  <c r="Q706" i="3"/>
  <c r="Q920" i="3"/>
  <c r="Q904" i="3"/>
  <c r="Q1828" i="3"/>
  <c r="Q743" i="3"/>
  <c r="Q952" i="3"/>
  <c r="Q1965" i="3"/>
  <c r="Q1857" i="3"/>
  <c r="Q2056" i="3"/>
  <c r="Q1751" i="3"/>
  <c r="Q1065" i="3"/>
  <c r="Q334" i="3"/>
  <c r="Q364" i="3"/>
  <c r="Q1626" i="3"/>
  <c r="Q1891" i="3"/>
  <c r="Q1817" i="3"/>
  <c r="Q202" i="3"/>
  <c r="Q1317" i="3"/>
  <c r="Q933" i="3"/>
  <c r="Q1074" i="3"/>
  <c r="Q1000" i="3"/>
  <c r="Q1776" i="3"/>
  <c r="Q634" i="3"/>
  <c r="Q724" i="3"/>
  <c r="Q1367" i="3"/>
  <c r="Q353" i="3"/>
  <c r="Q563" i="3"/>
  <c r="Q912" i="3"/>
  <c r="Q469" i="3"/>
  <c r="Q1791" i="3"/>
  <c r="Q2018" i="3"/>
  <c r="Q752" i="3"/>
  <c r="Q787" i="3"/>
  <c r="Q1652" i="3"/>
  <c r="Q1082" i="3"/>
  <c r="Q661" i="3"/>
  <c r="Q813" i="3"/>
  <c r="Q2054" i="3"/>
  <c r="Q802" i="3"/>
  <c r="Q1488" i="3"/>
  <c r="Q1839" i="3"/>
  <c r="Q1872" i="3"/>
  <c r="Q413" i="3"/>
  <c r="Q1571" i="3"/>
  <c r="Q194" i="3"/>
  <c r="Q1992" i="3"/>
  <c r="Q690" i="3"/>
  <c r="Q985" i="3"/>
  <c r="Q1537" i="3"/>
  <c r="Q592" i="3"/>
  <c r="Q1600" i="3"/>
  <c r="Q1120" i="3"/>
  <c r="Q49" i="3"/>
  <c r="Q180" i="3"/>
  <c r="Q1681" i="3"/>
  <c r="Q35" i="3"/>
  <c r="Q1855" i="3"/>
  <c r="Q562" i="3"/>
  <c r="Q789" i="3"/>
  <c r="Q1118" i="3"/>
  <c r="Q452" i="3"/>
  <c r="Q827" i="3"/>
  <c r="Q103" i="3"/>
  <c r="Q499" i="3"/>
  <c r="Q2040" i="3"/>
  <c r="Q2011" i="3"/>
  <c r="Q1617" i="3"/>
  <c r="Q1150" i="3"/>
  <c r="Q1897" i="3"/>
  <c r="Q1666" i="3"/>
  <c r="Q1219" i="3"/>
  <c r="Q906" i="3"/>
  <c r="Q252" i="3"/>
  <c r="Q1954" i="3"/>
  <c r="Q1370" i="3"/>
  <c r="Q1309" i="3"/>
  <c r="Q606" i="3"/>
  <c r="Q1607" i="3"/>
  <c r="Q1360" i="3"/>
  <c r="Q118" i="3"/>
  <c r="Q726" i="3"/>
  <c r="Q1025" i="3"/>
  <c r="Q778" i="3"/>
  <c r="Q50" i="3"/>
  <c r="Q1838" i="3"/>
  <c r="Q240" i="3"/>
  <c r="Q1465" i="3"/>
  <c r="Q227" i="3"/>
  <c r="Q1125" i="3"/>
  <c r="Q1591" i="3"/>
  <c r="Q1508" i="3"/>
  <c r="Q504" i="3"/>
  <c r="Q1005" i="3"/>
  <c r="Q1485" i="3"/>
  <c r="Q1684" i="3"/>
  <c r="Q841" i="3"/>
  <c r="Q1112" i="3"/>
  <c r="Q929" i="3"/>
  <c r="Q1796" i="3"/>
  <c r="Q1354" i="3"/>
  <c r="Q942" i="3"/>
  <c r="Q1646" i="3"/>
  <c r="Q1920" i="3"/>
  <c r="Q1406" i="3"/>
  <c r="Q1347" i="3"/>
  <c r="Q1116" i="3"/>
  <c r="Q1966" i="3"/>
  <c r="Q655" i="3"/>
  <c r="Q1055" i="3"/>
  <c r="Q1018" i="3"/>
  <c r="Q801" i="3"/>
  <c r="Q1795" i="3"/>
  <c r="Q1051" i="3"/>
  <c r="Q104" i="3"/>
  <c r="Q1151" i="3"/>
  <c r="Q1859" i="3"/>
  <c r="Q1875" i="3"/>
  <c r="Q758" i="3"/>
  <c r="Q1391" i="3"/>
  <c r="Q768" i="3"/>
  <c r="Q1262" i="3"/>
  <c r="Q791" i="3"/>
  <c r="Q525" i="3"/>
  <c r="Q360" i="3"/>
  <c r="Q635" i="3"/>
  <c r="Q493" i="3"/>
  <c r="Q94" i="3"/>
  <c r="Q1823" i="3"/>
  <c r="Q44" i="3"/>
  <c r="Q1166" i="3"/>
  <c r="Q1502" i="3"/>
  <c r="Q1197" i="3"/>
  <c r="Q1087" i="3"/>
  <c r="Q1756" i="3"/>
  <c r="Q812" i="3"/>
  <c r="Q467" i="3"/>
  <c r="Q1555" i="3"/>
  <c r="Q1294" i="3"/>
  <c r="Q102" i="3"/>
  <c r="Q1780" i="3"/>
  <c r="Q1935" i="3"/>
  <c r="Q1099" i="3"/>
  <c r="Q435" i="3"/>
  <c r="Q23" i="3"/>
  <c r="Q400" i="3"/>
  <c r="Q1021" i="3"/>
  <c r="Q788" i="3"/>
  <c r="Q1343" i="3"/>
  <c r="Q1955" i="3"/>
  <c r="Q1988" i="3"/>
  <c r="Q1630" i="3"/>
  <c r="Q936" i="3"/>
  <c r="Q722" i="3"/>
  <c r="Q882" i="3"/>
  <c r="Q1811" i="3"/>
  <c r="Q1437" i="3"/>
  <c r="Q438" i="3"/>
  <c r="Q1124" i="3"/>
  <c r="Q323" i="3"/>
  <c r="Q1313" i="3"/>
  <c r="Q1953" i="3"/>
  <c r="Q945" i="3"/>
  <c r="Q407" i="3"/>
  <c r="Q379" i="3"/>
  <c r="Q437" i="3"/>
  <c r="Q376" i="3"/>
  <c r="Q727" i="3"/>
  <c r="Q1774" i="3"/>
  <c r="Q1777" i="3"/>
  <c r="Q2007" i="3"/>
  <c r="Q554" i="3"/>
  <c r="Q1299" i="3"/>
  <c r="Q918" i="3"/>
  <c r="Q1029" i="3"/>
  <c r="Q1438" i="3"/>
  <c r="Q1031" i="3"/>
  <c r="Q2059" i="3"/>
  <c r="Q1782" i="3"/>
  <c r="Q576" i="3"/>
  <c r="Q1677" i="3"/>
  <c r="Q371" i="3"/>
  <c r="Q545" i="3"/>
  <c r="Q730" i="3"/>
  <c r="Q350" i="3"/>
  <c r="Q951" i="3"/>
  <c r="Q147" i="3"/>
  <c r="Q627" i="3"/>
  <c r="Q426" i="3"/>
  <c r="Q650" i="3"/>
  <c r="Q1032" i="3"/>
  <c r="Q2002" i="3"/>
  <c r="Q70" i="3"/>
  <c r="Q915" i="3"/>
  <c r="Q994" i="3"/>
  <c r="Q649" i="3"/>
  <c r="Q773" i="3"/>
  <c r="Q157" i="3"/>
  <c r="Q229" i="3"/>
  <c r="Q2021" i="3"/>
  <c r="Q1676" i="3"/>
  <c r="Q340" i="3"/>
  <c r="Q1168" i="3"/>
  <c r="Q220" i="3"/>
  <c r="Q991" i="3"/>
  <c r="Q140" i="3"/>
  <c r="Q359" i="3"/>
  <c r="Q1918" i="3"/>
  <c r="Q1161" i="3"/>
  <c r="Q1932" i="3"/>
  <c r="Q538" i="3"/>
  <c r="Q1272" i="3"/>
  <c r="Q1716" i="3"/>
  <c r="Q535" i="3"/>
  <c r="Q179" i="3"/>
  <c r="Q1570" i="3"/>
  <c r="Q572" i="3"/>
  <c r="Q1745" i="3"/>
  <c r="Q1799" i="3"/>
  <c r="Q245" i="3"/>
  <c r="Q711" i="3"/>
  <c r="Q1518" i="3"/>
  <c r="Q352" i="3"/>
  <c r="Q810" i="3"/>
  <c r="Q972" i="3"/>
  <c r="Q1345" i="3"/>
  <c r="Q348" i="3"/>
  <c r="Q1283" i="3"/>
  <c r="Q793" i="3"/>
  <c r="Q491" i="3"/>
  <c r="Q47" i="3"/>
  <c r="Q1281" i="3"/>
  <c r="Q187" i="3"/>
  <c r="Q2008" i="3"/>
  <c r="Q1835" i="3"/>
  <c r="Q875" i="3"/>
  <c r="Q1976" i="3"/>
  <c r="Q771" i="3"/>
  <c r="Q1006" i="3"/>
  <c r="Q983" i="3"/>
  <c r="Q1208" i="3"/>
  <c r="Q555" i="3"/>
  <c r="Q1750" i="3"/>
  <c r="Q625" i="3"/>
  <c r="Q331" i="3"/>
  <c r="Q1439" i="3"/>
  <c r="Q1939" i="3"/>
  <c r="Q968" i="3"/>
  <c r="Q1199" i="3"/>
  <c r="Q876" i="3"/>
  <c r="Q803" i="3"/>
  <c r="Q665" i="3"/>
  <c r="Q567" i="3"/>
  <c r="Q281" i="3"/>
  <c r="Q1649" i="3"/>
  <c r="Q1902" i="3"/>
  <c r="Q1258" i="3"/>
  <c r="Q71" i="3"/>
  <c r="Q806" i="3"/>
  <c r="Q1141" i="3"/>
  <c r="Q1592" i="3"/>
  <c r="Q286" i="3"/>
  <c r="Q1863" i="3"/>
  <c r="Q299" i="3"/>
  <c r="Q1093" i="3"/>
  <c r="Q62" i="3"/>
  <c r="Q303" i="3"/>
  <c r="Q1758" i="3"/>
  <c r="Q1342" i="3"/>
  <c r="Q1242" i="3"/>
  <c r="Q1925" i="3"/>
  <c r="Q1019" i="3"/>
  <c r="Q659" i="3"/>
  <c r="Q1807" i="3"/>
  <c r="Q774" i="3"/>
  <c r="Q399" i="3"/>
  <c r="Q269" i="3"/>
  <c r="Q410" i="3"/>
  <c r="Q560" i="3"/>
  <c r="Q1542" i="3"/>
  <c r="Q615" i="3"/>
  <c r="Q285" i="3"/>
  <c r="Q1881" i="3"/>
  <c r="Q1459" i="3"/>
  <c r="Q1423" i="3"/>
  <c r="Q1804" i="3"/>
  <c r="Q60" i="3"/>
  <c r="Q1063" i="3"/>
  <c r="Q819" i="3"/>
  <c r="Q1292" i="3"/>
  <c r="Q1314" i="3"/>
  <c r="Q894" i="3"/>
  <c r="Q1842" i="3"/>
  <c r="Q895" i="3"/>
  <c r="Q954" i="3"/>
  <c r="Q741" i="3"/>
  <c r="Q310" i="3"/>
  <c r="Q20" i="3"/>
  <c r="Q1544" i="3"/>
  <c r="Q1136" i="3"/>
  <c r="Q1887" i="3"/>
  <c r="Q934" i="3"/>
  <c r="Q909" i="3"/>
  <c r="Q1321" i="3"/>
  <c r="Q938" i="3"/>
  <c r="Q1059" i="3"/>
  <c r="Q897" i="3"/>
  <c r="Q1178" i="3"/>
  <c r="Q1849" i="3"/>
  <c r="Q1865" i="3"/>
  <c r="Q1545" i="3"/>
  <c r="Q924" i="3"/>
  <c r="Q549" i="3"/>
  <c r="Q1045" i="3"/>
  <c r="Q1985" i="3"/>
  <c r="Q684" i="3"/>
  <c r="Q1876" i="3"/>
  <c r="Q1101" i="3"/>
  <c r="Q1138" i="3"/>
  <c r="Q1230" i="3"/>
  <c r="Q1372" i="3"/>
  <c r="Q339" i="3"/>
  <c r="Q1139" i="3"/>
  <c r="Q1573" i="3"/>
  <c r="Q1364" i="3"/>
  <c r="Q496" i="3"/>
  <c r="Q987" i="3"/>
  <c r="Q363" i="3"/>
  <c r="Q13" i="3"/>
  <c r="Q1492" i="3"/>
  <c r="Q481" i="3"/>
  <c r="Q1874" i="3"/>
  <c r="Q1158" i="3"/>
  <c r="Q266" i="3"/>
  <c r="Q176" i="3"/>
  <c r="Q871" i="3"/>
  <c r="Q1200" i="3"/>
  <c r="Q657" i="3"/>
  <c r="Q51" i="3"/>
  <c r="Q914" i="3"/>
  <c r="Q1964" i="3"/>
  <c r="Q1016" i="3"/>
  <c r="Q434" i="3"/>
  <c r="Q1326" i="3"/>
  <c r="Q159" i="3"/>
  <c r="Q1848" i="3"/>
  <c r="Q1109" i="3"/>
  <c r="Q1683" i="3"/>
  <c r="Q880" i="3"/>
  <c r="Q1319" i="3"/>
  <c r="Q1566" i="3"/>
  <c r="Q1127" i="3"/>
  <c r="Q1304" i="3"/>
  <c r="Q53" i="3"/>
  <c r="Q1550" i="3"/>
  <c r="Q1207" i="3"/>
  <c r="Q1128" i="3"/>
  <c r="Q1658" i="3"/>
  <c r="Q1746" i="3"/>
  <c r="Q294" i="3"/>
  <c r="Q1535" i="3"/>
  <c r="Q922" i="3"/>
  <c r="Q1431" i="3"/>
  <c r="Q1238" i="3"/>
  <c r="Q1689" i="3"/>
  <c r="Q1482" i="3"/>
  <c r="Q838" i="3"/>
  <c r="Q1886" i="3"/>
  <c r="Q1910" i="3"/>
  <c r="Q1885" i="3"/>
  <c r="Q1071" i="3"/>
  <c r="Q490" i="3"/>
  <c r="Q1225" i="3"/>
  <c r="Q33" i="3"/>
  <c r="Q1525" i="3"/>
  <c r="Q687" i="3"/>
  <c r="Q454" i="3"/>
  <c r="Q1017" i="3"/>
  <c r="Q1574" i="3"/>
  <c r="Q1945" i="3"/>
  <c r="Q1702" i="3"/>
  <c r="Q1327" i="3"/>
  <c r="Q80" i="3"/>
  <c r="Q653" i="3"/>
  <c r="Q888" i="3"/>
  <c r="Q1727" i="3"/>
  <c r="Q1741" i="3"/>
  <c r="Q1035" i="3"/>
  <c r="Q1259" i="3"/>
  <c r="Q1816" i="3"/>
  <c r="Q610" i="3"/>
  <c r="Q800" i="3"/>
  <c r="Q1305" i="3"/>
  <c r="Q84" i="3"/>
  <c r="Q1363" i="3"/>
  <c r="Q1612" i="3"/>
  <c r="Q216" i="3"/>
  <c r="Q32" i="3"/>
  <c r="Q971" i="3"/>
  <c r="Q543" i="3"/>
  <c r="Q1451" i="3"/>
  <c r="Q863" i="3"/>
  <c r="Q1295" i="3"/>
  <c r="Q632" i="3"/>
  <c r="Q515" i="3"/>
  <c r="Q1651" i="3"/>
  <c r="Q1657" i="3"/>
  <c r="Q1632" i="3"/>
  <c r="Q1609" i="3"/>
  <c r="Q708" i="3"/>
  <c r="Q1251" i="3"/>
  <c r="Q1764" i="3"/>
  <c r="Q848" i="3"/>
  <c r="Q1787" i="3"/>
  <c r="Q69" i="3"/>
  <c r="Q327" i="3"/>
  <c r="Q1329" i="3"/>
  <c r="Q117" i="3"/>
  <c r="Q877" i="3"/>
  <c r="Q58" i="3"/>
  <c r="Q900" i="3"/>
  <c r="Q222" i="3"/>
  <c r="Q1044" i="3"/>
  <c r="Q1054" i="3"/>
  <c r="Q1008" i="3"/>
  <c r="Q1569" i="3"/>
  <c r="Q1703" i="3"/>
  <c r="Q860" i="3"/>
  <c r="Q552" i="3"/>
  <c r="Q2034" i="3"/>
  <c r="Q1243" i="3"/>
  <c r="Q388" i="3"/>
  <c r="Q1672" i="3"/>
  <c r="Q1180" i="3"/>
  <c r="Q785" i="3"/>
  <c r="Q148" i="3"/>
  <c r="Q692" i="3"/>
  <c r="Q1825" i="3"/>
  <c r="Q1907" i="3"/>
  <c r="Q765" i="3"/>
  <c r="Q39" i="3"/>
  <c r="Q731" i="3"/>
  <c r="Q1436" i="3"/>
  <c r="Q1078" i="3"/>
  <c r="Q1004" i="3"/>
  <c r="Q818" i="3"/>
  <c r="Q931" i="3"/>
  <c r="Q1858" i="3"/>
  <c r="Q955" i="3"/>
  <c r="Q1224" i="3"/>
  <c r="Q633" i="3"/>
  <c r="Q873" i="3"/>
  <c r="Q1914" i="3"/>
  <c r="Q862" i="3"/>
  <c r="Q2073" i="3"/>
  <c r="Q423" i="3"/>
  <c r="Q1328" i="3"/>
  <c r="Q211" i="3"/>
  <c r="Q1229" i="3"/>
  <c r="Q370" i="3"/>
  <c r="Q356" i="3"/>
  <c r="Q553" i="3"/>
  <c r="Q12" i="3"/>
  <c r="Q616" i="3"/>
  <c r="Q1503" i="3"/>
  <c r="Q978" i="3"/>
  <c r="Q1634" i="3"/>
  <c r="Q1409" i="3"/>
  <c r="Q1843" i="3"/>
  <c r="Q930" i="3"/>
  <c r="Q1086" i="3"/>
  <c r="Q1831" i="3"/>
  <c r="Q892" i="3"/>
  <c r="Q1013" i="3"/>
  <c r="Q149" i="3"/>
  <c r="Q223" i="3"/>
  <c r="Q1231" i="3"/>
  <c r="Q769" i="3"/>
  <c r="Q479" i="3"/>
  <c r="Q1096" i="3"/>
  <c r="Q970" i="3"/>
  <c r="Q1396" i="3"/>
  <c r="Q1474" i="3"/>
  <c r="Q2028" i="3"/>
  <c r="Q1300" i="3"/>
  <c r="Q609" i="3"/>
  <c r="Q1274" i="3"/>
  <c r="Q1175" i="3"/>
  <c r="Q2024" i="3"/>
  <c r="Q1256" i="3"/>
  <c r="Q805" i="3"/>
  <c r="Q100" i="3"/>
  <c r="Q307" i="3"/>
  <c r="Q161" i="3"/>
  <c r="Q1226" i="3"/>
  <c r="Q1812" i="3"/>
  <c r="Q2072" i="3"/>
  <c r="Q425" i="3"/>
  <c r="Q866" i="3"/>
  <c r="Q947" i="3"/>
  <c r="Q574" i="3"/>
  <c r="Q693" i="3"/>
  <c r="Q1194" i="3"/>
  <c r="Q472" i="3"/>
  <c r="Q1940" i="3"/>
  <c r="Q964" i="3"/>
  <c r="Q550" i="3"/>
  <c r="Q529" i="3"/>
  <c r="Q853" i="3"/>
  <c r="Q1868" i="3"/>
  <c r="Q1511" i="3"/>
  <c r="Q1766" i="3"/>
  <c r="Q241" i="3"/>
  <c r="Q1898" i="3"/>
  <c r="Q1808" i="3"/>
  <c r="Q173" i="3"/>
  <c r="Q1707" i="3"/>
  <c r="Q1981" i="3"/>
  <c r="Q713" i="3"/>
  <c r="Q1693" i="3"/>
  <c r="Q1962" i="3"/>
  <c r="Q536" i="3"/>
  <c r="Q1691" i="3"/>
  <c r="Q989" i="3"/>
  <c r="Q960" i="3"/>
  <c r="Q28" i="3"/>
  <c r="Q196" i="3"/>
  <c r="Q1734" i="3"/>
  <c r="Q297" i="3"/>
  <c r="Q1137" i="3"/>
  <c r="Q214" i="3"/>
  <c r="Q213" i="3"/>
  <c r="Q272" i="3"/>
  <c r="Q1429" i="3"/>
  <c r="Q41" i="3"/>
  <c r="Q1441" i="3"/>
  <c r="Q1487" i="3"/>
  <c r="Q734" i="3"/>
  <c r="Q153" i="3"/>
  <c r="Q163" i="3"/>
  <c r="Q1339" i="3"/>
  <c r="Q1470" i="3"/>
  <c r="Q485" i="3"/>
  <c r="Q1557" i="3"/>
  <c r="Q578" i="3"/>
  <c r="Q1187" i="3"/>
  <c r="Q1214" i="3"/>
  <c r="Q1473" i="3"/>
  <c r="Q1919" i="3"/>
  <c r="Q2027" i="3"/>
  <c r="Q368" i="3"/>
  <c r="Q548" i="3"/>
  <c r="Q1351" i="3"/>
  <c r="Q2042" i="3"/>
  <c r="Q2023" i="3"/>
  <c r="Q1196" i="3"/>
  <c r="Q796" i="3"/>
  <c r="Q1170" i="3"/>
  <c r="Q1923" i="3"/>
  <c r="Q315" i="3"/>
  <c r="Q556" i="3"/>
  <c r="Q384" i="3"/>
  <c r="Q1729" i="3"/>
  <c r="Q169" i="3"/>
  <c r="Q138" i="3"/>
  <c r="Q864" i="3"/>
  <c r="Q1516" i="3"/>
  <c r="Q1241" i="3"/>
  <c r="Q622" i="3"/>
  <c r="Q1060" i="3"/>
  <c r="Q1775" i="3"/>
  <c r="Q1069" i="3"/>
  <c r="Q17" i="3"/>
  <c r="Q1715" i="3"/>
  <c r="Q420" i="3"/>
  <c r="Q1270" i="3"/>
  <c r="Q182" i="3"/>
  <c r="Q1263" i="3"/>
  <c r="Q1411" i="3"/>
  <c r="Q1156" i="3"/>
  <c r="Q957" i="3"/>
  <c r="Q1378" i="3"/>
  <c r="Q1146" i="3"/>
  <c r="Q106" i="3"/>
  <c r="Q716" i="3"/>
  <c r="Q1064" i="3"/>
  <c r="Q1349" i="3"/>
  <c r="Q190" i="3"/>
  <c r="Q1786" i="3"/>
  <c r="Q357" i="3"/>
  <c r="Q858" i="3"/>
  <c r="Q1673" i="3"/>
  <c r="Q15" i="3"/>
  <c r="Q239" i="3"/>
  <c r="Q1111" i="3"/>
  <c r="Q923" i="3"/>
  <c r="Q889" i="3"/>
  <c r="Q1534" i="3"/>
  <c r="Q1608" i="3"/>
  <c r="Q123" i="3"/>
  <c r="Q746" i="3"/>
  <c r="Q463" i="3"/>
  <c r="Q2046" i="3"/>
  <c r="Q99" i="3"/>
  <c r="Q874" i="3"/>
  <c r="Q1316" i="3"/>
  <c r="Q86" i="3"/>
  <c r="Q255" i="3"/>
  <c r="Q1204" i="3"/>
  <c r="Q754" i="3"/>
  <c r="Q1784" i="3"/>
  <c r="Q1213" i="3"/>
  <c r="Q375" i="3"/>
  <c r="Q1637" i="3"/>
  <c r="Q116" i="3"/>
  <c r="Q1990" i="3"/>
  <c r="Q2" i="3"/>
  <c r="Q943" i="3"/>
  <c r="Q1001" i="3"/>
  <c r="Q278" i="3"/>
  <c r="Q1484" i="3"/>
  <c r="Q700" i="3"/>
  <c r="Q605" i="3"/>
  <c r="Q558" i="3"/>
  <c r="Q710" i="3"/>
  <c r="Q1912" i="3"/>
  <c r="Q797" i="3"/>
  <c r="Q1687" i="3"/>
  <c r="Q1357" i="3"/>
  <c r="Q988" i="3"/>
  <c r="Q1623" i="3"/>
  <c r="Q1277" i="3"/>
  <c r="Q511" i="3"/>
  <c r="Q193" i="3"/>
  <c r="Q1366" i="3"/>
  <c r="Q401" i="3"/>
  <c r="Q295" i="3"/>
  <c r="Q113" i="3"/>
  <c r="Q1149" i="3"/>
  <c r="Q1481" i="3"/>
  <c r="Q276" i="3"/>
  <c r="Q1390" i="3"/>
  <c r="Q1860" i="3"/>
  <c r="Q568" i="3"/>
  <c r="Q466" i="3"/>
  <c r="Q1772" i="3"/>
  <c r="Q429" i="3"/>
  <c r="Q1159" i="3"/>
  <c r="Q1597" i="3"/>
  <c r="Q1595" i="3"/>
  <c r="Q464" i="3"/>
  <c r="Q975" i="3"/>
  <c r="Q76" i="3"/>
  <c r="Q1333" i="3"/>
  <c r="Q1614" i="3"/>
  <c r="Q1567" i="3"/>
  <c r="Q358" i="3"/>
  <c r="Q1771" i="3"/>
  <c r="Q1519" i="3"/>
  <c r="Q151" i="3"/>
  <c r="Q641" i="3"/>
  <c r="Q519" i="3"/>
  <c r="Q2038" i="3"/>
  <c r="Q565" i="3"/>
  <c r="Q1002" i="3"/>
  <c r="Q783" i="3"/>
  <c r="Q433" i="3"/>
  <c r="Q1322" i="3"/>
  <c r="Q1958" i="3"/>
  <c r="Q807" i="3"/>
  <c r="Q1922" i="3"/>
  <c r="Q1252" i="3"/>
  <c r="Q184" i="3"/>
  <c r="Q422" i="3"/>
  <c r="Q1793" i="3"/>
  <c r="Q1606" i="3"/>
  <c r="Q459" i="3"/>
  <c r="Q1594" i="3"/>
  <c r="Q95" i="3"/>
  <c r="Q387" i="3"/>
  <c r="Q750" i="3"/>
  <c r="Q1979" i="3"/>
  <c r="Q311" i="3"/>
  <c r="Q1383" i="3"/>
  <c r="Q97" i="3"/>
  <c r="Q1995" i="3"/>
  <c r="Q905" i="3"/>
  <c r="Q759" i="3"/>
  <c r="Q1076" i="3"/>
  <c r="Q1580" i="3"/>
  <c r="Q1440" i="3"/>
  <c r="Q1997" i="3"/>
  <c r="Q1276" i="3"/>
  <c r="Q1040" i="3"/>
  <c r="Q1257" i="3"/>
  <c r="Q883" i="3"/>
  <c r="Q1310" i="3"/>
  <c r="Q1144" i="3"/>
  <c r="Q48" i="3"/>
  <c r="Q1870" i="3"/>
  <c r="Q1369" i="3"/>
  <c r="Q1479" i="3"/>
  <c r="Q1644" i="3"/>
  <c r="Q1129" i="3"/>
  <c r="Q1820" i="3"/>
  <c r="Q569" i="3"/>
  <c r="Q1318" i="3"/>
  <c r="Q1755" i="3"/>
  <c r="Q1346" i="3"/>
  <c r="Q2060" i="3"/>
  <c r="Q1053" i="3"/>
  <c r="Q1560" i="3"/>
  <c r="Q1365" i="3"/>
  <c r="Q1575" i="3"/>
  <c r="Q646" i="3"/>
  <c r="Q283" i="3"/>
  <c r="Q1582" i="3"/>
  <c r="Q1829" i="3"/>
  <c r="Q1237" i="3"/>
  <c r="Q1564" i="3"/>
  <c r="Q188" i="3"/>
  <c r="Q45" i="3"/>
  <c r="Q1174" i="3"/>
  <c r="Q946" i="3"/>
  <c r="Q1513" i="3"/>
  <c r="Q1924" i="3"/>
  <c r="Q1338" i="3"/>
  <c r="Q81" i="3"/>
  <c r="Q1507" i="3"/>
  <c r="Q282" i="3"/>
  <c r="Q1638" i="3"/>
  <c r="Q198" i="3"/>
  <c r="Q225" i="3"/>
  <c r="Q1422" i="3"/>
  <c r="Q1104" i="3"/>
  <c r="Q1171" i="3"/>
  <c r="Q92" i="3"/>
  <c r="Q261" i="3"/>
  <c r="Q483" i="3"/>
  <c r="Q1460" i="3"/>
  <c r="Q1490" i="3"/>
  <c r="Q999" i="3"/>
  <c r="Q2071" i="3"/>
  <c r="Q1895" i="3"/>
  <c r="Q1232" i="3"/>
  <c r="Q1267" i="3"/>
  <c r="Q1123" i="3"/>
  <c r="Q1915" i="3"/>
  <c r="Q1528" i="3"/>
  <c r="Q737" i="3"/>
  <c r="Q1800" i="3"/>
  <c r="Q2068" i="3"/>
  <c r="Q527" i="3"/>
  <c r="Q411" i="3"/>
  <c r="Q845" i="3"/>
  <c r="Q1949" i="3"/>
  <c r="Q1710" i="3"/>
  <c r="Q1098" i="3"/>
  <c r="Q1906" i="3"/>
  <c r="Q1415" i="3"/>
  <c r="Q346" i="3"/>
  <c r="Q1938" i="3"/>
  <c r="Q134" i="3"/>
  <c r="Q494" i="3"/>
  <c r="Q1989" i="3"/>
  <c r="Q1288" i="3"/>
  <c r="Q1254" i="3"/>
  <c r="Q1665" i="3"/>
  <c r="Q1926" i="3"/>
  <c r="Q2016" i="3"/>
  <c r="Q101" i="3"/>
  <c r="Q2039" i="3"/>
  <c r="Q1536" i="3"/>
  <c r="Q1240" i="3"/>
  <c r="Q2000" i="3"/>
  <c r="Q1748" i="3"/>
  <c r="Q1130" i="3"/>
  <c r="Q1245" i="3"/>
  <c r="Q1188" i="3"/>
  <c r="Q108" i="3"/>
  <c r="Q207" i="3"/>
  <c r="Q1275" i="3"/>
  <c r="Q42" i="3"/>
  <c r="Q1358" i="3"/>
  <c r="Q1749" i="3"/>
  <c r="Q197" i="3"/>
  <c r="Q298" i="3"/>
  <c r="Q861" i="3"/>
  <c r="Q1394" i="3"/>
  <c r="Q1486" i="3"/>
  <c r="Q1323" i="3"/>
  <c r="Q208" i="3"/>
  <c r="Q965" i="3"/>
  <c r="Q1583" i="3"/>
  <c r="Q1341" i="3"/>
  <c r="Q1871" i="3"/>
  <c r="Q1497" i="3"/>
  <c r="Q1633" i="3"/>
  <c r="Q956" i="3"/>
  <c r="Q702" i="3"/>
  <c r="Q109" i="3"/>
  <c r="Q111" i="3"/>
  <c r="Q1553" i="3"/>
  <c r="Q178" i="3"/>
  <c r="Q1744" i="3"/>
  <c r="Q1589" i="3"/>
  <c r="Q1072" i="3"/>
  <c r="Q1878" i="3"/>
  <c r="Q301" i="3"/>
  <c r="Q309" i="3"/>
  <c r="Q903" i="3"/>
  <c r="Q333" i="3"/>
  <c r="Q75" i="3"/>
  <c r="Q1675" i="3"/>
  <c r="Q1778" i="3"/>
  <c r="Q2049" i="3"/>
  <c r="Q1803" i="3"/>
  <c r="Q275" i="3"/>
  <c r="Q1344" i="3"/>
  <c r="Q1636" i="3"/>
  <c r="Q267" i="3"/>
  <c r="Q1495" i="3"/>
  <c r="Q1581" i="3"/>
  <c r="Q1348" i="3"/>
  <c r="Q1334" i="3"/>
  <c r="Q145" i="3"/>
  <c r="Q715" i="3"/>
  <c r="Q1861" i="3"/>
  <c r="Q1273" i="3"/>
  <c r="Q1308" i="3"/>
  <c r="Q1216" i="3"/>
  <c r="Q1993" i="3"/>
  <c r="Q521" i="3"/>
  <c r="Q656" i="3"/>
  <c r="Q1984" i="3"/>
  <c r="Q91" i="3"/>
  <c r="Q1686" i="3"/>
  <c r="Q639" i="3"/>
  <c r="Q844" i="3"/>
  <c r="Q132" i="3"/>
  <c r="Q1539" i="3"/>
  <c r="Q1472" i="3"/>
  <c r="Q83" i="3"/>
  <c r="Q154" i="3"/>
  <c r="Q246" i="3"/>
  <c r="Q1239" i="3"/>
  <c r="Q274" i="3"/>
  <c r="Q1410" i="3"/>
  <c r="Q1709" i="3"/>
  <c r="Q1999" i="3"/>
  <c r="Q744" i="3"/>
  <c r="Q474" i="3"/>
  <c r="Q551" i="3"/>
  <c r="Q1987" i="3"/>
  <c r="Q1700" i="3"/>
  <c r="Q1696" i="3"/>
  <c r="Q77" i="3"/>
  <c r="Q1967" i="3"/>
  <c r="Q1350" i="3"/>
  <c r="Q1075" i="3"/>
  <c r="Q742" i="3"/>
  <c r="Q1943" i="3"/>
  <c r="Q1805" i="3"/>
  <c r="Q1249" i="3"/>
  <c r="Q1806" i="3"/>
  <c r="Q518" i="3"/>
  <c r="Q1298" i="3"/>
  <c r="Q1453" i="3"/>
  <c r="Q1280" i="3"/>
  <c r="Q1590" i="3"/>
  <c r="Q1331" i="3"/>
  <c r="Q510" i="3"/>
  <c r="Q456" i="3"/>
  <c r="Q1246" i="3"/>
  <c r="Q321" i="3"/>
  <c r="Q1271" i="3"/>
  <c r="Q1371" i="3"/>
  <c r="Q2025" i="3"/>
  <c r="Q1767" i="3"/>
  <c r="Q1738" i="3"/>
  <c r="Q1293" i="3"/>
  <c r="Q1477" i="3"/>
  <c r="Q1604" i="3"/>
  <c r="Q1957" i="3"/>
  <c r="Q1493" i="3"/>
  <c r="Q1106" i="3"/>
  <c r="Q210" i="3"/>
  <c r="Q1132" i="3"/>
  <c r="Q139" i="3"/>
  <c r="Q21" i="3"/>
  <c r="Q939" i="3"/>
  <c r="Q1042" i="3"/>
  <c r="Q893" i="3"/>
  <c r="Q105" i="3"/>
  <c r="Q328" i="3"/>
  <c r="Q1084" i="3"/>
  <c r="Q1306" i="3"/>
  <c r="Q2017" i="3"/>
  <c r="Q1282" i="3"/>
  <c r="Q201" i="3"/>
  <c r="Q1253" i="3"/>
  <c r="Q160" i="3"/>
  <c r="Q1218" i="3"/>
  <c r="Q950" i="3"/>
  <c r="Q1593" i="3"/>
  <c r="Q1565" i="3"/>
  <c r="Q242" i="3"/>
  <c r="Q2014" i="3"/>
  <c r="Q1971" i="3"/>
  <c r="Q61" i="3"/>
  <c r="Q162" i="3"/>
  <c r="Q721" i="3"/>
  <c r="Q1605" i="3"/>
  <c r="Q670" i="3"/>
  <c r="Q589" i="3"/>
  <c r="Q1678" i="3"/>
  <c r="Q566" i="3"/>
  <c r="Q405" i="3"/>
  <c r="Q453" i="3"/>
  <c r="Q1335" i="3"/>
  <c r="Q1090" i="3"/>
  <c r="Q1386" i="3"/>
  <c r="Q1457" i="3"/>
  <c r="Q1425" i="3"/>
  <c r="Q712" i="3"/>
  <c r="Q976" i="3"/>
  <c r="Q1724" i="3"/>
  <c r="Q1836" i="3"/>
  <c r="Q1400" i="3"/>
  <c r="Q1624" i="3"/>
  <c r="Q1430" i="3"/>
  <c r="Q1826" i="3"/>
  <c r="Q152" i="3"/>
  <c r="Q1089" i="3"/>
  <c r="Q1909" i="3"/>
  <c r="Q804" i="3"/>
  <c r="Q1889" i="3"/>
  <c r="Q448" i="3"/>
  <c r="Q1368" i="3"/>
  <c r="Q1670" i="3"/>
  <c r="Q2050" i="3"/>
  <c r="Q199" i="3"/>
  <c r="Q1476" i="3"/>
  <c r="Q1121" i="3"/>
  <c r="Q541" i="3"/>
  <c r="Q366" i="3"/>
  <c r="Q1994" i="3"/>
  <c r="Q1671" i="3"/>
  <c r="Q1554" i="3"/>
  <c r="Q1172" i="3"/>
  <c r="Q279" i="3"/>
  <c r="Q4" i="3"/>
  <c r="Q664" i="3"/>
  <c r="Q393" i="3"/>
  <c r="Q1190" i="3"/>
  <c r="Q1380" i="3"/>
  <c r="Q251" i="3"/>
  <c r="Q1401" i="3"/>
  <c r="Q917" i="3"/>
  <c r="Q1179" i="3"/>
  <c r="Q1467" i="3"/>
  <c r="Q1692" i="3"/>
  <c r="Q579" i="3"/>
  <c r="Q1645" i="3"/>
  <c r="Q2020" i="3"/>
  <c r="Q250" i="3"/>
  <c r="Q1353" i="3"/>
  <c r="Q1122" i="3"/>
  <c r="Q175" i="3"/>
  <c r="Q234" i="3"/>
  <c r="Q1930" i="3"/>
  <c r="Q644" i="3"/>
  <c r="Q174" i="3"/>
  <c r="Q54" i="3"/>
  <c r="Q707" i="3"/>
  <c r="Q1873" i="3"/>
  <c r="Q292" i="3"/>
  <c r="Q93" i="3"/>
  <c r="Q1648" i="3"/>
  <c r="Q335" i="3"/>
  <c r="Q1456" i="3"/>
  <c r="Q1330" i="3"/>
  <c r="Q1500" i="3"/>
  <c r="Q1708" i="3"/>
  <c r="Q3" i="3"/>
  <c r="Q1420" i="3"/>
  <c r="Q487" i="3"/>
  <c r="Q502" i="3"/>
  <c r="Q1661" i="3"/>
  <c r="Q373" i="3"/>
  <c r="Q1094" i="3"/>
  <c r="Q1449" i="3"/>
  <c r="Q1056" i="3"/>
  <c r="Q1972" i="3"/>
  <c r="Q300" i="3"/>
  <c r="Q1203" i="3"/>
  <c r="Q1802" i="3"/>
  <c r="Q1268" i="3"/>
  <c r="Q1587" i="3"/>
  <c r="Q1622" i="3"/>
  <c r="Q336" i="3"/>
  <c r="Q1185" i="3"/>
  <c r="Q1562" i="3"/>
  <c r="Q701" i="3"/>
  <c r="Q1102" i="3"/>
  <c r="Q571" i="3"/>
  <c r="Q377" i="3"/>
  <c r="Q2035" i="3"/>
  <c r="Q1628" i="3"/>
  <c r="Q1373" i="3"/>
  <c r="Q720" i="3"/>
  <c r="Q2055" i="3"/>
  <c r="Q325" i="3"/>
  <c r="Q1824" i="3"/>
  <c r="Q1656" i="3"/>
  <c r="Q1290" i="3"/>
  <c r="Q1781" i="3"/>
  <c r="Q1227" i="3"/>
  <c r="Q1445" i="3"/>
  <c r="Q1142" i="3"/>
  <c r="Q974" i="3"/>
  <c r="Q1145" i="3"/>
  <c r="Q2032" i="3"/>
  <c r="Q1736" i="3"/>
  <c r="Q1712" i="3"/>
  <c r="Q1837" i="3"/>
  <c r="Q337" i="3"/>
  <c r="Q1413" i="3"/>
  <c r="Q1189" i="3"/>
  <c r="Q1003" i="3"/>
  <c r="Q403" i="3"/>
  <c r="Q1426" i="3"/>
  <c r="Q1356" i="3"/>
  <c r="Q1301" i="3"/>
  <c r="Q1374" i="3"/>
  <c r="Q1026" i="3"/>
  <c r="Q1491" i="3"/>
  <c r="Q1382" i="3"/>
  <c r="Q1223" i="3"/>
  <c r="Q1058" i="3"/>
  <c r="Q1165" i="3"/>
  <c r="Q1747" i="3"/>
  <c r="Q367" i="3"/>
  <c r="Q302" i="3"/>
  <c r="Q1911" i="3"/>
  <c r="Q1265" i="3"/>
  <c r="Q46" i="3"/>
  <c r="Q1427" i="3"/>
  <c r="Q5" i="3"/>
  <c r="Q2063" i="3"/>
  <c r="Q1901" i="3"/>
  <c r="Q462" i="3"/>
  <c r="Q1198" i="3"/>
  <c r="Q1698" i="3"/>
  <c r="Q427" i="3"/>
  <c r="Q630" i="3"/>
  <c r="Q1355" i="3"/>
  <c r="Q369" i="3"/>
  <c r="Q409" i="3"/>
  <c r="Q1217" i="3"/>
  <c r="Q1714" i="3"/>
  <c r="Q398" i="3"/>
  <c r="Q1833" i="3"/>
  <c r="Q1982" i="3"/>
  <c r="Q1867" i="3"/>
  <c r="Q450" i="3"/>
  <c r="Q503" i="3"/>
  <c r="Q1558" i="3"/>
  <c r="Q1721" i="3"/>
  <c r="Q1195" i="3"/>
  <c r="Q638" i="3"/>
  <c r="Q1615" i="3"/>
  <c r="Q1260" i="3"/>
  <c r="Q1620" i="3"/>
  <c r="Q6" i="3"/>
  <c r="Q949" i="3"/>
  <c r="Q1883" i="3"/>
  <c r="Q238" i="3"/>
  <c r="Q1717" i="3"/>
  <c r="Q1916" i="3"/>
  <c r="Q824" i="3"/>
  <c r="Q2051" i="3"/>
  <c r="Q891" i="3"/>
  <c r="Q1399" i="3"/>
  <c r="Q1522" i="3"/>
  <c r="Q1830" i="3"/>
  <c r="Q14" i="3"/>
  <c r="Q1235" i="3"/>
  <c r="Q1603" i="3"/>
  <c r="Q1027" i="3"/>
  <c r="Q312" i="3"/>
  <c r="Q1568" i="3"/>
  <c r="Q1713" i="3"/>
  <c r="Q1462" i="3"/>
  <c r="Q264" i="3"/>
  <c r="Q1325" i="3"/>
  <c r="Q1110" i="3"/>
  <c r="Q2022" i="3"/>
  <c r="Q1421" i="3"/>
  <c r="Q1991" i="3"/>
  <c r="Q1685" i="3"/>
  <c r="Q1765" i="3"/>
  <c r="Q1398" i="3"/>
  <c r="Q973" i="3"/>
  <c r="Q595" i="3"/>
  <c r="Q120" i="3"/>
  <c r="Q1424" i="3"/>
  <c r="Q1639" i="3"/>
  <c r="Q1877" i="3"/>
  <c r="Q1900" i="3"/>
  <c r="Q1584" i="3"/>
  <c r="Q1222" i="3"/>
  <c r="Q1625" i="3"/>
  <c r="Q1046" i="3"/>
  <c r="Q1532" i="3"/>
  <c r="Q1289" i="3"/>
  <c r="Q736" i="3"/>
  <c r="Q2026" i="3"/>
  <c r="Q1952" i="3"/>
  <c r="Q577" i="3"/>
  <c r="Q1705" i="3"/>
  <c r="Q583" i="3"/>
  <c r="Q1047" i="3"/>
  <c r="Q40" i="3"/>
  <c r="Q1037" i="3"/>
  <c r="Q1279" i="3"/>
  <c r="Q268" i="3"/>
  <c r="Q492" i="3"/>
  <c r="Q984" i="3"/>
  <c r="Q1324" i="3"/>
  <c r="Q344" i="3"/>
  <c r="Q2064" i="3"/>
  <c r="Q733" i="3"/>
  <c r="Q326" i="3"/>
  <c r="Q27" i="3"/>
  <c r="Q1108" i="3"/>
  <c r="Q1297" i="3"/>
  <c r="Q1359" i="3"/>
  <c r="Q1244" i="3"/>
  <c r="Q1073" i="3"/>
  <c r="Q1514" i="3"/>
  <c r="Q1312" i="3"/>
  <c r="Q2015" i="3"/>
  <c r="Q740" i="3"/>
  <c r="Q1879" i="3"/>
  <c r="Q1942" i="3"/>
  <c r="Q1667" i="3"/>
  <c r="Q203" i="3"/>
  <c r="Q1523" i="3"/>
  <c r="Q270" i="3"/>
  <c r="Q121" i="3"/>
  <c r="Q119" i="3"/>
  <c r="Q1810" i="3"/>
  <c r="Q1754" i="3"/>
  <c r="Q461" i="3"/>
  <c r="Q155" i="3"/>
  <c r="Q728" i="3"/>
  <c r="Q725" i="3"/>
  <c r="Q1869" i="3"/>
  <c r="Q136" i="3"/>
  <c r="Q421" i="3"/>
  <c r="Q166" i="3"/>
  <c r="Q72" i="3"/>
  <c r="Q209" i="3"/>
  <c r="Q1551" i="3"/>
  <c r="Q1408" i="3"/>
  <c r="Q932" i="3"/>
  <c r="Q130" i="3"/>
  <c r="Q1986" i="3"/>
  <c r="Q1585" i="3"/>
  <c r="Q1913" i="3"/>
  <c r="Q338" i="3"/>
  <c r="Q735" i="3"/>
  <c r="Q1968" i="3"/>
  <c r="Q1882" i="3"/>
  <c r="Q317" i="3"/>
  <c r="Q2005" i="3"/>
  <c r="Q1847" i="3"/>
  <c r="Q480" i="3"/>
  <c r="Q834" i="3"/>
  <c r="Q1757" i="3"/>
  <c r="Q1506" i="3"/>
  <c r="Q1946" i="3"/>
  <c r="Q1036" i="3"/>
  <c r="Q1088" i="3"/>
  <c r="Q172" i="3"/>
  <c r="Q1458" i="3"/>
  <c r="Q745" i="3"/>
  <c r="Q247" i="3"/>
  <c r="Q1049" i="3"/>
  <c r="Q843" i="3"/>
  <c r="Q98" i="3"/>
  <c r="Q1264" i="3"/>
  <c r="Q64" i="3"/>
  <c r="Q747" i="3"/>
  <c r="Q1517" i="3"/>
  <c r="Q1062" i="3"/>
  <c r="Q446" i="3"/>
  <c r="Q183" i="3"/>
  <c r="P470" i="3"/>
  <c r="P1792" i="3"/>
  <c r="P1576" i="3"/>
  <c r="P1618" i="3"/>
  <c r="P1616" i="3"/>
  <c r="P1947" i="3"/>
  <c r="P1927" i="3"/>
  <c r="P1760" i="3"/>
  <c r="P836" i="3"/>
  <c r="P24" i="3"/>
  <c r="P760" i="3"/>
  <c r="P925" i="3"/>
  <c r="P186" i="3"/>
  <c r="P534" i="3"/>
  <c r="P857" i="3"/>
  <c r="P1880" i="3"/>
  <c r="P1818" i="3"/>
  <c r="P851" i="3"/>
  <c r="P254" i="3"/>
  <c r="P1392" i="3"/>
  <c r="P243" i="3"/>
  <c r="P1167" i="3"/>
  <c r="P881" i="3"/>
  <c r="P170" i="3"/>
  <c r="P2047" i="3"/>
  <c r="P1759" i="3"/>
  <c r="P1704" i="3"/>
  <c r="P1660" i="3"/>
  <c r="P617" i="3"/>
  <c r="P1030" i="3"/>
  <c r="P38" i="3"/>
  <c r="P2061" i="3"/>
  <c r="P73" i="3"/>
  <c r="P694" i="3"/>
  <c r="P869" i="3"/>
  <c r="P2001" i="3"/>
  <c r="P676" i="3"/>
  <c r="P2043" i="3"/>
  <c r="P748" i="3"/>
  <c r="P1163" i="3"/>
  <c r="P1404" i="3"/>
  <c r="P561" i="3"/>
  <c r="P1119" i="3"/>
  <c r="P445" i="3"/>
  <c r="P1572" i="3"/>
  <c r="P512" i="3"/>
  <c r="P36" i="3"/>
  <c r="P1578" i="3"/>
  <c r="P460" i="3"/>
  <c r="P89" i="3"/>
  <c r="P828" i="3"/>
  <c r="P189" i="3"/>
  <c r="P668" i="3"/>
  <c r="P910" i="3"/>
  <c r="P1402" i="3"/>
  <c r="P763" i="3"/>
  <c r="P1126" i="3"/>
  <c r="P1664" i="3"/>
  <c r="P762" i="3"/>
  <c r="P867" i="3"/>
  <c r="P825" i="3"/>
  <c r="P926" i="3"/>
  <c r="P1397" i="3"/>
  <c r="P585" i="3"/>
  <c r="P347" i="3"/>
  <c r="P678" i="3"/>
  <c r="P779" i="3"/>
  <c r="P290" i="3"/>
  <c r="P386" i="3"/>
  <c r="P1540" i="3"/>
  <c r="P218" i="3"/>
  <c r="P385" i="3"/>
  <c r="P944" i="3"/>
  <c r="P129" i="3"/>
  <c r="P907" i="3"/>
  <c r="P1640" i="3"/>
  <c r="P671" i="3"/>
  <c r="P477" i="3"/>
  <c r="P703" i="3"/>
  <c r="P1448" i="3"/>
  <c r="P1014" i="3"/>
  <c r="P1921" i="3"/>
  <c r="P829" i="3"/>
  <c r="P1468" i="3"/>
  <c r="P1081" i="3"/>
  <c r="P66" i="3"/>
  <c r="P1688" i="3"/>
  <c r="P1720" i="3"/>
  <c r="P696" i="3"/>
  <c r="P963" i="3"/>
  <c r="P613" i="3"/>
  <c r="P1586" i="3"/>
  <c r="P761" i="3"/>
  <c r="P1610" i="3"/>
  <c r="P394" i="3"/>
  <c r="P1520" i="3"/>
  <c r="P927" i="3"/>
  <c r="P559" i="3"/>
  <c r="P814" i="3"/>
  <c r="P1162" i="3"/>
  <c r="P476" i="3"/>
  <c r="P1403" i="3"/>
  <c r="P1884" i="3"/>
  <c r="P1601" i="3"/>
  <c r="P1155" i="3"/>
  <c r="P1763" i="3"/>
  <c r="P516" i="3"/>
  <c r="P618" i="3"/>
  <c r="P280" i="3"/>
  <c r="P1504" i="3"/>
  <c r="P440" i="3"/>
  <c r="P1850" i="3"/>
  <c r="P705" i="3"/>
  <c r="P2013" i="3"/>
  <c r="P319" i="3"/>
  <c r="P2045" i="3"/>
  <c r="P1739" i="3"/>
  <c r="P1278" i="3"/>
  <c r="P1501" i="3"/>
  <c r="P1261" i="3"/>
  <c r="P451" i="3"/>
  <c r="P532" i="3"/>
  <c r="P1789" i="3"/>
  <c r="P658" i="3"/>
  <c r="P620" i="3"/>
  <c r="P1643" i="3"/>
  <c r="P884" i="3"/>
  <c r="P1974" i="3"/>
  <c r="P995" i="3"/>
  <c r="P1169" i="3"/>
  <c r="P594" i="3"/>
  <c r="P1773" i="3"/>
  <c r="P697" i="3"/>
  <c r="P546" i="3"/>
  <c r="P457" i="3"/>
  <c r="P654" i="3"/>
  <c r="P582" i="3"/>
  <c r="P981" i="3"/>
  <c r="P792" i="3"/>
  <c r="P304" i="3"/>
  <c r="P704" i="3"/>
  <c r="P1471" i="3"/>
  <c r="P1205" i="3"/>
  <c r="P18" i="3"/>
  <c r="P1097" i="3"/>
  <c r="P65" i="3"/>
  <c r="P1061" i="3"/>
  <c r="P1067" i="3"/>
  <c r="P673" i="3"/>
  <c r="P322" i="3"/>
  <c r="P406" i="3"/>
  <c r="P444" i="3"/>
  <c r="P133" i="3"/>
  <c r="P666" i="3"/>
  <c r="P604" i="3"/>
  <c r="P419" i="3"/>
  <c r="P181" i="3"/>
  <c r="P837" i="3"/>
  <c r="P648" i="3"/>
  <c r="P544" i="3"/>
  <c r="P1846" i="3"/>
  <c r="P349" i="3"/>
  <c r="P809" i="3"/>
  <c r="P2006" i="3"/>
  <c r="P26" i="3"/>
  <c r="P1475" i="3"/>
  <c r="P993" i="3"/>
  <c r="P1236" i="3"/>
  <c r="P19" i="3"/>
  <c r="P1613" i="3"/>
  <c r="P738" i="3"/>
  <c r="P447" i="3"/>
  <c r="P683" i="3"/>
  <c r="P141" i="3"/>
  <c r="P902" i="3"/>
  <c r="P9" i="3"/>
  <c r="P821" i="3"/>
  <c r="P1728" i="3"/>
  <c r="P1718" i="3"/>
  <c r="P126" i="3"/>
  <c r="P1114" i="3"/>
  <c r="P156" i="3"/>
  <c r="P859" i="3"/>
  <c r="P1469" i="3"/>
  <c r="P1621" i="3"/>
  <c r="P833" i="3"/>
  <c r="P1454" i="3"/>
  <c r="P1996" i="3"/>
  <c r="P591" i="3"/>
  <c r="P509" i="3"/>
  <c r="P878" i="3"/>
  <c r="P195" i="3"/>
  <c r="P1039" i="3"/>
  <c r="P852" i="3"/>
  <c r="P1890" i="3"/>
  <c r="P820" i="3"/>
  <c r="P37" i="3"/>
  <c r="P1164" i="3"/>
  <c r="P1841" i="3"/>
  <c r="P30" i="3"/>
  <c r="P672" i="3"/>
  <c r="P221" i="3"/>
  <c r="P798" i="3"/>
  <c r="P855" i="3"/>
  <c r="P1950" i="3"/>
  <c r="P235" i="3"/>
  <c r="P43" i="3"/>
  <c r="P642" i="3"/>
  <c r="P1015" i="3"/>
  <c r="P256" i="3"/>
  <c r="P935" i="3"/>
  <c r="P1840" i="3"/>
  <c r="P1998" i="3"/>
  <c r="P547" i="3"/>
  <c r="P1856" i="3"/>
  <c r="P226" i="3"/>
  <c r="P1133" i="3"/>
  <c r="P1444" i="3"/>
  <c r="P1931" i="3"/>
  <c r="P739" i="3"/>
  <c r="P839" i="3"/>
  <c r="P11" i="3"/>
  <c r="P520" i="3"/>
  <c r="P1602" i="3"/>
  <c r="P1815" i="3"/>
  <c r="P628" i="3"/>
  <c r="P667" i="3"/>
  <c r="P1381" i="3"/>
  <c r="P1959" i="3"/>
  <c r="P998" i="3"/>
  <c r="P1552" i="3"/>
  <c r="P953" i="3"/>
  <c r="P265" i="3"/>
  <c r="P533" i="3"/>
  <c r="P135" i="3"/>
  <c r="P1854" i="3"/>
  <c r="P439" i="3"/>
  <c r="P2003" i="3"/>
  <c r="P1641" i="3"/>
  <c r="P2053" i="3"/>
  <c r="P1478" i="3"/>
  <c r="P1973" i="3"/>
  <c r="P677" i="3"/>
  <c r="P530" i="3"/>
  <c r="P1020" i="3"/>
  <c r="P1135" i="3"/>
  <c r="P1452" i="3"/>
  <c r="P414" i="3"/>
  <c r="P507" i="3"/>
  <c r="P1221" i="3"/>
  <c r="P1442" i="3"/>
  <c r="P142" i="3"/>
  <c r="P540" i="3"/>
  <c r="P1287" i="3"/>
  <c r="P1510" i="3"/>
  <c r="P501" i="3"/>
  <c r="P691" i="3"/>
  <c r="P612" i="3"/>
  <c r="P231" i="3"/>
  <c r="P1103" i="3"/>
  <c r="P482" i="3"/>
  <c r="P899" i="3"/>
  <c r="P1010" i="3"/>
  <c r="P679" i="3"/>
  <c r="P780" i="3"/>
  <c r="P775" i="3"/>
  <c r="P478" i="3"/>
  <c r="P1285" i="3"/>
  <c r="P1663" i="3"/>
  <c r="P259" i="3"/>
  <c r="P381" i="3"/>
  <c r="P815" i="3"/>
  <c r="P1794" i="3"/>
  <c r="P362" i="3"/>
  <c r="P1377" i="3"/>
  <c r="P1191" i="3"/>
  <c r="P1844" i="3"/>
  <c r="P1177" i="3"/>
  <c r="P794" i="3"/>
  <c r="P590" i="3"/>
  <c r="P1389" i="3"/>
  <c r="P1494" i="3"/>
  <c r="P1834" i="3"/>
  <c r="P1432" i="3"/>
  <c r="P1201" i="3"/>
  <c r="P1893" i="3"/>
  <c r="P948" i="3"/>
  <c r="P273" i="3"/>
  <c r="P1416" i="3"/>
  <c r="P1941" i="3"/>
  <c r="P1193" i="3"/>
  <c r="P1653" i="3"/>
  <c r="P1769" i="3"/>
  <c r="P681" i="3"/>
  <c r="P522" i="3"/>
  <c r="P688" i="3"/>
  <c r="P607" i="3"/>
  <c r="P1697" i="3"/>
  <c r="P343" i="3"/>
  <c r="P723" i="3"/>
  <c r="P424" i="3"/>
  <c r="P1905" i="3"/>
  <c r="P1929" i="3"/>
  <c r="P636" i="3"/>
  <c r="P1579" i="3"/>
  <c r="P600" i="3"/>
  <c r="P59" i="3"/>
  <c r="P865" i="3"/>
  <c r="P898" i="3"/>
  <c r="P378" i="3"/>
  <c r="P389" i="3"/>
  <c r="P1105" i="3"/>
  <c r="P486" i="3"/>
  <c r="P1541" i="3"/>
  <c r="P619" i="3"/>
  <c r="P1505" i="3"/>
  <c r="P977" i="3"/>
  <c r="P1801" i="3"/>
  <c r="P1028" i="3"/>
  <c r="P1629" i="3"/>
  <c r="P1417" i="3"/>
  <c r="P2012" i="3"/>
  <c r="P663" i="3"/>
  <c r="P1827" i="3"/>
  <c r="P799" i="3"/>
  <c r="P2074" i="3"/>
  <c r="P1291" i="3"/>
  <c r="P966" i="3"/>
  <c r="P52" i="3"/>
  <c r="P1463" i="3"/>
  <c r="P990" i="3"/>
  <c r="P1077" i="3"/>
  <c r="P1598" i="3"/>
  <c r="P212" i="3"/>
  <c r="P808" i="3"/>
  <c r="P1556" i="3"/>
  <c r="P1443" i="3"/>
  <c r="P1719" i="3"/>
  <c r="P244" i="3"/>
  <c r="P1862" i="3"/>
  <c r="P79" i="3"/>
  <c r="P823" i="3"/>
  <c r="P382" i="3"/>
  <c r="P1790" i="3"/>
  <c r="P248" i="3"/>
  <c r="P1024" i="3"/>
  <c r="P847" i="3"/>
  <c r="P601" i="3"/>
  <c r="P87" i="3"/>
  <c r="P1234" i="3"/>
  <c r="P1894" i="3"/>
  <c r="P1066" i="3"/>
  <c r="P718" i="3"/>
  <c r="P404" i="3"/>
  <c r="P167" i="3"/>
  <c r="P128" i="3"/>
  <c r="P395" i="3"/>
  <c r="P1588" i="3"/>
  <c r="P1864" i="3"/>
  <c r="P686" i="3"/>
  <c r="P1009" i="3"/>
  <c r="P709" i="3"/>
  <c r="P505" i="3"/>
  <c r="P564" i="3"/>
  <c r="P1157" i="3"/>
  <c r="P1509" i="3"/>
  <c r="P997" i="3"/>
  <c r="P913" i="3"/>
  <c r="P557" i="3"/>
  <c r="P318" i="3"/>
  <c r="P916" i="3"/>
  <c r="P1961" i="3"/>
  <c r="P996" i="3"/>
  <c r="P2066" i="3"/>
  <c r="P842" i="3"/>
  <c r="P1619" i="3"/>
  <c r="P396" i="3"/>
  <c r="P1735" i="3"/>
  <c r="P626" i="3"/>
  <c r="P846" i="3"/>
  <c r="P1933" i="3"/>
  <c r="P849" i="3"/>
  <c r="P1515" i="3"/>
  <c r="P150" i="3"/>
  <c r="P1050" i="3"/>
  <c r="P940" i="3"/>
  <c r="P1266" i="3"/>
  <c r="P230" i="3"/>
  <c r="P1210" i="3"/>
  <c r="P587" i="3"/>
  <c r="P795" i="3"/>
  <c r="P832" i="3"/>
  <c r="P1070" i="3"/>
  <c r="P514" i="3"/>
  <c r="P1577" i="3"/>
  <c r="P1814" i="3"/>
  <c r="P1596" i="3"/>
  <c r="P67" i="3"/>
  <c r="P473" i="3"/>
  <c r="P391" i="3"/>
  <c r="P1269" i="3"/>
  <c r="P513" i="3"/>
  <c r="P2069" i="3"/>
  <c r="P1361" i="3"/>
  <c r="P928" i="3"/>
  <c r="P959" i="3"/>
  <c r="P332" i="3"/>
  <c r="P1970" i="3"/>
  <c r="P921" i="3"/>
  <c r="P603" i="3"/>
  <c r="P2004" i="3"/>
  <c r="P2036" i="3"/>
  <c r="P756" i="3"/>
  <c r="P468" i="3"/>
  <c r="P1733" i="3"/>
  <c r="P2067" i="3"/>
  <c r="P296" i="3"/>
  <c r="P351" i="3"/>
  <c r="P1407" i="3"/>
  <c r="P524" i="3"/>
  <c r="P755" i="3"/>
  <c r="P1181" i="3"/>
  <c r="P1464" i="3"/>
  <c r="P1247" i="3"/>
  <c r="P850" i="3"/>
  <c r="P34" i="3"/>
  <c r="P1904" i="3"/>
  <c r="P1022" i="3"/>
  <c r="P1819" i="3"/>
  <c r="P355" i="3"/>
  <c r="P575" i="3"/>
  <c r="P1147" i="3"/>
  <c r="P397" i="3"/>
  <c r="P1694" i="3"/>
  <c r="P640" i="3"/>
  <c r="P1980" i="3"/>
  <c r="P1762" i="3"/>
  <c r="P458" i="3"/>
  <c r="P1412" i="3"/>
  <c r="P2009" i="3"/>
  <c r="P56" i="3"/>
  <c r="P1215" i="3"/>
  <c r="P826" i="3"/>
  <c r="P1286" i="3"/>
  <c r="P1498" i="3"/>
  <c r="P288" i="3"/>
  <c r="P1655" i="3"/>
  <c r="P1052" i="3"/>
  <c r="P831" i="3"/>
  <c r="P1533" i="3"/>
  <c r="P55" i="3"/>
  <c r="P1418" i="3"/>
  <c r="P1723" i="3"/>
  <c r="P599" i="3"/>
  <c r="P1186" i="3"/>
  <c r="P204" i="3"/>
  <c r="P1117" i="3"/>
  <c r="P573" i="3"/>
  <c r="P443" i="3"/>
  <c r="P258" i="3"/>
  <c r="P1647" i="3"/>
  <c r="P817" i="3"/>
  <c r="P830" i="3"/>
  <c r="P517" i="3"/>
  <c r="P660" i="3"/>
  <c r="P586" i="3"/>
  <c r="P767" i="3"/>
  <c r="P2029" i="3"/>
  <c r="P1538" i="3"/>
  <c r="P854" i="3"/>
  <c r="P611" i="3"/>
  <c r="P1668" i="3"/>
  <c r="P1963" i="3"/>
  <c r="P1899" i="3"/>
  <c r="P1499" i="3"/>
  <c r="P82" i="3"/>
  <c r="P441" i="3"/>
  <c r="P287" i="3"/>
  <c r="P291" i="3"/>
  <c r="P2057" i="3"/>
  <c r="P1761" i="3"/>
  <c r="P1376" i="3"/>
  <c r="P284" i="3"/>
  <c r="P1753" i="3"/>
  <c r="P1699" i="3"/>
  <c r="P412" i="3"/>
  <c r="P581" i="3"/>
  <c r="P1107" i="3"/>
  <c r="P886" i="3"/>
  <c r="P749" i="3"/>
  <c r="P1975" i="3"/>
  <c r="P1888" i="3"/>
  <c r="P1917" i="3"/>
  <c r="P1934" i="3"/>
  <c r="P498" i="3"/>
  <c r="P308" i="3"/>
  <c r="P645" i="3"/>
  <c r="P1674" i="3"/>
  <c r="P380" i="3"/>
  <c r="P1711" i="3"/>
  <c r="P621" i="3"/>
  <c r="P1100" i="3"/>
  <c r="P1740" i="3"/>
  <c r="P29" i="3"/>
  <c r="P1233" i="3"/>
  <c r="P901" i="3"/>
  <c r="P1726" i="3"/>
  <c r="P330" i="3"/>
  <c r="P428" i="3"/>
  <c r="P1730" i="3"/>
  <c r="P614" i="3"/>
  <c r="P1983" i="3"/>
  <c r="P402" i="3"/>
  <c r="P127" i="3"/>
  <c r="P1851" i="3"/>
  <c r="P1977" i="3"/>
  <c r="P2010" i="3"/>
  <c r="P2033" i="3"/>
  <c r="P1627" i="3"/>
  <c r="P96" i="3"/>
  <c r="P124" i="3"/>
  <c r="P717" i="3"/>
  <c r="P253" i="3"/>
  <c r="P57" i="3"/>
  <c r="P1853" i="3"/>
  <c r="P570" i="3"/>
  <c r="P781" i="3"/>
  <c r="P699" i="3"/>
  <c r="P293" i="3"/>
  <c r="P840" i="3"/>
  <c r="P598" i="3"/>
  <c r="P1134" i="3"/>
  <c r="P1480" i="3"/>
  <c r="P500" i="3"/>
  <c r="P2062" i="3"/>
  <c r="P390" i="3"/>
  <c r="P345" i="3"/>
  <c r="P1034" i="3"/>
  <c r="P680" i="3"/>
  <c r="P342" i="3"/>
  <c r="P112" i="3"/>
  <c r="P537" i="3"/>
  <c r="P777" i="3"/>
  <c r="P1160" i="3"/>
  <c r="P1083" i="3"/>
  <c r="P872" i="3"/>
  <c r="P719" i="3"/>
  <c r="P1315" i="3"/>
  <c r="P1813" i="3"/>
  <c r="P249" i="3"/>
  <c r="P962" i="3"/>
  <c r="P31" i="3"/>
  <c r="P911" i="3"/>
  <c r="P228" i="3"/>
  <c r="P320" i="3"/>
  <c r="P224" i="3"/>
  <c r="P782" i="3"/>
  <c r="P887" i="3"/>
  <c r="P753" i="3"/>
  <c r="P986" i="3"/>
  <c r="P1466" i="3"/>
  <c r="P979" i="3"/>
  <c r="P1548" i="3"/>
  <c r="P263" i="3"/>
  <c r="P1337" i="3"/>
  <c r="P1446" i="3"/>
  <c r="P1650" i="3"/>
  <c r="P1461" i="3"/>
  <c r="P772" i="3"/>
  <c r="P1563" i="3"/>
  <c r="P1635" i="3"/>
  <c r="P1662" i="3"/>
  <c r="P114" i="3"/>
  <c r="P1489" i="3"/>
  <c r="P1521" i="3"/>
  <c r="P961" i="3"/>
  <c r="P418" i="3"/>
  <c r="P816" i="3"/>
  <c r="P1785" i="3"/>
  <c r="P137" i="3"/>
  <c r="P168" i="3"/>
  <c r="P1250" i="3"/>
  <c r="P1731" i="3"/>
  <c r="P1832" i="3"/>
  <c r="P90" i="3"/>
  <c r="P770" i="3"/>
  <c r="P1809" i="3"/>
  <c r="P1845" i="3"/>
  <c r="P1706" i="3"/>
  <c r="P588" i="3"/>
  <c r="P786" i="3"/>
  <c r="P165" i="3"/>
  <c r="P870" i="3"/>
  <c r="P1379" i="3"/>
  <c r="P313" i="3"/>
  <c r="P442" i="3"/>
  <c r="P643" i="3"/>
  <c r="P608" i="3"/>
  <c r="P22" i="3"/>
  <c r="P361" i="3"/>
  <c r="P365" i="3"/>
  <c r="P1085" i="3"/>
  <c r="P341" i="3"/>
  <c r="P662" i="3"/>
  <c r="P784" i="3"/>
  <c r="P107" i="3"/>
  <c r="P835" i="3"/>
  <c r="P689" i="3"/>
  <c r="P416" i="3"/>
  <c r="P1978" i="3"/>
  <c r="P1080" i="3"/>
  <c r="P969" i="3"/>
  <c r="P1695" i="3"/>
  <c r="P1202" i="3"/>
  <c r="P1797" i="3"/>
  <c r="P2058" i="3"/>
  <c r="P675" i="3"/>
  <c r="P1783" i="3"/>
  <c r="P158" i="3"/>
  <c r="P25" i="3"/>
  <c r="P674" i="3"/>
  <c r="P1296" i="3"/>
  <c r="P1211" i="3"/>
  <c r="P1483" i="3"/>
  <c r="P1435" i="3"/>
  <c r="P1336" i="3"/>
  <c r="P764" i="3"/>
  <c r="P131" i="3"/>
  <c r="P205" i="3"/>
  <c r="P698" i="3"/>
  <c r="P68" i="3"/>
  <c r="P1659" i="3"/>
  <c r="P508" i="3"/>
  <c r="P1307" i="3"/>
  <c r="P1447" i="3"/>
  <c r="P597" i="3"/>
  <c r="P629" i="3"/>
  <c r="P164" i="3"/>
  <c r="P1302" i="3"/>
  <c r="P631" i="3"/>
  <c r="P185" i="3"/>
  <c r="P1822" i="3"/>
  <c r="P1944" i="3"/>
  <c r="P539" i="3"/>
  <c r="P1387" i="3"/>
  <c r="P1768" i="3"/>
  <c r="P1496" i="3"/>
  <c r="P1419" i="3"/>
  <c r="P88" i="3"/>
  <c r="P192" i="3"/>
  <c r="P1303" i="3"/>
  <c r="P408" i="3"/>
  <c r="P1228" i="3"/>
  <c r="P1956" i="3"/>
  <c r="P1722" i="3"/>
  <c r="P732" i="3"/>
  <c r="P85" i="3"/>
  <c r="P1038" i="3"/>
  <c r="P1152" i="3"/>
  <c r="P74" i="3"/>
  <c r="P316" i="3"/>
  <c r="P1450" i="3"/>
  <c r="P200" i="3"/>
  <c r="P1680" i="3"/>
  <c r="P623" i="3"/>
  <c r="P1388" i="3"/>
  <c r="P2041" i="3"/>
  <c r="P714" i="3"/>
  <c r="P465" i="3"/>
  <c r="P488" i="3"/>
  <c r="P277" i="3"/>
  <c r="P392" i="3"/>
  <c r="P757" i="3"/>
  <c r="P896" i="3"/>
  <c r="P289" i="3"/>
  <c r="P1384" i="3"/>
  <c r="P354" i="3"/>
  <c r="P822" i="3"/>
  <c r="P790" i="3"/>
  <c r="P941" i="3"/>
  <c r="P1908" i="3"/>
  <c r="P374" i="3"/>
  <c r="P1547" i="3"/>
  <c r="P1682" i="3"/>
  <c r="P1143" i="3"/>
  <c r="P1951" i="3"/>
  <c r="P1153" i="3"/>
  <c r="P417" i="3"/>
  <c r="P890" i="3"/>
  <c r="P329" i="3"/>
  <c r="P1131" i="3"/>
  <c r="P1529" i="3"/>
  <c r="P1788" i="3"/>
  <c r="P766" i="3"/>
  <c r="P1183" i="3"/>
  <c r="P122" i="3"/>
  <c r="P372" i="3"/>
  <c r="P531" i="3"/>
  <c r="P1148" i="3"/>
  <c r="P1732" i="3"/>
  <c r="P1701" i="3"/>
  <c r="P1742" i="3"/>
  <c r="P1212" i="3"/>
  <c r="P1937" i="3"/>
  <c r="P1770" i="3"/>
  <c r="P219" i="3"/>
  <c r="P1527" i="3"/>
  <c r="P1690" i="3"/>
  <c r="P1115" i="3"/>
  <c r="P1007" i="3"/>
  <c r="P992" i="3"/>
  <c r="P2075" i="3"/>
  <c r="P455" i="3"/>
  <c r="P1033" i="3"/>
  <c r="P593" i="3"/>
  <c r="P1433" i="3"/>
  <c r="P1340" i="3"/>
  <c r="P1960" i="3"/>
  <c r="P1405" i="3"/>
  <c r="P885" i="3"/>
  <c r="P237" i="3"/>
  <c r="P233" i="3"/>
  <c r="P526" i="3"/>
  <c r="P1173" i="3"/>
  <c r="P146" i="3"/>
  <c r="P811" i="3"/>
  <c r="P856" i="3"/>
  <c r="P868" i="3"/>
  <c r="P324" i="3"/>
  <c r="P432" i="3"/>
  <c r="P1892" i="3"/>
  <c r="P305" i="3"/>
  <c r="P415" i="3"/>
  <c r="P7" i="3"/>
  <c r="P484" i="3"/>
  <c r="P967" i="3"/>
  <c r="P2048" i="3"/>
  <c r="P1928" i="3"/>
  <c r="P528" i="3"/>
  <c r="P958" i="3"/>
  <c r="P1428" i="3"/>
  <c r="P1561" i="3"/>
  <c r="P624" i="3"/>
  <c r="P1012" i="3"/>
  <c r="P1206" i="3"/>
  <c r="P1255" i="3"/>
  <c r="P1395" i="3"/>
  <c r="P171" i="3"/>
  <c r="P1095" i="3"/>
  <c r="P1936" i="3"/>
  <c r="P1068" i="3"/>
  <c r="P1679" i="3"/>
  <c r="P314" i="3"/>
  <c r="P584" i="3"/>
  <c r="P982" i="3"/>
  <c r="P430" i="3"/>
  <c r="P1669" i="3"/>
  <c r="P475" i="3"/>
  <c r="P1434" i="3"/>
  <c r="P495" i="3"/>
  <c r="P217" i="3"/>
  <c r="P1385" i="3"/>
  <c r="P1821" i="3"/>
  <c r="P1393" i="3"/>
  <c r="P271" i="3"/>
  <c r="P489" i="3"/>
  <c r="P2044" i="3"/>
  <c r="P1743" i="3"/>
  <c r="P1092" i="3"/>
  <c r="P1866" i="3"/>
  <c r="P651" i="3"/>
  <c r="P1414" i="3"/>
  <c r="P919" i="3"/>
  <c r="P647" i="3"/>
  <c r="P695" i="3"/>
  <c r="P144" i="3"/>
  <c r="P937" i="3"/>
  <c r="P1549" i="3"/>
  <c r="P523" i="3"/>
  <c r="P879" i="3"/>
  <c r="P1184" i="3"/>
  <c r="P1220" i="3"/>
  <c r="P1113" i="3"/>
  <c r="P602" i="3"/>
  <c r="P1903" i="3"/>
  <c r="P177" i="3"/>
  <c r="P63" i="3"/>
  <c r="P1559" i="3"/>
  <c r="P682" i="3"/>
  <c r="P1737" i="3"/>
  <c r="P669" i="3"/>
  <c r="P506" i="3"/>
  <c r="P596" i="3"/>
  <c r="P1852" i="3"/>
  <c r="P1332" i="3"/>
  <c r="P637" i="3"/>
  <c r="P1362" i="3"/>
  <c r="P236" i="3"/>
  <c r="P1896" i="3"/>
  <c r="P1320" i="3"/>
  <c r="P1011" i="3"/>
  <c r="P1642" i="3"/>
  <c r="P1284" i="3"/>
  <c r="P1969" i="3"/>
  <c r="P1599" i="3"/>
  <c r="P1531" i="3"/>
  <c r="P729" i="3"/>
  <c r="P1041" i="3"/>
  <c r="P1091" i="3"/>
  <c r="P306" i="3"/>
  <c r="P1182" i="3"/>
  <c r="P191" i="3"/>
  <c r="P908" i="3"/>
  <c r="P1375" i="3"/>
  <c r="P449" i="3"/>
  <c r="P652" i="3"/>
  <c r="P1176" i="3"/>
  <c r="P1248" i="3"/>
  <c r="P1725" i="3"/>
  <c r="P78" i="3"/>
  <c r="P2070" i="3"/>
  <c r="P776" i="3"/>
  <c r="P980" i="3"/>
  <c r="P110" i="3"/>
  <c r="P1524" i="3"/>
  <c r="P383" i="3"/>
  <c r="P1455" i="3"/>
  <c r="P1154" i="3"/>
  <c r="P1048" i="3"/>
  <c r="P215" i="3"/>
  <c r="P260" i="3"/>
  <c r="P16" i="3"/>
  <c r="P1311" i="3"/>
  <c r="P1546" i="3"/>
  <c r="P1631" i="3"/>
  <c r="P2030" i="3"/>
  <c r="P2052" i="3"/>
  <c r="P1752" i="3"/>
  <c r="P1352" i="3"/>
  <c r="P1079" i="3"/>
  <c r="P10" i="3"/>
  <c r="P1057" i="3"/>
  <c r="P8" i="3"/>
  <c r="P143" i="3"/>
  <c r="P751" i="3"/>
  <c r="P2037" i="3"/>
  <c r="P436" i="3"/>
  <c r="P1779" i="3"/>
  <c r="P125" i="3"/>
  <c r="P542" i="3"/>
  <c r="P1043" i="3"/>
  <c r="P1530" i="3"/>
  <c r="P1798" i="3"/>
  <c r="P262" i="3"/>
  <c r="P1512" i="3"/>
  <c r="P1209" i="3"/>
  <c r="P2019" i="3"/>
  <c r="P232" i="3"/>
  <c r="P497" i="3"/>
  <c r="P1140" i="3"/>
  <c r="P1611" i="3"/>
  <c r="P257" i="3"/>
  <c r="P1654" i="3"/>
  <c r="P580" i="3"/>
  <c r="P1543" i="3"/>
  <c r="P206" i="3"/>
  <c r="P2031" i="3"/>
  <c r="P1526" i="3"/>
  <c r="P685" i="3"/>
  <c r="P471" i="3"/>
  <c r="P115" i="3"/>
  <c r="P1948" i="3"/>
  <c r="P1192" i="3"/>
  <c r="P1023" i="3"/>
  <c r="P431" i="3"/>
  <c r="P2065" i="3"/>
  <c r="P706" i="3"/>
  <c r="P920" i="3"/>
  <c r="P904" i="3"/>
  <c r="P1828" i="3"/>
  <c r="P743" i="3"/>
  <c r="P952" i="3"/>
  <c r="P1965" i="3"/>
  <c r="P1857" i="3"/>
  <c r="P2056" i="3"/>
  <c r="P1751" i="3"/>
  <c r="P1065" i="3"/>
  <c r="P334" i="3"/>
  <c r="P364" i="3"/>
  <c r="P1626" i="3"/>
  <c r="P1891" i="3"/>
  <c r="P1817" i="3"/>
  <c r="P202" i="3"/>
  <c r="P1317" i="3"/>
  <c r="P933" i="3"/>
  <c r="P1074" i="3"/>
  <c r="P1000" i="3"/>
  <c r="P1776" i="3"/>
  <c r="P634" i="3"/>
  <c r="P724" i="3"/>
  <c r="P1367" i="3"/>
  <c r="P353" i="3"/>
  <c r="P563" i="3"/>
  <c r="P912" i="3"/>
  <c r="P469" i="3"/>
  <c r="P1791" i="3"/>
  <c r="P2018" i="3"/>
  <c r="P752" i="3"/>
  <c r="P787" i="3"/>
  <c r="P1652" i="3"/>
  <c r="P1082" i="3"/>
  <c r="P661" i="3"/>
  <c r="P813" i="3"/>
  <c r="P2054" i="3"/>
  <c r="P802" i="3"/>
  <c r="P1488" i="3"/>
  <c r="P1839" i="3"/>
  <c r="P1872" i="3"/>
  <c r="P413" i="3"/>
  <c r="P1571" i="3"/>
  <c r="P194" i="3"/>
  <c r="P1992" i="3"/>
  <c r="P690" i="3"/>
  <c r="P985" i="3"/>
  <c r="P1537" i="3"/>
  <c r="P592" i="3"/>
  <c r="P1600" i="3"/>
  <c r="P1120" i="3"/>
  <c r="P49" i="3"/>
  <c r="P180" i="3"/>
  <c r="P1681" i="3"/>
  <c r="P35" i="3"/>
  <c r="P1855" i="3"/>
  <c r="P562" i="3"/>
  <c r="P789" i="3"/>
  <c r="P1118" i="3"/>
  <c r="P452" i="3"/>
  <c r="P827" i="3"/>
  <c r="P103" i="3"/>
  <c r="P499" i="3"/>
  <c r="P2040" i="3"/>
  <c r="P2011" i="3"/>
  <c r="P1617" i="3"/>
  <c r="P1150" i="3"/>
  <c r="P1897" i="3"/>
  <c r="P1666" i="3"/>
  <c r="P1219" i="3"/>
  <c r="P906" i="3"/>
  <c r="P252" i="3"/>
  <c r="P1954" i="3"/>
  <c r="P1370" i="3"/>
  <c r="P1309" i="3"/>
  <c r="P606" i="3"/>
  <c r="P1607" i="3"/>
  <c r="P1360" i="3"/>
  <c r="P118" i="3"/>
  <c r="P726" i="3"/>
  <c r="P1025" i="3"/>
  <c r="P778" i="3"/>
  <c r="P50" i="3"/>
  <c r="P1838" i="3"/>
  <c r="P240" i="3"/>
  <c r="P1465" i="3"/>
  <c r="P227" i="3"/>
  <c r="P1125" i="3"/>
  <c r="P1591" i="3"/>
  <c r="P1508" i="3"/>
  <c r="P504" i="3"/>
  <c r="P1005" i="3"/>
  <c r="P1485" i="3"/>
  <c r="P1684" i="3"/>
  <c r="P841" i="3"/>
  <c r="P1112" i="3"/>
  <c r="P929" i="3"/>
  <c r="P1796" i="3"/>
  <c r="P1354" i="3"/>
  <c r="P942" i="3"/>
  <c r="P1646" i="3"/>
  <c r="P1920" i="3"/>
  <c r="P1406" i="3"/>
  <c r="P1347" i="3"/>
  <c r="P1116" i="3"/>
  <c r="P1966" i="3"/>
  <c r="P655" i="3"/>
  <c r="P1055" i="3"/>
  <c r="P1018" i="3"/>
  <c r="P801" i="3"/>
  <c r="P1795" i="3"/>
  <c r="P1051" i="3"/>
  <c r="P104" i="3"/>
  <c r="P1151" i="3"/>
  <c r="P1859" i="3"/>
  <c r="P1875" i="3"/>
  <c r="P758" i="3"/>
  <c r="P1391" i="3"/>
  <c r="P768" i="3"/>
  <c r="P1262" i="3"/>
  <c r="P791" i="3"/>
  <c r="P525" i="3"/>
  <c r="P360" i="3"/>
  <c r="P635" i="3"/>
  <c r="P493" i="3"/>
  <c r="P94" i="3"/>
  <c r="P1823" i="3"/>
  <c r="P44" i="3"/>
  <c r="P1166" i="3"/>
  <c r="P1502" i="3"/>
  <c r="P1197" i="3"/>
  <c r="P1087" i="3"/>
  <c r="P1756" i="3"/>
  <c r="P812" i="3"/>
  <c r="P467" i="3"/>
  <c r="P1555" i="3"/>
  <c r="P1294" i="3"/>
  <c r="P102" i="3"/>
  <c r="P1780" i="3"/>
  <c r="P1935" i="3"/>
  <c r="P1099" i="3"/>
  <c r="P435" i="3"/>
  <c r="P23" i="3"/>
  <c r="P400" i="3"/>
  <c r="P1021" i="3"/>
  <c r="P788" i="3"/>
  <c r="P1343" i="3"/>
  <c r="P1955" i="3"/>
  <c r="P1988" i="3"/>
  <c r="P1630" i="3"/>
  <c r="P936" i="3"/>
  <c r="P722" i="3"/>
  <c r="P882" i="3"/>
  <c r="P1811" i="3"/>
  <c r="P1437" i="3"/>
  <c r="P438" i="3"/>
  <c r="P1124" i="3"/>
  <c r="P323" i="3"/>
  <c r="P1313" i="3"/>
  <c r="P1953" i="3"/>
  <c r="P945" i="3"/>
  <c r="P407" i="3"/>
  <c r="P379" i="3"/>
  <c r="P437" i="3"/>
  <c r="P376" i="3"/>
  <c r="P727" i="3"/>
  <c r="P1774" i="3"/>
  <c r="P1777" i="3"/>
  <c r="P2007" i="3"/>
  <c r="P554" i="3"/>
  <c r="P1299" i="3"/>
  <c r="P918" i="3"/>
  <c r="P1029" i="3"/>
  <c r="P1438" i="3"/>
  <c r="P1031" i="3"/>
  <c r="P2059" i="3"/>
  <c r="P1782" i="3"/>
  <c r="P576" i="3"/>
  <c r="P1677" i="3"/>
  <c r="P371" i="3"/>
  <c r="P545" i="3"/>
  <c r="P730" i="3"/>
  <c r="P350" i="3"/>
  <c r="P951" i="3"/>
  <c r="P147" i="3"/>
  <c r="P627" i="3"/>
  <c r="P426" i="3"/>
  <c r="P650" i="3"/>
  <c r="P1032" i="3"/>
  <c r="P2002" i="3"/>
  <c r="P70" i="3"/>
  <c r="P915" i="3"/>
  <c r="P994" i="3"/>
  <c r="P649" i="3"/>
  <c r="P773" i="3"/>
  <c r="P157" i="3"/>
  <c r="P229" i="3"/>
  <c r="P2021" i="3"/>
  <c r="P1676" i="3"/>
  <c r="P340" i="3"/>
  <c r="P1168" i="3"/>
  <c r="P220" i="3"/>
  <c r="P991" i="3"/>
  <c r="P140" i="3"/>
  <c r="P359" i="3"/>
  <c r="P1918" i="3"/>
  <c r="P1161" i="3"/>
  <c r="P1932" i="3"/>
  <c r="P538" i="3"/>
  <c r="P1272" i="3"/>
  <c r="P1716" i="3"/>
  <c r="P535" i="3"/>
  <c r="P179" i="3"/>
  <c r="P1570" i="3"/>
  <c r="P572" i="3"/>
  <c r="P1745" i="3"/>
  <c r="P1799" i="3"/>
  <c r="P245" i="3"/>
  <c r="P711" i="3"/>
  <c r="P1518" i="3"/>
  <c r="P352" i="3"/>
  <c r="P810" i="3"/>
  <c r="P972" i="3"/>
  <c r="P1345" i="3"/>
  <c r="P348" i="3"/>
  <c r="P1283" i="3"/>
  <c r="P793" i="3"/>
  <c r="P491" i="3"/>
  <c r="P47" i="3"/>
  <c r="P1281" i="3"/>
  <c r="P187" i="3"/>
  <c r="P2008" i="3"/>
  <c r="P1835" i="3"/>
  <c r="P875" i="3"/>
  <c r="P1976" i="3"/>
  <c r="P771" i="3"/>
  <c r="P1006" i="3"/>
  <c r="P983" i="3"/>
  <c r="P1208" i="3"/>
  <c r="P555" i="3"/>
  <c r="P1750" i="3"/>
  <c r="P625" i="3"/>
  <c r="P331" i="3"/>
  <c r="P1439" i="3"/>
  <c r="P1939" i="3"/>
  <c r="P968" i="3"/>
  <c r="P1199" i="3"/>
  <c r="P876" i="3"/>
  <c r="P803" i="3"/>
  <c r="P665" i="3"/>
  <c r="P567" i="3"/>
  <c r="P281" i="3"/>
  <c r="P1649" i="3"/>
  <c r="P1902" i="3"/>
  <c r="P1258" i="3"/>
  <c r="P71" i="3"/>
  <c r="P806" i="3"/>
  <c r="P1141" i="3"/>
  <c r="P1592" i="3"/>
  <c r="P286" i="3"/>
  <c r="P1863" i="3"/>
  <c r="P299" i="3"/>
  <c r="P1093" i="3"/>
  <c r="P62" i="3"/>
  <c r="P303" i="3"/>
  <c r="P1758" i="3"/>
  <c r="P1342" i="3"/>
  <c r="P1242" i="3"/>
  <c r="P1925" i="3"/>
  <c r="P1019" i="3"/>
  <c r="P659" i="3"/>
  <c r="P1807" i="3"/>
  <c r="P774" i="3"/>
  <c r="P399" i="3"/>
  <c r="P269" i="3"/>
  <c r="P410" i="3"/>
  <c r="P560" i="3"/>
  <c r="P1542" i="3"/>
  <c r="P615" i="3"/>
  <c r="P285" i="3"/>
  <c r="P1881" i="3"/>
  <c r="P1459" i="3"/>
  <c r="P1423" i="3"/>
  <c r="P1804" i="3"/>
  <c r="P60" i="3"/>
  <c r="P1063" i="3"/>
  <c r="P819" i="3"/>
  <c r="P1292" i="3"/>
  <c r="P1314" i="3"/>
  <c r="P894" i="3"/>
  <c r="P1842" i="3"/>
  <c r="P895" i="3"/>
  <c r="P954" i="3"/>
  <c r="P741" i="3"/>
  <c r="P310" i="3"/>
  <c r="P20" i="3"/>
  <c r="P1544" i="3"/>
  <c r="P1136" i="3"/>
  <c r="P1887" i="3"/>
  <c r="P934" i="3"/>
  <c r="P909" i="3"/>
  <c r="P1321" i="3"/>
  <c r="P938" i="3"/>
  <c r="P1059" i="3"/>
  <c r="P897" i="3"/>
  <c r="P1178" i="3"/>
  <c r="P1849" i="3"/>
  <c r="P1865" i="3"/>
  <c r="P1545" i="3"/>
  <c r="P924" i="3"/>
  <c r="P549" i="3"/>
  <c r="P1045" i="3"/>
  <c r="P1985" i="3"/>
  <c r="P684" i="3"/>
  <c r="P1876" i="3"/>
  <c r="P1101" i="3"/>
  <c r="P1138" i="3"/>
  <c r="P1230" i="3"/>
  <c r="P1372" i="3"/>
  <c r="P339" i="3"/>
  <c r="P1139" i="3"/>
  <c r="P1573" i="3"/>
  <c r="P1364" i="3"/>
  <c r="P496" i="3"/>
  <c r="P987" i="3"/>
  <c r="P363" i="3"/>
  <c r="P13" i="3"/>
  <c r="P1492" i="3"/>
  <c r="P481" i="3"/>
  <c r="P1874" i="3"/>
  <c r="P1158" i="3"/>
  <c r="P266" i="3"/>
  <c r="P176" i="3"/>
  <c r="P871" i="3"/>
  <c r="P1200" i="3"/>
  <c r="P657" i="3"/>
  <c r="P51" i="3"/>
  <c r="P914" i="3"/>
  <c r="P1964" i="3"/>
  <c r="P1016" i="3"/>
  <c r="P434" i="3"/>
  <c r="P1326" i="3"/>
  <c r="P159" i="3"/>
  <c r="P1848" i="3"/>
  <c r="P1109" i="3"/>
  <c r="P1683" i="3"/>
  <c r="P880" i="3"/>
  <c r="P1319" i="3"/>
  <c r="P1566" i="3"/>
  <c r="P1127" i="3"/>
  <c r="P1304" i="3"/>
  <c r="P53" i="3"/>
  <c r="P1550" i="3"/>
  <c r="P1207" i="3"/>
  <c r="P1128" i="3"/>
  <c r="P1658" i="3"/>
  <c r="P1746" i="3"/>
  <c r="P294" i="3"/>
  <c r="P1535" i="3"/>
  <c r="P922" i="3"/>
  <c r="P1431" i="3"/>
  <c r="P1238" i="3"/>
  <c r="P1689" i="3"/>
  <c r="P1482" i="3"/>
  <c r="P838" i="3"/>
  <c r="P1886" i="3"/>
  <c r="P1910" i="3"/>
  <c r="P1885" i="3"/>
  <c r="P1071" i="3"/>
  <c r="P490" i="3"/>
  <c r="P1225" i="3"/>
  <c r="P33" i="3"/>
  <c r="P1525" i="3"/>
  <c r="P687" i="3"/>
  <c r="P454" i="3"/>
  <c r="P1017" i="3"/>
  <c r="P1574" i="3"/>
  <c r="P1945" i="3"/>
  <c r="P1702" i="3"/>
  <c r="P1327" i="3"/>
  <c r="P80" i="3"/>
  <c r="P653" i="3"/>
  <c r="P888" i="3"/>
  <c r="P1727" i="3"/>
  <c r="P1741" i="3"/>
  <c r="P1035" i="3"/>
  <c r="P1259" i="3"/>
  <c r="P1816" i="3"/>
  <c r="P610" i="3"/>
  <c r="P800" i="3"/>
  <c r="P1305" i="3"/>
  <c r="P84" i="3"/>
  <c r="P1363" i="3"/>
  <c r="P1612" i="3"/>
  <c r="P216" i="3"/>
  <c r="P32" i="3"/>
  <c r="P971" i="3"/>
  <c r="P543" i="3"/>
  <c r="P1451" i="3"/>
  <c r="P863" i="3"/>
  <c r="P1295" i="3"/>
  <c r="P632" i="3"/>
  <c r="P515" i="3"/>
  <c r="P1651" i="3"/>
  <c r="P1657" i="3"/>
  <c r="P1632" i="3"/>
  <c r="P1609" i="3"/>
  <c r="P708" i="3"/>
  <c r="P1251" i="3"/>
  <c r="P1764" i="3"/>
  <c r="P848" i="3"/>
  <c r="P1787" i="3"/>
  <c r="P69" i="3"/>
  <c r="P327" i="3"/>
  <c r="P1329" i="3"/>
  <c r="P117" i="3"/>
  <c r="P877" i="3"/>
  <c r="P58" i="3"/>
  <c r="P900" i="3"/>
  <c r="P222" i="3"/>
  <c r="P1044" i="3"/>
  <c r="P1054" i="3"/>
  <c r="P1008" i="3"/>
  <c r="P1569" i="3"/>
  <c r="P1703" i="3"/>
  <c r="P860" i="3"/>
  <c r="P552" i="3"/>
  <c r="P2034" i="3"/>
  <c r="P1243" i="3"/>
  <c r="P388" i="3"/>
  <c r="P1672" i="3"/>
  <c r="P1180" i="3"/>
  <c r="P785" i="3"/>
  <c r="P148" i="3"/>
  <c r="P692" i="3"/>
  <c r="P1825" i="3"/>
  <c r="P1907" i="3"/>
  <c r="P765" i="3"/>
  <c r="P39" i="3"/>
  <c r="P731" i="3"/>
  <c r="P1436" i="3"/>
  <c r="P1078" i="3"/>
  <c r="P1004" i="3"/>
  <c r="P818" i="3"/>
  <c r="P931" i="3"/>
  <c r="P1858" i="3"/>
  <c r="P955" i="3"/>
  <c r="P1224" i="3"/>
  <c r="P633" i="3"/>
  <c r="P873" i="3"/>
  <c r="P1914" i="3"/>
  <c r="P862" i="3"/>
  <c r="P2073" i="3"/>
  <c r="P423" i="3"/>
  <c r="P1328" i="3"/>
  <c r="P211" i="3"/>
  <c r="P1229" i="3"/>
  <c r="P370" i="3"/>
  <c r="P356" i="3"/>
  <c r="P553" i="3"/>
  <c r="P12" i="3"/>
  <c r="P616" i="3"/>
  <c r="P1503" i="3"/>
  <c r="P978" i="3"/>
  <c r="P1634" i="3"/>
  <c r="P1409" i="3"/>
  <c r="P1843" i="3"/>
  <c r="P930" i="3"/>
  <c r="P1086" i="3"/>
  <c r="P1831" i="3"/>
  <c r="P892" i="3"/>
  <c r="P1013" i="3"/>
  <c r="P149" i="3"/>
  <c r="P223" i="3"/>
  <c r="P1231" i="3"/>
  <c r="P769" i="3"/>
  <c r="P479" i="3"/>
  <c r="P1096" i="3"/>
  <c r="P970" i="3"/>
  <c r="P1396" i="3"/>
  <c r="P1474" i="3"/>
  <c r="P2028" i="3"/>
  <c r="P1300" i="3"/>
  <c r="P609" i="3"/>
  <c r="P1274" i="3"/>
  <c r="P1175" i="3"/>
  <c r="P2024" i="3"/>
  <c r="P1256" i="3"/>
  <c r="P805" i="3"/>
  <c r="P100" i="3"/>
  <c r="P307" i="3"/>
  <c r="P161" i="3"/>
  <c r="P1226" i="3"/>
  <c r="P1812" i="3"/>
  <c r="P2072" i="3"/>
  <c r="P425" i="3"/>
  <c r="P866" i="3"/>
  <c r="P947" i="3"/>
  <c r="P574" i="3"/>
  <c r="P693" i="3"/>
  <c r="P1194" i="3"/>
  <c r="P472" i="3"/>
  <c r="P1940" i="3"/>
  <c r="P964" i="3"/>
  <c r="P550" i="3"/>
  <c r="P529" i="3"/>
  <c r="P853" i="3"/>
  <c r="P1868" i="3"/>
  <c r="P1511" i="3"/>
  <c r="P1766" i="3"/>
  <c r="P241" i="3"/>
  <c r="P1898" i="3"/>
  <c r="P1808" i="3"/>
  <c r="P173" i="3"/>
  <c r="P1707" i="3"/>
  <c r="P1981" i="3"/>
  <c r="P713" i="3"/>
  <c r="P1693" i="3"/>
  <c r="P1962" i="3"/>
  <c r="P536" i="3"/>
  <c r="P1691" i="3"/>
  <c r="P989" i="3"/>
  <c r="P960" i="3"/>
  <c r="P28" i="3"/>
  <c r="P196" i="3"/>
  <c r="P1734" i="3"/>
  <c r="P297" i="3"/>
  <c r="P1137" i="3"/>
  <c r="P214" i="3"/>
  <c r="P213" i="3"/>
  <c r="P272" i="3"/>
  <c r="P1429" i="3"/>
  <c r="P41" i="3"/>
  <c r="P1441" i="3"/>
  <c r="P1487" i="3"/>
  <c r="P734" i="3"/>
  <c r="P153" i="3"/>
  <c r="P163" i="3"/>
  <c r="P1339" i="3"/>
  <c r="P1470" i="3"/>
  <c r="P485" i="3"/>
  <c r="P1557" i="3"/>
  <c r="P578" i="3"/>
  <c r="P1187" i="3"/>
  <c r="P1214" i="3"/>
  <c r="P1473" i="3"/>
  <c r="P1919" i="3"/>
  <c r="P2027" i="3"/>
  <c r="P368" i="3"/>
  <c r="P548" i="3"/>
  <c r="P1351" i="3"/>
  <c r="P2042" i="3"/>
  <c r="P2023" i="3"/>
  <c r="P1196" i="3"/>
  <c r="P796" i="3"/>
  <c r="P1170" i="3"/>
  <c r="P1923" i="3"/>
  <c r="P315" i="3"/>
  <c r="P556" i="3"/>
  <c r="P384" i="3"/>
  <c r="P1729" i="3"/>
  <c r="P169" i="3"/>
  <c r="P138" i="3"/>
  <c r="P864" i="3"/>
  <c r="P1516" i="3"/>
  <c r="P1241" i="3"/>
  <c r="P622" i="3"/>
  <c r="P1060" i="3"/>
  <c r="P1775" i="3"/>
  <c r="P1069" i="3"/>
  <c r="P17" i="3"/>
  <c r="P1715" i="3"/>
  <c r="P420" i="3"/>
  <c r="P1270" i="3"/>
  <c r="P182" i="3"/>
  <c r="P1263" i="3"/>
  <c r="P1411" i="3"/>
  <c r="P1156" i="3"/>
  <c r="P957" i="3"/>
  <c r="P1378" i="3"/>
  <c r="P1146" i="3"/>
  <c r="P106" i="3"/>
  <c r="P716" i="3"/>
  <c r="P1064" i="3"/>
  <c r="P1349" i="3"/>
  <c r="P190" i="3"/>
  <c r="P1786" i="3"/>
  <c r="P357" i="3"/>
  <c r="P858" i="3"/>
  <c r="P1673" i="3"/>
  <c r="P15" i="3"/>
  <c r="P239" i="3"/>
  <c r="P1111" i="3"/>
  <c r="P923" i="3"/>
  <c r="P889" i="3"/>
  <c r="P1534" i="3"/>
  <c r="P1608" i="3"/>
  <c r="P123" i="3"/>
  <c r="P746" i="3"/>
  <c r="P463" i="3"/>
  <c r="P2046" i="3"/>
  <c r="P99" i="3"/>
  <c r="P874" i="3"/>
  <c r="P1316" i="3"/>
  <c r="P86" i="3"/>
  <c r="P255" i="3"/>
  <c r="P1204" i="3"/>
  <c r="P754" i="3"/>
  <c r="P1784" i="3"/>
  <c r="P1213" i="3"/>
  <c r="P375" i="3"/>
  <c r="P1637" i="3"/>
  <c r="P116" i="3"/>
  <c r="P1990" i="3"/>
  <c r="P2" i="3"/>
  <c r="P943" i="3"/>
  <c r="P1001" i="3"/>
  <c r="P278" i="3"/>
  <c r="P1484" i="3"/>
  <c r="P700" i="3"/>
  <c r="P605" i="3"/>
  <c r="P558" i="3"/>
  <c r="P710" i="3"/>
  <c r="P1912" i="3"/>
  <c r="P797" i="3"/>
  <c r="P1687" i="3"/>
  <c r="P1357" i="3"/>
  <c r="P988" i="3"/>
  <c r="P1623" i="3"/>
  <c r="P1277" i="3"/>
  <c r="P511" i="3"/>
  <c r="P193" i="3"/>
  <c r="P1366" i="3"/>
  <c r="P401" i="3"/>
  <c r="P295" i="3"/>
  <c r="P113" i="3"/>
  <c r="P1149" i="3"/>
  <c r="P1481" i="3"/>
  <c r="P276" i="3"/>
  <c r="P1390" i="3"/>
  <c r="P1860" i="3"/>
  <c r="P568" i="3"/>
  <c r="P466" i="3"/>
  <c r="P1772" i="3"/>
  <c r="P429" i="3"/>
  <c r="P1159" i="3"/>
  <c r="P1597" i="3"/>
  <c r="P1595" i="3"/>
  <c r="P464" i="3"/>
  <c r="P975" i="3"/>
  <c r="P76" i="3"/>
  <c r="P1333" i="3"/>
  <c r="P1614" i="3"/>
  <c r="P1567" i="3"/>
  <c r="P358" i="3"/>
  <c r="P1771" i="3"/>
  <c r="P1519" i="3"/>
  <c r="P151" i="3"/>
  <c r="P641" i="3"/>
  <c r="P519" i="3"/>
  <c r="P2038" i="3"/>
  <c r="P565" i="3"/>
  <c r="P1002" i="3"/>
  <c r="P783" i="3"/>
  <c r="P433" i="3"/>
  <c r="P1322" i="3"/>
  <c r="P1958" i="3"/>
  <c r="P807" i="3"/>
  <c r="P1922" i="3"/>
  <c r="P1252" i="3"/>
  <c r="P184" i="3"/>
  <c r="P422" i="3"/>
  <c r="P1793" i="3"/>
  <c r="P1606" i="3"/>
  <c r="P459" i="3"/>
  <c r="P1594" i="3"/>
  <c r="P95" i="3"/>
  <c r="P387" i="3"/>
  <c r="P750" i="3"/>
  <c r="P1979" i="3"/>
  <c r="P311" i="3"/>
  <c r="P1383" i="3"/>
  <c r="P97" i="3"/>
  <c r="P1995" i="3"/>
  <c r="P905" i="3"/>
  <c r="P759" i="3"/>
  <c r="P1076" i="3"/>
  <c r="P1580" i="3"/>
  <c r="P1440" i="3"/>
  <c r="P1997" i="3"/>
  <c r="P1276" i="3"/>
  <c r="P1040" i="3"/>
  <c r="P1257" i="3"/>
  <c r="P883" i="3"/>
  <c r="P1310" i="3"/>
  <c r="P1144" i="3"/>
  <c r="P48" i="3"/>
  <c r="P1870" i="3"/>
  <c r="P1369" i="3"/>
  <c r="P1479" i="3"/>
  <c r="P1644" i="3"/>
  <c r="P1129" i="3"/>
  <c r="P1820" i="3"/>
  <c r="P569" i="3"/>
  <c r="P1318" i="3"/>
  <c r="P1755" i="3"/>
  <c r="P1346" i="3"/>
  <c r="P2060" i="3"/>
  <c r="P1053" i="3"/>
  <c r="P1560" i="3"/>
  <c r="P1365" i="3"/>
  <c r="P1575" i="3"/>
  <c r="P646" i="3"/>
  <c r="P283" i="3"/>
  <c r="P1582" i="3"/>
  <c r="P1829" i="3"/>
  <c r="P1237" i="3"/>
  <c r="P1564" i="3"/>
  <c r="P188" i="3"/>
  <c r="P45" i="3"/>
  <c r="P1174" i="3"/>
  <c r="P946" i="3"/>
  <c r="P1513" i="3"/>
  <c r="P1924" i="3"/>
  <c r="P1338" i="3"/>
  <c r="P81" i="3"/>
  <c r="P1507" i="3"/>
  <c r="P282" i="3"/>
  <c r="P1638" i="3"/>
  <c r="P198" i="3"/>
  <c r="P225" i="3"/>
  <c r="P1422" i="3"/>
  <c r="P1104" i="3"/>
  <c r="P1171" i="3"/>
  <c r="P92" i="3"/>
  <c r="P261" i="3"/>
  <c r="P483" i="3"/>
  <c r="P1460" i="3"/>
  <c r="P1490" i="3"/>
  <c r="P999" i="3"/>
  <c r="P2071" i="3"/>
  <c r="P1895" i="3"/>
  <c r="P1232" i="3"/>
  <c r="P1267" i="3"/>
  <c r="P1123" i="3"/>
  <c r="P1915" i="3"/>
  <c r="P1528" i="3"/>
  <c r="P737" i="3"/>
  <c r="P1800" i="3"/>
  <c r="P2068" i="3"/>
  <c r="P527" i="3"/>
  <c r="P411" i="3"/>
  <c r="P845" i="3"/>
  <c r="P1949" i="3"/>
  <c r="P1710" i="3"/>
  <c r="P1098" i="3"/>
  <c r="P1906" i="3"/>
  <c r="P1415" i="3"/>
  <c r="P346" i="3"/>
  <c r="P1938" i="3"/>
  <c r="P134" i="3"/>
  <c r="P494" i="3"/>
  <c r="P1989" i="3"/>
  <c r="P1288" i="3"/>
  <c r="P1254" i="3"/>
  <c r="P1665" i="3"/>
  <c r="P1926" i="3"/>
  <c r="P2016" i="3"/>
  <c r="P101" i="3"/>
  <c r="P2039" i="3"/>
  <c r="P1536" i="3"/>
  <c r="P1240" i="3"/>
  <c r="P2000" i="3"/>
  <c r="P1748" i="3"/>
  <c r="P1130" i="3"/>
  <c r="P1245" i="3"/>
  <c r="P1188" i="3"/>
  <c r="P108" i="3"/>
  <c r="P207" i="3"/>
  <c r="P1275" i="3"/>
  <c r="P42" i="3"/>
  <c r="P1358" i="3"/>
  <c r="P1749" i="3"/>
  <c r="P197" i="3"/>
  <c r="P298" i="3"/>
  <c r="P861" i="3"/>
  <c r="P1394" i="3"/>
  <c r="P1486" i="3"/>
  <c r="P1323" i="3"/>
  <c r="P208" i="3"/>
  <c r="P965" i="3"/>
  <c r="P1583" i="3"/>
  <c r="P1341" i="3"/>
  <c r="P1871" i="3"/>
  <c r="P1497" i="3"/>
  <c r="P1633" i="3"/>
  <c r="P956" i="3"/>
  <c r="P702" i="3"/>
  <c r="P109" i="3"/>
  <c r="P111" i="3"/>
  <c r="P1553" i="3"/>
  <c r="P178" i="3"/>
  <c r="P1744" i="3"/>
  <c r="P1589" i="3"/>
  <c r="P1072" i="3"/>
  <c r="P1878" i="3"/>
  <c r="P301" i="3"/>
  <c r="P309" i="3"/>
  <c r="P903" i="3"/>
  <c r="P333" i="3"/>
  <c r="P75" i="3"/>
  <c r="P1675" i="3"/>
  <c r="P1778" i="3"/>
  <c r="P2049" i="3"/>
  <c r="P1803" i="3"/>
  <c r="P275" i="3"/>
  <c r="P1344" i="3"/>
  <c r="P1636" i="3"/>
  <c r="P267" i="3"/>
  <c r="P1495" i="3"/>
  <c r="P1581" i="3"/>
  <c r="P1348" i="3"/>
  <c r="P1334" i="3"/>
  <c r="P145" i="3"/>
  <c r="P715" i="3"/>
  <c r="P1861" i="3"/>
  <c r="P1273" i="3"/>
  <c r="P1308" i="3"/>
  <c r="P1216" i="3"/>
  <c r="P1993" i="3"/>
  <c r="P521" i="3"/>
  <c r="P656" i="3"/>
  <c r="P1984" i="3"/>
  <c r="P91" i="3"/>
  <c r="P1686" i="3"/>
  <c r="P639" i="3"/>
  <c r="P844" i="3"/>
  <c r="P132" i="3"/>
  <c r="P1539" i="3"/>
  <c r="P1472" i="3"/>
  <c r="P83" i="3"/>
  <c r="P154" i="3"/>
  <c r="P246" i="3"/>
  <c r="P1239" i="3"/>
  <c r="P274" i="3"/>
  <c r="P1410" i="3"/>
  <c r="P1709" i="3"/>
  <c r="P1999" i="3"/>
  <c r="P744" i="3"/>
  <c r="P474" i="3"/>
  <c r="P551" i="3"/>
  <c r="P1987" i="3"/>
  <c r="P1700" i="3"/>
  <c r="P1696" i="3"/>
  <c r="P77" i="3"/>
  <c r="P1967" i="3"/>
  <c r="P1350" i="3"/>
  <c r="P1075" i="3"/>
  <c r="P742" i="3"/>
  <c r="P1943" i="3"/>
  <c r="P1805" i="3"/>
  <c r="P1249" i="3"/>
  <c r="P1806" i="3"/>
  <c r="P518" i="3"/>
  <c r="P1298" i="3"/>
  <c r="P1453" i="3"/>
  <c r="P1280" i="3"/>
  <c r="P1590" i="3"/>
  <c r="P1331" i="3"/>
  <c r="P510" i="3"/>
  <c r="P456" i="3"/>
  <c r="P1246" i="3"/>
  <c r="P321" i="3"/>
  <c r="P1271" i="3"/>
  <c r="P1371" i="3"/>
  <c r="P2025" i="3"/>
  <c r="P1767" i="3"/>
  <c r="P1738" i="3"/>
  <c r="P1293" i="3"/>
  <c r="P1477" i="3"/>
  <c r="P1604" i="3"/>
  <c r="P1957" i="3"/>
  <c r="P1493" i="3"/>
  <c r="P1106" i="3"/>
  <c r="P210" i="3"/>
  <c r="P1132" i="3"/>
  <c r="P139" i="3"/>
  <c r="P21" i="3"/>
  <c r="P939" i="3"/>
  <c r="P1042" i="3"/>
  <c r="P893" i="3"/>
  <c r="P105" i="3"/>
  <c r="P328" i="3"/>
  <c r="P1084" i="3"/>
  <c r="P1306" i="3"/>
  <c r="P2017" i="3"/>
  <c r="P1282" i="3"/>
  <c r="P201" i="3"/>
  <c r="P1253" i="3"/>
  <c r="P160" i="3"/>
  <c r="P1218" i="3"/>
  <c r="P950" i="3"/>
  <c r="P1593" i="3"/>
  <c r="P1565" i="3"/>
  <c r="P242" i="3"/>
  <c r="P2014" i="3"/>
  <c r="P1971" i="3"/>
  <c r="P61" i="3"/>
  <c r="P162" i="3"/>
  <c r="P721" i="3"/>
  <c r="P1605" i="3"/>
  <c r="P670" i="3"/>
  <c r="P589" i="3"/>
  <c r="P1678" i="3"/>
  <c r="P566" i="3"/>
  <c r="P405" i="3"/>
  <c r="P453" i="3"/>
  <c r="P1335" i="3"/>
  <c r="P1090" i="3"/>
  <c r="P1386" i="3"/>
  <c r="P1457" i="3"/>
  <c r="P1425" i="3"/>
  <c r="P712" i="3"/>
  <c r="P976" i="3"/>
  <c r="P1724" i="3"/>
  <c r="P1836" i="3"/>
  <c r="P1400" i="3"/>
  <c r="P1624" i="3"/>
  <c r="P1430" i="3"/>
  <c r="P1826" i="3"/>
  <c r="P152" i="3"/>
  <c r="P1089" i="3"/>
  <c r="P1909" i="3"/>
  <c r="P804" i="3"/>
  <c r="P1889" i="3"/>
  <c r="P448" i="3"/>
  <c r="P1368" i="3"/>
  <c r="P1670" i="3"/>
  <c r="P2050" i="3"/>
  <c r="P199" i="3"/>
  <c r="P1476" i="3"/>
  <c r="P1121" i="3"/>
  <c r="P541" i="3"/>
  <c r="P366" i="3"/>
  <c r="P1994" i="3"/>
  <c r="P1671" i="3"/>
  <c r="P1554" i="3"/>
  <c r="P1172" i="3"/>
  <c r="P279" i="3"/>
  <c r="P4" i="3"/>
  <c r="P664" i="3"/>
  <c r="P393" i="3"/>
  <c r="P1190" i="3"/>
  <c r="P1380" i="3"/>
  <c r="P251" i="3"/>
  <c r="P1401" i="3"/>
  <c r="P917" i="3"/>
  <c r="P1179" i="3"/>
  <c r="P1467" i="3"/>
  <c r="P1692" i="3"/>
  <c r="P579" i="3"/>
  <c r="P1645" i="3"/>
  <c r="P2020" i="3"/>
  <c r="P250" i="3"/>
  <c r="P1353" i="3"/>
  <c r="P1122" i="3"/>
  <c r="P175" i="3"/>
  <c r="P234" i="3"/>
  <c r="P1930" i="3"/>
  <c r="P644" i="3"/>
  <c r="P174" i="3"/>
  <c r="P54" i="3"/>
  <c r="P707" i="3"/>
  <c r="P1873" i="3"/>
  <c r="P292" i="3"/>
  <c r="P93" i="3"/>
  <c r="P1648" i="3"/>
  <c r="P335" i="3"/>
  <c r="P1456" i="3"/>
  <c r="P1330" i="3"/>
  <c r="P1500" i="3"/>
  <c r="P1708" i="3"/>
  <c r="P3" i="3"/>
  <c r="P1420" i="3"/>
  <c r="P487" i="3"/>
  <c r="P502" i="3"/>
  <c r="P1661" i="3"/>
  <c r="P373" i="3"/>
  <c r="P1094" i="3"/>
  <c r="P1449" i="3"/>
  <c r="P1056" i="3"/>
  <c r="P1972" i="3"/>
  <c r="P300" i="3"/>
  <c r="P1203" i="3"/>
  <c r="P1802" i="3"/>
  <c r="P1268" i="3"/>
  <c r="P1587" i="3"/>
  <c r="P1622" i="3"/>
  <c r="P336" i="3"/>
  <c r="P1185" i="3"/>
  <c r="P1562" i="3"/>
  <c r="P701" i="3"/>
  <c r="P1102" i="3"/>
  <c r="P571" i="3"/>
  <c r="P377" i="3"/>
  <c r="P2035" i="3"/>
  <c r="P1628" i="3"/>
  <c r="P1373" i="3"/>
  <c r="P720" i="3"/>
  <c r="P2055" i="3"/>
  <c r="P325" i="3"/>
  <c r="P1824" i="3"/>
  <c r="P1656" i="3"/>
  <c r="P1290" i="3"/>
  <c r="P1781" i="3"/>
  <c r="P1227" i="3"/>
  <c r="P1445" i="3"/>
  <c r="P1142" i="3"/>
  <c r="P974" i="3"/>
  <c r="P1145" i="3"/>
  <c r="P2032" i="3"/>
  <c r="P1736" i="3"/>
  <c r="P1712" i="3"/>
  <c r="P1837" i="3"/>
  <c r="P337" i="3"/>
  <c r="P1413" i="3"/>
  <c r="P1189" i="3"/>
  <c r="P1003" i="3"/>
  <c r="P403" i="3"/>
  <c r="P1426" i="3"/>
  <c r="P1356" i="3"/>
  <c r="P1301" i="3"/>
  <c r="P1374" i="3"/>
  <c r="P1026" i="3"/>
  <c r="P1491" i="3"/>
  <c r="P1382" i="3"/>
  <c r="P1223" i="3"/>
  <c r="P1058" i="3"/>
  <c r="P1165" i="3"/>
  <c r="P1747" i="3"/>
  <c r="P367" i="3"/>
  <c r="P302" i="3"/>
  <c r="P1911" i="3"/>
  <c r="P1265" i="3"/>
  <c r="P46" i="3"/>
  <c r="P1427" i="3"/>
  <c r="P5" i="3"/>
  <c r="P2063" i="3"/>
  <c r="P1901" i="3"/>
  <c r="P462" i="3"/>
  <c r="P1198" i="3"/>
  <c r="P1698" i="3"/>
  <c r="P427" i="3"/>
  <c r="P630" i="3"/>
  <c r="P1355" i="3"/>
  <c r="P369" i="3"/>
  <c r="P409" i="3"/>
  <c r="P1217" i="3"/>
  <c r="P1714" i="3"/>
  <c r="P398" i="3"/>
  <c r="P1833" i="3"/>
  <c r="P1982" i="3"/>
  <c r="P1867" i="3"/>
  <c r="P450" i="3"/>
  <c r="P503" i="3"/>
  <c r="P1558" i="3"/>
  <c r="P1721" i="3"/>
  <c r="P1195" i="3"/>
  <c r="P638" i="3"/>
  <c r="P1615" i="3"/>
  <c r="P1260" i="3"/>
  <c r="P1620" i="3"/>
  <c r="P6" i="3"/>
  <c r="P949" i="3"/>
  <c r="P1883" i="3"/>
  <c r="P238" i="3"/>
  <c r="P1717" i="3"/>
  <c r="P1916" i="3"/>
  <c r="P824" i="3"/>
  <c r="P2051" i="3"/>
  <c r="P891" i="3"/>
  <c r="P1399" i="3"/>
  <c r="P1522" i="3"/>
  <c r="P1830" i="3"/>
  <c r="P14" i="3"/>
  <c r="P1235" i="3"/>
  <c r="P1603" i="3"/>
  <c r="P1027" i="3"/>
  <c r="P312" i="3"/>
  <c r="P1568" i="3"/>
  <c r="P1713" i="3"/>
  <c r="P1462" i="3"/>
  <c r="P264" i="3"/>
  <c r="P1325" i="3"/>
  <c r="P1110" i="3"/>
  <c r="P2022" i="3"/>
  <c r="P1421" i="3"/>
  <c r="P1991" i="3"/>
  <c r="P1685" i="3"/>
  <c r="P1765" i="3"/>
  <c r="P1398" i="3"/>
  <c r="P973" i="3"/>
  <c r="P595" i="3"/>
  <c r="P120" i="3"/>
  <c r="P1424" i="3"/>
  <c r="P1639" i="3"/>
  <c r="P1877" i="3"/>
  <c r="P1900" i="3"/>
  <c r="P1584" i="3"/>
  <c r="P1222" i="3"/>
  <c r="P1625" i="3"/>
  <c r="P1046" i="3"/>
  <c r="P1532" i="3"/>
  <c r="P1289" i="3"/>
  <c r="P736" i="3"/>
  <c r="P2026" i="3"/>
  <c r="P1952" i="3"/>
  <c r="P577" i="3"/>
  <c r="P1705" i="3"/>
  <c r="P583" i="3"/>
  <c r="P1047" i="3"/>
  <c r="P40" i="3"/>
  <c r="P1037" i="3"/>
  <c r="P1279" i="3"/>
  <c r="P268" i="3"/>
  <c r="P492" i="3"/>
  <c r="P984" i="3"/>
  <c r="P1324" i="3"/>
  <c r="P344" i="3"/>
  <c r="P2064" i="3"/>
  <c r="P733" i="3"/>
  <c r="P326" i="3"/>
  <c r="P27" i="3"/>
  <c r="P1108" i="3"/>
  <c r="P1297" i="3"/>
  <c r="P1359" i="3"/>
  <c r="P1244" i="3"/>
  <c r="P1073" i="3"/>
  <c r="P1514" i="3"/>
  <c r="P1312" i="3"/>
  <c r="P2015" i="3"/>
  <c r="P740" i="3"/>
  <c r="P1879" i="3"/>
  <c r="P1942" i="3"/>
  <c r="P1667" i="3"/>
  <c r="P203" i="3"/>
  <c r="P1523" i="3"/>
  <c r="P270" i="3"/>
  <c r="P121" i="3"/>
  <c r="P119" i="3"/>
  <c r="P1810" i="3"/>
  <c r="P1754" i="3"/>
  <c r="P461" i="3"/>
  <c r="P155" i="3"/>
  <c r="P728" i="3"/>
  <c r="P725" i="3"/>
  <c r="P1869" i="3"/>
  <c r="P136" i="3"/>
  <c r="P421" i="3"/>
  <c r="P166" i="3"/>
  <c r="P72" i="3"/>
  <c r="P209" i="3"/>
  <c r="P1551" i="3"/>
  <c r="P1408" i="3"/>
  <c r="P932" i="3"/>
  <c r="P130" i="3"/>
  <c r="P1986" i="3"/>
  <c r="P1585" i="3"/>
  <c r="P1913" i="3"/>
  <c r="P338" i="3"/>
  <c r="P735" i="3"/>
  <c r="P1968" i="3"/>
  <c r="P1882" i="3"/>
  <c r="P317" i="3"/>
  <c r="P2005" i="3"/>
  <c r="P1847" i="3"/>
  <c r="P480" i="3"/>
  <c r="P834" i="3"/>
  <c r="P1757" i="3"/>
  <c r="P1506" i="3"/>
  <c r="P1946" i="3"/>
  <c r="P1036" i="3"/>
  <c r="P1088" i="3"/>
  <c r="P172" i="3"/>
  <c r="P1458" i="3"/>
  <c r="P745" i="3"/>
  <c r="P247" i="3"/>
  <c r="P1049" i="3"/>
  <c r="P843" i="3"/>
  <c r="P98" i="3"/>
  <c r="P1264" i="3"/>
  <c r="P64" i="3"/>
  <c r="P747" i="3"/>
  <c r="P1517" i="3"/>
  <c r="P1062" i="3"/>
  <c r="P446" i="3"/>
  <c r="P183" i="3"/>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232AC1-1BF4-4AB9-A97E-C88618E5CF8F}" keepAlive="1" name="Query - en_ru_auto_scores" description="Connection to the 'en_ru_auto_scores' query in the workbook." type="5" refreshedVersion="8" background="1" saveData="1">
    <dbPr connection="Provider=Microsoft.Mashup.OleDb.1;Data Source=$Workbook$;Location=en_ru_auto_scores;Extended Properties=&quot;&quot;" command="SELECT * FROM [en_ru_auto_scores]"/>
  </connection>
  <connection id="2" xr16:uid="{00000000-0015-0000-FFFF-FFFF00000000}" keepAlive="1" name="Query - en_ru_scores" description="Connection to the 'en_ru_scores' query in the workbook." type="5" refreshedVersion="8" background="1" saveData="1">
    <dbPr connection="Provider=Microsoft.Mashup.OleDb.1;Data Source=$Workbook$;Location=en_ru_scores;Extended Properties=&quot;&quot;" command="SELECT * FROM [en_ru_scores]"/>
  </connection>
  <connection id="3" xr16:uid="{385D75DB-49F2-451E-B009-E69241D3D764}" keepAlive="1" name="Query - manual_score_mapping" description="Connection to the 'manual_score_mapping' query in the workbook." type="5" refreshedVersion="8" background="1" saveData="1">
    <dbPr connection="Provider=Microsoft.Mashup.OleDb.1;Data Source=$Workbook$;Location=manual_score_mapping;Extended Properties=&quot;&quot;" command="SELECT * FROM [manual_score_mapping]"/>
  </connection>
</connections>
</file>

<file path=xl/sharedStrings.xml><?xml version="1.0" encoding="utf-8"?>
<sst xmlns="http://schemas.openxmlformats.org/spreadsheetml/2006/main" count="51067" uniqueCount="11304">
  <si>
    <t>MetricName</t>
  </si>
  <si>
    <t>FromToLang</t>
  </si>
  <si>
    <t>DataSource</t>
  </si>
  <si>
    <t>Domain</t>
  </si>
  <si>
    <t>DocID</t>
  </si>
  <si>
    <t>Ref</t>
  </si>
  <si>
    <t>System</t>
  </si>
  <si>
    <t>SegmentID</t>
  </si>
  <si>
    <t>GPT4_Score</t>
  </si>
  <si>
    <t>OnlineB_Score</t>
  </si>
  <si>
    <t>OnlineW_Score</t>
  </si>
  <si>
    <t>Source</t>
  </si>
  <si>
    <t>Reference</t>
  </si>
  <si>
    <t>GPT_Output</t>
  </si>
  <si>
    <t>OnlineB_Output</t>
  </si>
  <si>
    <t>OnlineW_Output</t>
  </si>
  <si>
    <t>COMET</t>
  </si>
  <si>
    <t>en-ru</t>
  </si>
  <si>
    <t>generaltest2023</t>
  </si>
  <si>
    <t>mastodon</t>
  </si>
  <si>
    <t>aaronsgiles.110351251990540992</t>
  </si>
  <si>
    <t>refA</t>
  </si>
  <si>
    <t>GPT4-5shot</t>
  </si>
  <si>
    <t>The hacked up version of Jedi Knight was crashing because it was calling a function off the end of a vtable.</t>
  </si>
  <si>
    <t>Turns out is was presuming that calling IDirect3D::CreateViewport() would return an IDirect3DViewport3, which has additional methods tacked onto the end compared to an IDirect3DViewport, which is what I've implemented.</t>
  </si>
  <si>
    <t>To me, this is a pretty big assumption because it is only creating the viewport using a Direct3D object, not a Direct3D3 object.</t>
  </si>
  <si>
    <t>Now, I get that in practice, IDirectXObject2 is typically a proper superset of IDirectXObject, with no changed function signatures, and new methods only added to the end.</t>
  </si>
  <si>
    <t>But this is not universally true; for those cases it matters what interface you are using to create the object in question.</t>
  </si>
  <si>
    <t>So anyway, since it does hold true here, to fix it I had to extend my viewport implementation to contain the IDirect3DViewport3 methods so that the call to the new one was valid.</t>
  </si>
  <si>
    <t>AdrianRiskin.110351010944540000</t>
  </si>
  <si>
    <t>Suppose for the sake of argument that science at least in part consists of lists of objectively factual statements about the world, true apart from any theory they might support.</t>
  </si>
  <si>
    <t>Even if it's true that such facts exist in science it's still possible to argue that scientific facts are theory-laden.</t>
  </si>
  <si>
    <t>Scientific facts result from experiments.</t>
  </si>
  <si>
    <t>The experiments don't create the facts on this reading, but the choice of which experiments to conduct controls which facts are discovered.</t>
  </si>
  <si>
    <t>Some facts, e.g. about subatomic particles, can only result from experiments that are themselves only possible in capitalism because they require too much resources, too much organization, too much coercion, to pull off otherwise.</t>
  </si>
  <si>
    <t>This is a very brief sketch of a plausible argument that theories of capitalism influencing the actual content of science are consistent with theories asserting the existence of objective scientific facts.</t>
  </si>
  <si>
    <t>It's *not* an argument in favor of the existence of objective scientific facts, which I don't believe in.</t>
  </si>
  <si>
    <t>alojapan.110348403245047008</t>
  </si>
  <si>
    <t>Going to be my first project car.</t>
  </si>
  <si>
    <t>Picking this up this weekend.</t>
  </si>
  <si>
    <t>I was looking for a good first car guy car; and I really love the 80s aesthetic.</t>
  </si>
  <si>
    <t>Already on coil overs and lowered ride height.</t>
  </si>
  <si>
    <t>I've done a little research but I would love if anyone has any info about this car.</t>
  </si>
  <si>
    <t>Personal experiences?</t>
  </si>
  <si>
    <t>I know they're not fast compared</t>
  </si>
  <si>
    <t>andthisismrspeacock.110348171878131008</t>
  </si>
  <si>
    <t>#Venting into the Fediverse time.</t>
  </si>
  <si>
    <t>The Domestic Partner and I went to the liquor store tonight for some beers and a bottle of bub.</t>
  </si>
  <si>
    <t>When we went to check out, the cashier is a fairly obvious #trans woman.</t>
  </si>
  <si>
    <t>Me, in board shorts and a wife beater, and The Domestic Partner, all tatted up and with a new haircut that he himself described as "making me look like a neo-nazi".</t>
  </si>
  <si>
    <t>Her body immediately stiffened and there was this look of fear in her eyes.</t>
  </si>
  <si>
    <t>And then we just... paid for our stuff.</t>
  </si>
  <si>
    <t>And said thank you.</t>
  </si>
  <si>
    <t>And I said her nails looked cool.</t>
  </si>
  <si>
    <t>The smile of relief on her face was a great feeling but the fact that she was scared first FUCKING SUCKS AND I HATE IT.</t>
  </si>
  <si>
    <t>This is the stupidest timeline and I hate it dot com.</t>
  </si>
  <si>
    <t>ArtSmart.110348644741746000</t>
  </si>
  <si>
    <t>Nothing stops Donald Trump from running for president while under indictment, after being convicted, or even from within a prison cell.</t>
  </si>
  <si>
    <t>If elected, he would undoubtedly pardon himself to get out of prison.</t>
  </si>
  <si>
    <t>But he can't pardon himself out of state prison.</t>
  </si>
  <si>
    <t>It takes the state's governor.</t>
  </si>
  <si>
    <t>The two states involved are New York and Georgia.</t>
  </si>
  <si>
    <t>The latter's Governor Kemp will undoubtedly pardon Trump if convicted or even indicted by Fulton County DA Fannie Willis.</t>
  </si>
  <si>
    <t>NY is the best hope for accountability</t>
  </si>
  <si>
    <t>arXiv_csAI_bot.110348645585892000</t>
  </si>
  <si>
    <t>There is significant evidence that real-world communication cannot be reduced to sending signals with context-independent meaning.</t>
  </si>
  <si>
    <t>In this work, based on a variant of the classical Lewis (1969) signaling model, we explore the conditions for the emergence of context-dependent communication in a situated scenario.</t>
  </si>
  <si>
    <t>In particular, we demonstrate that pressure to minimise the vocabulary size is sufficient for such emergence.</t>
  </si>
  <si>
    <t>At the same time, we study the environmental conditions and cognitive capabilities that enable contextual disambiguation of symbol meanings.</t>
  </si>
  <si>
    <t>We show that environmental constraints on the receiver's referent choice can be unilaterally exploited by the sender, without disambiguation capabilities on the receiver's end.</t>
  </si>
  <si>
    <t>Consistent with common assumptions, the sender's awareness of the context appears to be required for contextual communication.</t>
  </si>
  <si>
    <t>We suggest that context-dependent communication is a situated multilayered phenomenon, crucially influenced by environment properties such as distribution of contexts.</t>
  </si>
  <si>
    <t>The model developed in this work is a demonstration of how signals may be ambiguous out of context, but still allow for near-perfect communication accuracy.</t>
  </si>
  <si>
    <t>ashanti-development-working-with-farming-communities-in-ghana.110350775326024000</t>
  </si>
  <si>
    <t>I really enjoyed catching up with Penny and Nicholas from Ashanti Development at the weekend for a chat about their progress.</t>
  </si>
  <si>
    <t>Ashanti Development has been working with an ever-expanding number of communities in the Ashanti region of Ghana for approaching 20 years, engaging with communities and providing support with water and sanitation, education, healthcare, tree planting and farming.</t>
  </si>
  <si>
    <t>Communities gain the knowledge to embed and support their own development.</t>
  </si>
  <si>
    <t>I was fortunate enough to spend a memorable six months alongside Nicholas in 2011 supporting a range of projects.</t>
  </si>
  <si>
    <t>When we caught up at the weekend I was chuffed to hear about progress, particularly with tree planting and farm support.</t>
  </si>
  <si>
    <t>Thousands of trees have been established and farmers have seen increased crop yields through a range of interventions from support with equipment purchases to training.</t>
  </si>
  <si>
    <t>Nicholas is working with farmers to reduce pesticide use while finding ways to address the issues caused by climate change and pests such as fall armyworm, which can devastate maize crops.</t>
  </si>
  <si>
    <t>Photos from my visit to Ghana in 2011.</t>
  </si>
  <si>
    <t>ATLeagle.110351251845843008</t>
  </si>
  <si>
    <t>The UPS store near me won't allow me to write a label or write on the box.</t>
  </si>
  <si>
    <t>The must print the label.</t>
  </si>
  <si>
    <t>They won't allow me to tell them the address it's going to and who is shipping it.</t>
  </si>
  <si>
    <t>I have to email some random address, with unformatted data, so the clerk can read the email and enter it into their system to print a label.</t>
  </si>
  <si>
    <t>And they always to charge me $2.25 for that "convenience".</t>
  </si>
  <si>
    <t>A_Jay_Adler.110350514017972992</t>
  </si>
  <si>
    <t>The next morning and I can't get past Chris Licht's disgraceful pretense of public service journalism on CNN last night.</t>
  </si>
  <si>
    <t>It was an outrage, like a symbolic Jan 6 anti-democratic festivus of lies &amp; grievance, self-destructively hosted by American media.</t>
  </si>
  <si>
    <t>THE SHAMEFUL AUDIENCE.</t>
  </si>
  <si>
    <t>Licht AGREED to an all Republican audience!</t>
  </si>
  <si>
    <t>Who vetted &amp; chose the individuals?</t>
  </si>
  <si>
    <t>There's a story to be reported there.</t>
  </si>
  <si>
    <t>The ratings--seeking delusional irresponsibility of it all.</t>
  </si>
  <si>
    <t>It can't be repeated.</t>
  </si>
  <si>
    <t>b33fpebble.110351003098104000</t>
  </si>
  <si>
    <t>I have a very drafty basement, which essentially means I can get a lot of rodents taking refuge.</t>
  </si>
  <si>
    <t>There have been a lot of signs of more rodents this past month or so, which has been exceptionally surprising as it's spring and I would have thought they would venture outdoors with the change in weather.</t>
  </si>
  <si>
    <t>Nonetheless, I've had a smattering of plain old snap-traps placed about, and would dutifully replenish the peanut butter on them every few days, as the mice kindly lick it clean.</t>
  </si>
  <si>
    <t>I finally got fed up with this routine last night, cleaned all the traps of peanut butter, and superglued a pistachio to them.</t>
  </si>
  <si>
    <t>It worked.</t>
  </si>
  <si>
    <t>(fwiw, I've tried nearly every "humane" trap on the market with very little success.</t>
  </si>
  <si>
    <t>I'm not especially happy with killing them, but I won't be taking comments on the ethics of killing mice.)</t>
  </si>
  <si>
    <t>bingofuel.110350529855184000</t>
  </si>
  <si>
    <t>I'm tired of conservative parties and governments wrapping themselves in the brand of pro-business.</t>
  </si>
  <si>
    <t>They aren't, at least not in Alberta.</t>
  </si>
  <si>
    <t>Sure they cut business taxes.</t>
  </si>
  <si>
    <t>But they also cut grants and tax credits that encourage more business activity.</t>
  </si>
  <si>
    <t>I own a business. It's successful in spite of the provincial government, not because of it.</t>
  </si>
  <si>
    <t>blinkenjim.110349818168083008</t>
  </si>
  <si>
    <t>Popups, auto-play videos, animations, popovers, and ads, ads, ads.</t>
  </si>
  <si>
    <t>I know that advertising is how they make their money, but all that garbage seems counterproductive if it drives people away.</t>
  </si>
  <si>
    <t>This is true even now that goatse.cx is gone, though it would be a close race to the bottom between goatse and, say, khou.com, where I tried to watch a video the Wendy sent me.</t>
  </si>
  <si>
    <t>bright_helpings.110349824978800992</t>
  </si>
  <si>
    <t>On the first train today, the ticket checker looked at our tickets and said "long journey!"</t>
  </si>
  <si>
    <t>"Yeah and I'm coming back today," I said.</t>
  </si>
  <si>
    <t>"I'm just dropping him off in Glasgow," I attempted to explain, gesturing at my traveling companion.</t>
  </si>
  <si>
    <t>"There's not something you hear a lot 'I'm just dropping him off in Glasgow,' " the ticket guy said.</t>
  </si>
  <si>
    <t>It's a thing I've never said before either.</t>
  </si>
  <si>
    <t>Bringiton.110350525943212000</t>
  </si>
  <si>
    <t>The thing that last night convinced me of is that we need to be ready to fight back against Trumpism.</t>
  </si>
  <si>
    <t>Trumpism is a cult.</t>
  </si>
  <si>
    <t>It is a cult that nobody really wants, except for the fanatics who are in it.</t>
  </si>
  <si>
    <t>And they are truly nuts.</t>
  </si>
  <si>
    <t>We can not allow them to hijack our country.</t>
  </si>
  <si>
    <t>It is time to fight back.</t>
  </si>
  <si>
    <t>Go out and protest now.</t>
  </si>
  <si>
    <t>Get some bumper stickers that are anti-Trump and plaster them all over.</t>
  </si>
  <si>
    <t>Yell back at those who would try to talk over us.</t>
  </si>
  <si>
    <t>This is not normal.</t>
  </si>
  <si>
    <t>This is not OK...</t>
  </si>
  <si>
    <t>carlysagan.110351013357008992</t>
  </si>
  <si>
    <t>My neighbor &amp; I arrived home at the same time and I could hear him coughing up a covid mucus storm from across the street.</t>
  </si>
  <si>
    <t>So I rushed to get into my apt to avoid him but he still managed to catch up to me to chat.</t>
  </si>
  <si>
    <t>I swear covid-infected people are zombies trying to infect everyone else.</t>
  </si>
  <si>
    <t>It is not socially acceptable to go out in public or rush up to people when you are coughing up a mucus storm.</t>
  </si>
  <si>
    <t>I repeat. It is not socially acceptable to spread your covid mucus storm everywhere!!!</t>
  </si>
  <si>
    <t>charles_perkins.110350296663756000</t>
  </si>
  <si>
    <t>Writing Wonders 5/11: Does your MC laugh or cry more?</t>
  </si>
  <si>
    <t>Abe keeps his sorrows hidden and laughs easily while Tom is not afraid to cry but is less amused by rude humor.</t>
  </si>
  <si>
    <t>Jan will hurt you before she lets you see she's hurt and laughs most when things are upside-down.</t>
  </si>
  <si>
    <t>Mio knows that sorrow is life's constant companion.</t>
  </si>
  <si>
    <t>After 4,000 of distress Yl finds herself in a place of love and is having huge feels she doesn't know what to do with so there's a lot of both.</t>
  </si>
  <si>
    <t>CharmingMalcontent.110350503366600000</t>
  </si>
  <si>
    <t>#CNN needs to just close down.</t>
  </si>
  <si>
    <t>Yesterday's fiasco with #MangoMoron was an outrageous fiasco.</t>
  </si>
  <si>
    <t>Who at that pathetic, dying network was responsible for vetting the so-called "independent voters" in the audience?</t>
  </si>
  <si>
    <t>Which cable news "executive" made the call to give the fat, lying criminal this much air-time?</t>
  </si>
  <si>
    <t>chs.110349800361732992</t>
  </si>
  <si>
    <t>High pressure will prevail through early next week.</t>
  </si>
  <si>
    <t>A cold front should arrive by the middle of next week.</t>
  </si>
  <si>
    <t>Early this morning, IR satellite and surface based observations indicated an expanding area of low stratus and patchy &lt;URL&gt;</t>
  </si>
  <si>
    <t>classicmovies.110350509147079008</t>
  </si>
  <si>
    <t>Geeky student Arnie Cunningham falls for Christine, a rusty 1958 Plymouth Fury, and becomes obsessed with restoring the classic automobile to her former glory.</t>
  </si>
  <si>
    <t>As the car changes, so does Arnie, whose newfound confidence turns to arrogance behind the wheel of his exotic beauty.</t>
  </si>
  <si>
    <t>codleoconsultant.110349816317848000</t>
  </si>
  <si>
    <t>Salesforce Partner</t>
  </si>
  <si>
    <t>Codleo is one of the best Salesforce Partner offering best Salesforce services tailored to your company needs.</t>
  </si>
  <si>
    <t>Need help?</t>
  </si>
  <si>
    <t>Contact our Salesforce Consultants today!</t>
  </si>
  <si>
    <t>Find a reliable Salesforce partner to leverage their expertise and maximize the value of your CRM investment.</t>
  </si>
  <si>
    <t>Discover how a Salesforce partner can help you with implementation, customization, integration, and ongoing support, enabling your business to thrive in the Salesforce ecosystem.</t>
  </si>
  <si>
    <t>cogitoergocum.110347866403094000</t>
  </si>
  <si>
    <t>One of the craziest parts about my neighbors turning against me is thinking about how much effort it takes to be hostile.</t>
  </si>
  <si>
    <t>Forget me, fine.</t>
  </si>
  <si>
    <t>Ignore me, fine.</t>
  </si>
  <si>
    <t>It hurts but you gotta do you.</t>
  </si>
  <si>
    <t>But at this point the open hostility and violence is getting worse.</t>
  </si>
  <si>
    <t>That takes effort.</t>
  </si>
  <si>
    <t>Slamming a door in my face takes effort.</t>
  </si>
  <si>
    <t>Our dogs used to be BEST FRIENDS.</t>
  </si>
  <si>
    <t>And I still have NO IDEA what I could have possibly done to deserve this.</t>
  </si>
  <si>
    <t>They had keys to my apartment for 6+ years.</t>
  </si>
  <si>
    <t>darthvaderbot.110349113579147008</t>
  </si>
  <si>
    <t>That vessel is off-limits.</t>
  </si>
  <si>
    <t>I am aware of your hatred of Organa.</t>
  </si>
  <si>
    <t>She is irrelevant to me.</t>
  </si>
  <si>
    <t>You may kill her if you can.</t>
  </si>
  <si>
    <t>But another individual often flies aboard that ship.</t>
  </si>
  <si>
    <t>If he were to die... the consequences would be... significant.</t>
  </si>
  <si>
    <t>eli_oat.110350998292172992</t>
  </si>
  <si>
    <t>I gripe about dad-ification a lot.</t>
  </si>
  <si>
    <t>Here is a (slightly longer than) toot-length crash course in what I mean by dad-ification:</t>
  </si>
  <si>
    <t>It isn't my term, it is a term used to describe when a narrative or gameplay mechanic is built around a central protagonist (usually older, usually male) stewarding or guarding another person (often younger).</t>
  </si>
  <si>
    <t>The Last of Us is an easy and canonical example of dad-ification.</t>
  </si>
  <si>
    <t>Joel uses his skills and ability to enact (extreme) acts of violence to accomplish a task that is coded as "caring."</t>
  </si>
  <si>
    <t>Dad-ification usually posits that the solution to a situation where a parent figure must care for or protect a child or child stand-in is overwhelming strength, and using that strength to force a very specifically shaped power dynamic.</t>
  </si>
  <si>
    <t>Dad-ification erodes the possibility for communal solutions, and often wholly ignores, or undercuts any agency the child has.</t>
  </si>
  <si>
    <t>In this way, Dad-ification is a stand in for a lot of neoliberal ideals; especially ideas like bootstrapping and self-sufficiency as being an ultimate goal/indicator for success.</t>
  </si>
  <si>
    <t>EscapeFlightsSEA.110348403779800992</t>
  </si>
  <si>
    <t>Here's a quick overview of how to make use of our website.</t>
  </si>
  <si>
    <t>- We don't sell tickets, or charge a subscription.</t>
  </si>
  <si>
    <t>EU_Commission.110350063913072992</t>
  </si>
  <si>
    <t>Ukrainian children have a right to grow up in a peaceful and secure environment.</t>
  </si>
  <si>
    <t>Yet, unimaginable fear, terror and displacement have left them with the invisible scar of trauma.</t>
  </si>
  <si>
    <t>This Tuesday, President von der Leyen met First Lady Olena Zelenska in Kyiv to discuss how to support her efforts to provide mental health assistance to vulnerable children.</t>
  </si>
  <si>
    <t>We have already offered mental health and psychosocial support.</t>
  </si>
  <si>
    <t>All our efforts will help them make it through this journey.</t>
  </si>
  <si>
    <t>farcaller.110349815253008992</t>
  </si>
  <si>
    <t>A bunch of shiny new goodness in #dart</t>
  </si>
  <si>
    <t>Over time dart became my go-to for quick UI.</t>
  </si>
  <si>
    <t>#flutter is a pleasure to work with, and they have #mobx for easy store management.</t>
  </si>
  <si>
    <t>The dependency story is less insane than nodejs, too.</t>
  </si>
  <si>
    <t>Of course flutter sucks really bad when it comes to behaving like a good native app would (anywhere, really. Even flutter web target sucks).</t>
  </si>
  <si>
    <t>But it allows to move fast and that's why it's ideal for small hacks.</t>
  </si>
  <si>
    <t>FursonaGen.110350498670584000</t>
  </si>
  <si>
    <t>Echidna with amethyst and magenta spikes.</t>
  </si>
  <si>
    <t>They are average height, has an average build and muscular.</t>
  </si>
  <si>
    <t>Their tail is extremely thick.</t>
  </si>
  <si>
    <t>Their hair is raspberry, short and curly.</t>
  </si>
  <si>
    <t>Their eyes are pear and they wear scarlet cateye glasses.</t>
  </si>
  <si>
    <t>Their most interesting feature is their good deeds.</t>
  </si>
  <si>
    <t>GamingNews.110349804970312000</t>
  </si>
  <si>
    <t>Looking for a list of the best vampire games on PC?</t>
  </si>
  <si>
    <t>Being able to jump really high, tear regular humans to shreds, use creepy magic powers, and replenish health by feasting on your enemies - this should be a staple of all PC games, to be honest.</t>
  </si>
  <si>
    <t>Despite the best efforts of Bram Stoker, Max Schreck, and Stephenie Meyer in trying to make them look bad - everyone ...</t>
  </si>
  <si>
    <t>gray17.110350774902091008</t>
  </si>
  <si>
    <t>Dreamed my parents were playing my porn game and giving me feedback.</t>
  </si>
  <si>
    <t>In real life, my mom did like a puzzle game I made years ago, and she found most of the secrets on her own, so she wasn't just being mom when she said she liked it.</t>
  </si>
  <si>
    <t>So maybe she'll like my porn game too?</t>
  </si>
  <si>
    <t>It maybe has too many language subtleties.</t>
  </si>
  <si>
    <t>Need to translate it to Mandarin and/or Hokkien, neither of which I know at all.</t>
  </si>
  <si>
    <t>Guess I'll have to see whether Bing or Google is better at translating dirty gay sex puns.</t>
  </si>
  <si>
    <t>Gwendolyn.110349819552196992</t>
  </si>
  <si>
    <t>Been toying with this thought for a little while:</t>
  </si>
  <si>
    <t>Mental health is often seen as something separate from "regular" health.</t>
  </si>
  <si>
    <t>Why?</t>
  </si>
  <si>
    <t>Because it happens in the mind and seems less tangible than physical health.</t>
  </si>
  <si>
    <t>In truth, the health of your mind, of your brain, is just as much an issue of health as the health of your foot.</t>
  </si>
  <si>
    <t>Intersex is even recognized by TERFs and the like because it's generally more physical and, as such, visible.</t>
  </si>
  <si>
    <t>In the same way that mental health is seen as less "real" than physical health by many, I kind of feel that being trans is merely intersex of the mind.</t>
  </si>
  <si>
    <t>The more I read of studies on sex, gender, psychology, the more the statement of "My sex is male, my gender is female" seems simplistic and inaccurate.</t>
  </si>
  <si>
    <t>It almost seems like ceding part of an argument to TERFs.</t>
  </si>
  <si>
    <t>I feel that to be trans is to be "biologically non-binary".</t>
  </si>
  <si>
    <t>My sex is non-binary, my gender is female.</t>
  </si>
  <si>
    <t>I think the designation of "non-binary" needs to be extended from just a gender term, to be used when referring to sex.</t>
  </si>
  <si>
    <t>Hakarl.110349799963816000</t>
  </si>
  <si>
    <t>I've been, on and off, listening to the works of @iotar</t>
  </si>
  <si>
    <t>There's a lot of well good stuff in this mysterious collective's backlog.</t>
  </si>
  <si>
    <t>Like krauty moods and other worldly pop music and radiophonic workshop and all sorts.</t>
  </si>
  <si>
    <t>Very much worth having a go at.</t>
  </si>
  <si>
    <t>Also FWIW I like the archive.org interface a lot more than the desktop #bandcamp \- I've no idea how people use bc as their primary music platform (besides the political reasons).</t>
  </si>
  <si>
    <t>halfbyte.110351013052832992</t>
  </si>
  <si>
    <t>Playing around a bit with Flutter.</t>
  </si>
  <si>
    <t>I'd hate to base my business on tech from Google, to be honest, on the other hand Google is one of the few big players with real incentives to create a compelling cross platform experience and it shows.</t>
  </si>
  <si>
    <t>(And also: The Web is now largely a Google thing, unfortunately)</t>
  </si>
  <si>
    <t>Also please refrain from telling me that google/flutter apps suck on iOS and macOS.</t>
  </si>
  <si>
    <t>Cross platform is hard if you want to do it well.</t>
  </si>
  <si>
    <t>I know that.</t>
  </si>
  <si>
    <t>hartgenconsult.110348641098170000</t>
  </si>
  <si>
    <t>Thank you to those people who have downloaded the latest update to Leasey.</t>
  </si>
  <si>
    <t>A few very small difficulties have come to light.</t>
  </si>
  <si>
    <t>Nothing to set alarm bells ringing but nevertheless they are being addressed.</t>
  </si>
  <si>
    <t>A small update will be produced next week to correct them.</t>
  </si>
  <si>
    <t>Most of yesterday was spent installing the new update for some customers, and everyone who does need that assistance should have received it by now.</t>
  </si>
  <si>
    <t>Have a good day!</t>
  </si>
  <si>
    <t>hmhackmaster.110350770620187008</t>
  </si>
  <si>
    <t>Tech confession: I can't wrap my head around Grafana &amp; Prometheus, at least from a server/application metrics and monitoring standpoint.</t>
  </si>
  <si>
    <t>I don't know exactly know why my brain can't figure it out; it might be that the tools are just so broad and vague that my brain just hardlocks due to 'too many options'.</t>
  </si>
  <si>
    <t>I want to make dashboards.</t>
  </si>
  <si>
    <t>Grafana looks pretty.</t>
  </si>
  <si>
    <t>Brain no work.</t>
  </si>
  <si>
    <t>hupfen.110347875196018000</t>
  </si>
  <si>
    <t>So with a new #FFXIV raid tier approaching, I've long been thinking "man, I'd like to try proper raiding, but Party Finder sounds like a mess, and I'm never gonna find a static that'll have me."</t>
  </si>
  <si>
    <t>So I thought, screw it!</t>
  </si>
  <si>
    <t>I'll make my own static!</t>
  </si>
  <si>
    <t>Full of people too anxious to try joining a raid static, with no expectations of being good at all!</t>
  </si>
  <si>
    <t>There's... no way that would work, probably!</t>
  </si>
  <si>
    <t>...And that's how I found myself having to sort out a raid group roster.</t>
  </si>
  <si>
    <t>imtheq.110350767978472992</t>
  </si>
  <si>
    <t>I was a voracious reader in my youth.</t>
  </si>
  <si>
    <t>Then, life crushed my soul and I lost all my passion for fiction and great storytelling.</t>
  </si>
  <si>
    <t>But, after ~decades~ of reading next to nothing (with the exception of functional work-related non-fiction stuff and an occasional self-help book) I set a goal to read 23 books in 2023.</t>
  </si>
  <si>
    <t>I'm now on book # 31 and it's only May.</t>
  </si>
  <si>
    <t>I'm BACK baby!</t>
  </si>
  <si>
    <t>ivo.110348167622380000</t>
  </si>
  <si>
    <t>I haven't really achieved anything.</t>
  </si>
  <si>
    <t>I'm happy that a few people have come to me in private and said "look, because of all your work, I'm gonna grant you this amount of money".</t>
  </si>
  <si>
    <t>I wanna see these companies that intermediate transactions explain to their customers how they set their percentages.</t>
  </si>
  <si>
    <t>They're not gonna talk about this on Bloomberg!</t>
  </si>
  <si>
    <t>But if Spotify has a good quarter, they will.</t>
  </si>
  <si>
    <t>jackhutton.110350504537851008</t>
  </si>
  <si>
    <t>Is it a danger to let migrants in at the southern border? I dunno.</t>
  </si>
  <si>
    <t>Let them rehabilitate the hollowed out and decaying cities across the country. Again.</t>
  </si>
  <si>
    <t>These people want to improve their lives.</t>
  </si>
  <si>
    <t>White nationalists, gun fetishists, pro-dictator right wing.. there's the danger.</t>
  </si>
  <si>
    <t>Deport the white supremacists.</t>
  </si>
  <si>
    <t>jacobyaudio.110351243790971008</t>
  </si>
  <si>
    <t>I am so tired of the headlines claiming that "Remote work is dead." or that "Remote work was a failed experiment."</t>
  </si>
  <si>
    <t>These headlines and articles usually reference one CEO at one large company.</t>
  </si>
  <si>
    <t>It's all clickbait but it does worry me about the executives and managers who read these articles.</t>
  </si>
  <si>
    <t>There was remote work prior to 2020.</t>
  </si>
  <si>
    <t>There are still going to be jobs that can be accomplished remotely for the foreseeable future.</t>
  </si>
  <si>
    <t>Remote work is enabling.</t>
  </si>
  <si>
    <t>It enables people to work in comfortable spaces and not stuffy, noisy offices.</t>
  </si>
  <si>
    <t>It enables accessibility for anyone with an internet connection and a good working space.</t>
  </si>
  <si>
    <t>It enables people to avoid lengthy commutes that take time away from their day and their families.</t>
  </si>
  <si>
    <t>To just ignore these facts is wrong.</t>
  </si>
  <si>
    <t>Stop generalizing and try to understand how your employees actually get work done.</t>
  </si>
  <si>
    <t>#WFH #business #neurodiversity</t>
  </si>
  <si>
    <t>JEmphatically.110347872551807008</t>
  </si>
  <si>
    <t>It's not just conservatives versus progressives, he told a seminar of more than 100 adherents in Grande Prairie.</t>
  </si>
  <si>
    <t>"This is a war between the pro-humans and anti-humans," he said.</t>
  </si>
  <si>
    <t>Parker referred to abortion, and modern urban women's impulse to delay having children for their careers' sake.</t>
  </si>
  <si>
    <t>He also argues that NDP and progressives want to depopulate society for the sake of the environment.</t>
  </si>
  <si>
    <t>"You are the carbon they are trying to reduce."</t>
  </si>
  <si>
    <t>JKBarts.110350501937576000</t>
  </si>
  <si>
    <t>So like from the beginning for all my birthdays in the past, I always had rough ones.</t>
  </si>
  <si>
    <t>Whenever May would pop up I dreaded trying to celebrate my bday.</t>
  </si>
  <si>
    <t>Something would always happen, go wrong, or just end up stressful and depressing.</t>
  </si>
  <si>
    <t>I fought over the years to get out of that mindset and to have better bdays.</t>
  </si>
  <si>
    <t>It took years of changing my life and working hard but finally...</t>
  </si>
  <si>
    <t>I'm starting to smile and enjoy my bday with no worries.</t>
  </si>
  <si>
    <t>And today is already becoming a great day!</t>
  </si>
  <si>
    <t>Kenno.110347866783188992</t>
  </si>
  <si>
    <t>Winter is 30 days away in this little part of the Great Southern World.</t>
  </si>
  <si>
    <t>But I can't be deceived!</t>
  </si>
  <si>
    <t>This is the beginning.</t>
  </si>
  <si>
    <t>The rain is falling and whilst/while it is not frozen, you ain't going dancing in it!</t>
  </si>
  <si>
    <t>It's a fine day to order ice cream delivery.</t>
  </si>
  <si>
    <t>I will zip the lining into my cycle jacket - just in case I need it inside.</t>
  </si>
  <si>
    <t>krinkle.110351251103976000</t>
  </si>
  <si>
    <t>Does you know of a performant way for a web component to respond to being added/removed from a document?</t>
  </si>
  <si>
    <t>This is for Wikipedia's component library (OOUI).</t>
  </si>
  <si>
    <t>It is mostly semantic HTML with CSS, and generally does not require custom elements (which offers connectedCallback).</t>
  </si>
  <si>
    <t>We currently use a MutationObserver hack.</t>
  </si>
  <si>
    <t>For performance, we don't observe the whole document.</t>
  </si>
  <si>
    <t>We create a detached temp parent, install MO there, and observe it becoming detached (thus attached elsewhere).</t>
  </si>
  <si>
    <t>legumancer.110349589436907008</t>
  </si>
  <si>
    <t>Casper the #rat is an absolute unit these days.</t>
  </si>
  <si>
    <t>I think my new job has been good for him - two free roams a day while I work, at fairly predictable times.</t>
  </si>
  <si>
    <t>I finally got a good dangle photo so I can be sure he's not fat.</t>
  </si>
  <si>
    <t>(In #rats, too high body fat can be bad for their health.)</t>
  </si>
  <si>
    <t>He's not.</t>
  </si>
  <si>
    <t>He's just absolutely ripped from tearing around my office twice a day.</t>
  </si>
  <si>
    <t>I don't have a scale to weigh him, but he feels like he's well over a pound.</t>
  </si>
  <si>
    <t>It makes me so happy to see him thriving.</t>
  </si>
  <si>
    <t>LMG3864.110347872133370000</t>
  </si>
  <si>
    <t>Today's Aerostrike progress report:</t>
  </si>
  <si>
    <t>1) Slight modifications to the Hel's Fighters map layout.</t>
  </si>
  <si>
    <t>Additionally, the map menu is fully functional!</t>
  </si>
  <si>
    <t>2) The currency reward system has been connected.</t>
  </si>
  <si>
    <t>Tomorrow it will be tested with various battles.</t>
  </si>
  <si>
    <t>LostGreensFarm.110347867387862000</t>
  </si>
  <si>
    <t>Rainy days!</t>
  </si>
  <si>
    <t>Last week got a ton done and feeling much better about field items.</t>
  </si>
  <si>
    <t>All collards, kale, chard is transplanted.</t>
  </si>
  <si>
    <t>Plans to set in salad at Penn on 6row pattern and see how that compares to broadcast seeded beds.</t>
  </si>
  <si>
    <t>Spring peas at Gilpin are showing up so trellise needs to be set.</t>
  </si>
  <si>
    <t>Also need to seed a salad row there to integrate cut greens in both have trained crew on irrigation, bed prep, and transplanting which is 90% of non-harvest skill items</t>
  </si>
  <si>
    <t>manlycoffee.110351250115060992</t>
  </si>
  <si>
    <t>It's 2023 and I still see people with iPhones actively avoid using Apple Maps.</t>
  </si>
  <si>
    <t>Apple Maps comes default with iOS, and yet people would go out of their way to download and install Google Maps onto their iPhones.</t>
  </si>
  <si>
    <t>No idea why.</t>
  </si>
  <si>
    <t>Curious, I kept an open mind to compare how Google Maps and Apple Maps compare, on my test iPhone device (my daily driver is an Android device, so it's rare that I use an iPhone).</t>
  </si>
  <si>
    <t>The experience having to follow directions was far superior on Apple Maps compared to Google Maps.</t>
  </si>
  <si>
    <t>Apple Maps wins.</t>
  </si>
  <si>
    <t>So why is it that people jump through extra hoops to install Google Maps?</t>
  </si>
  <si>
    <t>No idea.</t>
  </si>
  <si>
    <t>Could it be that Google Maps got to market first?</t>
  </si>
  <si>
    <t>Was it the 2012 Apple Maps disaster?</t>
  </si>
  <si>
    <t>Could it be that Google Search is integrated with Google Maps?</t>
  </si>
  <si>
    <t>That said, I'm biased.</t>
  </si>
  <si>
    <t>I'm biased in favour of not releasing garbage to end users, and Apple royally fucked up with their Apple Maps when it came out in 2012.</t>
  </si>
  <si>
    <t>Their bad reputation haunts them to this day.</t>
  </si>
  <si>
    <t>mathewdiekhake.110349810503328000</t>
  </si>
  <si>
    <t>But it's the land that makes it a good storer of wealth for as long as you think the government isn't going to change the system we live in.</t>
  </si>
  <si>
    <t>The house itself declines in value because it loses its condition and needs to be replaced.</t>
  </si>
  <si>
    <t>A lot of ppl think that they literally own the earth when they buy a piece.</t>
  </si>
  <si>
    <t>Not the case.</t>
  </si>
  <si>
    <t>In China you can only lease land.</t>
  </si>
  <si>
    <t>They're not stupid enough to sell the sell forever.</t>
  </si>
  <si>
    <t>The government can change these policies whenever it wants.</t>
  </si>
  <si>
    <t>The land is temporary.</t>
  </si>
  <si>
    <t>mathewdiekhake.110349821603822000</t>
  </si>
  <si>
    <t>It seems inconceivable that land may be taken away one day when you watch Australian and United States media channels but that's because the rich are on there all day ensuring your mind thinks a certain way.</t>
  </si>
  <si>
    <t>The land is very easily and quickly taken away by the government one day if they want to do that.</t>
  </si>
  <si>
    <t>And guess what?</t>
  </si>
  <si>
    <t>It never made sense how ppl can keep land at the expense of others.</t>
  </si>
  <si>
    <t>It has to be taken away one day.</t>
  </si>
  <si>
    <t>That's why the Chinese only allow leases.</t>
  </si>
  <si>
    <t>They already ran out of land.</t>
  </si>
  <si>
    <t>Meliray.110349815199776992</t>
  </si>
  <si>
    <t>To success, the realization of dreams, friendship, to the simple but true!!</t>
  </si>
  <si>
    <t>To all the investors out there, I raise a toast to your success and the realization of your dreams.</t>
  </si>
  <si>
    <t>Let us continue to work together towards creating a brighter future for all.</t>
  </si>
  <si>
    <t>And to all my friends, new and old, let us cherish the simple but true things in life that bring us joy and fulfillment.</t>
  </si>
  <si>
    <t>#Robecofirm#geologist #entrepreneurship #sustainability #success #friendship #toast #dreams</t>
  </si>
  <si>
    <t>MLClark.110350771110364992</t>
  </si>
  <si>
    <t>I often wonder at the human capacity to be *so* down on oneself while inundated by so much evidence of what actual cruelty looks like.</t>
  </si>
  <si>
    <t>To agonize over personal failure &amp; guilt in a world where "success" is so often bestowed on people responsible for the most reprehensible acts...</t>
  </si>
  <si>
    <t>We're all such messy critters.</t>
  </si>
  <si>
    <t>But gentling despair at our messiness is crucial - because it gives us more space to tackle the ruins all around.</t>
  </si>
  <si>
    <t>So try not to forget, eh?</t>
  </si>
  <si>
    <t>Kindness with ourselves is activism, too.</t>
  </si>
  <si>
    <t>mo8it.110349823511154000</t>
  </si>
  <si>
    <t>Some programmers: "Typing speed does not matter!"</t>
  </si>
  <si>
    <t>or "Modal editors are useless today" :morty:</t>
  </si>
  <si>
    <t>Me extracting functionality of my #Axum projects into shared libraries: "Hold my keyboard" :partyparrot: :helix: :ferrisdance:</t>
  </si>
  <si>
    <t>Not sure if this is the best approach for sharing, but I like it for now: &lt;URL&gt;</t>
  </si>
  <si>
    <t>Note: You can take inspiration, but the libraries are not intended for public usage.</t>
  </si>
  <si>
    <t>How would you share personal libraries?</t>
  </si>
  <si>
    <t>mollysdailykiss.110351012770036000</t>
  </si>
  <si>
    <t>The prompt this week on Revelations is Stay up all night.</t>
  </si>
  <si>
    <t>I have been toying with this little piece on my head for a few days now.</t>
  </si>
  <si>
    <t>It is definitely more romance than filth.</t>
  </si>
  <si>
    <t>Maybe I have been reading to many romances with impossible 'meet cutes' and this is the result, but I like it.</t>
  </si>
  <si>
    <t>Also one day I am totally gonna do the mile high orgasm, maybe not with a str</t>
  </si>
  <si>
    <t>mplusk.110350515499888000</t>
  </si>
  <si>
    <t>I don't agree that #Mastodon is difficult to setup.</t>
  </si>
  <si>
    <t>Common, it's really not that hard.</t>
  </si>
  <si>
    <t>But it's more difficult to find people to follow and build up your timeline.</t>
  </si>
  <si>
    <t>I wish there was a "who to follow" recommendation somehow.</t>
  </si>
  <si>
    <t>But apart from this, it is not difficult - if you use a 3rd party app like Elk and/or Ivory.</t>
  </si>
  <si>
    <t>If you stick to the default web interface it doesn't look and feel good (imho).</t>
  </si>
  <si>
    <t>So, it requires a bit more effort to get into it and you probably need a good app to improve #UX.</t>
  </si>
  <si>
    <t>natematias.110350498508432000</t>
  </si>
  <si>
    <t>I don't know if prevention is possible, but it's worth trying.</t>
  </si>
  <si>
    <t>The four steps I outline are up for debate, with some progress in each:</t>
  </si>
  <si>
    <t>Description: names for incidents of human-algorithm behavior that account for algorithms &amp; humans.</t>
  </si>
  <si>
    <t>Explanation: account for both sides of mutual influence</t>
  </si>
  <si>
    <t>Forecasting: anticipating harms before they happen (even if by minutes)</t>
  </si>
  <si>
    <t>Interventions: knowledge about things we can do to create change, within some confidence bounds</t>
  </si>
  <si>
    <t>nomoremister.110349817865484992</t>
  </si>
  <si>
    <t>I didn't watch the CNN town hall, but it seems as if Trump said exactly the same things he says every time he opens his mouth or presses Send on his phone.</t>
  </si>
  <si>
    <t>Even if he didn't get to say them during the town hall, everyone in America will hear them anyway, repeatedly, between now and November 2024.</t>
  </si>
  <si>
    <t>That's still no reason to give him another venue, but the harm is being exaggerated.</t>
  </si>
  <si>
    <t>He'll win the primaries.</t>
  </si>
  <si>
    <t>We can't will him away.</t>
  </si>
  <si>
    <t>He's here and he's going to say this stuff no matter what.</t>
  </si>
  <si>
    <t>null.110347877604440992</t>
  </si>
  <si>
    <t>Signed up for Google's "AI Test Kitchen" waitlist and got in same day.</t>
  </si>
  <si>
    <t>It's very underwhelming at the moment.</t>
  </si>
  <si>
    <t>The "MusicLM Demo" is mildly interesting.</t>
  </si>
  <si>
    <t>You can ask for a specific piece of music like "jazz with a trumpet solo in 5/4 tempo" and it will generate two tracks for you after a few seconds.</t>
  </si>
  <si>
    <t>It seems to understand tempo, but... the music's just... not good.</t>
  </si>
  <si>
    <t>Throwing everything you've got over the fence in response to GPT is not it.</t>
  </si>
  <si>
    <t>Try harder Google.</t>
  </si>
  <si>
    <t>objects.110351011900664992</t>
  </si>
  <si>
    <t>It's weird doing weightlifting but also having no real clue what your one-rep-max is, cus that's one of the key ways people track their progress.</t>
  </si>
  <si>
    <t>I work out alone in my bedroom without a spotter or even a weight rack.</t>
  </si>
  <si>
    <t>Just me and a barbell with a bunch of weights.</t>
  </si>
  <si>
    <t>I bench press on my bed.</t>
  </si>
  <si>
    <t>If I try and figure out my one rep max is I might not own enough weights to max out, or conversely it could seriously injure/kill me.</t>
  </si>
  <si>
    <t>Anyway, load is going up today.</t>
  </si>
  <si>
    <t>Still feels good.</t>
  </si>
  <si>
    <t>pamela.110349799698679008</t>
  </si>
  <si>
    <t>I swear burrata didn't exist five years ago</t>
  </si>
  <si>
    <t>This is my personal Mandela effect thing.</t>
  </si>
  <si>
    <t>I'd never seen it in a cookbook.</t>
  </si>
  <si>
    <t>I'd never seen it at the fancy grocer or any of the Italian delis.</t>
  </si>
  <si>
    <t>I'd never seen anyone's mom make it or had it shoved at me at a party or seen it appear in conjunction with anyone's saucemaking escapades or baking days</t>
  </si>
  <si>
    <t>It just appeared one day and suddenly it was available everywhere.</t>
  </si>
  <si>
    <t>I've entered the burrata dimension.</t>
  </si>
  <si>
    <t>peterdrake.110350524387664000</t>
  </si>
  <si>
    <t>drake's aging iPad is giving out, so she's in the market for a new tablet.</t>
  </si>
  <si>
    <t>Having been radicalized here, we're reluctant to buy a new FAANG machine*.</t>
  </si>
  <si>
    <t>Does anyone have a Linux tablet they love?</t>
  </si>
  <si>
    <t>This would be mainly for web browsing, occasional email, and some games.</t>
  </si>
  <si>
    <t>PlayHistory.110351249206604000</t>
  </si>
  <si>
    <t>In 1998-06 Gamefan, in relation to the long development of the first Unreal game, Jason Schrieber commented,</t>
  </si>
  <si>
    <t>"A good game is only late until it ships.</t>
  </si>
  <si>
    <t>A bad game is bad forever."</t>
  </si>
  <si>
    <t>So was it Epic that originated this?</t>
  </si>
  <si>
    <t>We can keep going.</t>
  </si>
  <si>
    <t>An earlier issue of GamePro 1997-11 has a quote with far more ambiguity,</t>
  </si>
  <si>
    <t>"Or, as an industry catch phrase goes: A late game is only late until it ships.</t>
  </si>
  <si>
    <t>A bad game is bad for the rest of your life."</t>
  </si>
  <si>
    <t>Is it so ephemeral then?</t>
  </si>
  <si>
    <t>Merely a "catchphrase" with no clear originator?</t>
  </si>
  <si>
    <t>Precis.110349818375052000</t>
  </si>
  <si>
    <t>Smoky, my 10 month old male Domestic Blue kitten, playing with a red rubber Apple Pencil comfort device bought from Amazon he absconded months ago.</t>
  </si>
  <si>
    <t>He carries it in his mouth proudly all over the house, and I just have to laugh inwardly.</t>
  </si>
  <si>
    <t>Every time I see him do it.</t>
  </si>
  <si>
    <t>quixoticgeek.110350530957050000</t>
  </si>
  <si>
    <t>Have now done a full round trip on the new ICNG train.</t>
  </si>
  <si>
    <t>I really like it.</t>
  </si>
  <si>
    <t>Esp the carriages with the bigger windows.</t>
  </si>
  <si>
    <t>There's areas that could use some polish.</t>
  </si>
  <si>
    <t>Namely the lack of enough bins, and the lack of signs to explain the significance of the lighting colours.</t>
  </si>
  <si>
    <t>Fix those minor issues, and then can we have more of these please?</t>
  </si>
  <si>
    <t>I won't be sad to see the end of the ICM or DDZ stock.</t>
  </si>
  <si>
    <t>Raspberry_Pi.110349590003872992</t>
  </si>
  <si>
    <t>One per customer rules remain as we try to ensure everyone who queues up can get their hands on a board.</t>
  </si>
  <si>
    <t>You can buy ONE of the boards listed above, not one of each.</t>
  </si>
  <si>
    <t>There are no buying restrictions on Picos or other merchandise.</t>
  </si>
  <si>
    <t>rfloyd7.110347875057079008</t>
  </si>
  <si>
    <t>Yesterday I had the best time with my friend and former rabbi colleague.</t>
  </si>
  <si>
    <t>We visited for a couple hours on my porch.</t>
  </si>
  <si>
    <t>Such friendships transcend differences.</t>
  </si>
  <si>
    <t>We all have stories to tell.</t>
  </si>
  <si>
    <t>The Lord bless you and keep you!</t>
  </si>
  <si>
    <t>And the marsh is greening up.</t>
  </si>
  <si>
    <t>riesling.110349809063676992</t>
  </si>
  <si>
    <t>I quite like akkoma the software and the domain name I got for my instance.</t>
  </si>
  <si>
    <t>But I feel somehow I started this instance on the wrong foot, so to speak.</t>
  </si>
  <si>
    <t>And I never got comfy there.</t>
  </si>
  <si>
    <t>Will still linger a bit longer on here and think about whether I should migrate at all.</t>
  </si>
  <si>
    <t>RogerBW.110350523854584992</t>
  </si>
  <si>
    <t>#FalconGameBooks</t>
  </si>
  <si>
    <t>The eight-eyed Repnids seem to be watching as you settle the flyer down on the red soil, but they make no move towards you, in fact they are motionless as you climb out of the flyer and walk slowly towards them.</t>
  </si>
  <si>
    <t>The ground beneath your feet begins to tremble and then shake, as if in an earthquake and you lose your footing, though the Repnids seem unaffected.</t>
  </si>
  <si>
    <t>The rock beneath you gives way suddenly.</t>
  </si>
  <si>
    <t>Repnids have tunnelled below the surface and you fall into a boiling mass of hundreds of Repnid bodies in a cavern below.</t>
  </si>
  <si>
    <t>The end is swift, as several pairs of fangs inject their deadly venom and the air of Dyskra contaminates your lungs.</t>
  </si>
  <si>
    <t>Nobody will ever know that you were the first human future traveller.</t>
  </si>
  <si>
    <t>You land the flyer nose upward on the side of the slag heap and climb out.</t>
  </si>
  <si>
    <t>The eight-eyed Repnids seem to be watching, but they make no move towards you, in fact they are motionless as you walk slowly towards them.</t>
  </si>
  <si>
    <t>You halt while still on the mound of crumbled rock and soil and speak to them, saying, 'I come in peace, as a friend.'</t>
  </si>
  <si>
    <t>It appears that they cannot hear you, let alone understand, as your Universal Translator picks up no answer.</t>
  </si>
  <si>
    <t>You decide to use your Psychic Awareness to contact them mentally.</t>
  </si>
  <si>
    <t>It is difficult to make sense of their thoughts; they are terrifyingly alien and your mind recoils from the contact.</t>
  </si>
  <si>
    <t>You decide that establishing contact again would be dangerous and return to your flyer, but the experience has cleared your mind which had been befuddled ever since you jumped into the future.</t>
  </si>
  <si>
    <t>Once back in Falcon's Wing you find it quite easy to plot a course for Earth in 3034 AD.</t>
  </si>
  <si>
    <t>Note that you have used up another polybdenum rod as you jump.</t>
  </si>
  <si>
    <t>[cont'd]</t>
  </si>
  <si>
    <t>RoseFlint.110350528141372000</t>
  </si>
  <si>
    <t>#today I have coffee, sunshine and quiet time!</t>
  </si>
  <si>
    <t>I started a new shawl.</t>
  </si>
  <si>
    <t>I am unsure of it at this time.</t>
  </si>
  <si>
    <t>I found a unevenly spun silver gray yarn that is mostly finely spun with lumps.</t>
  </si>
  <si>
    <t>I plan on mixing it with a fine purple/lilac variegated cotton.</t>
  </si>
  <si>
    <t>But am not sure I have enough of the purple.</t>
  </si>
  <si>
    <t>I am using a H hook with a similar double crochet pattern as I have done before.</t>
  </si>
  <si>
    <t>I made the first join last night so we shall see.</t>
  </si>
  <si>
    <t>Wishing everyone a happy Thursday!</t>
  </si>
  <si>
    <t>seperis.110347877773316992</t>
  </si>
  <si>
    <t>However, I hate classes on fine arts and literature, and my school history bears it out.</t>
  </si>
  <si>
    <t>I have literally tried and dropped EVERY SINGLE ONE.</t>
  </si>
  <si>
    <t>And up until like two years ago, I had no idea until I checked my transcripts.</t>
  </si>
  <si>
    <t>The literature class hatred is even worse: I love to read.</t>
  </si>
  <si>
    <t>I hit most of the classics before eighteen--though that's more a reflection of living in bumfuck nowhere, I also read the 1979 Encyclopedia Brittanica in desperation.</t>
  </si>
  <si>
    <t>Splodgenoodles.110347870538880000</t>
  </si>
  <si>
    <t>My home is comfortable and wonderful and I am happy there, but I have to be somewhere else in order to chill enough to read fiction during the day without feeling guilty.</t>
  </si>
  <si>
    <t>It's like I'm on holidays and therefore am doing what one does on holidays.</t>
  </si>
  <si>
    <t>And that's also even though I haven't slept as well here for the last two nights as I do at home, and get a little #MECFS ed out from simply being in a strange environment where I'm less able to pace myself and have to remember where things are.</t>
  </si>
  <si>
    <t>And that's also even though I do still have my to-do list and am organising my life as well.</t>
  </si>
  <si>
    <t>superpac.110350775763564000</t>
  </si>
  <si>
    <t>Humanity is out in 5 days.</t>
  </si>
  <si>
    <t>It's exciting, nerve-wracking, stressful, and all the good things that I love about working in games.</t>
  </si>
  <si>
    <t>What will people think of it?</t>
  </si>
  <si>
    <t>I like it but will it be able to attract an audience of the right players?</t>
  </si>
  <si>
    <t>Will a community blossom around the user-generated content piece of the game?</t>
  </si>
  <si>
    <t>(I am really hoping so.)</t>
  </si>
  <si>
    <t>The game's story, ideas and questions it inspires feel timely.</t>
  </si>
  <si>
    <t>Hoping things go well.</t>
  </si>
  <si>
    <t>ThatGeekZen.110351004498891008</t>
  </si>
  <si>
    <t>It's ThinkPad day!!</t>
  </si>
  <si>
    <t>Came home on my lunch break to see this sitting outside uwu.</t>
  </si>
  <si>
    <t>Wish I could take it back to work with me to setup more.</t>
  </si>
  <si>
    <t>But that will have to wait till tonight.</t>
  </si>
  <si>
    <t>toze.110348403689403008</t>
  </si>
  <si>
    <t>So I finally watched #Heartstopper</t>
  </si>
  <si>
    <t>Was it overly cute to the point of being twee?</t>
  </si>
  <si>
    <t>Most definitely</t>
  </si>
  <si>
    <t>Do any of these characters talk human beings?</t>
  </si>
  <si>
    <t>Not even remotely</t>
  </si>
  <si>
    <t>But did I love it?</t>
  </si>
  <si>
    <t>Absolutely!</t>
  </si>
  <si>
    <t>what was Olivia Coleman doing here?</t>
  </si>
  <si>
    <t>Did she owe someone money?</t>
  </si>
  <si>
    <t>viridian.110348408105752000</t>
  </si>
  <si>
    <t>Had a recent graduate artist take some critique badly tonight.</t>
  </si>
  <si>
    <t>In part, because they'd be taught badly.</t>
  </si>
  <si>
    <t>But it's important to not make excuses for issues and just fix them, especially in production when your lead needs changes.</t>
  </si>
  <si>
    <t>Especially with the competition.</t>
  </si>
  <si>
    <t>Every artist has been there, made the same mistakes.</t>
  </si>
  <si>
    <t>Good critique is there to correct the problem quickly, and isn't directed at your ability.</t>
  </si>
  <si>
    <t>It's assuming you have the ability to fix the problem, or find a solution.</t>
  </si>
  <si>
    <t>weblearning.110349114509463008</t>
  </si>
  <si>
    <t>So while composting and bloom scrolling are a wonderful reminder to look up, and be aware of life beyond the screen.</t>
  </si>
  <si>
    <t>It is as important to explore servers and IP addresses.</t>
  </si>
  <si>
    <t>Watch seeds being sown &amp; cultivated (and not randomly scattered) by good peeps.</t>
  </si>
  <si>
    <t>These roots are hidden.</t>
  </si>
  <si>
    <t>Work is not visible.</t>
  </si>
  <si>
    <t>But for strong and firm future growth.</t>
  </si>
  <si>
    <t>whknott.110348170320643008</t>
  </si>
  <si>
    <t>Jami slipped the note to him when they passed each other on the path, just before the dog watch.</t>
  </si>
  <si>
    <t>She was on her way to the wall, he was coming off duty.</t>
  </si>
  <si>
    <t>He glanced behind him to watch her go, and to make sure they hadn't been seen.</t>
  </si>
  <si>
    <t>She did not look back.</t>
  </si>
  <si>
    <t>He waited until he was in the darkness of the bunk room before he pulled the note out and read it in a beam of light coming through the blackout curtains.</t>
  </si>
  <si>
    <t>One block-printed word.</t>
  </si>
  <si>
    <t>He spent a long time staring at it, trying to stay calm:</t>
  </si>
  <si>
    <t>WildTypeWriter.110349584441052992</t>
  </si>
  <si>
    <t>I've met some marvelous new #Mastodon mates lately and want to maintain the trend.</t>
  </si>
  <si>
    <t>Calling into the #Fediverse makes me feel like a whale singing through the vast ocean!</t>
  </si>
  <si>
    <t>Want to join my "pod"?</t>
  </si>
  <si>
    <t>I'd particularly like to connect with more.</t>
  </si>
  <si>
    <t>YakyuNightOwl.110351000720991008</t>
  </si>
  <si>
    <t>Everyone with their hair on fire about CNN can thank Stephen Colbert for the hard right turn.</t>
  </si>
  <si>
    <t>He helped make Chris Licht a national problem.</t>
  </si>
  <si>
    <t>Much as we might like some folks, if they are just providing a minor league career to fascists, they probably should wear it.</t>
  </si>
  <si>
    <t>_hypocaust.110348881246428992</t>
  </si>
  <si>
    <t>This was the first time (but won't be the last) that Kaveesha Dilhari has both scored 20+ runs &amp; taken 2+ wickets in the same T20I.</t>
  </si>
  <si>
    <t>She joins a select group of Sri Lankan women to have achieved the all-round feat in the format.</t>
  </si>
  <si>
    <t>news</t>
  </si>
  <si>
    <t>aj-english.33941</t>
  </si>
  <si>
    <t>Police arrest 15 after violent protest outside UK refugee hotel</t>
  </si>
  <si>
    <t>The incident comes after increase in numbers of refugees and asylum seekers crossing the Channel to the UK in boats.</t>
  </si>
  <si>
    <t>Police have arrested 15 people after an anti-refugee demonstration outside a hotel used to house asylum seekers turned violent near the English city of Liverpool.</t>
  </si>
  <si>
    <t>The Merseyside Police department said a police officer and two civilians sustained minor injuries during the disturbance on Friday night in Knowsley.</t>
  </si>
  <si>
    <t>The police force said some protesters threw objects and set a police van on fire.</t>
  </si>
  <si>
    <t>The people arrested, who ranged in age from 13 to 54, were detained "following violent disorder."</t>
  </si>
  <si>
    <t>Merseyside police commissioner Emily Spurrell told Radio City, "It was incredibly dangerous and there were a couple of injuries amongst the police officers."</t>
  </si>
  <si>
    <t>The Home Office has been using the hotel to temporarily house asylum seekers since last year, according to local media.</t>
  </si>
  <si>
    <t>George Howarth, who represents Knowsley in the UK Parliament, said the violence on Friday night did not reflect the community.</t>
  </si>
  <si>
    <t>"The people of Knowsley are not bigots and are welcoming to people escaping from some of the most dangerous places in the world in search of a place of safety," he said.</t>
  </si>
  <si>
    <t>"Those demonstrating against refugees at this protest tonight do not represent this community."</t>
  </si>
  <si>
    <t>The protest took place amid heightened tensions as growing numbers of refugees and migrants cross the Channel in small boats.</t>
  </si>
  <si>
    <t>More than 45,000 people reached the UK by that route in 2022, and most applied for asylum.</t>
  </si>
  <si>
    <t>The system for considering asylum applications has slowed to a crawl because of political turmoil and bureaucratic delays, leaving many asylum seekers stuck in hotels or other temporary accommodations.</t>
  </si>
  <si>
    <t>The Channel crossings have become a political issue, with the Conservative government promising to "stop the boats" and pursuing a plan to send such asylum seekers to Rwanda.</t>
  </si>
  <si>
    <t>Opponents have accused the government of demonising desperate people fleeing war and poverty.</t>
  </si>
  <si>
    <t>bbc.124285</t>
  </si>
  <si>
    <t>President's Cup: Candystripes defeat Rovers in season opener at Brandywell</t>
  </si>
  <si>
    <t>Derry midfielder Adam Reilly closes down Lee Grace at the Brandywell</t>
  </si>
  <si>
    <t>Derry City emerged victorious in the President's Cup as they ran out 2-0 winners over Shamrock Rovers.</t>
  </si>
  <si>
    <t>The FAI Cup holders defeated last season's league winners at the Brandywell thanks to first-half goals from Will Patching and Michael Duffy.</t>
  </si>
  <si>
    <t>The Hoops pushed to reduced terms in the second half but Ruaidhri Higgins' charges stood firm to win the curtain-raiser.</t>
  </si>
  <si>
    <t>Derry travel to St. Patrick's Athletic for the league opener next Friday.</t>
  </si>
  <si>
    <t>Patching's side-footed volley nudged Derry in front after 23 minutes - the midfielder opened the scoring as the Foylesider's ran out 2-1 winners over the eventual champions last February.</t>
  </si>
  <si>
    <t>The Hoops went on to win the Premier Division by 13 points but Duffy soon had City further ahead with a long-range effort which managed to squirm under keeper Leon Pohls and into the net.</t>
  </si>
  <si>
    <t>Last season's runners-up were two goals to good at the break.</t>
  </si>
  <si>
    <t>Graham Burke went closest to reducing the arrears in the second period but the Candystripes were comfortable winners a week prior to their quest for national glory.</t>
  </si>
  <si>
    <t>City boss Ruaidhri Higgins praised his team after what he said was the "hardest week of my life" following the death of his brother Kevin.</t>
  </si>
  <si>
    <t>"It's a kick in the teeth and there's tough weeks ahead but we'll get on with it in his memory," said Higgins.</t>
  </si>
  <si>
    <t>"To beat Shamrock Rovers and deservedly so with a good performance is really pleasing."</t>
  </si>
  <si>
    <t>cbsnews.120054</t>
  </si>
  <si>
    <t>DHS hires law firm to handle possible Alejandro Mayorkas impeachment proceedings</t>
  </si>
  <si>
    <t>The Department of Homeland Security has hired an outside law firm - Debevoise &amp; Plimpton - to assist in possible impeachment proceedings for Secretary Alejandro Mayorkas, as he potentially faces charges by House Republicans regarding his handling of the southern border.</t>
  </si>
  <si>
    <t>"The Department of Homeland Security has retained outside counsel to help ensure the Department's vital mission is not interrupted by the unprecedented, unjustified, and partisan impeachment efforts by some Members of Congress, who have already taken steps to initiate proceedings," a DHS spokesperson said in a statement Friday.</t>
  </si>
  <si>
    <t>"DHS will continue prioritizing its work to protect our country from terrorism, respond to natural disasters, and secure our borders while responding appropriately to the over 70 Congressional committees and subcommittees that have oversight of DHS."</t>
  </si>
  <si>
    <t>A DHS official tells CBS News the department has hired the firm for contracted work for the life of the congressional inquiry.</t>
  </si>
  <si>
    <t>Debevoise was chosen because of its expertise in impeachment and bipartisan experience in working with Congress on oversight.</t>
  </si>
  <si>
    <t>Homeland Security Secretary Alejandro Mayorkas speaks during a joint news conference with Mexican officials at the State Department in Washington, D.C., on Oct. 13, 2022.</t>
  </si>
  <si>
    <t>OLIVIER DOULIERY/AFP via Getty Images</t>
  </si>
  <si>
    <t>The Justice Department recently advised that the contract with Debevoise qualifies as an appropriate expenditure for DHS.</t>
  </si>
  <si>
    <t>DHS is trying to ensure that its mission isn't undermined by partisan attacks and that proceedings against Mayorkas are being handled by people with the appropriate expertise.</t>
  </si>
  <si>
    <t>Mayorkas has not commented on this development, but asked about the impeachment inquiry last Thursday, he told reporters, "We will cooperate with this Congress, just as we did with the last Congress. I think that's our responsibility."</t>
  </si>
  <si>
    <t>He conceded that "it will take time" to comply with the House's investigation.</t>
  </si>
  <si>
    <t>"I will spend that time as will others and we will also not compromise the time that we spend in fulfilling our mission."</t>
  </si>
  <si>
    <t>A DHS senior official confirmed that Mayorkas has not yet met with his new outside counsel.</t>
  </si>
  <si>
    <t>Only one cabinet member has ever been impeached, Secretary of War William Belknap.</t>
  </si>
  <si>
    <t>In 1876, Belknap, who served in President Ulysses S. Grant's administration, was accused of accepting bribes but was ultimately acquitted by the Senate.</t>
  </si>
  <si>
    <t>Trending News</t>
  </si>
  <si>
    <t>Thanks for reading CBS NEWS.</t>
  </si>
  <si>
    <t>cbsnews.120102</t>
  </si>
  <si>
    <t>Four teens charged in attack of 14-year-old who died of suicide after beating video was posted online</t>
  </si>
  <si>
    <t>Dad says daughter took her own life after being bullied at NJ school</t>
  </si>
  <si>
    <t>Dad says daughter took her own life after being bullied at NJ school 02:33</t>
  </si>
  <si>
    <t>Four New Jersey teenagers have been charged in connection with the attack of a 14-year-old girl who later took her own life after video of the incident was posted on social media.</t>
  </si>
  <si>
    <t>One juvenile is charged with aggravated assault, two juveniles are charged with conspiracy to commit aggravated assault and one juvenile is charged with harassment, Ocean County prosecutor Bradley D. Billhimer told CBS News in an email.</t>
  </si>
  <si>
    <t>Adriana Kuch, 14, was found dead in her Bayville home on February 3, two days after the disturbing video of the attack at Central Regional High School was posted online.</t>
  </si>
  <si>
    <t>The video showed girls throwing a drink at the teen, then kicking and dragging her down school hallways.</t>
  </si>
  <si>
    <t>They pushed Adriana into red lockers lining the school hallways and one of the girls in a pink shirt punched Kuch repeatedly.</t>
  </si>
  <si>
    <t>Another girl outside of the video frame laughed as she recorded the scene.</t>
  </si>
  <si>
    <t>Two adults came in to break up the attack, with one adult pulling the teens apart.</t>
  </si>
  <si>
    <t>Adriana lay hurt and bruised on the hallway floor as the adult tried to help her up.</t>
  </si>
  <si>
    <t>One of the girls said, "That's what you get."</t>
  </si>
  <si>
    <t>"She loved life. She was the happiest kid. Everybody loved her," her father, Michael Kuch, told CBS New York on Thursday, adding that he's angry and wants everyone to see the video and what the teens did to his daughter.</t>
  </si>
  <si>
    <t>14-year-old Adriana Kuch died of suicide after a disturbing video of her being attacked at school was posted online. CBS2</t>
  </si>
  <si>
    <t>Kuch said police should have been called immediately because the students, who he said his daughter had been having problems with, smashed her face with a 20-ounce bottle.</t>
  </si>
  <si>
    <t>"If they called the police and did an investigation, those girls would not have posted videos from school," Kuch said.</t>
  </si>
  <si>
    <t>He also said his daughter, who had bruises on her body, should've been taken to the hospital.</t>
  </si>
  <si>
    <t>"We always address every issue of bullying and on the day of the incident four students were suspended," Dr. Triantafillos Parlapanides, superintendent of schools, told CBS New York.</t>
  </si>
  <si>
    <t>School officials told CBS New York that they notified the family and called Adriana's death horrible.</t>
  </si>
  <si>
    <t>Each teenager and their guardian was served with a copy of their complaint and were released pending future court appearances, the prosecutor told CBS News.</t>
  </si>
  <si>
    <t>Students at the school staged a walkout Wednesday in support of Adriana's family.</t>
  </si>
  <si>
    <t>If you or someone you know is in emotional distress or a suicidal crisis, you can reach the 988 Suicide &amp; Crisis Lifeline by calling or texting 988.</t>
  </si>
  <si>
    <t>You can also chat with the 988 Suicide &amp; Crisis Lifeline here.</t>
  </si>
  <si>
    <t>For more information about mental health care resources and support, The National Alliance on Mental Illness (NAMI) HelpLine can be reached Monday through Friday, 10 a.m.-10 p.m.</t>
  </si>
  <si>
    <t>ET, at 1-800-950-NAMI (6264) or email info@nami.org.</t>
  </si>
  <si>
    <t>cnbc.com.24647</t>
  </si>
  <si>
    <t>I talked to 30 health, wellness professionals about avoiding burnout</t>
  </si>
  <si>
    <t>In our day-to-day lives, we're constantly looking for ways to increase our energy and avoid burnout, especially in our jobs.</t>
  </si>
  <si>
    <t>This can be extremely difficult for those in the healthcare industry, which is why I asked 30 health and wellness professionals the same question: "How do you manage your energy and not burn out in your profession?"</t>
  </si>
  <si>
    <t>Their careers range from infectious disease doctors to psychologists to mindfulness teachers - and they all had great advice to give on how to stay motivated and keep the ball rolling.</t>
  </si>
  <si>
    <t>Despite the large differences in their roles, there were several themes within their responses that stood out as ways to prevent burnout.</t>
  </si>
  <si>
    <t>Here are the top four approaches that they use.</t>
  </si>
  <si>
    <t>1.Build a strong community</t>
  </si>
  <si>
    <t>As someone who works with patients who have terminal illnesses, Eufrosina Young thanks her strong support system for her ability to maintain her energy.</t>
  </si>
  <si>
    <t>Young is a board-certified neurologist and ALS specialist at the Upstate University Hospital's department of neurology, and says they "mobilize like an army of people" there.</t>
  </si>
  <si>
    <t>There isn't a cure for amyotrophic lateral sclerosis (ALS), but knowing that she isn't the only one putting in the hard work to develop treatments and provide better options for her patients, keeps Young going even on her hardest days.</t>
  </si>
  <si>
    <t>"We're not carrying the weight of the world, but being part of a world of people that are advocating for this work," she says.</t>
  </si>
  <si>
    <t>2.Rest when you need to</t>
  </si>
  <si>
    <t>Working two jobs as a sleep researcher and an algorithm engineer, all while taking care of a new baby, would have definitely led Raphael Vallat to burnout if he didn't rest, he says.</t>
  </si>
  <si>
    <t>"I feel like when I'm about to burn out, basically every task feels like a mountain that you need to climb, and feels super urgent and important," says Vallat.</t>
  </si>
  <si>
    <t>In those moments, "you really need to take some time off and realize that these tasks can wait."</t>
  </si>
  <si>
    <t>Typically, Vallat finds moments in his day where he can pause and spend time in nature to ground himself before returning to work.</t>
  </si>
  <si>
    <t>3.Be passionate about what you're doing and remember your purpose</t>
  </si>
  <si>
    <t>Being on the frontlines during the pandemic ate up almost all of her time, but she avoided burnout by reminding herself about why her work is important.</t>
  </si>
  <si>
    <t>"I don't think work feels like work when you feel like you're having an impact," says Gounder.</t>
  </si>
  <si>
    <t>"If you're working crazy hours doing something that has no meaning to you, I think you really do need to step back and question what you're doing."</t>
  </si>
  <si>
    <t>4.Have other joys</t>
  </si>
  <si>
    <t>Across the board, each of the experts said they engage in some hobby like exercise, dancing and even playing the guitar.</t>
  </si>
  <si>
    <t>It's extremely important to have a life you enjoy that exceeds what you accomplish in your job, says Christina Maslach, social psychologist, retired professor of psychology at U.C. Berkeley and author of "The Burnout Challenge: Managing People's Relationships with Their Jobs."</t>
  </si>
  <si>
    <t>"Look at your life as a whole, and make sure there's good things about it, and make sure you have time for them."</t>
  </si>
  <si>
    <t>Get CNBC's free Warren Buffett Guide to Investing, which distills the billionaire's No.1 best piece of advice for regular investors, do's and don'ts, and three key investing principles into a clear and simple guidebook.</t>
  </si>
  <si>
    <t>Sign up now: Get smarter about your money and career with our weekly newsletter</t>
  </si>
  <si>
    <t>cnn.151681</t>
  </si>
  <si>
    <t>Juvenile charged with murder in December Chicago school shooting that left 2 dead</t>
  </si>
  <si>
    <t>A 16-year-old boy has been charged with murder in the fatal shooting of two students at a Chicago high school in December, police announced Friday.</t>
  </si>
  <si>
    <t>The suspect is charged with two counts of felony first-degree murder and two counts of felony attempted murder, Chicago Police superintendent David Brown announced.</t>
  </si>
  <si>
    <t>"We currently don't have a clear motive for why a 16 year old would want to shoot and kill other kids," Brown said.</t>
  </si>
  <si>
    <t>The suspect's name was not released Friday due to his age, although Brown said he would face the murder and attempted murder charges as an adult.</t>
  </si>
  <si>
    <t>Four teenagers were shot December 16 at Benito Juarez High School.</t>
  </si>
  <si>
    <t>The victims who died were both boys, aged 14 and 15, police announced at the time.</t>
  </si>
  <si>
    <t>Investigators say tips from the public helped lead them to the suspect, who was arrested Thursday.</t>
  </si>
  <si>
    <t>"We are grateful for those who have been brave enough to come forward to ensure that the offender is caught and will now be held accountable," said Cook County State's Attorney Kim Foxx.</t>
  </si>
  <si>
    <t>The suspect is expected to appear in Bond Court Saturday, Brown said, where more details about the evidence they have collected will be presented.</t>
  </si>
  <si>
    <t>cnn.151755</t>
  </si>
  <si>
    <t>Minnesota biologists rescue trapped black bear</t>
  </si>
  <si>
    <t>The Minnesota Department of Natural Resources came to the rescue of a bear-y unlucky bear after it became trapped in a ditch.</t>
  </si>
  <si>
    <t>The bear had hunkered down in a culvert alongside the road near Wannaska, Minnesota, according to a Facebook post from the department.</t>
  </si>
  <si>
    <t>But when the snow began to melt, the culvert started to flood, trapping the bear in deep snow and ice, according to the department.</t>
  </si>
  <si>
    <t>Staff from the department quickly responded to the scene and helped remove the bear.</t>
  </si>
  <si>
    <t>The department's bear biologist, Andrew Tri, "examined the bear and pronounced him healthy but groggy - obviously, because he'd been woken up from his winter sleep," according to the Facebook post.</t>
  </si>
  <si>
    <t>The department then relocated the bear to a state sanctuary to resume his hibernation.</t>
  </si>
  <si>
    <t>The sleepy carnivore was estimated to be 6 years old and between 375 and 400 pounds.</t>
  </si>
  <si>
    <t>The department reminded residents that moving bears is a job best left to the professionals.</t>
  </si>
  <si>
    <t>If you're worried about a bear in your neighborhood, you should contact local authorities - not try to move or feed the sleeping giant.</t>
  </si>
  <si>
    <t>In this case, bystanders first tried to dig out the bear by themselves and offered him food, including Pop-Tarts, lettuce and Fancy Feast cat food.</t>
  </si>
  <si>
    <t>But, luckily for the well-intentioned diggers, "because bears don't have the desire to eat in the winter, the bear didn't bite."</t>
  </si>
  <si>
    <t>Minnesota is home to between 12,000 and 15,000 black bears, found mainly in the northern third of the state, according to the Department of Natural Resources.</t>
  </si>
  <si>
    <t>The predators hibernate for as long as six or seven months in the winter, during which time they do not eat and live off of their stored body fat.</t>
  </si>
  <si>
    <t>egyptindependent.com.11799</t>
  </si>
  <si>
    <t>Photos: Following restorations, Egypt inaugurates the Djehuty and Hery tombs</t>
  </si>
  <si>
    <t>The tombs of Djehuty and Hery have been inaugurated on Thursday following the completion of restoration work.</t>
  </si>
  <si>
    <t>Waziri explained that the two tombs were discovered through the joint Egyptian-Spanish archaeological mission from the Supreme Council of Antiquities and CSIC, working since 2002.</t>
  </si>
  <si>
    <t>He said that the mission carried out excavation and restoration work and published research related to the tombs, which are located in the Dra Abu al-Naga area on the west bank of Luxor.</t>
  </si>
  <si>
    <t>They succeeded in uncovering many tombs, coffins, mummies and a funerary garden.</t>
  </si>
  <si>
    <t>Important tombs from an important era</t>
  </si>
  <si>
    <t>Wazir explained that these two tombs belong to prominent people, who lived during the beginning of the 18th dynasty of the New Kingdom - one of the most important eras of ancient Egypt.</t>
  </si>
  <si>
    <t>He said that the layout of the tombs are T-shaped, a style commonly used in tombs from the 18th dynasty.</t>
  </si>
  <si>
    <t>These consistent of an entrance, a column hall leading to a burial shaft, and walls featuring distinct inscriptions.</t>
  </si>
  <si>
    <t>Waziri added that Djehuty was supervisor of the state treasury and overviewed works of craftsmen and artists during the reign of Queen Hatshepsut.</t>
  </si>
  <si>
    <t>Djehuty was also responsible for recording Hatshepsut's journey to Puntland, and providing electrum (a mixture of gold and silver) for covering the top of the obelisks that she placed in the Karnak temples.</t>
  </si>
  <si>
    <t>In addition, he was in charge of the process of moving the obelisks.</t>
  </si>
  <si>
    <t>The room that precedes the Djehuty's burial chamber features inscriptions engraved with 43 chapters of the Book of the Dead, the first time that the chapters of the book were written on the walls of tombs before being written on linen and papyrus.</t>
  </si>
  <si>
    <t>Hery, held the position of superintendent of the royal stores of the sacred royal wife and mother, Ahhotep.</t>
  </si>
  <si>
    <t>guardian.114833</t>
  </si>
  <si>
    <t>Jared O'Mara should never have been a Labour candidate, says Rachel Reeves</t>
  </si>
  <si>
    <t>The disgraced former MP Jared O'Mara "should never have been selected as a Labour candidate" and deserves his four-year jail sentence, the shadow chancellor has said.</t>
  </si>
  <si>
    <t>Rachel Reeves was talking to the Guardian in the Bolton North East constituency on Friday, hours after key figures in the local party quit in protest at how Labour's national executive committee (NEC) was controlling the parliamentary selection process for the next general election.</t>
  </si>
  <si>
    <t>The entire selection committee in Bolton North East resigned after they were not allowed to choose the shortlist, an increasingly common practice in Keir Starmer's Labour party, saying: "Yet again, it appears that the Labour party is seeking to promote the views and attitudes of a clique in London, rather than local members in the north."</t>
  </si>
  <si>
    <t>They added: "This goes against the attitude necessary to win back the red wall, which is so desperately needed to deliver a Labour government."</t>
  </si>
  <si>
    <t>Reeves said: "I don't know what the circumstances are of what has happened in Bolton, but I do know that those being selected are strong candidates, often with very strong roots in their communities."</t>
  </si>
  <si>
    <t>There has been particular unhappiness that Leigh Drennan, the chair of Labour North West and aide to the Jeremy Corbyn-supporting Warrington North MP Charlotte Nichols, was not longlisted to try to win the seat back from the Conservatives, despite garnering nominations from four big trade unions.</t>
  </si>
  <si>
    <t>Reeves said she had nothing to do with candidate selection, but added: "I do know that it's really important that we have rigorous processes for who can be longlisted and who can be shortlisted."</t>
  </si>
  <si>
    <t>Many people have suggested he was not properly vetted by Labour when he was selected to fight Nick Clegg, the former Liberal Democrat deputy prime minister, in Sheffield Hallam in 2017"s snap general election.</t>
  </si>
  <si>
    <t>Asked if the O'Mara debacle was looming large in the minds of Labour's NEC, Reeves said: "I don't want to suggest in any way that anyone not on a shortlist is a cocaine user.</t>
  </si>
  <si>
    <t>But Jared O'Mara was a terrible case.</t>
  </si>
  <si>
    <t>He should never have been selected as a Labour candidate; he should never have been an MP.</t>
  </si>
  <si>
    <t>He used public money, it's absolutely right he's received his sentence."</t>
  </si>
  <si>
    <t>The O'Mara circumstances were "pretty exceptional," said Reeves, but she acknowledged: "There are important lessons to be learned for the Labour party and all political parties on the selection of candidates.</t>
  </si>
  <si>
    <t>But I would also say, in this parliament we have seen the constant undermining of standards in politics, not least by a succession of prime ministers and fines and parties and standards falling well short of what you could expect."</t>
  </si>
  <si>
    <t>She added: ""One thing I would say about the Labour party is that when people do wrong, they lose the whip. And that's just not the case in the Conservative party."</t>
  </si>
  <si>
    <t>Archie Bland and Nimo Omer take you through the top stories and what they mean, free every weekday morning.</t>
  </si>
  <si>
    <t>Privacy Notice: Newsletters may contain info about charities, online ads, and content funded by outside parties.</t>
  </si>
  <si>
    <t>For more information see our Privacy Policy.</t>
  </si>
  <si>
    <t>We use Google reCaptcha to protect our website and the Google Privacy Policy and Terms of Service apply.</t>
  </si>
  <si>
    <t>Reeves was in Bolton to meet apprentices at a training centre for Openreach, which provides the UK's broadband network.</t>
  </si>
  <si>
    <t>Businesses complain the levy is too inflexible. For example, said Reeves, Openreach "wants to retrain people who work on copper to work on fibre, but the apprenticeship levy doesn't have that flexibility around retraining."</t>
  </si>
  <si>
    <t>Reeves said Labour would change the levy so companies could use the money to retrain employees in industries such as the automotive sector and those currently fitting gas boilers.</t>
  </si>
  <si>
    <t>"We need them as part of the energy transition to net zero to be learning the skills to work on electric vehicles or fitting heat pumps or hydrogen boilers.</t>
  </si>
  <si>
    <t>We want those people to be retrained to get the skills that they need to succeed.</t>
  </si>
  <si>
    <t>And yet the apprenticeship levy is stacked up against them.</t>
  </si>
  <si>
    <t>Businesses want greater flexibility and young people starting off in life or older people who want to retrain to make sure that their skills are relevant for the future," said Reeves.</t>
  </si>
  <si>
    <t>guardian.114893</t>
  </si>
  <si>
    <t>One arrested amid Tate Britain protest over drag queen children's event</t>
  </si>
  <si>
    <t>One person has been arrested amid a protest outside Tate Britain, where a drag queen storytelling event for children was being hosted.</t>
  </si>
  <si>
    <t>The Metropolitan police said one person was arrested on suspicion of making a racially aggravated comment towards a police officer outside the art gallery near Westminster.</t>
  </si>
  <si>
    <t>No injuries have been reported and officers remain at the scene, the force said.</t>
  </si>
  <si>
    <t>The Tate was hosting Drag Queen Story Hour UK on Saturday, with tales told by Aida H Dee, who the gallery's website describes as "the first drag artist in Europe to read stories to children in a nursery."</t>
  </si>
  <si>
    <t>A rightwing group of protesters demonstrated outside the gallery and were met by counterprotesters led by trans-rights campaigners and political groups, including Stand Up to Racism.</t>
  </si>
  <si>
    <t>Officers had to form a corridor so attenders could get into the venue.</t>
  </si>
  <si>
    <t>Writing on Twitter, the drag queen said the day had been "proper emotional," adding that five protesters had gained entry to the Tate and "caused a disruption" in parts of the building, but they did not affect the readings.</t>
  </si>
  <si>
    <t>She had previously told Pink News that the invite to the Tate for the event during LGBTQ+ history month had been "an honour."</t>
  </si>
  <si>
    <t>Her readings have previously been targeted by protesters.</t>
  </si>
  <si>
    <t>The Drag Queen had said that "risk assessments" had taken place beforehand - but added it was "ridiculous" that they were necessary.</t>
  </si>
  <si>
    <t>Aida tweeted: "5 haters made it into the Tate. They caused a disruption. BUT not to Drag Story Hour UK ...They made a fuss elsewhere in the building, not where the show was!! SHOW 2 went swimmingly!!!"</t>
  </si>
  <si>
    <t>Aida had been staging three storytelling sessions on Saturday at 11am, noon and 2pm.</t>
  </si>
  <si>
    <t>A spokesperson for the Tate said: "We do not programme artists in order to promote particular points of view, nor to reconcile differing points of view."</t>
  </si>
  <si>
    <t>Our galleries offer a broad programme and visitors have the freedom to choose which aspects of it they engage with."</t>
  </si>
  <si>
    <t>huffingtonpost.com.50412</t>
  </si>
  <si>
    <t>Trump's Prized 40 Wall Street Building On 'Lender Watch' Amid Dropping Income: Report</t>
  </si>
  <si>
    <t>Donald Trump's heavily mortgaged skyscraper at 40 Wall Street is on "lender watch" amid plummeting income and increasing costs, Bloomberg reported Friday.</t>
  </si>
  <si>
    <t>The vacancy rate at the 72-story building - Trump's most valuable - jumped to almost 18% in the third quarter of last year, according to a monthly filing on the building's remaining $126.5 million mortgage, Bloomberg reported.</t>
  </si>
  <si>
    <t>Expenses, meanwhile, have reportedly risen 11% since the origin of the 2015 mortgage.</t>
  </si>
  <si>
    <t>Trump has often bragged about the building he acquired in 1995, which was appraised at $540 million in 2015.</t>
  </si>
  <si>
    <t>The day of the Sept. 11, 2001, terrorist attacks that destroyed the World Trade Center and killed 3,000 people, a Trump bragged in a TV interview that 40 Wall Street was suddenly the tallest building in the city.</t>
  </si>
  <si>
    <t>Not only was his claim insensitive, it was also a lie.</t>
  </si>
  <si>
    <t>Another nearby skyscraper on Pine Street in Lower Manhattan became the tallest building after the destruction of the Twin Towers.</t>
  </si>
  <si>
    <t>High-rise office leasing in Manhattan has been dropping for years, which was exacerbated after the outbreak of the COVID-19 pandemic as many companies shut down and employees of surviving firms worked remotely.</t>
  </si>
  <si>
    <t>Wells Fargo, which is servicing the mortgage on 40 Wall Street, "has reached out to the borrower for a status of leasing developments" and the plans to improve the property's performance, according to the filing, Bloomberg reported.</t>
  </si>
  <si>
    <t>independent.263962</t>
  </si>
  <si>
    <t>Wagner owner says war in Ukraine will drag on for years</t>
  </si>
  <si>
    <t>The owner of the Russian Wagner Group private military contractor actively involved in the fighting in Ukraine has predicted that the war could drag on for years.</t>
  </si>
  <si>
    <t>Yevgeny Prigozhin said in a video interview released late Friday that it could take 18 months to two years for Russia to fully secure control of Ukraine's eastern industrial heartland of Donbas.</t>
  </si>
  <si>
    <t>He added that the war could go on for three years if Moscow decides to capture broader territories east of the Dnieper River.</t>
  </si>
  <si>
    <t>The statement from Prigozhin, a millionaire who has close links to Russian President Vladimir Putin and was dubbed "Putin's chef" for his lucrative Kremlin catering contracts, marked a recognition of the difficulties that the Kremlin has faced in the campaign, which it initially expected to wrap up within weeks when Russian troops invaded Ukraine on Feb. 24.</t>
  </si>
  <si>
    <t>Russia suffered a series of humiliating setbacks in the fall when the Ukrainian military launched successful counteroffensives to reclaim broad swaths of territory in the east and the south.</t>
  </si>
  <si>
    <t>The Kremlin has avoided making forecasts on how long the fighting could continue, saying that what it called the "special military operation" will continue until its goals are fulfilled.</t>
  </si>
  <si>
    <t>The Russian forces have focused on Ukraine's Luhansk and Donetsk provinces that make up the Donbas region where Moscow-backed separatists have been fighting Ukrainian forces since 2014.</t>
  </si>
  <si>
    <t>Prigozhin said that the Wagner Group mercenaries were continuing fierce battles for control of the Ukrainian stronghold of Bakhmut in the Donetsk region.</t>
  </si>
  <si>
    <t>He acknowledged that the Ukrainian troops were mounting fierce resistance.</t>
  </si>
  <si>
    <t>As Russian troops have pushed their attacks in the Donbas, Moscow has also sought to demoralize Ukrainians by leaving them without heat and water in the bitter winter.</t>
  </si>
  <si>
    <t>On Friday, Russia launched the 14th round of massive strikes on Ukrainian energy facilities and other vital infrastructure.</t>
  </si>
  <si>
    <t>High-voltage infrastructure facilities were hit in the eastern, western and southern regions, resulting in power outages in some areas.</t>
  </si>
  <si>
    <t>Ukraine's energy company, Ukrenergo, said Saturday that the situation was "difficult but controllable," adding that involved backups to keep up power supplies but noting that power rationing will continue in some areas.</t>
  </si>
  <si>
    <t>Ukraine's military chief, Gen. Valerii Zaluzhnyi, said that Russian forces launched 71 cruise missiles, 35 S-300 missiles and seven Shahed drones between late Thursday and midday Friday, adding that Ukrainian air defenses downed 61 cruise missiles and five drones.</t>
  </si>
  <si>
    <t>The Ukrainian authorities reported more attacks by killer drones later on Friday.</t>
  </si>
  <si>
    <t>The Ukrainian air force said the military downed 20 Shahed drones in the evening.</t>
  </si>
  <si>
    <t>Late Friday, Russian military bloggers and some Ukrainian news outlets posted a video showing an attack by a sea drone on a strategic railway bridge in the Odesa region.</t>
  </si>
  <si>
    <t>The grainy video showed a fast-moving object approaching the bridge in Zatoka, about 50 kilometers (30 miles) southwest of Odesa, and exploding in a powerful blast.</t>
  </si>
  <si>
    <t>The authenticity of the video couldn't be verified.</t>
  </si>
  <si>
    <t>The Ukrainian military hasn't commented on the attack, and Serhii Bratchuk, a spokesman for the regional administration, wouldn't confirm the drone attack when he spoke in televised remarks on Saturday.</t>
  </si>
  <si>
    <t>The bridge, which was targeted by Russian missile strikes early in the war, serves the railway link to Romania, which is a key conduit for Western arms supplies.</t>
  </si>
  <si>
    <t>Follow AP's coverage of the war in Ukraine: https://apnews.com/hub/russia-ukraine</t>
  </si>
  <si>
    <t>kazinform-en.24592</t>
  </si>
  <si>
    <t>The work of the rescuers is hampered by large amounts of debris and unstable constructions.</t>
  </si>
  <si>
    <t>First medical aid is also provided on a round-the-clock basis.</t>
  </si>
  <si>
    <t>Photo: t.me/qr_tjm</t>
  </si>
  <si>
    <t>kazinform-en.24595</t>
  </si>
  <si>
    <t>Asian Championships is to give new impetus to development of athletics</t>
  </si>
  <si>
    <t>ASTANA.KAZINFORM - Opening ceremony of the 10th Asian Athletics Indoor Championships took place on Friday at Qazaqstan sports center in Astana.</t>
  </si>
  <si>
    <t>Attending the event was Kazakh Prime Minister Alikhan Smailov, Kazinform cites the press service of the Kazakh Prime Minister.</t>
  </si>
  <si>
    <t>Opening the event, the Head of the Kazakh government read out the welcome letter of President Kassym-Jomart Tokayev.</t>
  </si>
  <si>
    <t>"Sport knows no bounds.</t>
  </si>
  <si>
    <t>It strengthens friendship and brings together nations and countries.</t>
  </si>
  <si>
    <t>Special attention is attached to sports in Kazakhstan.</t>
  </si>
  <si>
    <t>There are all conditions for doing professional and mass sports in our country.</t>
  </si>
  <si>
    <t>Great attention is placed on the development of sports infrastructure.</t>
  </si>
  <si>
    <t>Clear evidence of that is this athletics complex seating over six thousand people," reads the Kazakh President's letter.</t>
  </si>
  <si>
    <t>Kazakhstani athletes successfully compete and represent Kazakhstan at major world competitions.</t>
  </si>
  <si>
    <t>They are an example to the growing generation and inspire the youth for great victories, Tokayev noted.</t>
  </si>
  <si>
    <t>He expressed confidence that the holding of the Asian Championships in Astana will give a new impetus to the development of athletics in the country, pledging for greater cooperation with international organizations in the sphere.</t>
  </si>
  <si>
    <t>Kazakh Prime minister Smailov expressed special gratitude to the President of the Asian Athletics Association Dahlan al-Hamad for his assistance in preparing for and holding the championships.</t>
  </si>
  <si>
    <t>The Asian Athletics Indoor Championships take place for the first time in the CIS territory.</t>
  </si>
  <si>
    <t>The tournament brought together over 500 athletes from 31 countries who are to compete in race, relay race, long jump, high jump, triple jump, pole vault, shot put, and all-around event.</t>
  </si>
  <si>
    <t>The tournament is to run through February 12.</t>
  </si>
  <si>
    <t>Earlier it was reported Kazakhstani runner Caroline Chepkoech Kipkirui won the women's 3,000m gold, and Olga Safronova claimed the women's 60m silver at the tournament.</t>
  </si>
  <si>
    <t>Photo: primeminister.kz</t>
  </si>
  <si>
    <t>latimes.160867</t>
  </si>
  <si>
    <t>'Yellowstone' actor Q'orianka Kilcher beats fraud charges</t>
  </si>
  <si>
    <t>Attorney Camille Vasquez, who represented Johnny Depp in last year's blockbuster defamation trial, has scored another legal victory - this time with "Yellowstone" actor Q'orianka Kilcher.</t>
  </si>
  <si>
    <t>On Friday, the Los Angeles County district attorney's office cleared Kilcher, 32, of all charges in a workers" compensation fraud case.</t>
  </si>
  <si>
    <t>In a statement shared Friday with The Times, a spokesperson for the Los Angeles County district attorney said the court "determined that Ms. Kilcher did not commit insurance fraud and advised the court that we were unable to proceed."</t>
  </si>
  <si>
    <t>In July 2022, California officials charged Kilcher with two felony counts of workers" compensation fraud, accusing her of illegally collecting more than $96,000 in disability benefits between October 2019 and September 2021.</t>
  </si>
  <si>
    <t>The time frame also includes several months when Kilcher worked on "Yellowstone," despite the actor's claims that she was too injured to work.</t>
  </si>
  <si>
    <t>Kilcher self-surrendered and was arraigned in May.</t>
  </si>
  <si>
    <t>"Today, I am beyond grateful that my case has been dismissed - tomorrow my journey begins to help raise awareness and demand more transparency for worker's rights within the workers comp system" Kilcher said Friday in a statement shared with The Times.</t>
  </si>
  <si>
    <t>She added that she "look[s] forward to shedding more light on this experience and continuing to do the work I love."</t>
  </si>
  <si>
    <t>Kilcher also thanked Vasquez and her fellow Brown Rudnick attorney Steve Cook for "their steadfast belief in my innocence."</t>
  </si>
  <si>
    <t>According to TMZ, Kilcher hired the two in September.</t>
  </si>
  <si>
    <t>Kilcher broke out with Terrence Malick's 2002 movie "The New World," where she portrayed Pocahontas.</t>
  </si>
  <si>
    <t>Her credits also include "Sons of Anarchy," "The Alienist" and "Dora and the Lost City of Gold."</t>
  </si>
  <si>
    <t>She most recently appeared in the road-trip film "Dog," starring Channing Tatum.</t>
  </si>
  <si>
    <t>Times staff writer Christina Martinez contributed to this report.</t>
  </si>
  <si>
    <t>latimes.160885</t>
  </si>
  <si>
    <t>Balenciaga boss calls holiday campaign 'stupid mistake'</t>
  </si>
  <si>
    <t>Luxury clothing brand Balenciaga is still reeling from the backlash over two of its recent ad campaigns.</t>
  </si>
  <si>
    <t>Months after the fashion house came under heat for promotional images that critics said sexualized children, Balenciaga artistic director Demna (full name Demna Gvasalia) said he's still sorry for the images in an interview with Vogue published Friday.</t>
  </si>
  <si>
    <t>"I want to personally apologize for the wrong artistic choice of concept for the gifting campaign with the kids and I take my responsibility," he told Vogue, echoing a previous statement he posted to social media in December.</t>
  </si>
  <si>
    <t>In November, the brand shared photos for its "The Gift" collection, which featured child models posing with teddy bears that were dressed in bondage attire.</t>
  </si>
  <si>
    <t>Shortly after, Balenciaga dropped photos for its spring 2023 campaign that featured a page from a 2008 Supreme Court case involving "virtual child pornography" in the background.</t>
  </si>
  <si>
    <t>Parents, including reality TV star and longtime Balenciaga fan - and brand partner - Kim Kardashian, spoke out against the brand and its "disturbing images" on social media.</t>
  </si>
  <si>
    <t>Days later, Balenciaga released a statement apologizing for the photos and outlining the changes it would implement to avoid similar "mistakes" in the future.</t>
  </si>
  <si>
    <t>"This experience has forced me to reevaluate a lot of things in the way I, we, work, in the way we create and communicate images, the way we interact with our audiences, and the way we learn from our mistakes and move forward," Demna told Vogue.</t>
  </si>
  <si>
    <t>He detailed the postbacklash changes at Balenciaga: "restructuring the image department," conducting more internal and external checks for campaign imagery, and partnering with the National Children's Alliance to help "thousands of kids in the process of overcoming trauma and dealing with their mental health."</t>
  </si>
  <si>
    <t>"It's the one thing that makes me happy about this whole horrible situation: to do something good out of it," he said of that partnership, which was announced Wednesday.</t>
  </si>
  <si>
    <t>Also teaming up with the NCA is Balenciaga's parent company, Kering, which oversees other luxury brands including Saint Laurent and Bottega Veneta.</t>
  </si>
  <si>
    <t>Under the Kering umbrella is Gucci, which faced backlash in December for a campaign featuring Harry Styles that some social media critics alleged also sexualized children.</t>
  </si>
  <si>
    <t>In the interview, Denma said he plans to move away from the brand's "provocative" ways.</t>
  </si>
  <si>
    <t>"This is part of my learning: I will have a more mature and serious approach to everything I release as an idea or an image," he said.</t>
  </si>
  <si>
    <t>"I have decided to go back to my roots in fashion as well as to the roots of Balenciaga, which is making quality clothes - not making image or buzz."</t>
  </si>
  <si>
    <t>"Balenciaga is a house that is over one century old and is based on strong and beautiful creative values, and I have been busy doing all in my creative power to bring it to its modern relevance, and suddenly we were under attack and labeled as something we're not at all," Demna said.</t>
  </si>
  <si>
    <t>"We certainly made a huge and stupid mistake with the gifting campaign, and we certainly have learned from it."</t>
  </si>
  <si>
    <t>leadership-en.43063</t>
  </si>
  <si>
    <t>It's Fake News, CBN Debunks Claim It Lacks Capacity To Print More New Naira Notes</t>
  </si>
  <si>
    <t>The Central Bank of Nigeria (CBN) has described as misleading, the report that claimed to be quoting CBN govemor, Mr. Godwin Emefiele, as attributing the current challenge in the distribution of the newly redesigned Naira banknotes to a shortage of printing materials at the Nigerian Security Printing and Minting Company Plc.</t>
  </si>
  <si>
    <t>In a statement issued on Saturday, CBN spokesman, Osita Nwasinobi, said at no time did the CBN governor made such statement during his presentation to the National Council of State at its meeting on Friday, February 10, 2023.</t>
  </si>
  <si>
    <t>Mr Nwasinobi said Emefiele only told the meeting that the NSPMC was working on printing all denominations of the Naira to meet the transaction needs of Nigerians.</t>
  </si>
  <si>
    <t>He said while the CBN appreciates the concerns shown by all stakeholders about the distribution of the new Naira notes, "we are alarmed at the extent to which vested interests are attempting to manipulate facts and pitch the public against the Bank."</t>
  </si>
  <si>
    <t>Nwasinobi said the CBN remains committed to performing its monetary policy functions, as stipulated in the CBN Act, 2007 (as amended).</t>
  </si>
  <si>
    <t>"We also wish to restate that the NSPMC has the capacity and enough materials to produce the required indent of the Naira.</t>
  </si>
  <si>
    <t>"The bank, therefore, wishes to appeal to the public to disregard the said report and exercise more restraint, even as we work assiduously to increase the circulation of the new notes in the country," he added.</t>
  </si>
  <si>
    <t>On a particular voice note trending on the social media alleging that the CBN planned to shut down some banks, particularly in a particular geopolitical region of the country, the CBN said there was no such plan and that the claims were illogical and do not comply with the workings of the Nigerian banking system.</t>
  </si>
  <si>
    <t>"The public is therefore advised to ignore such recordings as they do not represent the policy thrust of the CBN and are only the desperate attempts of persons bent on inciting the public against the Bank," he stated.</t>
  </si>
  <si>
    <t>metro.co.uk.66063</t>
  </si>
  <si>
    <t>Porro had an afternoon to forget against Leicester (Picture: Getty)</t>
  </si>
  <si>
    <t>Tim Sherwood tore into Pedro Porro's "absolutely disgusting" defending during Tottenham's 4-1 defeat to Leicester City.</t>
  </si>
  <si>
    <t>The 23-year-old was handed his debut by Antonio Conte on Saturday at the King Power Stadium with his side taking the lead after 14 minutes through Rodrigo Bentancur.</t>
  </si>
  <si>
    <t>But it turned into an miserable afternoon with Nampalys Mendy, James Maddison and Kelechi Iheanacho all scoring to give Leicester a 3-1 at half-time with Porro enduring a torrid first-half in the Premier League.</t>
  </si>
  <si>
    <t>The Spaniard was at fault again as Leicester thought they had added a fourth through Barnes and while the goal was ruled out for offside, former Spurs manager Sherwood was left shocked by the full-back's defensive efforts.</t>
  </si>
  <si>
    <t>"I don't want to keep picking on the kid but he needs to be relieved of his duties," Sherwood told Soccer Saturday.</t>
  </si>
  <si>
    <t>I'll give him the benefit of the doubt because it is his debut but Pedro Porro is no bad it is unbelievable.</t>
  </si>
  <si>
    <t>His positioning is absolutely disgusting, Barnes and Maddison are destroying him down the left hand side.</t>
  </si>
  <si>
    <t>Daniel Levy was saying this week, they have spent a lot of money, yes they have, but their recruitment has been very poor and this is the latest addition.</t>
  </si>
  <si>
    <t>Let's not make any conclusions at the moment but what I am looking at is a player who does not want to defend.</t>
  </si>
  <si>
    <t>More: Premier League</t>
  </si>
  <si>
    <t>"Antonio Conte has complained about the defending and this player, at the moment is struggling to defend. He is up against very good players in Barnes and Maddison but it is very disappointing."</t>
  </si>
  <si>
    <t>While the goal was ruled out, Leicester restored their 4-1 lead with Barnes on target nine minutes from full-time.</t>
  </si>
  <si>
    <t>Despite beating Manchester City last week, Tottenham missed the chance to move ahead of Newcastle into third place.</t>
  </si>
  <si>
    <t>MORE: Jimmy Floyd Hasselbaink tells Chelsea not to sign Joao Felix and swoop for Tottenham star instead</t>
  </si>
  <si>
    <t>MORE: Tottenham set to bid for Crystal Palace star Marc Guehi but Chelsea have unofficial buy-back option</t>
  </si>
  <si>
    <t>For more stories like this, check our sport page.</t>
  </si>
  <si>
    <t>Follow Metro Sport for the latest news on Facebook, Twitter and Instagram.</t>
  </si>
  <si>
    <t>msnbc.11229</t>
  </si>
  <si>
    <t>Jack Smith should win any privilege fight over Mike Pence subpoena</t>
  </si>
  <si>
    <t>The news that special counsel Jack Smith has subpoenaed Mike Pence raises the question: How will Team Trump use the courts to muck up this latest development in the Justice Department's probe?</t>
  </si>
  <si>
    <t>The short answer is that any attempt to scuttle the Pence subpoena on executive privilege grounds should fail.</t>
  </si>
  <si>
    <t>First off, there's a threshold question of whether a former president can even claim the privilege.</t>
  </si>
  <si>
    <t>Recall that Trump tried and failed to block the House Jan. 6 committee from getting White House records.</t>
  </si>
  <si>
    <t>The Supreme Court declined to take up Trump's appeal last year, with only Justice Clarence Thomas (husband of 2020 election denier Ginni Thomas) dissenting.</t>
  </si>
  <si>
    <t>But the court left open the question of whether an ex-president can claim privilege, with Justice Brett Kavanaugh suggesting he'd support such a claim.</t>
  </si>
  <si>
    <t>So it's at least unclear whether a former president can claim the privilege, saying nothing of whether the claim would succeed.</t>
  </si>
  <si>
    <t>Plus, the Supreme Court appeal over then-President Richard Nixon's attempt to avoid subpoena compliance shows that a vague privilege assertion won't do, and can be overcome by a specific need for evidence.</t>
  </si>
  <si>
    <t>The court observed in 1974"s United States v. Nixon:</t>
  </si>
  <si>
    <t>... when the ground for asserting privilege as to subpoenaed materials sought for use in a criminal trial is based only on the generalized interest in confidentiality, it cannot prevail over the fundamental demands of due process of law in the fair administration of criminal justice.</t>
  </si>
  <si>
    <t>The generalized assertion of privilege must yield to the demonstrated, specific need for evidence in a pending criminal trial.</t>
  </si>
  <si>
    <t>Therefore, precedent is on the government's side.</t>
  </si>
  <si>
    <t>Of course, however, delays from litigating even a losing issue can be a victory of sorts for Trump.</t>
  </si>
  <si>
    <t>But further dampening the odds of a successful privilege claim is the previous rejection of Trump's attempt to block Jan. 6 grand jury testimony.</t>
  </si>
  <si>
    <t>As The Washington Post reported in October, that rejection noted that former Pence aide Marc Short, for example, "probably possessed information important to the Justice Department's criminal investigation of the Jan. 6, 2021, attack on the Capitol that was not available from other sources."</t>
  </si>
  <si>
    <t>That Pence, too, likely has unique information would help the DOJ in any subpoena fight.</t>
  </si>
  <si>
    <t>And the reason we think Pence has such information is yet another reason that a privilege claim should fail.</t>
  </si>
  <si>
    <t>That's because Pence has chosen to write publicly about at least some of his supposed conversations with Trump in connection with Jan. 6.</t>
  </si>
  <si>
    <t>It's hard to say communications are privileged when you've previously deemed them fit to publicize.</t>
  </si>
  <si>
    <t>So while the subpoena might present varying political and personal calculations for Pence - who may vie for the 2024 Republican nomination against Trump, someone who effectively condoned calls for Pence's extrajudicial execution on Jan. 6 - the courts should have an easy time siding with DOJ on privilege.</t>
  </si>
  <si>
    <t>newrepublic.com.3759</t>
  </si>
  <si>
    <t>The Case Against a Biden Run Is Obvious - and Weak</t>
  </si>
  <si>
    <t>Why is this important?</t>
  </si>
  <si>
    <t>While Biden and his fellow Democrats can't do much in the way of passing laws with the GOP in control of the House, they can still spend the next two years setting an example.</t>
  </si>
  <si>
    <t>Collectively, everyone on the team should be seeking out opportunities to play Gallant to the Republicans" weird Goofus impulses.</t>
  </si>
  <si>
    <t>But it's also important for Biden to burnish his credibility with the American people - and maybe be a direly needed change agent in our all-too-tatty political culture.</t>
  </si>
  <si>
    <t>Washington, a notoriously cynical place, is famous for its common sense-crippling ideas about leadership.</t>
  </si>
  <si>
    <t>Perhaps one of the most notorious is the odd standard that holds that publicly admitting errors is a sign of weakness and that politicians should go to comical lengths to avoid doing so.</t>
  </si>
  <si>
    <t>There's another way: In Bailout, Neil Barofsky's memoir of his time in Washington serving as the special inspector general overseeing the Troubled Asset Relief Program, he described the advice he received from Kristine Belisle, the woman he smartly hired to be his communications director.</t>
  </si>
  <si>
    <t>It was about as anti-Washington as it can get: "We'll admit and even highlight our mistakes."</t>
  </si>
  <si>
    <t>As she went on to explain, there's method in a strategy that most people inside the Beltway would deem madness:</t>
  </si>
  <si>
    <t>This is the best way to earn the press's trust.</t>
  </si>
  <si>
    <t>They'll know we're not spinning like everyone else.</t>
  </si>
  <si>
    <t>SIGTARP will quickly become the only credible source for information in Washington about TARP.</t>
  </si>
  <si>
    <t>We might be embarrassed at times and disclose things that we could - and others would - easily hide, but we'll shock the press with our honesty.</t>
  </si>
  <si>
    <t>No one else does this, and before long, we'll have a built in defense when we're attacked.</t>
  </si>
  <si>
    <t>No matter what they hear, the press will come to us first and believe us, because we'll prove to them that we tell the truth.</t>
  </si>
  <si>
    <t>This is perhaps the biggest reason for Biden to pursue the course of radical responsibility-taking: Moments inevitably arise in any presidency when having the trust of the public and the institutions that safeguard the civic interest is critical.</t>
  </si>
  <si>
    <t>Moreover, there is vital capital to be earned by owning our mistakes, and there's an important distinction that Biden can draw with his political opponents.</t>
  </si>
  <si>
    <t>The president would do well to follow the old adage: Tell the truth - and shame the devil.</t>
  </si>
  <si>
    <t>newyorker.com.9528</t>
  </si>
  <si>
    <t>Some Super Bowl Commercials I Can't Wait to See</t>
  </si>
  <si>
    <t>A nineties sitcom star reprising his beloved role to sell you car insurance.</t>
  </si>
  <si>
    <t>An ad that becomes a cultural phenomenon and gets immediately green-lighted as a TV show, extending a twelve-second scene into ten seasons.</t>
  </si>
  <si>
    <t>All the celebrities from last year's crypto ads apologizing for their crypto ads.</t>
  </si>
  <si>
    <t>Those "whassup" guys but the bit is that now they're old.</t>
  </si>
  <si>
    <t>Everybody's into whodunnits now, right?</t>
  </si>
  <si>
    <t>So some series of ads directed by Rian Johnson where if you figure out who did the murder you get a discount on a year of car insurance.</t>
  </si>
  <si>
    <t>A commercial that all of the super-online conservative guys are going to be furious about for a week.</t>
  </si>
  <si>
    <t>Somebody who was supposedly cancelled forever making his triumphant return to television to sell you beer.</t>
  </si>
  <si>
    <t>An ad for the worst movie you'll ever see that you'll definitely watch when it's streaming in three weeks.</t>
  </si>
  <si>
    <t>An excruciatingly catchy new jingle that you'll be singing to yourself for years.</t>
  </si>
  <si>
    <t>A recycled Twitter joke from two months ago.</t>
  </si>
  <si>
    <t>A musician whose whole thing is being counterculture who is counterculturally telling you to bank with Wells Fargo.</t>
  </si>
  <si>
    <t>The "zoom zoom" kid but the bit is that now he's an adult.</t>
  </si>
  <si>
    <t>pa.35733</t>
  </si>
  <si>
    <t>Biden DOJ 'Doesn't Want an Armed Citizenry'</t>
  </si>
  <si>
    <t>Rep. Andrew Clyde (R-GA) sat down with Breitbart News on Thursday and discussed his plans to block the ATF pistol brace rule and his conviction that the Biden Department of Justice "doesn't want an armed citizenry" in the first place.</t>
  </si>
  <si>
    <t>Clyde made clear his opposition to the pistol brace rule.</t>
  </si>
  <si>
    <t>His reasons for that opposition include both general objections and more specific ones.</t>
  </si>
  <si>
    <t>Generally, he expressed his conviction that our Founding Fathers did not set forth a plan of governance that included federal agencies making laws in place of the legislature.</t>
  </si>
  <si>
    <t>He said, "The Justice Department is there to enforce the law, not to make the law. When you have the executive branch making the law and enforcing the law, then you have have a king, and a kingdom. Our Founders did not call for a king and they did not lay out a kingdom in the Constitution of the United States."</t>
  </si>
  <si>
    <t>Clyde then moved to specifics regarding the pistol brace rule and expressed his concern that the rule is part of a greater ATF push to acquire broader registration of firearms.</t>
  </si>
  <si>
    <t>He noted, "What the ATF wants is they want to increase the registration database for the National Firearms Act. They want to register people across the country because, as we know, what comes before confiscation is registration. And confiscation, in my opinion, is the ultimate goal, because this Justice Department doesn't want an armed citizenry."</t>
  </si>
  <si>
    <t>He added, "But this Justice Department wants a registered citizenry, so they know who's got what, so they can come after us."</t>
  </si>
  <si>
    <t>Clyde's contention is that the ATF pistol brace rule was born in this environment of hostility toward the Second Amendment and toward private gun ownership, and he plans to fight it tooth and nail.</t>
  </si>
  <si>
    <t>He said he has "three tools" with which to fight the rule.</t>
  </si>
  <si>
    <t>The first of those tools is the SHORT Act and the second is the Congressional Review Act.</t>
  </si>
  <si>
    <t>On January 30 Breitbart News quoted Clyde outlining his plan to "reintroduce the Stop Harassing Owners of Rifles Today Act, or the SHORT Act, to repeal elements of the National Firearms Act, thereby prohibiting the ATF from registering and banning pistols with stabilizing braces."</t>
  </si>
  <si>
    <t>He also noted that he would "introduce a resolution of disapproval under the Congressional Review Act, to override the Biden administration's unlawful overreach."</t>
  </si>
  <si>
    <t>Both acts, the SHORT Act and the Congressional Review Act, have the possibility of blocking the ATF pistol brace rule.</t>
  </si>
  <si>
    <t>But as Clyde told Breitbart News Thursday, the great challenge is that both of those routes will ultimately require President Biden's signature, either to enact the SHORT Act legislation or to finalize a resolution of disapproval under the Congressional Review Act.</t>
  </si>
  <si>
    <t>He made clear that getting Biden's signature is not an impossibility, as there are ways; for instance, the SHORT Act legislation could be added to other, larger bills that Democrats are very anxious to pass.</t>
  </si>
  <si>
    <t>However, Clyde indicated there is also a third way to block the ATF pistol brace rule.</t>
  </si>
  <si>
    <t>He said: "I'm on the Appropriations Committee and we can defund this pistol brace rule, through what is called a limitation amendment. We can literally defund this rule and basically say, "No money may be spent executing or enforcing this particular pistol brace rule."</t>
  </si>
  <si>
    <t>And we can also do the very same thing with the ATF receiver/frame rule, from last August.</t>
  </si>
  <si>
    <t>I think both of them need to be defunded and I look forward to working with our appropriators to do it.</t>
  </si>
  <si>
    <t>AWR Hawkins is an award-winning Second Amendment columnist for Breitbart News and the writer/curator of Down Range with AWR Hawkins, a weekly newsletter focused on all things Second Amendment, also for Breitbart News.</t>
  </si>
  <si>
    <t>He is the political analyst for Armed American Radio and a Turning Point USA Ambassador.</t>
  </si>
  <si>
    <t>AWR Hawkins holds a PhD in Military History, with a focus on the Vietnam War (brown water navy), U.S. Navy since Inception, the Civil War, and Early Modern Europe.</t>
  </si>
  <si>
    <t>Follow him on Instagram: @awr_hawkins.</t>
  </si>
  <si>
    <t>You can sign up to get Down Range at breitbart.com/downrange.</t>
  </si>
  <si>
    <t>Reach him directly at awrhawkins@breitbart.com.</t>
  </si>
  <si>
    <t>pa.35769</t>
  </si>
  <si>
    <t>'We Hope' Biden Has a Plan for Handling Title 42 Ending, 'If They Do, They Haven't Shared It Fully'</t>
  </si>
  <si>
    <t>On Friday's edition of NBC's "MTP Now," Colorado Gov. Jared Polis (D) said that he has "a lot of concern" over what will happen when Title 42 ends in May, he hopes the Biden administration has a plan for when the policy ends, and that "If they do, they haven't shared it fully with us yet."</t>
  </si>
  <si>
    <t>And said that "we've said, you need a plan. We want them to vet it with us."</t>
  </si>
  <si>
    <t>Polis stated that he wishes that more time was spent on the issue of immigration during the meeting of governors at the White House, but the issue "came up."</t>
  </si>
  <si>
    <t>We did have Secretary Mayorkas there for part of it.</t>
  </si>
  <si>
    <t>And so, we brought up, again, there's a lot of concern I share about what will happen when Title 42 ends in May and so, making sure that the federal government has a plan.</t>
  </si>
  <si>
    <t>We hope they do.</t>
  </si>
  <si>
    <t>If they do, they haven't shared it fully with us yet.</t>
  </si>
  <si>
    <t>But we've said, you need a plan.</t>
  </si>
  <si>
    <t>We want them to vet it with us.</t>
  </si>
  <si>
    <t>We want to make sure it's not what we experienced in December times five or times three, that would be a disaster for the country and it would be terrible for the Biden administration.</t>
  </si>
  <si>
    <t>Follow Ian Hanchett on Twitter @IanHanchett</t>
  </si>
  <si>
    <t>rt.com.39936</t>
  </si>
  <si>
    <t>McDonald's withdraws "tasteless" advert near crematorium - RT World News</t>
  </si>
  <si>
    <t>McDonald's has apologized after an advertisement for the fast-food chain's "McCrispy" burger was placed close to a crematorium in the UK - although some locals did see the funny side.</t>
  </si>
  <si>
    <t>The restaurant chain has pledged to remove the offending advertising hoarding following complaints from residents of Truro in the UK county of Cornwall.</t>
  </si>
  <si>
    <t>It had gained attention on social media on Friday for being placed on a busy road directly opposite an establishment which offers cremation services.</t>
  </si>
  <si>
    <t>The brightly lit advert, which was placed directly behind a sign pointing to the crematorium, was branded as "tasteless" by some angry locals.</t>
  </si>
  <si>
    <t>"Although I can see the funny side, it is tasteless and I'm sure some grieving family members won't like to see it when visiting Penmount for the funeral and cremation of a loved one," said a resident whose mother-in-law was cremated at the funeral home last year, as quoted by British media.</t>
  </si>
  <si>
    <t>However, not everyone was quite so offended by the unfortunate placement of the advertisement, with one noting that a person's reaction to it would likely be influenced by "how long ago you followed the crematorium sign wearing a black tie."</t>
  </si>
  <si>
    <t>One person said they "fell off the chair laughing" when they spotted the advert online, while it was also noted by another local that it was "no worse" than the council's decision to entertain the idea of allowing a crematorium to be built "next door to a retirement village."</t>
  </si>
  <si>
    <t>A statement issued by McDonald's was published by local media on Friday soon after an image of the advertisement went viral online, in which the restaurant chain said it would remove the advert as soon as possible.</t>
  </si>
  <si>
    <t>"We were unaware of the road sign in the vicinity of this bus stop. However, in light of the concerns raised by CornwallLive, we have asked for our advertisement to be removed," the fast-food brand said.</t>
  </si>
  <si>
    <t>Cornwall Council, which operates both the crematorium and the bus shelter which displays the advert, declined the comment on the furor when contacted by local media.</t>
  </si>
  <si>
    <t>rte.en.ie.64530</t>
  </si>
  <si>
    <t>'Gut instinct' missing woman is not in river</t>
  </si>
  <si>
    <t>Searches for missing English woman Nicola Bulley have entered a 16th day after her partner said his "gut instinct" is that she is not in the river.</t>
  </si>
  <si>
    <t>Lancashire Police said officers are keeping an "open mind" while continuing to appeal for information about Ms Bulley, who disappeared on 27 January while walking her dog in St Michael's on Wyre.</t>
  </si>
  <si>
    <t>The force is continuing to search the River Wyre towards the sea at Morecambe Bay, working on one hypothesis that the 45-year-old, from Inskip, could have fallen in.</t>
  </si>
  <si>
    <t>Their search has been aided by specialists and divers from HM Coastguard, mountain rescue, and Lancashire Fire and Rescue Service, with sniffer dogs, drones, and police helicopters deployed.</t>
  </si>
  <si>
    <t>Ms Bulley vanished while walking her springer spaniel Willow near the river, shortly after dropping her daughters, aged six and nine, at school.</t>
  </si>
  <si>
    <t>The mortgage adviser's phone was found on a bench overlooking the river, still connected to a work call.</t>
  </si>
  <si>
    <t>Her partner, Paul Ansell said he wants to keep "all options open" about her disappearance, but his "gut instinct" tells him she is not in the river.</t>
  </si>
  <si>
    <t>He described Ms Bulley as "fun," "loving," "the most loyal friend you could ever have" and an "exceptional mum" who "absolutely adores our girls."</t>
  </si>
  <si>
    <t>"She's just a pillar of strength to our family and without her, the hole is bigger than you can possibly imagine," he told 5 News.</t>
  </si>
  <si>
    <t>Mr Ansell said that although the family is going through "unprecedented hell," hope that his partner will be found is "stronger than ever."</t>
  </si>
  <si>
    <t>Police have discounted foul play and are treating the incident as a missing person inquiry.</t>
  </si>
  <si>
    <t>On Thursday, the focus of their search switched from St Michael's to around 10 miles downstream where the river empties into the sea at Morecambe Bay, with patrol and rescue boats spotted in the area.</t>
  </si>
  <si>
    <t>seattle_times.570827</t>
  </si>
  <si>
    <t>East Germany's last communist leader dies at 95</t>
  </si>
  <si>
    <t>BERLIN (AP) - Hans Modrow, who served as East Germany's last communist leader during a turbulent tenure that ended in the country's first and only free election, has died.</t>
  </si>
  <si>
    <t>He was 95.</t>
  </si>
  <si>
    <t>Modrow died early Saturday, the Left party parliamentary group tweeted.</t>
  </si>
  <si>
    <t>Modrow, a reform-minded communist, took over East Germany shortly after the Berlin Wall fell and later invited opposition forces into the government, but could not slow the gathering momentum for German reunification.</t>
  </si>
  <si>
    <t>"The entire peaceful course of establishing German unity was precisely a special achievement of his," the Left wrote on Twitter."That will remain his political legacy."</t>
  </si>
  <si>
    <t>During 16 years as communist party chief in Dresden, starting in 1973, Modrow built a reputation as an anti-establishment figure.</t>
  </si>
  <si>
    <t>He rejected party perks and insisted on living in a normal apartment.</t>
  </si>
  <si>
    <t>A post in East Germany's top leadership eluded him until he was made prime minister, a position that previously carried little clout, in November 1989 - days after the fall of the Berlin Wall.</t>
  </si>
  <si>
    <t>When hard-line leader Egon Krenz and his ruling Politburo resigned in early December, Modrow emerged as East Germany's top political figure.</t>
  </si>
  <si>
    <t>But the communists could no longer call the shots on their own.</t>
  </si>
  <si>
    <t>The following month, he agreed to share power with the increasingly vocal opposition and moved up East Germany's landmark first free election to March 1990, amid growing unrest.</t>
  </si>
  <si>
    <t>Even as pro-democracy rallies rapidly took on a pro-unification flavor, the communists initially had opposed talk of reunification.</t>
  </si>
  <si>
    <t>In February 1990, however, Modrow urged talks with West Germany toward an eventual "united fatherland" that would be independent of military blocs and governed by a joint parliament in Berlin.</t>
  </si>
  <si>
    <t>Modrow headed the election campaign of the restyled communists, the Party of Democratic Socialism, but his personal popularity was not enough to prevent them finishing as only the third-strongest party, with 16 percent support.</t>
  </si>
  <si>
    <t>The winner was an alliance of conservative parties that favored quick reunification and was backed by the government of West German leader Helmut Kohl.</t>
  </si>
  <si>
    <t>Germany reunited under Kohl's leadership and as a NATO member on Oct. 3, 1990, less than a year after the fall of the Berlin Wall.</t>
  </si>
  <si>
    <t>Modrow became a member of the united parliament, where he sat until 1994, and honorary chairman of the post-communist PDS - the predecessor of today's opposition Left party. From 1999 to 2004, he was a member of the European Parliament.</t>
  </si>
  <si>
    <t>Modrow's past under hard-line communist rule landed him in court several years after reunification.</t>
  </si>
  <si>
    <t>In 1995, a court convicted him of inciting the falsification of results in May 1989 local elections in Dresden.</t>
  </si>
  <si>
    <t>It handed him a nine-month suspended sentence and a fine.</t>
  </si>
  <si>
    <t>Modrow claimed that the trial was politically motivated and asserted that its outcome would aggravate divisions between east and west Germans.</t>
  </si>
  <si>
    <t>His attorney argued that he had made amends for previous injustices by overseeing free elections as prime minister.</t>
  </si>
  <si>
    <t>Later in life, Modrow served on the council of elders of the Left party.</t>
  </si>
  <si>
    <t>"Hans was a deeply sincere and combative socialist," tweeted Dietmar Bartsch, the chairman of the Left party parliamentary group.</t>
  </si>
  <si>
    <t>"Until old age he was an important adviser in our party, whose wisdom will be missed."</t>
  </si>
  <si>
    <t>sky.com.32794</t>
  </si>
  <si>
    <t>Indian govt withdraws appeal to hug cows on Valentine's Day after criticism</t>
  </si>
  <si>
    <t>Hugging a cow on Valentine's Day is no longer being encouraged by the Indian government - despite it previously asking people to do so to promote Hindu values.</t>
  </si>
  <si>
    <t>The Animal Welfare Board of India (AWBI) retracted its "Cow Hug Day" appeal after it attracted criticism from political rivals and social media users.</t>
  </si>
  <si>
    <t>The Indian government department had called on citizens to deviate from Western romantic gestures celebrated on Valentine's Day.</t>
  </si>
  <si>
    <t>Nilanjan Mukhopadhyay, a political analyst, said the call to hug cows had been "absolutely crazy, defying logic."</t>
  </si>
  <si>
    <t>He added that the decision to withdraw the appeal was more "to prevent the politics of Hindutva [Hindu nationalism] from being ridiculed in the face of severe criticism from all quarters."</t>
  </si>
  <si>
    <t>The AWBI reneged on its appeal on Friday saying it "stands withdrawn."</t>
  </si>
  <si>
    <t>It was only on Wednesday when its statement read that "hugging cows [would] bring emotional richness and increase individual and collective happiness."</t>
  </si>
  <si>
    <t>More on India</t>
  </si>
  <si>
    <t>It added that the cow is the "backbone of Indian culture and rural economy... because of its nourishing nature like [a] mother."</t>
  </si>
  <si>
    <t>There were mixed reactions to the initial announcement as some posted videos of cows rejecting being hugged and charging off.</t>
  </si>
  <si>
    <t>Others wanted to clarify that the appeal was more for following one's own culture, as opposed to "blindly" following Western values.</t>
  </si>
  <si>
    <t>Young Indians typically spend Valentine's Day crowding parks and restaurants, exchanging gifts and holding parties.</t>
  </si>
  <si>
    <t>Cow cuddling is nothing new either - with it being considered therapeutic in parts of the world, and in The Netherlands where it is known as "koe knuffelen."</t>
  </si>
  <si>
    <t>Devout Hindus worship the cow - known as gau mata, or "mother cow" - and most states in India have banned cow slaughter.</t>
  </si>
  <si>
    <t>In recent years, certain Hindu hard-liners have raided shops selling Valentine's Day items, burned cards and gifts, and chased hand-holding couples out of restaurants and parks, insisting that the day goes against traditional values and promotes promiscuity.</t>
  </si>
  <si>
    <t>Hindu nationalist groups such as Shiv Sena and Bajrang Dal have said such raids help reassert a Hindu identity.</t>
  </si>
  <si>
    <t>Critics of Prime Minister Narendra Modi say his government has pushed a Hindu agenda, seeking the religion's supremacy in a secular nation known for its diversity.</t>
  </si>
  <si>
    <t>While Hindus comprise almost 80% of the nearly 1.4 billion people, Muslims, Christians, Sikhs, Buddhists and Jains account for most of the rest.</t>
  </si>
  <si>
    <t>stv.tv.18714</t>
  </si>
  <si>
    <t>Pedestrian dies in hospital after crash with car in Cowdenbeath as man arrested</t>
  </si>
  <si>
    <t>A pedestrian has died following a collision with a car in Fife.</t>
  </si>
  <si>
    <t>The 38-year-old female was rushed to Victoria Hospital in Kirkcaldy following the crash on Broad Street in Cowdenbeath on Friday around 1.30pm.</t>
  </si>
  <si>
    <t>A 24-year-old man has subsequently been arrested in connection with the crash.</t>
  </si>
  <si>
    <t>Police are appealing for any witnesses or anyone with dash-cam footage to come forward.</t>
  </si>
  <si>
    <t>Sergeant Lee Walkingshaw said: "Our enquiries are ongoing and we are appealing for anyone who was in the area and who witnessed the crash to get in touch."</t>
  </si>
  <si>
    <t>I would also appeal to anyone who was driving in the area and who may have dash-cam footage which could assist our investigation to contact us.</t>
  </si>
  <si>
    <t>"Anyone who can help is asked to call Police Scotland on 101, quoting incident number 1638 of Friday, February 10, 2023."</t>
  </si>
  <si>
    <t>thelocal.17459</t>
  </si>
  <si>
    <t>IN NUMBERS: The Oslo boroughs where the most foreigners live</t>
  </si>
  <si>
    <t>Roughly 177,000 of Oslo's 634,000's residents have immigrated to Norway from other countries.</t>
  </si>
  <si>
    <t>When you include those born in Oslo to foreign parents, the proportion of those who are immigrants or have an immigrant background rises to more than a third.</t>
  </si>
  <si>
    <t>In Oslo, citizens from Asia, including Turkey, made up the largest immigrant group, with over 62,985 of these nationals living in the city, according to figures from the national data agency Statistics Norway (SSB).</t>
  </si>
  <si>
    <t>After that, citizens from the EU, EEA and the UK made up the second largest group, accounting for not far off 10 percent of the city's population.</t>
  </si>
  <si>
    <t>Africans made up the third largest group of immigrants in Oslo, with 28,020 people from Africa living in Oslo.</t>
  </si>
  <si>
    <t>Europeans from countries that aren't part of the UK, EU or EEA were the fourth largest group, accounting for 15,566 Oslo residents.</t>
  </si>
  <si>
    <t>From here, the size of the groups drops significantly.</t>
  </si>
  <si>
    <t>For example, there were just shy of 7,000 citizens from South American countries in 2022, while there was a smidge over 3,000 nationals hailing from North and Central America.</t>
  </si>
  <si>
    <t>Meanwhile, there were less than 700 people from Oceania in Oslo.</t>
  </si>
  <si>
    <t>Alna, in the northeast of the city, was the borough with the most foreign residents.</t>
  </si>
  <si>
    <t>Some 18,257 foreign residents were registered as living there in 2022.</t>
  </si>
  <si>
    <t>Gamle Oslo also had a significant immigrant population, with 17,631 people living there after moving from another country.</t>
  </si>
  <si>
    <t>Many immigrants also lived in sought-after areas, as Frogner was the district with the fifth most foreigners.</t>
  </si>
  <si>
    <t>At the other end of the spectrum, just 184 foreign residents called Marka home, and just over 700 lived in the city's central borough.</t>
  </si>
  <si>
    <t>Ullern, Vestre Aker and Nordstrand made up the other boroughs with the fewest foreign residents.</t>
  </si>
  <si>
    <t>However, these boroughs had significantly more immigrants living there than in central Oslo and Marka.</t>
  </si>
  <si>
    <t>Europeans from outside the EU, EEA and UK tended to live in the town's most central borough, Ullern, Vestre Aker, Nordre Aker and Stovner.</t>
  </si>
  <si>
    <t>voa-zimbabwe.2515</t>
  </si>
  <si>
    <t>Zimbabwe to Start Operating New Coal Power Unit by March</t>
  </si>
  <si>
    <t>By Florence Tan</t>
  </si>
  <si>
    <t>BENGALURU (Reuters) - Zimbabwe will start operating a new unit at its only coal-fired power plant by March, says the country's deputy energy minister, providing relief to millions of citizens rocked by frequent power outages in recent months.</t>
  </si>
  <si>
    <t>The new unit of the Hwange power plant will lift the African nation's installed capacity by more than 14% to 2400 megawatts.</t>
  </si>
  <si>
    <t>The next unit is expected to be commissioned soon after, Magna Mudyiwa said, without giving a timeline.</t>
  </si>
  <si>
    <t>Less than half of Zimbabwe's 16 million citizens have access to electricity, and a global squeeze on funding new coal-fired capacity has limited the country's ability to plug chronic power cuts that have lasted as long as 18 hours in recent days.</t>
  </si>
  <si>
    <t>"We have the capacity to generate up to 2100 megawatts (MW) from our power sources but at the moment we're generating far less than that..about 1000MW," Mudyiwa told Reuters.</t>
  </si>
  <si>
    <t>"But our demand for electricity is about 1700MW so we have a serious deficit," she said.</t>
  </si>
  <si>
    <t>Deficient rainfall has led to a decline in hydropower generation, while the efficiency of the sole, decades-old coal-fired utility has dipped sharply over time while power demand has surged in recent years due to higher mining and agricultural activity.</t>
  </si>
  <si>
    <t>The International Monetary Fund counts electricity shortages as one of the major factors weighing on Zimbabwe's growth prospects.</t>
  </si>
  <si>
    <t>Lack of funding for coal-fired power is driving the mining and agriculture-dependent economy to import costly power from regional neighbors including Zambia and Mozambique.</t>
  </si>
  <si>
    <t>(Writing by Sudarshan Varadhan; Editing by Jacqueline Wong)</t>
  </si>
  <si>
    <t>speech</t>
  </si>
  <si>
    <t>elitr_minuting-0</t>
  </si>
  <si>
    <t>Basically, the big trade, or something is wrong.</t>
  </si>
  <si>
    <t>(PERSON1) Okay, thanks.</t>
  </si>
  <si>
    <t>(PERSON6) Yeah, that's great.</t>
  </si>
  <si>
    <t>I support this, it's great that, [PERSON7], you have thought of [PERSON11].</t>
  </si>
  <si>
    <t>And [PERSON11] now has the time.</t>
  </si>
  <si>
    <t>There are other things where I was thinking of [PERSON11] and that would be training of, empty systems, so that they do the shortening.</t>
  </si>
  <si>
    <t>So, if you, [PERSON11], had the time.</t>
  </si>
  <si>
    <t>Obviously, there is no way we could do it for next week.</t>
  </si>
  <si>
    <t>(PERSON6) For the upcoming sessions and I've asked about demand because I've seen the (meme) project demo.</t>
  </si>
  <si>
    <t>They do offline subtitling.</t>
  </si>
  <si>
    <t>So, that's slightly easier than what we do.</t>
  </si>
  <si>
    <t>They still have the same segmentation issues and so on.</t>
  </si>
  <si>
    <t>But their mission in translation is shortening simply because the data is shortening.</t>
  </si>
  <si>
    <t>And that's because their target size is the subtitles, which are created for the hearing-impaired.</t>
  </si>
  <si>
    <t>So, there is like a natural shortening in the data.</t>
  </si>
  <si>
    <t>It'd be great if we could also locate such a type of data where there is some natural shortening happening.</t>
  </si>
  <si>
    <t>We would put it in the architecture.</t>
  </si>
  <si>
    <t>(PERSON8) That takes a bit of time, because I need to figure out which one is the one which is getting passes.</t>
  </si>
  <si>
    <t>Or actually, for future I would not need it, because once I have the web file, I probably won't need to do a convert.</t>
  </si>
  <si>
    <t>Can you still hear me?</t>
  </si>
  <si>
    <t>The sound quality is a little worse.</t>
  </si>
  <si>
    <t>So, this should really be done, all the time.</t>
  </si>
  <si>
    <t>So, every time we run this evaluation, it should be run from scratch.</t>
  </si>
  <si>
    <t>So, every time, there should be a fresh download of a fresh conversion and a fresh evaluation.</t>
  </si>
  <si>
    <t>(PERSON8) But still, if I am keeping track of the files that need to be manually converted, so that I can write a script, and it could take care of the known ones at least, and of course, if we add some new files, I can see for that later.</t>
  </si>
  <si>
    <t>(PERSON6) So this is an important thing that we should have come across months ago.</t>
  </si>
  <si>
    <t>Remember, it is since August that I've been telling you that we want to evaluate on a later test set.</t>
  </si>
  <si>
    <t>And every time, you all...</t>
  </si>
  <si>
    <t>It is not just you personally, [PERSON8].</t>
  </si>
  <si>
    <t>There were other things, obviously.</t>
  </si>
  <si>
    <t>But every time you thought about that, you thought "this will be easy, we will just run it".</t>
  </si>
  <si>
    <t>And only when you actually do it, do you see all the problems.</t>
  </si>
  <si>
    <t>So, this is known, common.</t>
  </si>
  <si>
    <t>It is always like that.</t>
  </si>
  <si>
    <t>So that's a message for everybody.</t>
  </si>
  <si>
    <t>Before you try, you never know what the problem will be.</t>
  </si>
  <si>
    <t>So, for example, the call that I had, in which someone was interviewing me, so they wanted to record the video.</t>
  </si>
  <si>
    <t>Zoom never worked as badly for me as it did today for the recording.</t>
  </si>
  <si>
    <t>So, before you do it, you cannot say whether it will work or not.</t>
  </si>
  <si>
    <t>And here we are running into the problems of conversion of the file formats.</t>
  </si>
  <si>
    <t>So, hopefully, we will be able to quickly get the numbers.</t>
  </si>
  <si>
    <t>So, do you have any word error rates so far?</t>
  </si>
  <si>
    <t>(PERSON8) No, I have not processed it.</t>
  </si>
  <si>
    <t>So [PERSON1] said that, once, they get the transcript, we will do it together.</t>
  </si>
  <si>
    <t>elitr_minuting-1</t>
  </si>
  <si>
    <t>And then, I agree that there is a lot of noise in this dictionary.</t>
  </si>
  <si>
    <t>So, I asked that you would have various versions of this dictionary by taking only the words that were observed, five times.</t>
  </si>
  <si>
    <t>And only the pronunciations that were observed three times or more, or something like that.</t>
  </si>
  <si>
    <t>So, that way, these random errors, such as the example with this four IBM instead of IBM.</t>
  </si>
  <si>
    <t>This will not be so frequent.</t>
  </si>
  <si>
    <t>But still, you will have the variants in pronunciation, because if the person, says this "alzo", if you remember, if he says this "alzo" with a "Z" 20 times in the in the talk, then you will see that in the data with the "Z".</t>
  </si>
  <si>
    <t>And if he sometimes manages to say also correctly, then yeah, again, you will see that in the data.</t>
  </si>
  <si>
    <t>So, I would like, [PERSON4] to be in touch with [PERSON2].</t>
  </si>
  <si>
    <t>Maybe you continue on the call, right?</t>
  </si>
  <si>
    <t>I will have to leave now, because I need to give the kids lunch and so on.</t>
  </si>
  <si>
    <t>But please stay on this call and figure out jointly how to use that dictionary.</t>
  </si>
  <si>
    <t>So [PERSON4], please show [PERSON2] what the dictionary is that the system is accepting.</t>
  </si>
  <si>
    <t>Share your screen and show it.</t>
  </si>
  <si>
    <t>And [PERSON2], please, have a look at that and help with converting the dictionary that you emitted to that file.</t>
  </si>
  <si>
    <t>One thing that will still be needed is the language model substitute.</t>
  </si>
  <si>
    <t>But all these words should be known words.</t>
  </si>
  <si>
    <t>So [PERSON4], you need to figure out what words are in the language model.</t>
  </si>
  <si>
    <t>And the words which are in the language model should be simply copied.</t>
  </si>
  <si>
    <t>So, the dictionary will have three col ns.</t>
  </si>
  <si>
    <t>The grapheme, as it is output.</t>
  </si>
  <si>
    <t>One recognized.</t>
  </si>
  <si>
    <t>The phonemes, as [PERSON2] proposed.</t>
  </si>
  <si>
    <t>And there will be multiple lines with different phoneme variations.</t>
  </si>
  <si>
    <t>And the third col n will be also the same again for all of those, and again there will be the same grapheme form.</t>
  </si>
  <si>
    <t>So that is when the language model sees.</t>
  </si>
  <si>
    <t>And I think that this way, these systems should be able to load it.</t>
  </si>
  <si>
    <t>And you will also possibly run into one more problem: that it is not ready for two big custom dictionaries.</t>
  </si>
  <si>
    <t>So, this is also something that has to be tested, but please test it, the two of you together.</t>
  </si>
  <si>
    <t>So [PERSON2] knows what he created in the dictionary.</t>
  </si>
  <si>
    <t>And you know what the dictionary looks like when you are creating it manually, and you need to put these two pieces of knowledge together.</t>
  </si>
  <si>
    <t>Ah, so that it works with the, with the generated dictionary.</t>
  </si>
  <si>
    <t>(PERSON4) Okay.</t>
  </si>
  <si>
    <t>(PERSON6) So [PERSON2], does this make sense?</t>
  </si>
  <si>
    <t>(PERSON2) Yeah, sure, we'll discuss it.</t>
  </si>
  <si>
    <t>(PERSON6) Yeah, so is there anything else, [PERSON2], that you have?</t>
  </si>
  <si>
    <t>(PERSON2) Well, maybe interesting information for Dominik.</t>
  </si>
  <si>
    <t>I'm finishing training of a German ASR that may be used for time stamping.</t>
  </si>
  <si>
    <t>I'm not sure how good it will be because I'm trying to do it on (Libry) Speech.</t>
  </si>
  <si>
    <t>And, though, when I was downloading it, they claimed it had more than 600 hours.</t>
  </si>
  <si>
    <t>But then the training said that the actual training set contained only around 300 hours.</t>
  </si>
  <si>
    <t>And I'm still not sure whether these 300 hours do not contain similar sentences.</t>
  </si>
  <si>
    <t>Or actually the same sentences but spoken by different speakers.</t>
  </si>
  <si>
    <t>For example, in English or Czech I used to observe steeper conversions.</t>
  </si>
  <si>
    <t>And now it won't convert so fast.</t>
  </si>
  <si>
    <t>So, if we take some samples during the training.</t>
  </si>
  <si>
    <t>Then there are still some serious errors in the ASR output.</t>
  </si>
  <si>
    <t>So, I'm hopeful that for the time stamping, it is good enough.</t>
  </si>
  <si>
    <t>Or at least we might try it.</t>
  </si>
  <si>
    <t>elitr_minuting-10</t>
  </si>
  <si>
    <t>(PERSON17) Okay, that's good, yeah.</t>
  </si>
  <si>
    <t>So, I started, but I think I never finished an email to you, because you reminded me, [PERSON8], that your profanity filtering is not yet integrated.</t>
  </si>
  <si>
    <t>And I think this is also an important message for [PERSON5], who has disappeared again from the call.</t>
  </si>
  <si>
    <t>So, the important message is that yes, it's very good that you are actively pushing so that your results are integrated, and everybody should do so.</t>
  </si>
  <si>
    <t>And at the same time, we need to have the setup, so that you can actually integrate and test it yourself.</t>
  </si>
  <si>
    <t>So, I call it "do-it-yourself integration".</t>
  </si>
  <si>
    <t>So, [PERSON8], when working with [PERSON5] and when documenting what the setups are, make sure it is tested well enough by colleagues, such as [PERSON4] or even [PERSON9] for the language model checks and everybody else.</t>
  </si>
  <si>
    <t>So, whenever someone develops a new useful component, the full pipeline should be accessible to him reasonably easily, so he can test it himself.</t>
  </si>
  <si>
    <t>So, this do-it-yourself integration is important, because otherwise it will all remain on you, [PERSON8], and you don't want to be overloaded.</t>
  </si>
  <si>
    <t>So, you want to provide these people with inputs and outputs as the first testing approach, which has already been done.</t>
  </si>
  <si>
    <t>[PERSON4], right?</t>
  </si>
  <si>
    <t>The profanity filtering, has it been tested on logs?</t>
  </si>
  <si>
    <t>I think it was.</t>
  </si>
  <si>
    <t>(PERSON8) Yeah, it was tested on logs, I think.</t>
  </si>
  <si>
    <t>So, now it's time to test it on the live pipelines.</t>
  </si>
  <si>
    <t>And again, I think it's better if [PERSON8] explains to [PERSON4] how to do it, so that [PERSON4] runs it for himself some of the workers and live playing some of the problematic file like using [PROJECT8] or whatever.</t>
  </si>
  <si>
    <t>Simply play them.</t>
  </si>
  <si>
    <t>Follow the sound output on your machine and see how that works.</t>
  </si>
  <si>
    <t>Because only when doing the real setup will the true errors appear.</t>
  </si>
  <si>
    <t>It is important to first debug it, using the log files, and then it's important to debug it in the pipeline.</t>
  </si>
  <si>
    <t>And if this debugging can be done by the author of that component, here, in this case [PERSON4], it would be most efficient for all of us.</t>
  </si>
  <si>
    <t>So, [PERSON8], please confirm that you agree with this idea of like do-it-yourself integration.</t>
  </si>
  <si>
    <t>elitr_minuting-11</t>
  </si>
  <si>
    <t>(PERSON17) Yeah, so for the multi-accent English.</t>
  </si>
  <si>
    <t>So, we are now [PERSON14] putting that together to just one technical solution.</t>
  </si>
  <si>
    <t>The current idea that [PERSON14] is working on is that he will create new sentences with words that were spoken in other sentences, and he will do this across different speakers.</t>
  </si>
  <si>
    <t>So, it will be really multi-speaker sentences, and therefore the robustness to the different accents of these speakers could be also improved.</t>
  </si>
  <si>
    <t>Ah, so that's one particle experiment.</t>
  </si>
  <si>
    <t>And later on, we may do something more about the multi-accent thing.</t>
  </si>
  <si>
    <t>So, these new sentences will actually try to solve two problems with one experiment.</t>
  </si>
  <si>
    <t>One problem is the implicit language model.</t>
  </si>
  <si>
    <t>So, the ASR system has to see the largest possible set of sentences.</t>
  </si>
  <si>
    <t>And we are going to create new sentences from the text-only language model by adding the sound part to that, so that the language model will be better for the ASR, and the robustness to different speakers would be also better.</t>
  </si>
  <si>
    <t>And in a talk yesterday, I heard another idea.</t>
  </si>
  <si>
    <t>It was during the training.</t>
  </si>
  <si>
    <t>They were dropping out time bands and frequency bands from the sound.</t>
  </si>
  <si>
    <t>So, they were training on disrupted inputs, and that also greatly improved the robustness of the system.</t>
  </si>
  <si>
    <t>elitr_minuting-12</t>
  </si>
  <si>
    <t>(PERSON17) Anyone else can work on the non-native accent thing.</t>
  </si>
  <si>
    <t>Ok, then another thing that I spotted is - this is in the Monday test document.</t>
  </si>
  <si>
    <t>It is highlighted four times.</t>
  </si>
  <si>
    <t>So, when some session is happening, we need the names and terminology for that session.</t>
  </si>
  <si>
    <t>And we need to collect it, prepare it manually, create it somewhat.</t>
  </si>
  <si>
    <t>And this manual creation should be supported with automatic tools as much as possible.</t>
  </si>
  <si>
    <t>So, there is a certain skill b in that, which needs to be practiced.</t>
  </si>
  <si>
    <t>So, I'm quite skilled at shuffling text files.</t>
  </si>
  <si>
    <t>And whenever I see any of any of you doing that, then I like always have tips in my head of what could be done faster.</t>
  </si>
  <si>
    <t>Maybe it is not faster for your end, but at least you should consider it.</t>
  </si>
  <si>
    <t>So there this skill is something that that we need people to have.</t>
  </si>
  <si>
    <t>And we need someone to be responsible for that.</t>
  </si>
  <si>
    <t>And I'm afraid that the only person for this could be [PERSON8].</t>
  </si>
  <si>
    <t>If you find anyone else who would be ready to help with the immediate domain adaptation, the data crunching, please say so.</t>
  </si>
  <si>
    <t>And then we need -</t>
  </si>
  <si>
    <t>So, once we have secured the dictionary of terms and whatever the word pronunciations, we need techniques to put these dictionaries to use in the systems.</t>
  </si>
  <si>
    <t>So, my impression from the domain adaptation that [PERSON9] has been carefully doing for all the sessions was that it was not really visible in the hybrid ASR.</t>
  </si>
  <si>
    <t>So, one such session is again going to happen this Monday.</t>
  </si>
  <si>
    <t>[PERSON9] is already starting the data collection, but I would like to see the benefit of that domain adaptation in in in the [PROJECT5] set up.</t>
  </si>
  <si>
    <t>So, maybe [PERSON9] and [PERSON8], because he's learning how to do domain adaptation and [PERSON14], because he is doing how to work with [PROJECT5].</t>
  </si>
  <si>
    <t>If you three could meet and double check what is [PROJECT5] doing with the -</t>
  </si>
  <si>
    <t>It's not [PROJECT5], actually, the domain adaptation is for the [PERSON18] toolkit, right.</t>
  </si>
  <si>
    <t>elitr_minuting-13</t>
  </si>
  <si>
    <t>So, this is kind of backward-looking, making sure that the old approach works.</t>
  </si>
  <si>
    <t>At the moment it is absolutely impossible to do any domain adaptation for the fully neural ASR.</t>
  </si>
  <si>
    <t>So, what I'm considering is to have an independent keyword spotting from sound and some merging procedure.</t>
  </si>
  <si>
    <t>So, we could have two ASRs running at the same time.</t>
  </si>
  <si>
    <t>End-to-end ASR, which is better in general.</t>
  </si>
  <si>
    <t>And then domain-adapted [PROJECT5] setup, which is used only to spot the keywords.</t>
  </si>
  <si>
    <t>And when we see a keyword in the domain-adapted version then we would then we would use that sentence from [PROJECT5], which is in general worse, but contains the right terms.</t>
  </si>
  <si>
    <t>So that's my suggestion of what we could do.</t>
  </si>
  <si>
    <t>And another suggestion is that we really should have our own fully neural ASR and do various experiments on finetuning and all that.</t>
  </si>
  <si>
    <t>So, we have discussed this with [PERSON14].</t>
  </si>
  <si>
    <t>And, [PERSON14], is there any update from the potential colleague or friend of yours?</t>
  </si>
  <si>
    <t>(PERSON17) Yeah, so if there is anyone else who'd be curious about this please let me know or get in touch.</t>
  </si>
  <si>
    <t>So, it's this is something which is which would really be accepted well in generally as a as a paper, because people don't do that yet.</t>
  </si>
  <si>
    <t>And that's the most urgent problem these days.</t>
  </si>
  <si>
    <t>So, we really could make an impact there.</t>
  </si>
  <si>
    <t>(PERSON6) Yeah, I was maybe just thinking about like what kinds of data we currently use for this, because, for example, like if you check like [ORGANIZATION4]'s models on [ORGANIZATION5] that they are like already pretty good at these things -</t>
  </si>
  <si>
    <t>(PERSON6) And I think that if we just like -</t>
  </si>
  <si>
    <t>We could probably just get the data from them, because you have like a such a large set of videos basically with different domains and different speaker native languages on [ORGANIZATION5].</t>
  </si>
  <si>
    <t>And I had this idea that we could just like use some tool to download basically some kinds of filtered videos from [ORGANIZATION5] and make training tests a training set out of them.</t>
  </si>
  <si>
    <t>elitr_minuting-14</t>
  </si>
  <si>
    <t>So, I plan to do it myself.</t>
  </si>
  <si>
    <t>I plan to go there, but we need a backup person.</t>
  </si>
  <si>
    <t>And also, for the [PROJEC210] event we need someone to take care of the recording,</t>
  </si>
  <si>
    <t>So, the archiver person, so that we don't lose that session again.</t>
  </si>
  <si>
    <t>And the more important and still persisting topic to work on is ladder climbing.</t>
  </si>
  <si>
    <t>And I've suggested here in the paragraph for [PERSON2] that we could use simple html tables that would be autogenerated and that that would grow.</t>
  </si>
  <si>
    <t>I think that that would be probably the easiest to just put up the tables as html, but it could get difficult when we want to see the differences, as new systems will be evaluated after every new evaluation campaign.</t>
  </si>
  <si>
    <t>It may be difficult to prepare these tables.</t>
  </si>
  <si>
    <t>So, I asked [PERSON7] and [PERSON7] unfortunately won't be available during this call.</t>
  </si>
  <si>
    <t>To tell us whether [ORGANISATION242], which is a web-based solution.</t>
  </si>
  <si>
    <t>Some start-up company which offers accounts for academic purposes for free.</t>
  </si>
  <si>
    <t>If that would help us or not.</t>
  </si>
  <si>
    <t>Okay, so [ORGANISATION242] is not recommended by [PERSON7].</t>
  </si>
  <si>
    <t>So, simple html is probably the way to go.</t>
  </si>
  <si>
    <t>So, as soon as [PERSON2] has these evaluations m cleaned up.</t>
  </si>
  <si>
    <t>So, that means moving the few scripts to where they belong from [PROJECT3] test set and some automatic runner.</t>
  </si>
  <si>
    <t>Then also please create a conversion from the tables into html similar to the tech conversion and then put these results regularly to your webpage.</t>
  </si>
  <si>
    <t>Or what you could even do is to have a full git check out directly located in this public html or singling from that public html.</t>
  </si>
  <si>
    <t>So that it would be immediately accessible through the web, and anybody could have a look at the current scorings and explore that.</t>
  </si>
  <si>
    <t>So, this would be useful, especially for m people outside of [ORGANISATION2] such as, [ORGANISATION15].</t>
  </si>
  <si>
    <t>We know they have like -</t>
  </si>
  <si>
    <t>The performance was bad for some of the files, and they could directly m browse it on the web m.</t>
  </si>
  <si>
    <t>They could also browse it actually in on [ORGANISATION101].</t>
  </si>
  <si>
    <t>This is up to you to set it up so that it's user-friendly and easy to follow.</t>
  </si>
  <si>
    <t>(PERSON2) Okay, I'll do that.</t>
  </si>
  <si>
    <t>(PERSON11) Yeah, thanks.</t>
  </si>
  <si>
    <t>I'm now working on, or getting to update, the demo paper submission, which is due next Friday, if I'm not mistaken.</t>
  </si>
  <si>
    <t>And then I have some project reports to do and I'm starting to gather documents - like, or links to the documents, not the documents themselves yet, for the two sessions.</t>
  </si>
  <si>
    <t>elitr_minuting-15</t>
  </si>
  <si>
    <t>(PERSON11) &lt;parallel_talk&gt; For ASR as well we should add a complimentary metric -</t>
  </si>
  <si>
    <t>Actually more, we should add complementary met- these complementary metrics. &lt;/parallel_talk&gt;</t>
  </si>
  <si>
    <t>So, you mentioned one and that is profanity filtering m evaluation.</t>
  </si>
  <si>
    <t>So &lt;parallel_talk&gt; have an explicit list of things which must not appear in the output &lt;/parallel_talk&gt;, right?</t>
  </si>
  <si>
    <t>&lt;parallel_talk&gt; And then rare words evaluation.</t>
  </si>
  <si>
    <t>And here have an explicit list of names and terms that we do want to appear in the output, scored not simply by (order) rate &lt;/parallel_talk&gt; but scored by something which directly accounts these things, right?</t>
  </si>
  <si>
    <t>Yes, so I totally agree.</t>
  </si>
  <si>
    <t>This involves also manual preparation of the reference.</t>
  </si>
  <si>
    <t>So, &lt;parallel_talk&gt; both need manually created references. &lt;/parallel_talk&gt;</t>
  </si>
  <si>
    <t>I have one remark from [PERSON1].</t>
  </si>
  <si>
    <t>So &lt;parallel_talk&gt; [PERSON1] has compiled some translation dictionary.</t>
  </si>
  <si>
    <t>And she should share it soon. &lt;/parallel_talk&gt;</t>
  </si>
  <si>
    <t>So, this could become an empty part of the second thing of the rare word -</t>
  </si>
  <si>
    <t>So &lt;parallel_talk&gt; this would be the rare word evaluation for MT and then from [PROJEC210] we are also likely to get some dictionary. &lt;/parallel_talk&gt;</t>
  </si>
  <si>
    <t>So that would be the [PROJEC210] domain obviously.</t>
  </si>
  <si>
    <t>And [PERSON2], could I ask you to revise the &lt;unintelligible/&gt; domain and create such a dictionary by looking at the outputs and what is missing in the outputs.</t>
  </si>
  <si>
    <t>So, like shortlisting - listing the words that we do like, and we do not like in the &lt;unintelligible/&gt; domain.</t>
  </si>
  <si>
    <t>Could you do that?</t>
  </si>
  <si>
    <t>elitr_minuting-16</t>
  </si>
  <si>
    <t>(PERSON11) It should be doable, so let's give it a try.</t>
  </si>
  <si>
    <t>It would be like - it would be great if you managed to do that.</t>
  </si>
  <si>
    <t>So, I'll write it down.</t>
  </si>
  <si>
    <t>So, &lt;parallel_talk&gt; aiming towards [ORGANISATION62] deadline with subtitler study paper. &lt;/parallel_talk&gt;</t>
  </si>
  <si>
    <t>Yes &lt;parallel_talk&gt; and then then a multi-source with [PERSON7] or based upon [PERSON7] or - &lt;/parallel_talk&gt;</t>
  </si>
  <si>
    <t>And for the language ID, I'm curious how do you want to integrate it exactly because it already involves considering multiple ASR sources, multiple channels, so what would be the use case for the for the language ID?</t>
  </si>
  <si>
    <t>How do we plug that in?</t>
  </si>
  <si>
    <t>(PERSON13) It will be audio to text worker, and it will emit time stamps like for four or two second window and the class.</t>
  </si>
  <si>
    <t>&lt;unintelligible/&gt; silence, Czech, German, English, and then I will let on the others how they want to use it in the pipeline.</t>
  </si>
  <si>
    <t>(PERSON11) That is important.</t>
  </si>
  <si>
    <t>Please write this down here into the documenter this &lt;unintelligible/&gt; summary, because that is for [PERSON2].</t>
  </si>
  <si>
    <t>And also [PERSON2], when you talk to [PERSON10], well and also possibly [PERSON5].</t>
  </si>
  <si>
    <t>If we have this tool, we need to (ship) the audio to multiple ASR or multiple workers &lt;unintelligible/&gt;</t>
  </si>
  <si>
    <t>We will separately need to (ship) the audio to the English ASR, separately to the German ASR and the Czech ASR, for example depending on the &lt;other_noise/&gt;</t>
  </si>
  <si>
    <t>And also, to this language ID worker and then we need to merge these outputs, and this is tool which we do not have yet.</t>
  </si>
  <si>
    <t>That's the multi-source tool, which will be observing the text outputs and also following the time stamps and it would emit the - it would probably like produce the output into three separate language channels for using either silence or the correct ASR.</t>
  </si>
  <si>
    <t>So, we need a filter for the ASRs, so that the ASR is silent if it's the wrong language and it is the recognized text if it's the correct language.</t>
  </si>
  <si>
    <t>I just made it up this type of setup.</t>
  </si>
  <si>
    <t>Another of setup would be that same sound is shipped to ASR and this language checker.</t>
  </si>
  <si>
    <t>This language checker is essentially a part of the ASR, silencing the ASR if it's the wrong language.</t>
  </si>
  <si>
    <t>That's also an option.</t>
  </si>
  <si>
    <t>So, we need to figure out which way of integrating the language ID is the best for our purposes.</t>
  </si>
  <si>
    <t>So, please keep thinking about this like what are our pipelines.</t>
  </si>
  <si>
    <t>Ideally, I think that the least like management confusion and so on would arise if our MT models were multilingual.</t>
  </si>
  <si>
    <t>If they supported different source languages and they were translating from any of these languages into English.</t>
  </si>
  <si>
    <t>Possibly doing just a copy, if the English was given as the input, so we would have multi-lingual multiple ASRs at the beginning.</t>
  </si>
  <si>
    <t>All going into English, and then from the English will go into all of the languages.</t>
  </si>
  <si>
    <t>And later when [PERSON12] would have multi-lingual model of ASR, that language ID would not even be needed.</t>
  </si>
  <si>
    <t>elitr_minuting-17</t>
  </si>
  <si>
    <t>(PERSON3) The thing is, as long as we do the analysis more properly, one thing is the possible adversarial evaluation, just to indicate that that the constraints are actually having an impact on the actual output.</t>
  </si>
  <si>
    <t>That that would be nice and yeah possibly the attention analysis.</t>
  </si>
  <si>
    <t>But I'm not sure it might give us the same answers, basically, if the if the model attends or does not attend to the constraint.</t>
  </si>
  <si>
    <t>(PERSON4) I had to look just at a few examples of attention, I did not do any statistics or anything, and it looks at the constraints, and when it translates the constraints, it looks like the constraints given, and I think it would be useful if the system made any errors, but it in fact does not do any in that sense.</t>
  </si>
  <si>
    <t>It makes some general translation errors but not the (phenomena) we are trying to solve.</t>
  </si>
  <si>
    <t>Well, going back to the automatic evaluation, the problem with mismatch is that the output is correctly inflected, but the context is different.</t>
  </si>
  <si>
    <t>Therefore, it is not the same word form as in reference, right?</t>
  </si>
  <si>
    <t>(PERSON4) Yeah, but I have also checked if the contexts are valid translations and in most cases they are.</t>
  </si>
  <si>
    <t>Like in the first 100 examples that were marked as error by automatic evaluation 91 of them were correctly inflected in correct contexts.</t>
  </si>
  <si>
    <t>(PERSON4) And I think only two or three sentences were correctly inflected in the incorrect context, like the translation was wrong.</t>
  </si>
  <si>
    <t>And then there are some cases where the translation was totally wrong, because the sentence was really wrong, and the part must be &lt;unintelligible/&gt;, but that was just like one or two cases.</t>
  </si>
  <si>
    <t>(PERSON3) But you are trying to match the divert forms when you are evaluating it, right?</t>
  </si>
  <si>
    <t>You do not do any-</t>
  </si>
  <si>
    <t>(PERSON3) -lemmatization of the reference and the-</t>
  </si>
  <si>
    <t>(PERSON4) Both, both, both, I'm matching both the surface forms and lemma.</t>
  </si>
  <si>
    <t>(PERSON3) Oh I see, oh yeah, those are the two scores, right?</t>
  </si>
  <si>
    <t>(PERSON4) It is just the dilemma score for the (European?) is not in the table because of the table like won't fit into the paper so &lt;unintelligible/&gt;</t>
  </si>
  <si>
    <t>Coverage is always like 97 percent.</t>
  </si>
  <si>
    <t>It just generates the correct lemmas, just-</t>
  </si>
  <si>
    <t>(PERSON3) Oh yeah, okay, I get it, I get it.</t>
  </si>
  <si>
    <t>So basically, the lemma coverage says whether the constraint is there, and the surface coverage difference suggests that it might be incorrectly inflected, but that is not the case.</t>
  </si>
  <si>
    <t>elitr_minuting-18</t>
  </si>
  <si>
    <t>(PERSON3) Oh yeah, just I do not know if you if you, if you catch &lt;unintelligible/&gt; when we were talking about [PERSON1],</t>
  </si>
  <si>
    <t>but one thing, is, that, that the (blow) is better but the other thing is that the lemmas are actually properly inflected manually,</t>
  </si>
  <si>
    <t>but that is that is another, no, no problem, it is actually good that is &lt;unintelligible/&gt; right, yeah.</t>
  </si>
  <si>
    <t>So, I was thinking there might be.</t>
  </si>
  <si>
    <t>But I'm not sure whether we have some test data for that, but we might try to play around with the models with some sort of style transfer?</t>
  </si>
  <si>
    <t>As you know, we can use a constraint and try to use a synonymous constraint instead and see or compare how, how, what is the difference between the outputs.</t>
  </si>
  <si>
    <t>But this is, like I'm just describing it vaguely because I myself do not have an exact idea how to do it, but it might have been an interesting, distinct scenario.</t>
  </si>
  <si>
    <t>I do not know, [PERSON1], do you know about any style transfer data for English Czech? Do we have something?</t>
  </si>
  <si>
    <t>(PERSON4) &lt;unintelligible/&gt;</t>
  </si>
  <si>
    <t>(PERSON1) By style transfer, Dusan, you mean that there would be something which is in the written language, and you would be the target side, would be in the spoken language or something like that?</t>
  </si>
  <si>
    <t>(PERSON3) Well, that is the thing like, I have only a limited knowledge about the task.</t>
  </si>
  <si>
    <t>But I can imagine that you want to rewrite a sentence that it is not written by male, but it is written by a female instead or, I do not know, like you can have a scientific and unscientific explanation of certain phenomena.</t>
  </si>
  <si>
    <t>I'm not really that familiar with the exact data sets and what they cover.</t>
  </si>
  <si>
    <t>And the idea is that the style of the sentences gets quite vaguely defined.</t>
  </si>
  <si>
    <t>So again, not so sure.</t>
  </si>
  <si>
    <t>(PERSON1) We have this corpus of sentence transformations.</t>
  </si>
  <si>
    <t>And one thing that is there and could be labelled as style transfer is for example, making the sentences more general.</t>
  </si>
  <si>
    <t>So, details are omitted, the sentence is simplified, and then making the sentence sound colloquial.</t>
  </si>
  <si>
    <t>Well, just a paraphrase.</t>
  </si>
  <si>
    <t>And I'm not sure if we have anything like shortening of the sentence.</t>
  </si>
  <si>
    <t>So, we do not have any sentence compression dataset.</t>
  </si>
  <si>
    <t>So maybe the generalization could be of interest but I'm afraid that there are too many different good generalizations, so the single reference one would be too limited to tell you anything about the quality of your generalization.</t>
  </si>
  <si>
    <t>And I'm not aware of any like gender transformations, for example, this could be done &lt;unintelligible/&gt; for Czech, so maybe the right person would be Rudolf Rosa to ask him if he has ever generated any such dataset.</t>
  </si>
  <si>
    <t>So, there will be a root-based generation of some sentence counterpart.</t>
  </si>
  <si>
    <t>(PERSON3) I guess that is actually like an interesting question whether we can use the constraints to enforce this kind of the like gender of the speaker in the in the translation.</t>
  </si>
  <si>
    <t>(PERSON1) That is actually a very good idea.</t>
  </si>
  <si>
    <t>So, we could focus on that and create a particular sub-part of [PROJECT1] test set that would cover that.</t>
  </si>
  <si>
    <t>Ah so that we sometimes we know the gender of the speaker so if you are...  maybe I'll share the screen and browse that.</t>
  </si>
  <si>
    <t>elitr_minuting-19</t>
  </si>
  <si>
    <t>(PERSON8) Or I tried it with Marian just attending it and it's... I don't know how many BLEU points lower.</t>
  </si>
  <si>
    <t>(PERSON2) Because like the way I believe Martin does his &lt;unintelligible/&gt; little translation, so he translates more sentences at once and then picks only the centre one and goes like this for the whole document.</t>
  </si>
  <si>
    <t>So, the context is like in one &lt;unintelligible/&gt; together with sentence we actually want to translate.</t>
  </si>
  <si>
    <t>(PERSON10) Yeah, I think - wasn't it Dominik doing some experiments with Ivana?</t>
  </si>
  <si>
    <t>I think the last year or two years ago for double empty where they were attending the context or concatenating the context with input sentence and doing some sort of document level translation.</t>
  </si>
  <si>
    <t>But the thing is with this with the concatenation is not completely sure whether it has the same effect as we do multi encoder setting-</t>
  </si>
  <si>
    <t>(PERSON1) Like everybody is different, it's definitely a different calculation, different leader, but it's I'm surprised that [PERSON8] says that it doesn't work full stop.</t>
  </si>
  <si>
    <t>(PERSON8) Yeah, okay, so sorry, maybe I should be more correct that it didn't work like in the way I did it &lt;laugh/&gt;</t>
  </si>
  <si>
    <t>(PERSON1) Yeah, because I think it's a method which is very easy to test, and it always should be tested in contrast with the two encoders, and I would expect sometimes to be better and sometimes to be worse than the two encoders set up, depending on the exact task like what exactly is the second thing that you are encoding.</t>
  </si>
  <si>
    <t>So, maybe if you have two copies two paraphrases of the same sentence,</t>
  </si>
  <si>
    <t>maybe it is somehow confusing for the attention so whatever, I don't know.</t>
  </si>
  <si>
    <t>Behaviour also could be different for the old sequence-to-sequence methods, compared to transformer, so for RNN then it behaved differently maybe with transformer it's yeah, it's harder to train so maybe you need to whatever increase warm-ups number, warm-up sets.</t>
  </si>
  <si>
    <t>(PERSON2) Yeah, so just know like-</t>
  </si>
  <si>
    <t>(PERSON8) I don't remember, so I don't remember exactly but this is like what-</t>
  </si>
  <si>
    <t>when I started in summer with those multi-source experiments.</t>
  </si>
  <si>
    <t>The first thing I started with was concatenating the paraphrase and source and maybe I, I don't remember now,</t>
  </si>
  <si>
    <t>I can check it till the next meeting whether I tried also,</t>
  </si>
  <si>
    <t>I definitely tried when the sources are on the first position then some delimiter and the paraphrase on the second position.</t>
  </si>
  <si>
    <t>I might have also tried that I shuffled the two things randomly, yeah, and I just remember that it did abundantly this compenetration stuff and tried multi-encoders.</t>
  </si>
  <si>
    <t>(PERSON8) And it was probably due to low scores.</t>
  </si>
  <si>
    <t>(PERSON2) &lt;unintelligible/&gt; that you like can improve your amenity score by just appending phrase-based output and the attention is like double diagonal, so the attention is not an issue, so like I believe you but it's surprising that it didn't work.</t>
  </si>
  <si>
    <t>(PERSON10) So, if you if you input the phrase-based output that's basically post editing, right? You can think about it as a postediting like you are postediting phrase-based output, right? Or like depends on the point of view, right?</t>
  </si>
  <si>
    <t>(PERSON1) &lt;unintelligible/&gt; that you like fully to rewrite it but technically it fits exactly the postediting task, you can plug this as a solution to the postediting task.</t>
  </si>
  <si>
    <t>(PERSON10) Okay, so one question just for me just to make sure in the concatenation settings you insert the sentence separator token, right?</t>
  </si>
  <si>
    <t>You have a special token to distinguish like which is the source and which is the context or the other sentence or do you just concatenate them without anything?</t>
  </si>
  <si>
    <t>And hope that the system learns it?</t>
  </si>
  <si>
    <t>(PERSON8) I tried to, I guess two tokens and yeah like because in the first version, we had a suspicion that the token could be also tokenized itself, so then I replayed it with another token which is not only for this purpose because we used some pretrained dictionary, and this dictionary didn't contain separator tokens.</t>
  </si>
  <si>
    <t>So, I used some token that I assumed that it wouldn't be like tokenized into several pieces and so it will appear once.</t>
  </si>
  <si>
    <t>I had no guarantee that this token couldn't appear in other places in the sentence and that is the only place it could appear.</t>
  </si>
  <si>
    <t>So, it could be done more properly, yeah, I agree.</t>
  </si>
  <si>
    <t>elitr_minuting-2</t>
  </si>
  <si>
    <t>(PERSON2) But the Flask part or the communication part with the client is something that I cannot do.</t>
  </si>
  <si>
    <t>Because I have no experience and no time to get it running.</t>
  </si>
  <si>
    <t>(PERSON1) I thought it meant something using I don't know mediator.</t>
  </si>
  <si>
    <t>(PERSON2) No, make a HTTP client which can fill the queue and read from another queue.</t>
  </si>
  <si>
    <t>And send the text back in a HTTP request.</t>
  </si>
  <si>
    <t>Because my idea is that the user clicks be used in the Ukrainian project too.</t>
  </si>
  <si>
    <t>(PERSON2) And my idea is that a client clicks this microphone button and starts to speak, and when the user is speaking, you send the audio in small chunks at the same time.</t>
  </si>
  <si>
    <t>Let's say 200 or even 100 milliseconds.</t>
  </si>
  <si>
    <t>And to the HTTP server put it to a queue which I will handle the queue later with (ASR).</t>
  </si>
  <si>
    <t>And the model will do some logic, some inference with that.</t>
  </si>
  <si>
    <t>And whenever it has a new piece of transcript, it will send it back, and the user should get the partial transcript back.</t>
  </si>
  <si>
    <t>And it should be immediately displayed in the text field.</t>
  </si>
  <si>
    <t>(PERSON1) I could think about that.</t>
  </si>
  <si>
    <t>Just I don't really know Flask either, but yeah, I can think about that.</t>
  </si>
  <si>
    <t>(PERSON2) Oh maybe a different HTTP server.</t>
  </si>
  <si>
    <t>I don't know, maybe we don't even need a fancy HTTP server for that.</t>
  </si>
  <si>
    <t>(PERSON1) I mean for text flow, we use something like Hypercore, but I'm not sure if that would work for this.</t>
  </si>
  <si>
    <t>(PERSON2) Yeah, the only requirement is that it should handle more connection at a time.</t>
  </si>
  <si>
    <t>(PERSON1) Well I think online text flow is something around 2 000 at least.</t>
  </si>
  <si>
    <t>elitr_minuting-20</t>
  </si>
  <si>
    <t>(PERSON1) I mean the script that I have in two different folders, and then will run it with the little different inside workers, so that I mean, yeah, so that I have &lt;unintelligible/&gt; let's say ten, well instead of an output, a file by a &lt;unintelligible/&gt; side worker, so &lt;unintelligible/&gt; that we have, so I'll just make sure that these things for a single file are getting generated parallelly from all the available workers.</t>
  </si>
  <si>
    <t>(PERSON1) Oh that would save our time.</t>
  </si>
  <si>
    <t>(PERSON7) Yeah, yeah, this is very important to parallelize everything actually, parallelize both the processing of the systems as well as the evaluation of the cell DF, because he would need to run this many times, there will be errors, you need to re-run this quickly.</t>
  </si>
  <si>
    <t>(PERSON7) Okay, so thanks.</t>
  </si>
  <si>
    <t>So, you are very busy with this, I don't want to put any other things on you, so let me start with the reminders.</t>
  </si>
  <si>
    <t>We need to finish the description of [PROJECT1] desk set,</t>
  </si>
  <si>
    <t>Who do we have here?</t>
  </si>
  <si>
    <t>Oh well, not really, yeah, (it's done) and it's not here unfortunately.</t>
  </si>
  <si>
    <t>So, this would be for [PERSON2],</t>
  </si>
  <si>
    <t>Then the evaluation, this is for [PERSON1], but we have discussed this.</t>
  </si>
  <si>
    <t>Listen, give me the table in DSD let's put the fine line here and push the template of the table, like the plan structure into the delebl now, so that the numbers will come later, but I want to see some numbers and the full structure of the table very soon.</t>
  </si>
  <si>
    <t>(PERSON7) Okay, thank you.</t>
  </si>
  <si>
    <t>We have [PERSON5], that's good.</t>
  </si>
  <si>
    <t>So, for [PERSON5], I would like to check what is the progress in the evaluation of the systems, and whether you are in touch with [PERSON1] also for the evolution, which is more important.</t>
  </si>
  <si>
    <t>Can you hear us, [PERSON5]?</t>
  </si>
  <si>
    <t>elitr_minuting-21</t>
  </si>
  <si>
    <t>(PERSON1) and then, we'll figure out which packages to install in the Petri environment.</t>
  </si>
  <si>
    <t>(PERSON7) Yeah, so there's another thing,</t>
  </si>
  <si>
    <t>Maybe it's not a good idea to combine these two runs into one setup.</t>
  </si>
  <si>
    <t>I think it is actually better if you run it separately and save the outputs.</t>
  </si>
  <si>
    <t>So, you first use the environment for cruise control and the processing,</t>
  </si>
  <si>
    <t>(PERSON7) and you collect all the output files, and then you run the evaluation.</t>
  </si>
  <si>
    <t>And the reason for this split is that you can paralyze more.</t>
  </si>
  <si>
    <t>So, there will be problems on various fronts, I'm sure, and we will need the numbers very soon.</t>
  </si>
  <si>
    <t>So, if for example, some of the test files will fail for some reason,</t>
  </si>
  <si>
    <t>Then you can still keep the translation running for the remaining ones,</t>
  </si>
  <si>
    <t>and re-evaluate, with a sel T F, the missing ones, and, and so on.</t>
  </si>
  <si>
    <t>So, it's, the point is not to create a serial, sequential processing that includes both,</t>
  </si>
  <si>
    <t>but the point is to get the results, and it's actually better to do it in slices.</t>
  </si>
  <si>
    <t>First get all outputs, then we get all evaluations.</t>
  </si>
  <si>
    <t>(PERSON1) Yeah, so, I mean, right now, I was doing the same.</t>
  </si>
  <si>
    <t>elitr_minuting-22</t>
  </si>
  <si>
    <t>(PERSON2) Yes, that's the only stuff I did for positive constraints.</t>
  </si>
  <si>
    <t>With the negative constraints I did something a little bit more complicated in the decoding.</t>
  </si>
  <si>
    <t>Like filtering out the beams and replacing the beams with different beams.</t>
  </si>
  <si>
    <t>And for like multi-token constraints and this kind of stuff.</t>
  </si>
  <si>
    <t>But for the positive constraints, I only compared the training approach with yeah just this very simple stuff.</t>
  </si>
  <si>
    <t>Just modifying the scores in each step in the same way.</t>
  </si>
  <si>
    <t>(PERSON7) Okay, so back to the positive constraints.</t>
  </si>
  <si>
    <t>Were you already focusing on the analysis of the system?</t>
  </si>
  <si>
    <t>(PERSON2) Yeah, right now, I'm kind of waiting for the dataset reprocessing from ([PERSON9]).</t>
  </si>
  <si>
    <t>Also [PERSON9] I had a look at the (code), and I think I know why it's so slow.</t>
  </si>
  <si>
    <t>Because for each entry in the terminology in the (Europar) reprocessing, you open the dataset, tokenize it, read it line by line, tokenize it line by line and then close it.</t>
  </si>
  <si>
    <t>But you only you do that -</t>
  </si>
  <si>
    <t>elitr_minuting-23</t>
  </si>
  <si>
    <t>(PERSON4) So, I remember that for [PROJECT1] I was doing this from last year from some cottage in the mountains.</t>
  </si>
  <si>
    <t>And &lt;laugh/&gt; so this is also something that will happen to [PERSON8] I'm afraid that he could be...well, no party, but maybe at the remote party.</t>
  </si>
  <si>
    <t>And then suddenly he would realize that he has to submit it.</t>
  </si>
  <si>
    <t>So, there will be no review of like at that point. &lt;laugh/&gt;</t>
  </si>
  <si>
    <t>He would simply take the PDF and upload it so. &lt;laugh/&gt;</t>
  </si>
  <si>
    <t>(PERSON7) Well, okay.</t>
  </si>
  <si>
    <t>So, Yeah, I will check on 21st, and otherwise I will send them an e-mail.</t>
  </si>
  <si>
    <t>(PERSON4) Please, I think better send them an e-mail right now and just ask for that link in advance.</t>
  </si>
  <si>
    <t>(PERSON7) Okay.</t>
  </si>
  <si>
    <t>(PERSON4) Yep thanks.</t>
  </si>
  <si>
    <t>(PERSON7) Do we have other issues to discuss today, or is that is that everything until the New Year?</t>
  </si>
  <si>
    <t>elitr_minuting-24</t>
  </si>
  <si>
    <t>(PERSON3) Several years ago.</t>
  </si>
  <si>
    <t>MT marathons used to have this system or tool papers that were published as a special issue of PBML.</t>
  </si>
  <si>
    <t>That was in the first year when that happened.</t>
  </si>
  <si>
    <t>And then, in the subsequent years, it was integrated with normal like there were also PBML issues which mixed empty margin papers and separate papers because of the number of those papers.</t>
  </si>
  <si>
    <t>And we even had a thing like if the paper was not good enough for the PBML, but if the tool was presented at the MT marathon.</t>
  </si>
  <si>
    <t>The authors were invited to submit for another review for one for the next PBML issue.</t>
  </si>
  <si>
    <t>So, we have, even as I said, your system, your tool is interesting.</t>
  </si>
  <si>
    <t>Please publish it at the MT marathon among the people.</t>
  </si>
  <si>
    <t>But your paper is too bad.</t>
  </si>
  <si>
    <t>You need to improve it, and you will get only to the next PBML.</t>
  </si>
  <si>
    <t>(PERSON4) Yes, but another possibility for SIGDial.</t>
  </si>
  <si>
    <t>Isn't it possible that trying SIGDial we attract kind of better participants.</t>
  </si>
  <si>
    <t>(PERSON3) That's yes, that is... like I thought that I also had, but I don't know either of the venues.</t>
  </si>
  <si>
    <t>They have final paper registration in July.</t>
  </si>
  <si>
    <t>So, the conference was in September, and the paper submission was in May.</t>
  </si>
  <si>
    <t>elitr_minuting-25</t>
  </si>
  <si>
    <t>Because for Interspeech, we could also like split it paper by paper.</t>
  </si>
  <si>
    <t>So that some papers would go to the Interspeech proceedings.</t>
  </si>
  <si>
    <t>And some of our submission papers would come later for the PBML proceedings.</t>
  </si>
  <si>
    <t>And the authors would be free to choose.</t>
  </si>
  <si>
    <t>So that we have to negotiate this with either SIGDial or Interspeech.</t>
  </si>
  <si>
    <t>If it is okay for them to have some of our papers, given that these papers are submitted by the March deadline.</t>
  </si>
  <si>
    <t>So, there is an absolute strict requirement.</t>
  </si>
  <si>
    <t>And I think it's they cannot have anything against it.</t>
  </si>
  <si>
    <t>Because if the paper is worth publishing.</t>
  </si>
  <si>
    <t>Like, it's only a bonus that the paper has some shared task result appearing in the satellite event.</t>
  </si>
  <si>
    <t>So yeah, I think it's okay.</t>
  </si>
  <si>
    <t>So, we do not need to ask for a special session.</t>
  </si>
  <si>
    <t>In Interspeech it is called special session, we don't want that.</t>
  </si>
  <si>
    <t>In Interspeech we want the satellite event.</t>
  </si>
  <si>
    <t>But we will tell our people.</t>
  </si>
  <si>
    <t>If you manage to have your paper ready by the Interspeech deadline, send it as an Interspeech paper and you will have it within Interspeech.</t>
  </si>
  <si>
    <t>Ah, if you do not, ah, do it for the Interspeech deadline, here is our deadline.</t>
  </si>
  <si>
    <t>And that is for PBML.</t>
  </si>
  <si>
    <t>(PERSON7) Ah, okay.</t>
  </si>
  <si>
    <t>But the thing is like for Interspeech satellite event.</t>
  </si>
  <si>
    <t>Erm, Interspeech like won't get into any proceedings.</t>
  </si>
  <si>
    <t>elitr_minuting-3</t>
  </si>
  <si>
    <t>(PERSON2) You can I think you can just you can just reserve the whole semester just for [PERSON9]'s courses and you will have a lot of work and no free time, even though you have just one subject.</t>
  </si>
  <si>
    <t>But I think it's a different thing, because I think it's not really a thing to fail his courses.</t>
  </si>
  <si>
    <t>Like to fail because you are unable to finish it.</t>
  </si>
  <si>
    <t>Of course, like people are just giving up, but I mean it's maybe for different reason that just it's impossible to pass.</t>
  </si>
  <si>
    <t>I think that it's definitely possible, but it's a lot of work.</t>
  </si>
  <si>
    <t>(PERSON1) Yeah, I think that he told us in the beginning of the semester that well if we want a one (??) you'll get a one.</t>
  </si>
  <si>
    <t>Just within the second deadline, you should submit it.</t>
  </si>
  <si>
    <t>That's pretty much the only thing he asked.</t>
  </si>
  <si>
    <t>But he also told us that judging by previous years' trends, a lot of people don't do that.</t>
  </si>
  <si>
    <t>They find it easier to read for the exam.</t>
  </si>
  <si>
    <t>No, sorry, study for the exam-</t>
  </si>
  <si>
    <t>(PERSON2) Yeah because well in general, his exams are rather easy.</t>
  </si>
  <si>
    <t>(PERSON2) So I wouldn't say it's super easy, because there are some courses where the exam is like fun.</t>
  </si>
  <si>
    <t>(PERSON1) Oh well, one of them was yesterday for me.</t>
  </si>
  <si>
    <t>elitr_minuting-4</t>
  </si>
  <si>
    <t>(PERSON2) Yeah, when it has short context and because I make decisions based on very short context for this very low latency, then it really commits to something that in, for example, a second or two, it figures out oh, well, actually this was bad translation.</t>
  </si>
  <si>
    <t>So, it tries to use a different wording.</t>
  </si>
  <si>
    <t>To, for example, specify the thing.</t>
  </si>
  <si>
    <t>So actually, I really liked it.</t>
  </si>
  <si>
    <t>I like some of the translations. I was really amazed, even though you could see that the model made mistakes on its first try, it really wanted to make some kind of correction.</t>
  </si>
  <si>
    <t>And it definitely sounded really fluent, which I think is also important.</t>
  </si>
  <si>
    <t>If you really demand low latency, then then I think that even a slightly lower quality is fine, if the fluency is good.</t>
  </si>
  <si>
    <t>Because if you have bad translation quality and bad fluency, then I think that the translation is just pointless.</t>
  </si>
  <si>
    <t>But if the lower quality is because the translation, if you read everything that you will get the same information, but the wording is just poor, because it used, for example, more words and it used some corrections and stuff.</t>
  </si>
  <si>
    <t>So, I think that this is completely fine for simultaneous, as long as you don't lose any information.</t>
  </si>
  <si>
    <t>And for which language pairs do you have these results, like some examples?</t>
  </si>
  <si>
    <t>Because I would like to look at it, just out of curiosity.</t>
  </si>
  <si>
    <t>(PERSON2) Oh definitely, I can dump you my logs.</t>
  </si>
  <si>
    <t>(PERSON7) But in which languages?</t>
  </si>
  <si>
    <t>Because you know I don't speak German.</t>
  </si>
  <si>
    <t>(PERSON2) English and German.</t>
  </si>
  <si>
    <t>(PERSON7) Yeah, but I don't necessarily speak German &lt;laugh/&gt;.</t>
  </si>
  <si>
    <t>elitr_minuting-6</t>
  </si>
  <si>
    <t>(PERSON2) So again, I mean to make it humanly readable.</t>
  </si>
  <si>
    <t>Because this flickering is really annoying and then you lose focus on what was actually said, because maybe this is also a question of someone who knows more about the human brain and how we work with information.</t>
  </si>
  <si>
    <t>Sorry, I never thought about it in depth.</t>
  </si>
  <si>
    <t>But I think that whenever I see a word, I put it into my memory and my memory is not a linear thing, but it's more like a bag.</t>
  </si>
  <si>
    <t>So, I put a word into a bag.</t>
  </si>
  <si>
    <t>And I like to connect the things in the bag to get the overall image of the word.</t>
  </si>
  <si>
    <t>And I think that that's the problem with the flicker.</t>
  </si>
  <si>
    <t>If you translate something and then you change it, then actually I read it already, it's in my brain.</t>
  </si>
  <si>
    <t>And then I lose focus and control of what was actually then translated as correct and was not what was not.</t>
  </si>
  <si>
    <t>So that's why I think that the whole flicker thing is bad and stupid by definition.</t>
  </si>
  <si>
    <t>Like I see the motivation, like you want to display everything you have.</t>
  </si>
  <si>
    <t>Even though you cannot promise it's good.</t>
  </si>
  <si>
    <t>But I think that we cannot work with this extra information.</t>
  </si>
  <si>
    <t>And I think that maybe the problem is that the systems are created by people working with it.</t>
  </si>
  <si>
    <t>If I'm a developing a system, then I'm really crazy happy if I see that even if I don't promise the translation is correct, I still show it and it's somehow good, but I think that the developer is not really focusing on the content itself.</t>
  </si>
  <si>
    <t>And how you perceive the content, but rather that, oh yeah, my system can output it really quickly.</t>
  </si>
  <si>
    <t>And even though it just guesses the quality is okay-ish, I think maybe that's why the retranslation was created.</t>
  </si>
  <si>
    <t>Just the developers of the systems are eager to display information, and I think that because we are limited in in like the vol e of information we can perceive some time, we like see the extra information is just an extra burden for us.</t>
  </si>
  <si>
    <t>So, I think that it's not good to show extra.</t>
  </si>
  <si>
    <t>Like if you want to decrease latency, then instead of flicker, just lower the quality.</t>
  </si>
  <si>
    <t>I think that's still better than showing the flicker.</t>
  </si>
  <si>
    <t>Because what would be the real use case?</t>
  </si>
  <si>
    <t>Why would you need to see the unstable hypothesis, really?</t>
  </si>
  <si>
    <t>Like from a user perspective?</t>
  </si>
  <si>
    <t>(PERSON1) Like technically, when human translators start translating, I mean the goal even there is for annotators, they would try to follow the speech string of the original speaker.</t>
  </si>
  <si>
    <t>So, there are times when they would say something, and that would be wrong, so they would just correct themselves.</t>
  </si>
  <si>
    <t>(PERSON2) Well but yeah this means with my solution, like you would not do flicker, but you committed, like there is no way to change, but you correct yourself.</t>
  </si>
  <si>
    <t>And that's actually what the translators are doing.</t>
  </si>
  <si>
    <t>elitr_minuting-7</t>
  </si>
  <si>
    <t>(PERSON3) I'm strongly feeling that our work is not exactly in the domain of speech, it is unhealthy.</t>
  </si>
  <si>
    <t>Because there is no concept of speech here.</t>
  </si>
  <si>
    <t>We are directly working on text.</t>
  </si>
  <si>
    <t>But the thing is that the proposal for a statistical workshop this year is over, which was in September, which was too early for us.</t>
  </si>
  <si>
    <t>And the next proposal would come for 2022, which would be too late for us.</t>
  </si>
  <si>
    <t>It is better that if we get either of the two sectile or interspeech, because both of them are well recognized in the community.</t>
  </si>
  <si>
    <t>We can motivate participants to submit.</t>
  </si>
  <si>
    <t>Ah, the only the only caveat that I'm finding now is going with interspeech is like they won't allow us a space in the proceedings, which may deter some of the participants, I am not sure how much they will be excited to publish a paper in archive.</t>
  </si>
  <si>
    <t>So, in archives, people can publish any time, right?</t>
  </si>
  <si>
    <t>So that is not a benefit to their profiles.</t>
  </si>
  <si>
    <t>So how to motivate participants to join our shared task.</t>
  </si>
  <si>
    <t>So, this was the reason that I especially vouched for the special session.</t>
  </si>
  <si>
    <t>But this time, the problem is, what I can understand is the last time, the time periods between proposals, submission and final paper submission was five months, so it would have been enough time for our schedule, but this time.</t>
  </si>
  <si>
    <t>It is only three months.</t>
  </si>
  <si>
    <t>elitr_minuting-8</t>
  </si>
  <si>
    <t>So, I see this fair as an important possible source of non-native English speech that we can use to extend the test set.</t>
  </si>
  <si>
    <t>So, I think we really should focus on the Clearest voice competition, and we can do the booth if we have to.</t>
  </si>
  <si>
    <t>But I would like to limit that, because the dissemination into high school students is less of an impact for us.</t>
  </si>
  <si>
    <t>It is more important to use it as a test session.</t>
  </si>
  <si>
    <t>So, we should focus, [PERSON1], on the [PROJECT2] Clearest voice, and keeping the organizers happy so that we can do the data gathering there.</t>
  </si>
  <si>
    <t>And do whatever they want us to do in exchange for that, and we need to check their plenary program, and what type of subtitling would be useful for that plenary program.</t>
  </si>
  <si>
    <t>so that would make it a test session for us, and as for our own presence at this fair, I don't think it's too important.</t>
  </si>
  <si>
    <t>So, if we are asked, if we are really expected to be there and present, then okay, but if not, then I think it's definitely good for us just to be behind the curtain and behind the scenes and do our job there.</t>
  </si>
  <si>
    <t>(PERSON1) Yeah, I haven't tried to do the registration yet for that, but I think that last time, it was compulsory to have the booth.</t>
  </si>
  <si>
    <t>(PERSON2) Yes. So, discuss with them what is needed so that they are happy, and they allow us to do the Clearest voice, which is the most important thing.</t>
  </si>
  <si>
    <t>The test session is less of an urge.</t>
  </si>
  <si>
    <t>And the booth is just something that we really could avoid, if possible.</t>
  </si>
  <si>
    <t>elitr_minuting-9</t>
  </si>
  <si>
    <t>I would have preferred them to join the sessions earlier than doing things like that.</t>
  </si>
  <si>
    <t>So, we really need to practice these preparations.</t>
  </si>
  <si>
    <t>With the online world, it seems that you simply j p into the session, and the work is done.</t>
  </si>
  <si>
    <t>But that is not the case.</t>
  </si>
  <si>
    <t>It always takes 30 minutes to get it running and properly connected.</t>
  </si>
  <si>
    <t>So, we need to be there earlier.</t>
  </si>
  <si>
    <t>And if some session that we are doing starts at nine, but the organizers meet at a quarter to nine.</t>
  </si>
  <si>
    <t>Then we have to come at a quarter past eight already, so that we have the 30 minutes extra to make sure that everything is running and chase people.</t>
  </si>
  <si>
    <t>So, this is a remark for everybody that for the management to work, please also anticipate what management might suddenly ask you to do, and that would help a little.</t>
  </si>
  <si>
    <t>Another message that is very important is the recording of these important sessions.</t>
  </si>
  <si>
    <t>I don't know if you have responded, I had not seen anyone providing any- any updates to the document.</t>
  </si>
  <si>
    <t>Maybe I forgot to tell all of you.</t>
  </si>
  <si>
    <t>I had a document about the experience from [PROJECT4]and [PROJECT5] 2020.</t>
  </si>
  <si>
    <t>And the first point in this experience is that we were very bad at recording these sessions.</t>
  </si>
  <si>
    <t>So, it's important for the purposes of further evaluation or analysis of what went wrong to have good recordings of these sessions.</t>
  </si>
  <si>
    <t>And one aspect is to get the consents, to actually be allowed to do the recording.</t>
  </si>
  <si>
    <t>And even if we try to get the consents in retrospect or whatever.</t>
  </si>
  <si>
    <t>Then there is the technical aspect of the- of the recording.</t>
  </si>
  <si>
    <t>And we have seen that this is so diverse and complex.</t>
  </si>
  <si>
    <t>Yeah, [PERSON5] is sending that link.</t>
  </si>
  <si>
    <t>I have sent it by email, I remember.</t>
  </si>
  <si>
    <t>user_review</t>
  </si>
  <si>
    <t>apparel-1-en_0404025-82</t>
  </si>
  <si>
    <t>2 bad lemons in a row :(</t>
  </si>
  <si>
    <t>I ordered from this company because I've bought it previous seasons and it worked great for us.</t>
  </si>
  <si>
    <t>This season I bought the next size I needed.</t>
  </si>
  <si>
    <t>One of the pajamas I received had a hole on the foot of the pajama.</t>
  </si>
  <si>
    <t>I returned it and the company sent me a new one.</t>
  </si>
  <si>
    <t>The replacement pajama my son wore one time, I put it in my washing machine just like always and the zipper broke off!</t>
  </si>
  <si>
    <t>I'm so disappointed because I don't have time to be dealing with returns every few days and yet that is what is happening right now.</t>
  </si>
  <si>
    <t>apparel-4-en_0498270-155</t>
  </si>
  <si>
    <t>Just as described</t>
  </si>
  <si>
    <t>This is a basic puffer coat.</t>
  </si>
  <si>
    <t>If you are seeking a basic coat, then this coat will meet expectations.</t>
  </si>
  <si>
    <t>The coat arrived in a vacuum sealed bag so it needs to be hung up for a few days to let wrinkles come out and to "puff up" a bit.</t>
  </si>
  <si>
    <t>I am 5 ft 6 inches and the coat is knee length on me.</t>
  </si>
  <si>
    <t>I ordered 2+ sizes up due to other comments and past experience, and the coat is probably a bit larger than needed.</t>
  </si>
  <si>
    <t>However, with heavier sweater or sweatshirt, it should be fine.</t>
  </si>
  <si>
    <t>There are no cuffs on the sleeves so I will likely add those later.</t>
  </si>
  <si>
    <t>The hood functions, but no ties on it.</t>
  </si>
  <si>
    <t>The front zipper works.</t>
  </si>
  <si>
    <t>There are no vents in the side or back for added movement, but with the larger size, I should have plenty of room.</t>
  </si>
  <si>
    <t>There are two pockets at my waist (may be higher or lower on you).</t>
  </si>
  <si>
    <t>There are no trims or styling details-- it is a BASIC COAT.</t>
  </si>
  <si>
    <t>For the price, I think it is fine.</t>
  </si>
  <si>
    <t>I did wear it on a windy day, but not cold.</t>
  </si>
  <si>
    <t>I could not feel the wind, so I feel that is a good sign.</t>
  </si>
  <si>
    <t>However, I am curious how it will perform in the colder temps and in the rain/snow (supposed to be resistent).</t>
  </si>
  <si>
    <t>Overall, I am pleased.</t>
  </si>
  <si>
    <t>The vacuum seal bag can be re-used and the seller included a really cute thank you note which was a great touch.</t>
  </si>
  <si>
    <t>apparel-5-en_0929230-74</t>
  </si>
  <si>
    <t>This is a very nice skirt.</t>
  </si>
  <si>
    <t>The lacy pattern is classy and soft</t>
  </si>
  <si>
    <t>The lacy pattern is classy and soft.</t>
  </si>
  <si>
    <t>It doesn't wrinkle, even after being crammed into plastic and a box it was very smooth, so that's really cool.</t>
  </si>
  <si>
    <t>This can easily be dressed down or dressed up, and has a kind of vintage feel due to the length and cut, which I'm really into.</t>
  </si>
  <si>
    <t>I think this could be flattering on anyone.</t>
  </si>
  <si>
    <t>I'm 5'5" and 130 pounds and I ordered the small, so I would say if you feel like you're stuck between a small and medium, definitely size down.</t>
  </si>
  <si>
    <t>automotive-2-en_0371449-77</t>
  </si>
  <si>
    <t>Didn't work with my 1999 Buick LeSabre</t>
  </si>
  <si>
    <t>Item arrived quickly and looked to be in good condition, even included battery pre-installed.</t>
  </si>
  <si>
    <t>However, even though it should have been compatible with my 1999 Buick LeSabre, the remote failed to program or synchronize with the car.</t>
  </si>
  <si>
    <t>The instructions are easy enough and I know that I was following them correctly because I was able to successfully re-program my old remote fob.</t>
  </si>
  <si>
    <t>This new one, however, would not work and so I will be returning it.</t>
  </si>
  <si>
    <t>There was no problem with the seller or service, it just seemed that this particular item was defective or incompatible with my vehicle.</t>
  </si>
  <si>
    <t>automotive-4-en_0443070-95</t>
  </si>
  <si>
    <t>Good Price for Replacement</t>
  </si>
  <si>
    <t>The grill of my car was ripped off by a large something flying down the interstate so I needed a replacement.</t>
  </si>
  <si>
    <t>I was afraid after reading some reviews that this wouldn't fit, but it was perfect!</t>
  </si>
  <si>
    <t>I own a 2013 Corolla LE.</t>
  </si>
  <si>
    <t>I didn't put it on myself--I had a guy at a body shop do it for me--but it looked really easy.</t>
  </si>
  <si>
    <t>It just snapped right on in less than 5 minutes.</t>
  </si>
  <si>
    <t>I gave it a 4 star for the sturdiness because it does seem pretty flimsy (time and flying debris will tell), but over all I'm very satisfied that my car no longer has a gaping maw on the front now and that the price was reasonable.</t>
  </si>
  <si>
    <t>baby_product-1-en_0261969-46</t>
  </si>
  <si>
    <t>Needs improvement</t>
  </si>
  <si>
    <t>baby_product-5-en_0428455-56</t>
  </si>
  <si>
    <t>Musical Start</t>
  </si>
  <si>
    <t>The piano is great starters!</t>
  </si>
  <si>
    <t>It develops a good hand-eye coordination.</t>
  </si>
  <si>
    <t>If you want your child to be a future pianist, you should try this product out!</t>
  </si>
  <si>
    <t>Very worth the money!</t>
  </si>
  <si>
    <t>beauty-1-en_0437510-75</t>
  </si>
  <si>
    <t>I put this on my nose as directed twice a day rubbing it in for 2 minutes.</t>
  </si>
  <si>
    <t>The skin on my nose reddened and went completely raw.</t>
  </si>
  <si>
    <t>I was pretty taken aback.</t>
  </si>
  <si>
    <t>I had a well healed scar from falling into barb wire from years ago.</t>
  </si>
  <si>
    <t>Not only did this product not work but I almost ended up at the dermatologist's office, however, putting aqua-for and a bandaid over the area finally calmed it down after about a week.</t>
  </si>
  <si>
    <t>My nose is still reddened however but hoping this goes away soon.</t>
  </si>
  <si>
    <t>beauty-2-en_0635503-95</t>
  </si>
  <si>
    <t>Someone screwed up the formula??</t>
  </si>
  <si>
    <t>This is so weird.</t>
  </si>
  <si>
    <t>In normal light it looks like I have a pink and an orange but under UV light they are the same!</t>
  </si>
  <si>
    <t>I drew a pink line using a paint stick from another brand so you can see what pink should look like and know it's not just my camera.</t>
  </si>
  <si>
    <t>Pink is my most used color so I'm a bit upset about this.</t>
  </si>
  <si>
    <t>Red, orange, and pink are basically all orange.</t>
  </si>
  <si>
    <t>No point in calling them red or pink.</t>
  </si>
  <si>
    <t>The white isn't as bright as I would have hoped.</t>
  </si>
  <si>
    <t>The rest of the colors are all great and I like how easily these paints wash off.</t>
  </si>
  <si>
    <t>I just wits there were a pink.</t>
  </si>
  <si>
    <t>I guess the purple will suffice.</t>
  </si>
  <si>
    <t>beauty-3-en_0089509-89</t>
  </si>
  <si>
    <t>works for the most part</t>
  </si>
  <si>
    <t>I had bleached my whole head and then dyed over it with a black box dye a few months ago.</t>
  </si>
  <si>
    <t>I then went and had highlights put in all over my head.</t>
  </si>
  <si>
    <t>A few weeks later I put blue/green Arctic Fox hair dye on my hair and it would not fade out.</t>
  </si>
  <si>
    <t>I used this stuff with Olaplex No. 3 and it lightened TREMENDOUSLY all over, removing the green and blue parts as well as lifting the dark box dye.</t>
  </si>
  <si>
    <t>However, after a day I noticed a green tint to my hair.</t>
  </si>
  <si>
    <t>Every day it gets worse and I have used the color extractor twice now, with the same results.</t>
  </si>
  <si>
    <t>My hair is also getting darker where the box dye was.</t>
  </si>
  <si>
    <t>This is a great product it just doesn't seem to last.</t>
  </si>
  <si>
    <t>book-3-en_0292897-56</t>
  </si>
  <si>
    <t>don't believe the hype</t>
  </si>
  <si>
    <t>Too many five-star reviews on this novel need to be tempered by some more realistic assessments.</t>
  </si>
  <si>
    <t>I tried reading it but I just found the language flat.</t>
  </si>
  <si>
    <t>the "freshwater" metaphor and the many descriptions of the womb like a river and the baby like a fish seemed forced, hackneyed, and contrived.</t>
  </si>
  <si>
    <t>I skipped ahead and it looked like all I was going to find was a campus drama.</t>
  </si>
  <si>
    <t>book-5-en_0369691-55</t>
  </si>
  <si>
    <t>I give this book 10 stars!</t>
  </si>
  <si>
    <t>Excellent read!!</t>
  </si>
  <si>
    <t>I absolutely loved the book!!</t>
  </si>
  <si>
    <t>Funny, witty and very entertaining!!</t>
  </si>
  <si>
    <t>Siri has gone above and beyond in her efforts to rescue cats (mainly Siamese)!!</t>
  </si>
  <si>
    <t>camera-3-en_0656505-56</t>
  </si>
  <si>
    <t>I really Like this ring light!</t>
  </si>
  <si>
    <t>It is wonderful for the price and it gets the job done!</t>
  </si>
  <si>
    <t>The only issue is the light bulb heats up too fast and the light goes out, so I have to turn it off wait for a while then turn it back on.</t>
  </si>
  <si>
    <t>I don't think that is supposed to happen...I don't know if I have a defective light or what, but it is a very nice ring light besides the overheating.</t>
  </si>
  <si>
    <t>digital_ebook_purchase-1-en_0353348-58</t>
  </si>
  <si>
    <t>Confusing storyline</t>
  </si>
  <si>
    <t>The book was hard to keep up with as it jumped around a lot.</t>
  </si>
  <si>
    <t>The author indicated several people were infected by this alien, however left out may details on when or how it happened.</t>
  </si>
  <si>
    <t>digital_ebook_purchase-3-en_0483721-221</t>
  </si>
  <si>
    <t>Loved Collins...</t>
  </si>
  <si>
    <t>It took a while to warm up to Grady</t>
  </si>
  <si>
    <t>3 1/2 Stars Remedy is a brothers best friend romance as well as a second chance romance mixed into one.</t>
  </si>
  <si>
    <t>It's a unique story, and the hero (Grady) has to do everything to get Collins back and prove he's the guy for her.</t>
  </si>
  <si>
    <t>Three years ago, Grady and Collins had an amazing night together.</t>
  </si>
  <si>
    <t>Collins thought she was finally getting everything she dreamed of, her brothers best friend... but when she woke up alone the next morning, and never heard from her, things definitely changed.</t>
  </si>
  <si>
    <t>Now Grady is back, and he's not leaving, and he's doing everything in his power to prove to her why he left, and that he's not giving her up this time around.</t>
  </si>
  <si>
    <t>While I loved the premise of this story, and at times Grady, he really got on my nerves.</t>
  </si>
  <si>
    <t>I totally understand his reasoning for leaving that night, but to not even send a letter to Collins explaining himself?</t>
  </si>
  <si>
    <t>To leave her wondering and hurt for all those years, and then expect her to welcome him back with open arms?</t>
  </si>
  <si>
    <t>Was he delusional?!</t>
  </si>
  <si>
    <t>Collins was right to be upset, angry, hurt, etc.</t>
  </si>
  <si>
    <t>She was right to put up a fight with him when he wanted her back and to move forward.</t>
  </si>
  <si>
    <t>I admire her will power, because Grady was persistent.</t>
  </si>
  <si>
    <t>I loved Collins in this book, she was strong, and she guarded her heart, and I admired her for that.</t>
  </si>
  <si>
    <t>Sure she loved Grady, but she was scared, and hesitant to let him back in her life, who wouldn't be after what he did to her?</t>
  </si>
  <si>
    <t>Her character was definitely my favorite out of the two.</t>
  </si>
  <si>
    <t>She definitely let things go at the pace she wanted, and when she was ready to listen, she listened.</t>
  </si>
  <si>
    <t>There is a lot of angst in this book, and I did enjoy watching these two reconnect when Collins started to forgive Grady, I just wish Grady would have not come off as so whiney and would have been a little more understanding.</t>
  </si>
  <si>
    <t>He kept saying he understood, but at times he was a little too pushy to me, and then he was sweet towards the end.</t>
  </si>
  <si>
    <t>I ended up loving him just as much as Collins, but in the beginning of the book, I had a hard time reading his points of view because I couldn't connect with his character.</t>
  </si>
  <si>
    <t>The first part of this book, was not my favorite, but he second part?</t>
  </si>
  <si>
    <t>I adored, hence my rating.</t>
  </si>
  <si>
    <t>If you like second chance, and brothers best friend romances, you may really enjoy this book, I just had a hard time with Grady at first and how he handled some of the things he did.</t>
  </si>
  <si>
    <t>digital_video_download-4-en_0669243-70</t>
  </si>
  <si>
    <t>He and Johnny Depp are amazing actors.</t>
  </si>
  <si>
    <t>Regarding his portrayal of Churchill</t>
  </si>
  <si>
    <t>Mr. Oldman has played and created many, different characters.</t>
  </si>
  <si>
    <t>It is very difficult to tell it is him.</t>
  </si>
  <si>
    <t>Regarding his portrayal of Churchill, was very well done.</t>
  </si>
  <si>
    <t>The compressed time frame from May 10 to the 26th was well presented with the clock 7 turning pages...</t>
  </si>
  <si>
    <t>The scenery and costumes were excellent.</t>
  </si>
  <si>
    <t>Is poignant with today's pair of demi-gods holding world political position.</t>
  </si>
  <si>
    <t>Worth a look several times...worth thoughtful rumination... many more times</t>
  </si>
  <si>
    <t>drugstore-1-en_0530458-107</t>
  </si>
  <si>
    <t>Avoid Wifi connection- go Bluetooth!</t>
  </si>
  <si>
    <t>I purchased this for my wife in October, 2017.</t>
  </si>
  <si>
    <t>At the time, we were in the middle of relocating and living in a hotel.</t>
  </si>
  <si>
    <t>I couldn't get this scale to connect to the Wifi in the hotel.</t>
  </si>
  <si>
    <t>I decided to wait until we moved into our home and I could set up my own Wifi system.</t>
  </si>
  <si>
    <t>March 2018- I have set up my Wifi system and this scale still won't connect.</t>
  </si>
  <si>
    <t>Every time I try, I get the error message.</t>
  </si>
  <si>
    <t>Even when I am 10' away from the Wifi unit.</t>
  </si>
  <si>
    <t>I followed the YouTube setup video with no success.</t>
  </si>
  <si>
    <t>When I purchased the unit, I thought it would connect directly to my wife's phone (like Bluetooth).</t>
  </si>
  <si>
    <t>Instead, this scale uses the Wifi router to communicate to the phone.</t>
  </si>
  <si>
    <t>This system is limited to the router connection...which is usually not close to the bedroom unlike a cell phone!</t>
  </si>
  <si>
    <t>I wouldn't recommend this scale to anyone because of the Wifi connection.</t>
  </si>
  <si>
    <t>Instead, please look at systems that use Bluetooth for communication.</t>
  </si>
  <si>
    <t>I am replacing this with a Bluetooth connection scale.</t>
  </si>
  <si>
    <t>drugstore-3-en_0086600-73</t>
  </si>
  <si>
    <t>Good, but would like to find something better</t>
  </si>
  <si>
    <t>After a lot of research, I started using this product many years ago.</t>
  </si>
  <si>
    <t>It had the least amount of harmful ingredients, and still worked okay.</t>
  </si>
  <si>
    <t>However, it dries up so quickly that you end up using so much lube, which ends up costing a lot of money, as well as being too disruptive during sex.</t>
  </si>
  <si>
    <t>I've just been too lazy to look for a new product, but will start looking for one that is both harmless, works well, and not too costly.</t>
  </si>
  <si>
    <t>electronics-3-en_0440620-80</t>
  </si>
  <si>
    <t>The battery life is terrible on the one I bought on Amazon.</t>
  </si>
  <si>
    <t>I absolutely LOVE this Harmony remote, this is my 4th one.</t>
  </si>
  <si>
    <t>My original (3rd one) keeps a charge for weeks at a time and I use my remote for everything.</t>
  </si>
  <si>
    <t>furniture-2-en_0075832-64</t>
  </si>
  <si>
    <t>Broke in less than a week</t>
  </si>
  <si>
    <t>Unfortunately only had it a week and opened the one door and it cracked the top of the wood piece!</t>
  </si>
  <si>
    <t>The door popped right out again!!</t>
  </si>
  <si>
    <t>furniture-3-en_0689887-82</t>
  </si>
  <si>
    <t>Not too easy to assemble plus....</t>
  </si>
  <si>
    <t>Some of the letter markings were incorrectly marked so I had to try and figure out on my own The screws they supplied to attach the floor and side panels all cracked.</t>
  </si>
  <si>
    <t>I had to go out and purchase corner brackets to make sure they stayed together.</t>
  </si>
  <si>
    <t>This alignment prevents one of the doors from staying closed as the magnet to keep the door closed is out of line.</t>
  </si>
  <si>
    <t>grocery-1-en_0184810-120</t>
  </si>
  <si>
    <t>BAD CODE PRINTED ON THE TOP OF THE POD</t>
  </si>
  <si>
    <t>I purchased these in February.</t>
  </si>
  <si>
    <t>Recently I tried to use them and unfortunately each time I try one my Keurig machine gives me an error message that the pod is not compatible with my machine.</t>
  </si>
  <si>
    <t>I have been using Donut Shop pods in my machine since I first purchased it and have never had a problem.</t>
  </si>
  <si>
    <t>Upon closer examination of the coffee pod, I noticed that the code printed on the top of the pod isn't very legible so I can only assume that I have a bad box.</t>
  </si>
  <si>
    <t>I purchased a box of 72 which is 6 boxes of 12 each.</t>
  </si>
  <si>
    <t>I have even tried one from each of the 6 boxes and keep getting the same error message.</t>
  </si>
  <si>
    <t>I know it's not my machine because other pods I try work just fine.</t>
  </si>
  <si>
    <t>It's only out of this shipment that I am having this issue.</t>
  </si>
  <si>
    <t>Very disappointing since my return window has expired.</t>
  </si>
  <si>
    <t>UPDATE: I talked to a customer representative who refunded by money.</t>
  </si>
  <si>
    <t>Thank you AMAZON for your wonderful customer support!</t>
  </si>
  <si>
    <t>grocery-5-en_0715046-62</t>
  </si>
  <si>
    <t>Sweetener on the go.</t>
  </si>
  <si>
    <t>Such a convenience!</t>
  </si>
  <si>
    <t>It is really nice to have my favorite sugar alternative packaged in little take along packets!</t>
  </si>
  <si>
    <t>While they are a bit pricey, I cannot stand Equal or the pink stuff in my iced tea.</t>
  </si>
  <si>
    <t>Swerve or nothing, so i am thrilled to have my sweetener on the go!</t>
  </si>
  <si>
    <t>home-2-en_0049094-162</t>
  </si>
  <si>
    <t>Doesn't actually do any air "cleaning"</t>
  </si>
  <si>
    <t>Bought this as a humidifier, the "air cleaning" part is actually false advertising; depending on how hard your water is, sediment does accumulate in the bottom, but none of that is any dust in your home unless you live in a coal mine or something.</t>
  </si>
  <si>
    <t>As a humidifier, I would rate it as slightly less effective than a wick type humidifier with the same fan size.</t>
  </si>
  <si>
    <t>The advantage is that it doesn't consume wicks.</t>
  </si>
  <si>
    <t>Given the additional cost of the unit, you probably have to run it for about 5 years to make the difference up.</t>
  </si>
  <si>
    <t>It does have a fairly large water capacity for its size, since the 'tank' is integral to the unit, and it's low power (although no better than a wick type).</t>
  </si>
  <si>
    <t>It is also fairly easy to clean, although the plastic disks can't really be serviced since the disk unit can't be disassembled.</t>
  </si>
  <si>
    <t>However, for German engineering, the build quality isn't great.</t>
  </si>
  <si>
    <t>I've had mine for a year now, which would be about six months of cold weather run time, and the unit has developed a very annoying rattling noise from the fan assembly.</t>
  </si>
  <si>
    <t>My guess would be the fan bearings, so I'm just waiting for complete failure to happen here.</t>
  </si>
  <si>
    <t>As noted by someone else, any repairs are almost equivalent to just buying a new wick humidifier.</t>
  </si>
  <si>
    <t>tl; dr - not worth the extra cost, you are better off with a wick humidifier.</t>
  </si>
  <si>
    <t>home_improvement-3-en_0917551-135</t>
  </si>
  <si>
    <t>I guess it was easier to break than they thought.</t>
  </si>
  <si>
    <t>I am giving this product a 3 star do to the fact when I got it in it was broken already inside.</t>
  </si>
  <si>
    <t>Once I examined it I realized whoever put it in the box put it in there broken, This could have either been the manufacturers packers or for the manufacturers sake the problem could possibly be that a buyer returned the item and claimed they just didn't want it or didn't need it and Amazon possibly did not do a good enough quality check when it came back.</t>
  </si>
  <si>
    <t>In all fairness the buyer couldn't have said it was broken because then Amazon wouldn't have taken it back which is good especially with this kind of product either way though I am the one who got stuck with someones negligence.</t>
  </si>
  <si>
    <t>I did however get my money back so after thinking about it and discussing it with my spouse I have decided to give this buyer another chance.</t>
  </si>
  <si>
    <t>With that said I will only update my rating to a higher star depending on how customer service handles this post (by at least addressing it) and if the item comes in great shape, actually has the opportunity to do what it does, and works well doing what it is supposed to do.</t>
  </si>
  <si>
    <t>home_improvement-4-en_0593814-149</t>
  </si>
  <si>
    <t>Easy to install?????</t>
  </si>
  <si>
    <t>Overall I am quite satisfied with this purchase but it was not that easy for me to install.</t>
  </si>
  <si>
    <t>I tried installing both "bells" into the plugged in transmitter several times without any luck.</t>
  </si>
  <si>
    <t>I was about ready to return it as not working but I thought I would give it one more try and check the batteries in the bells.</t>
  </si>
  <si>
    <t>Voila...there were little plastic tabs sticking out from the battery covers which I pulled on and out came the plastic piece which was covering the battery and stopping it from working.</t>
  </si>
  <si>
    <t>After I removed these pieces of plastic the bells worked just fine and I was completely happy with this purchase.</t>
  </si>
  <si>
    <t>The odd thing is that in the users instruction booklet there is no mention of the plastic over the battery which must be removed for the bell to work.</t>
  </si>
  <si>
    <t>It would have been allot less frustrating if they mentioned this and I didn't think the problem was that I wasn't completing the installation correctly.</t>
  </si>
  <si>
    <t>It's a good product with a wide variety of rings, chimes and tunes you can choose and it's easy to change whenever you want.</t>
  </si>
  <si>
    <t>One thing they ask in rating this bell is how "weatherproof" it is.</t>
  </si>
  <si>
    <t>I can't comment on this because it was installed July 5th 2019 and we probably won't be able to comment on how weatherproof it is until next rainy season...probably in November.</t>
  </si>
  <si>
    <t>industrial_supplies-2-en_0685323-83</t>
  </si>
  <si>
    <t>Lost package - Re-Charged me</t>
  </si>
  <si>
    <t>Grew up with these and was psyched to purchase them for my son, but they lost the package of live caterpillars.</t>
  </si>
  <si>
    <t>They told me they'd replace it and charge half the shipping this time.</t>
  </si>
  <si>
    <t>After significant phone time they ended up re-charging me for a new order with like a 3$ discount.</t>
  </si>
  <si>
    <t>I thought it was pretty unprofessional because not only did they lose it, but they led me to believe they'd rectify it only to charge me almost full price at the end of a 30 minute phone call with some spiel about a voucher.</t>
  </si>
  <si>
    <t>I spent 30 minutes on the phone so I caved and just bought another set of caterpillars.</t>
  </si>
  <si>
    <t>Whatever.</t>
  </si>
  <si>
    <t>industrial_supplies-3-en_0450881-93</t>
  </si>
  <si>
    <t>Works well after some headaches.</t>
  </si>
  <si>
    <t>Had some problems getting it to work.</t>
  </si>
  <si>
    <t>The supplied cable was no good - would not charge the battery.</t>
  </si>
  <si>
    <t>When I replaced cable with my own was able to charge and then connect the device via bluetooth to a PC.</t>
  </si>
  <si>
    <t>Had trouble finding the PC software but when I emailed their support they responded within a day with the correct download info.</t>
  </si>
  <si>
    <t>PC program works well for testing the unit after you figure out which port to use (port 4 in my case).</t>
  </si>
  <si>
    <t>The accuracy and stability of the unit look very good for my application, however I was not able to connect to either an iPhone or iPad (tried several of each) via bluetooth.</t>
  </si>
  <si>
    <t>Will have to hard-wire if I decide to use this device in my product.</t>
  </si>
  <si>
    <t>jewelry-2-en_0718681-53</t>
  </si>
  <si>
    <t>... was too yellow before buying and was told it's like antique gold</t>
  </si>
  <si>
    <t>I asked the seller if the color was too yellow before buying and was told it's like antique gold, darker.</t>
  </si>
  <si>
    <t>Nothing close!</t>
  </si>
  <si>
    <t>The set looks VERY cheap.</t>
  </si>
  <si>
    <t>It's super shiny yellow with lots of CZs, even shinier.</t>
  </si>
  <si>
    <t>Looks great on the photo, but in real life I wouldn't even give it to a teenager to wear.</t>
  </si>
  <si>
    <t>jewelry-3-en_0325147-134</t>
  </si>
  <si>
    <t>Loved the ring - but couldn't wear it all the time! :(</t>
  </si>
  <si>
    <t>This ring was beautiful.</t>
  </si>
  <si>
    <t>I loved the design and the chunky feel of it; it looked expensive and it was very comfortable!</t>
  </si>
  <si>
    <t>The only reason why I gave only 3 stars and ultimately returned the product is because I realized I wouldn't be able to wear it all the time.</t>
  </si>
  <si>
    <t>I like to wear my rings all the time, which is why I always make sure to get sterling silver, and I know some people said that their rings tarnished after a while, but I had worn mine for about a week straight - even while washing my hands - and noticed no tarnishing.</t>
  </si>
  <si>
    <t>Interestingly enough, the issue I had was that the inner band of the ring was actually turning my finger white and moist - kind of like the way a bandaid does after you leave it on for a long time.</t>
  </si>
  <si>
    <t>This happened even when I made sure the ring and my finger was completely dry.</t>
  </si>
  <si>
    <t>I don't know why this happened and have never had it happen with any other ring, but it became uncomfortable so I decided it wasn't the ring for me.</t>
  </si>
  <si>
    <t>:( Too bad because I really did love it!</t>
  </si>
  <si>
    <t>So if you are purchasing this ring with the intent to wear it only occasionally, I say go for it!!</t>
  </si>
  <si>
    <t>You won't be disappointed!</t>
  </si>
  <si>
    <t>kitchen-1-en_0353435-86</t>
  </si>
  <si>
    <t>buy the Pampered Chef...</t>
  </si>
  <si>
    <t>I own a Pampered Chef small scoop, but am in between residences so most of my 'stuff' is in storage.</t>
  </si>
  <si>
    <t>I love using these scoops while baking for perfectly portioned cookies.</t>
  </si>
  <si>
    <t>I looked at the OXO scoop and the Pampered Chef scoop and decided to save some money and get the OXO one - I usually have good luck with their products.</t>
  </si>
  <si>
    <t>Not this one.</t>
  </si>
  <si>
    <t>At about peanut butter cookie #30 the lever inside the scoop stopped working.</t>
  </si>
  <si>
    <t>I had to pry the handles apart and re-position the lever in order to do a few more, and then repeat.</t>
  </si>
  <si>
    <t>So... save your sanity and buy the Pampered Chef scoop.</t>
  </si>
  <si>
    <t>It's totally worth it!</t>
  </si>
  <si>
    <t>kitchen-2-en_0362337-85</t>
  </si>
  <si>
    <t>Will not buy Mr. Coffee again</t>
  </si>
  <si>
    <t>It was a fine coffee maker for a while, but there were always issues with it.</t>
  </si>
  <si>
    <t>If you got water between the black plastic and metal on the carafe, it would leak and drain the water for days.</t>
  </si>
  <si>
    <t>Then our plastic lever broke which allows the coffee to flow through the filter and into the carafe.</t>
  </si>
  <si>
    <t>I contacted customer support to inquire about a new piece, but they would only refer me to a service center which is over 90 minutes from my house.</t>
  </si>
  <si>
    <t>It's great at making coffee and keeping it hot, but there are too many other issues with it to invest in it at the current price.</t>
  </si>
  <si>
    <t>kitchen-5-en_0877754-72</t>
  </si>
  <si>
    <t>Must buy!!</t>
  </si>
  <si>
    <t>I loved this rose gold color and everything about it was great!</t>
  </si>
  <si>
    <t>The only thing I had an issue with, was it was really plain.</t>
  </si>
  <si>
    <t>I like having a little more detail in the handles and I did notice that before I purchased it which is why I still give this 5 stars!</t>
  </si>
  <si>
    <t>It was easy to clean and all came in wrapped individually which I found to be really organised and it calmed my soul lol love, love, LOVE the color and I would definitely buy this again for myself or for a loved one!</t>
  </si>
  <si>
    <t>lawn_and_garden-1-en_0570824-118</t>
  </si>
  <si>
    <t>Might be good on a pole, but NOT as a hanging baffle or weather shield.</t>
  </si>
  <si>
    <t>Shame on Audubon.</t>
  </si>
  <si>
    <t>The instructions tell you to push the plug up through the hole in the baffle and "Make sure it is securely in place."</t>
  </si>
  <si>
    <t>HOW???</t>
  </si>
  <si>
    <t>It is designed so that the baffle simply sits loosely on the plug, so that it can be pushed up by any critter or the slightest wind.</t>
  </si>
  <si>
    <t>You can turn the plug upside down so that the thumb screws are on the underside of the baffle, but it will take you hours to turn those screws; no tool will do it, and only the tiniest fingers would have an easy time of it.</t>
  </si>
  <si>
    <t>It took me over an hour to do a half-baked job of getting them screwed in so as to secure the baffle to the plug.</t>
  </si>
  <si>
    <t>It is a complete PITA.</t>
  </si>
  <si>
    <t>I ordered four of these; the three that I didn't open are going straight back and I'm in the market for better weather guards.</t>
  </si>
  <si>
    <t>(Let's face it; there's nothing like this which will actually "baffle" squirrels!)</t>
  </si>
  <si>
    <t>lawn_and_garden-5-en_0731382-102</t>
  </si>
  <si>
    <t>I love many of the features of these lights</t>
  </si>
  <si>
    <t>I purchased this lamp to supplement the light my new vegetable seedlings were getting from the window.</t>
  </si>
  <si>
    <t>I love many of the features of these lights.</t>
  </si>
  <si>
    <t>Pros: First, they clamp easily onto my shelf, and bend to many positions allowing me to make changes as my plants grow.</t>
  </si>
  <si>
    <t>The lights are cool to the touch, and haven't cause harm even when touching the plants.</t>
  </si>
  <si>
    <t>I believe my veggies have benefited from the lights.</t>
  </si>
  <si>
    <t>The lights are dimmable, but I use the strongest setting only.</t>
  </si>
  <si>
    <t>I have not made use of the timer, preferring to turn them on and off myself.</t>
  </si>
  <si>
    <t>I can see this feature as useful in an office setting with houseplants or if on vacation Cons: I do not believe these lights are strong enough to be the primary light source for nursery plants.</t>
  </si>
  <si>
    <t>The lights are small!</t>
  </si>
  <si>
    <t>When the lights burn out, I will have to buy a whole new unit.</t>
  </si>
  <si>
    <t>luggage-1-en_0752136-81</t>
  </si>
  <si>
    <t>BEWARE...SMELL IS VERY BAD...CARD SLOTS TOO BIG!</t>
  </si>
  <si>
    <t>When I first saw this I thought it was beautiful, BUT it smelled SO BAD.</t>
  </si>
  <si>
    <t>At first I thought it was the smell of leather, but many pointed out that is was a MOLD smell.</t>
  </si>
  <si>
    <t>It never went away, so I had to return it.</t>
  </si>
  <si>
    <t>PLUS, the pockets for the credit cards are too big.</t>
  </si>
  <si>
    <t>The credit cards slide all the way down, the tips don't show so you have no idea what card is where and very difficult to get out.</t>
  </si>
  <si>
    <t>THE PHOTO THEY SHOW WHERE THE CARDS ARE STICKING OUT IS INACCURATE.</t>
  </si>
  <si>
    <t>luggage-2-en_0553796-30</t>
  </si>
  <si>
    <t>Received the travel money belt and it a lot smaller than the pictures shows.</t>
  </si>
  <si>
    <t>I wished I did not buy it and will still have to look for something larger.</t>
  </si>
  <si>
    <t>luggage-4-en_0831782-63</t>
  </si>
  <si>
    <t>Good umbrella, would buy it again if I had to</t>
  </si>
  <si>
    <t>First off, I have to say the color is loveeeee.</t>
  </si>
  <si>
    <t>A lot of things I order in purple always come too light, too kiddish, too weird, too neon-ish, what have you.</t>
  </si>
  <si>
    <t>But this purple was deep and lush and I love it, the umbrella is sturdy and really good quality.</t>
  </si>
  <si>
    <t>Comes with a cover and while it may not have much functional use, it really keeps it looking sharp.</t>
  </si>
  <si>
    <t>musical_instruments-3-en_0953424-62</t>
  </si>
  <si>
    <t>Packaging is terrible - received 3 damaged guitars</t>
  </si>
  <si>
    <t>Very nice looking guitar.</t>
  </si>
  <si>
    <t>Too bad the company does not know how to protect their product.</t>
  </si>
  <si>
    <t>We returned 2 because of damages in shipping and the the 3rd one was damaged also.</t>
  </si>
  <si>
    <t>Gave up.</t>
  </si>
  <si>
    <t>They ship it in the soft thin case with one sheet of brown paper in a cardboard box.</t>
  </si>
  <si>
    <t>No padding at all.</t>
  </si>
  <si>
    <t>musical_instruments-4-en_0522818-189</t>
  </si>
  <si>
    <t>Cool concept!</t>
  </si>
  <si>
    <t>Just needs some more improvements to make it a really awesome product</t>
  </si>
  <si>
    <t>Really cool concept when it comes to karaoke-ing.</t>
  </si>
  <si>
    <t>I love karaoke so this mic immediately piqued my interests.</t>
  </si>
  <si>
    <t>I think the overall design is good - the rose gold is a nice touch.</t>
  </si>
  <si>
    <t>It's also a standard design that I've been seeing on all other options related to this kind of microphone.</t>
  </si>
  <si>
    <t>For the uninitiated, the way this works is it simultaneously acts as 1) a personal microphone 2) a music streamer / speaker and 3) a voice recorder.</t>
  </si>
  <si>
    <t>Altogether, you have a 3-in-1 device that amplifies your voices and music and records everything that comes out.</t>
  </si>
  <si>
    <t>There's no music in the mic itself though.</t>
  </si>
  <si>
    <t>It has a bluetooth connector so you sync it to your phone and download a karaoke app that can send the karaoke songs to the mic.</t>
  </si>
  <si>
    <t>Or you can even sync your Spotify app.</t>
  </si>
  <si>
    <t>Note that the mic doesn't work with every app unfortunately.</t>
  </si>
  <si>
    <t>The mic comes with different options to adjust the volume level of the music and your voice (separately too!)</t>
  </si>
  <si>
    <t>and even has an option to adjust the level of echo so you actually sound like you're in a karaoke room.</t>
  </si>
  <si>
    <t>Some things I would like to see future improvements on are: 1) there's some annoying feedback that doesn't seem to go away regardless of how far I distance my phone from the mic.</t>
  </si>
  <si>
    <t>If you've figured this out, I'd love to know!</t>
  </si>
  <si>
    <t>2) the option switches at the middle of the mic is clunky.</t>
  </si>
  <si>
    <t>I'm a sucker for minimalism so it be great if future products can make the design sleeker.</t>
  </si>
  <si>
    <t>3) support for more karaoke apps Finally, because the sound comes out of this mic directly, and not through a flatscreen or central living room speaker system, it's not as fun in a party setting.</t>
  </si>
  <si>
    <t>If the manufacturer can somehow integrate this into a larger party karaoke ecosystem, that would make this infinity more enjoyable.</t>
  </si>
  <si>
    <t>office_product-1-en_0302040-78</t>
  </si>
  <si>
    <t>Ribbed off by Vision Supplies</t>
  </si>
  <si>
    <t>October 2017 purchased four (4) cartridges from Vision Supplies - Amazon Marketplace, so I would have when needed and to save shipping cost.</t>
  </si>
  <si>
    <t>Used two over the last couple of years, about one a year, and they worked okay.</t>
  </si>
  <si>
    <t>Tried to use one last week, almost empty after printing 20 labels, but in last one ran out after 40 pages.</t>
  </si>
  <si>
    <t>The plastic a missing on both.</t>
  </si>
  <si>
    <t>Told warranty expired!!!!</t>
  </si>
  <si>
    <t>Who would check every single cartridge when received????</t>
  </si>
  <si>
    <t>BUYER BE AWARE!!!!!!!!!!!</t>
  </si>
  <si>
    <t>other-2-en_0742256-130</t>
  </si>
  <si>
    <t>I'm sorry, what?</t>
  </si>
  <si>
    <t>My friend recommended the mask of this line so I bought that, this conditioner, and the all in one milk.</t>
  </si>
  <si>
    <t>I cannot speak for the effectiveness of the product because the smell was just not tolerable.</t>
  </si>
  <si>
    <t>You know that musty smell old buildings use in female restrooms to try to mask the smell of *ladies* but it just turns out as this sour, chemical, kind of musty grandma smell?</t>
  </si>
  <si>
    <t>Ya that's all I can think of when I smell this.</t>
  </si>
  <si>
    <t>You know different strokes different folks so maybe you'll like the smell.</t>
  </si>
  <si>
    <t>My friend said it can help even the most damaged hair, so if you don't care about scent then no worries.</t>
  </si>
  <si>
    <t>I know natural products aren't going to smell as pretty as some synthetic ones but I feel like more and more natural lines just care less since it will sell anyway and so now everything just smells like playdough.</t>
  </si>
  <si>
    <t>I've lost a few favorite lines to them changing the formula to cheaper ingredients.</t>
  </si>
  <si>
    <t>I don't know if that's the case here or if this is a fake (which I called Davines and they said it isn't) but this smells like Y U C K and I had to return it.</t>
  </si>
  <si>
    <t>pc-1-en_0457934-119</t>
  </si>
  <si>
    <t>Drops internet</t>
  </si>
  <si>
    <t>I bought this modem/router about two years ago.</t>
  </si>
  <si>
    <t>This happens on all my devices both Wi-Fi and wired.</t>
  </si>
  <si>
    <t>The only way to restore service was to do a AC power reset.</t>
  </si>
  <si>
    <t>This was happening once or twice a day.</t>
  </si>
  <si>
    <t>Comcast came out, ran a new coax line from the pedestal to the house and boosted the signal level.</t>
  </si>
  <si>
    <t>Same problem.</t>
  </si>
  <si>
    <t>The Arris Tech guys were great but could not solve the problem.</t>
  </si>
  <si>
    <t>Additionally, I lost the 5G service on three occasions.</t>
  </si>
  <si>
    <t>I had to do a factory reset to restore this.</t>
  </si>
  <si>
    <t>I cannot recommend this modem/router based upon my experiences.</t>
  </si>
  <si>
    <t>I purchased a Netgear AC1900 modem/router.</t>
  </si>
  <si>
    <t>I read online that other people have had problems with the Arris modem/router connected to Comcast.</t>
  </si>
  <si>
    <t>If you have Comcast internet I do not recommend this Arris modem/router.</t>
  </si>
  <si>
    <t>Get the Netgear, its much more reliable.</t>
  </si>
  <si>
    <t>pc-2-en_0492445-103</t>
  </si>
  <si>
    <t>but it happens enough to be annoying.</t>
  </si>
  <si>
    <t>On a positive note</t>
  </si>
  <si>
    <t>1 of the fans sounded out of balance out of the box.</t>
  </si>
  <si>
    <t>The speed controls are really wonky -- If you dial them to 100% the fans will shut off, so you need to turn it to 100% then dial it back slowly until the come back on.</t>
  </si>
  <si>
    <t>Build quality is mediocre, but this seems to be par for most of these types of product at this price point.</t>
  </si>
  <si>
    <t>The feet for holding the laptop up when it's inclined have snapped off a few times...</t>
  </si>
  <si>
    <t>They go back in, but it happens enough to be annoying.</t>
  </si>
  <si>
    <t>On a positive note, this has ideal fan placement for laptops that intake air from vents located near the top of the laptop.</t>
  </si>
  <si>
    <t>Many other coolers have fans toward the middle and provide very little additional airflow to a laptop with such a cooling configuration.</t>
  </si>
  <si>
    <t>pc-3-en_0663113-140</t>
  </si>
  <si>
    <t>Ok case with serious limitations</t>
  </si>
  <si>
    <t>This case is ok, but not exceptional - a 3.5 or 4 max.</t>
  </si>
  <si>
    <t>The issue is there are fewer cases available for the Tab A 10.1 w S pen.</t>
  </si>
  <si>
    <t>Of those the Gumdrop is about the best, but it has some serious issues.</t>
  </si>
  <si>
    <t>The case rubber (silicone, whatever) is very smooth and slick, and doesn't give you a lot of confidence when hold the Tab with one hand.</t>
  </si>
  <si>
    <t>The Tab A is heavy so if your laying down watching a video the case slips in your hand so you have to make frequent adjustments.</t>
  </si>
  <si>
    <t>I had to remove the clear plastic shield that covers the screen because it impaired the touch screen operation.</t>
  </si>
  <si>
    <t>This affected the strength of the 1-piece plastic frame the surrounds the Tab A, so now the rubber outer cover feels really flexible and flimsy.</t>
  </si>
  <si>
    <t>Lastly, they made it difficult to get to the S pen.</t>
  </si>
  <si>
    <t>The S pen is in the back bottom right hand corner of the Tab A, and they made the little rubber flap that protects corner swing backwards for access to the S pen.</t>
  </si>
  <si>
    <t>This means in order to get the S pen out, the flap has to swing out 180 degrees.</t>
  </si>
  <si>
    <t>This is really awkward and hard to do with one hand.</t>
  </si>
  <si>
    <t>This case does a good job protecting my Tab A, but with these serious design flaws I can't recommend it unless you have an S pen, then you don't have much choice.</t>
  </si>
  <si>
    <t>pc-5-en_0265914-94</t>
  </si>
  <si>
    <t>Everything I needed</t>
  </si>
  <si>
    <t>This product is really slick - one stop shopping for all my connectivity needs.</t>
  </si>
  <si>
    <t>I love just throwing this and my laptops tiny power adapter in my go bag and being prepared to work on a big 4k display or grab photos from my camera.</t>
  </si>
  <si>
    <t>But if I use 2 separate hubs/adapters or 2 different models of monitor then the mac properly outputs to the displays individually.</t>
  </si>
  <si>
    <t>pet_products-3-en_0149375-124</t>
  </si>
  <si>
    <t>Ok, needs some improvement.</t>
  </si>
  <si>
    <t>A decent training tool but it really needs to have some sort of Safety Lock over the shock button( been pressed more on accident when it's in my pocket then I've actually intended to use it) my dogs even accidentally zapped herself after stepping on the remote.</t>
  </si>
  <si>
    <t>As the fecal matter gets in between the cracks of the device requiring you to disassemble the entire thing to clean it properly and get the smell out.</t>
  </si>
  <si>
    <t>Also the range is a bit inconsistent.</t>
  </si>
  <si>
    <t>I've noticed you almost need line of sight for it to work.</t>
  </si>
  <si>
    <t>And there have been times where it has not functioned at all even though I'm only 30 feet away from my dog.</t>
  </si>
  <si>
    <t>Being rechargeable is certainly a nice feature and the charge does last for a good while.</t>
  </si>
  <si>
    <t>I only need to charge mine about once every two weeks.</t>
  </si>
  <si>
    <t>sports-1-en_0226319-121</t>
  </si>
  <si>
    <t>You get what you pay for.</t>
  </si>
  <si>
    <t>Horrible product, misrepresented</t>
  </si>
  <si>
    <t>I bought this as a tracker to use while I swim, and I didn't even get a proper chance to try it.</t>
  </si>
  <si>
    <t>First off, it's not water resistant and it is not recommended to use while swimming per the instruction manual.</t>
  </si>
  <si>
    <t>Second, it doesn't come with a charger.</t>
  </si>
  <si>
    <t>Instead, it suggests to use a USB plug or computer.</t>
  </si>
  <si>
    <t>Fine, we have lots of those around.</t>
  </si>
  <si>
    <t>When I try to get it into the port to charge it, however, it launches right back out.</t>
  </si>
  <si>
    <t>I'm not sure if there's something not compatible or if this is just poorly made, but I'm not going to sit and hold my device in while it charges.</t>
  </si>
  <si>
    <t>Lastly, the app keeps popping up ads, even when it's closed.</t>
  </si>
  <si>
    <t>Ads popped up while I was sending a text, which is very concerning.</t>
  </si>
  <si>
    <t>I then closed down all active apps on my phone, and saw yet another ad when I went to check the time 20 minutes later.</t>
  </si>
  <si>
    <t>Horrible product, I guess I get what I paid for...</t>
  </si>
  <si>
    <t>sports-4-en_0513789-90</t>
  </si>
  <si>
    <t>Great backpack but overkill on the straps</t>
  </si>
  <si>
    <t>This backpack looks good and performs well.</t>
  </si>
  <si>
    <t>The reason I knocked off a star is because there are just too many straps.</t>
  </si>
  <si>
    <t>The flag also is a great finish to it</t>
  </si>
  <si>
    <t>sports-5-en_0058939-71</t>
  </si>
  <si>
    <t>My dog hasnt destroyed it yet</t>
  </si>
  <si>
    <t>Have had probs with Hockey Balls.</t>
  </si>
  <si>
    <t>My dog loves them - her favorite fetch and chew toy - and they float.</t>
  </si>
  <si>
    <t>That is until she chews them to bits.</t>
  </si>
  <si>
    <t>Tried several, even the "hot weather" versions - and they lasted a few minutes longer than the others.</t>
  </si>
  <si>
    <t>Until these showed up.</t>
  </si>
  <si>
    <t>These have stood the test.</t>
  </si>
  <si>
    <t>My dog is not big but she is stubborn about what she chews.</t>
  </si>
  <si>
    <t>Like they say, its not how big the dog in the fight but how big the fight in the dog.</t>
  </si>
  <si>
    <t>Thumbs up from Daisy and I.</t>
  </si>
  <si>
    <t>toy-1-en_0489813-80</t>
  </si>
  <si>
    <t>This product is hazardous to children.</t>
  </si>
  <si>
    <t>This is a huge health hazard to your baby.</t>
  </si>
  <si>
    <t>We checked the battery after a couple weeks of use and saw that water went into the compartment where the batteries go.</t>
  </si>
  <si>
    <t>The batteries themselves had rotted and a black liquid was coming out of them.</t>
  </si>
  <si>
    <t>Looking at the design, it appears that theres no way the battery enclosure could be waterproof meaning not only did water go into the compartment during bathtime, some of that toxic material came out as well.</t>
  </si>
  <si>
    <t>Please do not buy this product.</t>
  </si>
  <si>
    <t>toy-3-en_0421884-118</t>
  </si>
  <si>
    <t>overheating issues and hard time connecting controller</t>
  </si>
  <si>
    <t>Im giving it 3 stars for now, i don't want leave a bad review for the seller unless he deserves it but this drone overheats a lot.</t>
  </si>
  <si>
    <t>Im not sure if i should contact the seller or dji tello themselves but ill probably try both just to see what they say.</t>
  </si>
  <si>
    <t>I like the drone is a cool little toy that fly's better than some bigger older drones and some of my bigger drones feel more like a toy than this one.</t>
  </si>
  <si>
    <t>However its the only drone i have ever had overheating issues with and it actually takes the fun out of flying im going to assume for now that its a manufacturing issue which they need to address asap if they want there product to be successful.</t>
  </si>
  <si>
    <t>I really hope the seller did not send me a use drone as i paid for a new one.</t>
  </si>
  <si>
    <t>I will give the sellers props for delivery as it arrive 1 day after purchase.</t>
  </si>
  <si>
    <t>I will update date my review after contacting seller and dji tello.</t>
  </si>
  <si>
    <t>toy-5-en_0720099-63</t>
  </si>
  <si>
    <t>I only have good things to say about this gift bag</t>
  </si>
  <si>
    <t>I only have good things to say about this gift bag set.</t>
  </si>
  <si>
    <t>I was able to wrap all of my Christmas gifts with the bags, gift wrap and tissue paper.</t>
  </si>
  <si>
    <t>The product is great quality and the different size options make it easier to choose the perfect one for every gift!</t>
  </si>
  <si>
    <t>I highly recommend it.</t>
  </si>
  <si>
    <t>The seller is absolutely sweet and attentive.</t>
  </si>
  <si>
    <t>He reached out to me after my purchase to make sure I was happy with my product.</t>
  </si>
  <si>
    <t>5 stars all the way around!</t>
  </si>
  <si>
    <t>video_games-1-en_0007621-83</t>
  </si>
  <si>
    <t>The physics are terrible and the people that created the game won't do anything about it</t>
  </si>
  <si>
    <t>Don't buy this game the physics are terrible and I am so mad at this game because probably there are about 40 hackers on every single game and the game.</t>
  </si>
  <si>
    <t>Don't doesn't even do anything about it you know they just let the hackers do whatever they want and then they do know that the game is terrible but they're doing absolutely nothing about it and the game keeps on doing updates about their characters really what they should be updating is the physics because it's terrible don't buy this game the physics are terrible and mechanics are terrible the people that obviously the people that built this game was high or something because it's one of the worst games I've honestly ever played in my life I would rather play Pixel Games in this crap it's one of the worst games don't buy</t>
  </si>
  <si>
    <t>video_games-2-en_0748710-63</t>
  </si>
  <si>
    <t>Not like other tomb raider games</t>
  </si>
  <si>
    <t>From the very beginning it did not feel like the other tomb raider games.</t>
  </si>
  <si>
    <t>Leaving you to fall to your death in the most redundant ways.</t>
  </si>
  <si>
    <t>Puzzles are hard but not in a logical sense.</t>
  </si>
  <si>
    <t>I have not enjoyed this game.</t>
  </si>
  <si>
    <t>I do not plan on finishing it.</t>
  </si>
  <si>
    <t>The story is lackluster as well which is the main reason I play games.</t>
  </si>
  <si>
    <t>video_games-3-en_0470157-121</t>
  </si>
  <si>
    <t>Ergonomic and affordable, but not very tolerant of constant use</t>
  </si>
  <si>
    <t>It has a slimmer design shape that fits better in the hands, there are no sharp corners to snag on and with the power cord as a permanent attachment, it's far less prone to damage than the original XB1 controller.</t>
  </si>
  <si>
    <t>The downsides are: 1) The vibration effect that is triggered in action gaming feels much weaker.</t>
  </si>
  <si>
    <t>2) The controller's directional joystick and buttons wear out very quickly.</t>
  </si>
  <si>
    <t>We are very heavy handed and tend to wear out 2-3 controllers per year.</t>
  </si>
  <si>
    <t>So for us, making investments in controllers yearly means we have to be picky and prudent about what we purchase.</t>
  </si>
  <si>
    <t>The controller could do with more durable springs; after a couple months, buttons that are used the most stop responding and the right joystick loses it's centering, IE- makes map screens zoom in and characters walk forwards without even touching the controls.</t>
  </si>
  <si>
    <t>watch-2-en_0222650-78</t>
  </si>
  <si>
    <t>You get what you pay for</t>
  </si>
  <si>
    <t>I was disappointed upon receiving this item as the silver part that goes around the face appeared to be made of some sort of cheap plastic.</t>
  </si>
  <si>
    <t>It's not the fact that it was made of plastic that disappointed me as much as the fact that the plastic used made it look incredibly cheap.</t>
  </si>
  <si>
    <t>For me, this detail ruined the whole look for me.</t>
  </si>
  <si>
    <t>I also did not trust it to hold up to everyday wear so I ended up returning it.</t>
  </si>
  <si>
    <t>I was disappointed because it seemed like it would have been a good deal if it had not been for that.</t>
  </si>
  <si>
    <t>However, it you can overlook that, then it might be right for you.</t>
  </si>
  <si>
    <t>It was packaged well and did arrive quickly.</t>
  </si>
  <si>
    <t>wireless-1-en_0173136-159</t>
  </si>
  <si>
    <t>Nothing like the previous Stylo phones, MASSIVE DISAPPOINTMENT.</t>
  </si>
  <si>
    <t>I've had the original Stylo as well as the Stylo 2, Stylo 2 V and the Stylo 2 Plus.</t>
  </si>
  <si>
    <t>Clearly I really liked the Stylos considering the fact that every time a new one came out, I purchased it.</t>
  </si>
  <si>
    <t>Never because one had issues or broke, just because I wanted to stay upgraded and "in the loop" and I did.</t>
  </si>
  <si>
    <t>Out of all of those phone's, not once did I ever had any problems with the phone's themselves.</t>
  </si>
  <si>
    <t>When I made this purchase for the Stylo 3 through Virgin Mobile, I just knew everything would go smoothly once I got the phone and set it up but I was very wrong in assuming that.</t>
  </si>
  <si>
    <t>This phone had so many issues that it honestly shocked me how the previous Stylos were so wonderful.</t>
  </si>
  <si>
    <t>I was never even able to sucessfully have this phone transferred to my Virgin Mobile account.</t>
  </si>
  <si>
    <t>I messed around for a little less than a week with this phone.</t>
  </si>
  <si>
    <t>I searched for information on the internet and made various calls desperately trying to give the Stylo 3 the benefit of the doubt hoping it was just me doing something wrong but sadly I wasted a lot of time doing so because it was 100% the phone having all the problems I didn't want to admit.</t>
  </si>
  <si>
    <t>I hate the fact that I have to give a Stylo such a horrible rating and review but I was extremly disappointed with this phone.</t>
  </si>
  <si>
    <t>Hopefully LG ups their game and can improve the future Stylos if there are any but this was a huge BUST.</t>
  </si>
  <si>
    <t>On the bright side, the return and my refund went smoothly but that's about it.</t>
  </si>
  <si>
    <t>Взломанная версия Jedi Knight вылетала из-за того, что вызывала функцию с конца виртуальной таблицы.</t>
  </si>
  <si>
    <t>Взломанная версия Jedi Knight вылетала из-за вызова функции за пределами виртуальной таблицы.</t>
  </si>
  <si>
    <t>Взломанная версия Jedi Knight падала из-за того, что вызывала функцию, находящуюся в конце vtable.</t>
  </si>
  <si>
    <t>Оказывается, предполагалось, что вызов IDirect3D::CreateViewport() вернёт IDirect3DViewport3 с дополнительными прикрепленными методами по сравнению с IDirect3DViewport, который я реализовал.</t>
  </si>
  <si>
    <t>Оказывается, предполагалось, что вызов IDirect3D::CreateViewport() вернет IDirect3DViewport3, который имеет дополнительные методы, добавленные в конец по сравнению с IDirect3DViewport, который я реализовал.</t>
  </si>
  <si>
    <t>Оказывается, предполагалось, что вызов IDirect3D::CreateViewport() вернет IDirect3DViewport3, в конец которого добавлены дополнительные методы по сравнению с IDirect3DViewport, который я реализовал.</t>
  </si>
  <si>
    <t>Оказывается, предполагалось, что вызов IDirect3D::CreateViewport() вернет IDirect3DViewport3, который имеет дополнительные методы в конце по сравнению с IDirect3DViewport, что и было реализовано мной.</t>
  </si>
  <si>
    <t>С моей точки зрения это довольно серьезное предположение, потому что создается область просмотра только с использованием объекта Direct3D, а не объекта Direct3D3.</t>
  </si>
  <si>
    <t>Для меня это довольно большое предположение, потому что создается только область просмотра с использованием объекта Direct3D, а не объекта Direct3D3.</t>
  </si>
  <si>
    <t>Для меня это довольно большое предположение, потому что создается область просмотра только с использованием объекта Direct3D, а не объекта Direct3D3.</t>
  </si>
  <si>
    <t>На мой взгляд, это довольно большое допущение, так как при этом вьюпорт создается только с использованием объекта Direct3D, а не Direct3D3.</t>
  </si>
  <si>
    <t>Конечно, я понимаю, что на практике IDirectXObject2 обычно является правильным надмножеством IDirectXObject, без измененных сигнатур функций, а новые методы добавляются только в конце.</t>
  </si>
  <si>
    <t>Теперь я понимаю, что на практике IDirectXObject2 обычно является правильным суперсетом IDirectXObject, без измененных сигнатур функций, и новые методы добавляются только в конец.</t>
  </si>
  <si>
    <t>Теперь я понимаю, что на практике IDirectXObject2 обычно является правильным надмножеством IDirectXObject, без измененных сигнатур функций, а новые методы добавляются только в конец.</t>
  </si>
  <si>
    <t>Теперь я понимаю, что на практике IDirectXObject2 обычно является правильным супермножеством IDirectXObject, без изменения сигнатур функций, а новые методы добавляются только в конце.</t>
  </si>
  <si>
    <t>Но это не всегда верно; в этих случаях важно, какой интерфейс вы используете для создания рассматриваемого объекта.</t>
  </si>
  <si>
    <t>Но это не всегда верно; в этих случаях имеет значение, какой интерфейс вы используете для создания данного объекта.</t>
  </si>
  <si>
    <t>Но это не везде так, для этих случаев важно, какой интерфейс используется для создания объекта.</t>
  </si>
  <si>
    <t>Так или иначе, поскольку в данном случае произошло именно это, чтобы все исправить, мне пришлось расширить реализацию области просмотра и добавить методы IDirect3DViewport3, чтобы новый вызов работал.</t>
  </si>
  <si>
    <t>Так что в любом случае, поскольку это действительно работает здесь, чтобы исправить это, мне пришлось расширить мою реализацию видового экрана, чтобы она содержала методы IDirect3DViewport3, чтобы вызов нового метода был действителен.</t>
  </si>
  <si>
    <t>В любом случае, поскольку здесь это действительно так, чтобы исправить это, мне пришлось расширить реализацию области просмотра, чтобы она содержала методы IDirect3DViewport3, чтобы вызов нового был действительным.</t>
  </si>
  <si>
    <t>Так или иначе, поскольку здесь это действительно так, для исправления ситуации мне пришлось расширить свою реализацию вьюпорта, включив в нее методы IDirect3DViewport3, чтобы вызов нового вьюпорта был корректным.</t>
  </si>
  <si>
    <t>Давайте в рамках дискуссии предположим, что по крайней мере частично, научное знание  представляет собой списки объективно соответствующих действительности утверждений о мире, которые истинны независимо от того, верность какой теории они подтверждают.</t>
  </si>
  <si>
    <t>Предположим ради аргумента, что наука, по крайней мере частично, состоит из списков объективно фактических утверждений о мире, истинных вне зависимости от теории, которую они могут поддерживать.</t>
  </si>
  <si>
    <t>Предположим в качестве аргумента, что наука, по крайней мере частично, состоит из списков объективно фактических утверждений о мире, истинных независимо от любой теории, которую они могут поддерживать.</t>
  </si>
  <si>
    <t>Предположим, что наука хотя бы частично состоит из списков объективно фактических утверждений о мире, истинных независимо от любой теории, которую они могут поддерживать.</t>
  </si>
  <si>
    <t>Даже если такие утверждения действительно существуют, нельзя отрицать, что любые научные факты связаны с той или иной теорией.</t>
  </si>
  <si>
    <t>Даже если это правда, что такие факты существуют в науке, все равно можно утверждать, что научные факты нагружены теорией.</t>
  </si>
  <si>
    <t>Даже если это правда, что такие факты существуют в науке, все же можно утверждать, что научные факты нагружены теорией.</t>
  </si>
  <si>
    <t>Даже если верно, что такие факты существуют в науке, все равно можно утверждать, что научные факты носят теоретический характер.</t>
  </si>
  <si>
    <t>Научные факты получают в результате экспериментов.</t>
  </si>
  <si>
    <t>Научные факты являются результатом экспериментов.</t>
  </si>
  <si>
    <t>Эксперименты не формируют факты, но при этом то, какие именно факты будут получены, зависит от выбора проводимых экспериментов.</t>
  </si>
  <si>
    <t>Эксперименты не создают факты при этом чтении, но выбор того, какие эксперименты проводить, контролирует, какие факты будут обнаружены.</t>
  </si>
  <si>
    <t>Эксперименты не создают факты в этом чтении, но выбор того, какие эксперименты проводить, определяет, какие факты будут обнаружены.</t>
  </si>
  <si>
    <t>Эксперименты не создают факты в этом чтении, но выбор того, какие эксперименты проводить, управляет тем, какие факты будут обнаружены.</t>
  </si>
  <si>
    <t>Некоторые факты, например, о субатомных частицах, могут быть получены только в результате экспериментов, возможных исключительно в капиталистическом обществе, потому что без большого количества ресурсов,  организационных усилий и общественного давления такие эксперименты провести нельзя.</t>
  </si>
  <si>
    <t>Некоторые факты, например, о субатомных частицах, могут быть получены только из экспериментов, которые сами по себе возможны только в капитализме, потому что они требуют слишком много ресурсов, слишком много организации, слишком много принуждения, чтобы осуществить иначе.</t>
  </si>
  <si>
    <t>Некоторые факты, например, о субатомных частицах, могут быть получены только в результате экспериментов, которые сами по себе возможны только при капитализме, потому что они требуют слишком много ресурсов, слишком много организации, слишком много принуждения, чтобы осуществить иначе.</t>
  </si>
  <si>
    <t>Некоторые факты, например, о субатомных частицах, могут быть получены только в результате экспериментов, которые сами по себе возможны только при капитализме, так как требуют слишком много ресурсов, слишком много организации, слишком много принуждения, чтобы осуществить их иначе.</t>
  </si>
  <si>
    <t>Это лишь краткая версия вполне обоснованной аргументации в пользу того, что теории капитализма, влияющие на фактическое содержание научного знания, согласуются с теориями, утверждающими, что объективные научные факты в принципе существуют.</t>
  </si>
  <si>
    <t>Это очень краткий набросок правдоподобного аргумента о том, что теории капитализма, влияющие на реальное содержание науки, согласуются с теориями, утверждающими существование объективных научных фактов.</t>
  </si>
  <si>
    <t>Это очень краткий набросок правдоподобного аргумента в пользу того, что теории капитализма, влияющие на фактическое содержание науки, согласуются с теориями, утверждающими существование объективных научных фактов.</t>
  </si>
  <si>
    <t>Это очень краткий набросок правдоподобного аргумента в пользу того, что теории капитализма, влияющего на реальное содержание науки, согласуются с теориями, утверждающими существование объективных научных фактов.</t>
  </si>
  <si>
    <t>Это *не* аргумент в пользу существования объективных научных фактов, так как в это я не верю.</t>
  </si>
  <si>
    <t>Это *не* аргумент в пользу существования объективных научных фактов, в которые я не верю.</t>
  </si>
  <si>
    <t>Это будет мой первый опыт тюнинга машины.</t>
  </si>
  <si>
    <t>Это будет мой первый проект автомобиля.</t>
  </si>
  <si>
    <t>Будет моей первой проектной машиной.</t>
  </si>
  <si>
    <t>Это будет мой первый проектный автомобиль.</t>
  </si>
  <si>
    <t>Забираю ее на этих выходных.</t>
  </si>
  <si>
    <t>Заберу это на выходных.</t>
  </si>
  <si>
    <t>Соберу это в эти выходные.</t>
  </si>
  <si>
    <t>Приобретаю его в эти выходные.</t>
  </si>
  <si>
    <t>Я искал хороший вариант первой мужской машины; и мне очень нравится этот стиль 80-х.</t>
  </si>
  <si>
    <t>Я искал хорошую первую машину для парня; и мне очень нравится эстетика 80-х.</t>
  </si>
  <si>
    <t>Я искал хорошую первую машину парня; и я очень люблю эстетику 80-х.</t>
  </si>
  <si>
    <t>Я искал хороший первый автомобиль для парня, и мне очень нравится эстетика 80-х.</t>
  </si>
  <si>
    <t>Она уже с койловерами и занижена.</t>
  </si>
  <si>
    <t>Уже установлены койловеры и снижена высота прохождения.</t>
  </si>
  <si>
    <t>Уже на койловерах и заниженном дорожном просвете.</t>
  </si>
  <si>
    <t>Уже установлены витые опоры и снижена высота подвески.</t>
  </si>
  <si>
    <t>Я пособирал информацию, но будет здорово, если кто-то что-то знает об этой модели.</t>
  </si>
  <si>
    <t>Я провел небольшое исследование, но мне бы очень хотелось, если бы кто-нибудь имел какую-либо информацию об этой машине.</t>
  </si>
  <si>
    <t>Я провел небольшое исследование, но я был бы рад, если бы у кого-нибудь была информация об этой машине.</t>
  </si>
  <si>
    <t>Я провел небольшое исследование, но буду рад, если у кого-нибудь есть информация об этом автомобиле.</t>
  </si>
  <si>
    <t>Может, личный опыт?</t>
  </si>
  <si>
    <t>Личный опыт?</t>
  </si>
  <si>
    <t>Я знаю, что они не очень быстрые по сравнению с</t>
  </si>
  <si>
    <t>Я знаю, что они не так быстры по сравнению</t>
  </si>
  <si>
    <t>Я знаю, что они не быстрые по сравнению</t>
  </si>
  <si>
    <t>#Время выговориться на Fediverse.</t>
  </si>
  <si>
    <t>#Время для выговора в Федиверсе.</t>
  </si>
  <si>
    <t>#Выход во время Fediverse.</t>
  </si>
  <si>
    <t>#Возвращение во времени Fediverse.</t>
  </si>
  <si>
    <t>Мы с моим Сожителем зашли сегодня вечером в винный магазин за пивом и бутылкой шампусика.</t>
  </si>
  <si>
    <t>Мы с моим партнером посетили вечером магазин алкоголя за пивом и бутылкой шампанского.</t>
  </si>
  <si>
    <t>Внутренний партнер и я пошли сегодня вечером в винный магазин за пивом и бутылкой шампанского.</t>
  </si>
  <si>
    <t>Сегодня мы с Сожительницей пошли в винный магазин за пивом и бутылкой бузы.</t>
  </si>
  <si>
    <t>За кассой была очевидная #транс-женщина.</t>
  </si>
  <si>
    <t>Когда мы подошли к кассе, было вполне очевидно, что кассир - трансгендерная женщина.</t>
  </si>
  <si>
    <t>Когда мы пошли, чтобы проверить, кассир - довольно очевидная #транс-женщина.</t>
  </si>
  <si>
    <t>Когда мы подошли к кассе, кассир - довольно очевидная #транс-женщина.</t>
  </si>
  <si>
    <t>Я была в спортивных шортах и майке-алкоголичке, Сожитель весь в татухах и с новой стрижкой, с которой по его же словам он «похож на неонациста».</t>
  </si>
  <si>
    <t>Я, в шортах и майке, и мой домашний партнер, весь в татуировках и с новой стрижкой, которую он сам описал как "заставляющую меня выглядеть как нео-нацист".</t>
  </si>
  <si>
    <t>Я, в бордовых шортах, с кнутом, и Домашний партнер, весь в татуировках и с новой стрижкой, которую он сам описал как «делающую меня похожей на неонациста».</t>
  </si>
  <si>
    <t>Я, в шортах и женской колотушке, и Сожитель, весь в татуировках и с новой стрижкой, которая, по его собственным словам, "делает меня похожим на неонациста".</t>
  </si>
  <si>
    <t>Она сразу напряглась, в глазах появился испуг.</t>
  </si>
  <si>
    <t>Ее тело сразу же напряглось, и в ее глазах появился этот взгляд страха.</t>
  </si>
  <si>
    <t>Ее тело тут же напряглось, а в глазах появился страх.</t>
  </si>
  <si>
    <t>Ее тело сразу же напряглось, а в глазах появился страх.</t>
  </si>
  <si>
    <t>А потом мы просто... заплатили за наши покупки.</t>
  </si>
  <si>
    <t>А потом мы просто... заплатили за наши вещи.</t>
  </si>
  <si>
    <t>А потом мы просто... заплатили за свои вещи.</t>
  </si>
  <si>
    <t>И сказали спасибо.</t>
  </si>
  <si>
    <t>И сказал спасибо.</t>
  </si>
  <si>
    <t>И я сказала, что у нее клевый маникюр.</t>
  </si>
  <si>
    <t>И я сказал, что ее ногти выглядят круто.</t>
  </si>
  <si>
    <t>И я сказал, что ее ногти выглядели круто.</t>
  </si>
  <si>
    <t>Было здорово увидеть, как она с облегчением улыбнулась, но сам факт, что сначала она нас испугалась — это БЛЯДСКИЙ ОТСТОЙ, НЕНАВИЖУ ЭТУ ФИГНЮ.</t>
  </si>
  <si>
    <t>Улыбка облегчения на ее лице была замечательным ощущением, но тот факт, что она сначала испугалась, ПРОСТО УЖАСНО И МНЕ ЭТО НЕ НРАВИТСЯ.</t>
  </si>
  <si>
    <t>Улыбка облегчения на ее лице была прекрасным чувством, но тот факт, что она сначала испугалась, ОТСТОЙ, И Я НЕНАВИЖУ ЭТО.</t>
  </si>
  <si>
    <t>Улыбка облегчения на ее лице была прекрасным чувством, но то, что она сначала испугалась, - это, блядь, хреново, и я это ненавижу.</t>
  </si>
  <si>
    <t>Мы живем в самом стремном таймлайне, и меня это бесит точка ком.</t>
  </si>
  <si>
    <t>Это самая тупая хронология, и я ненавижу ее дотком.</t>
  </si>
  <si>
    <t>Это самая глупая временная шкала, и я ее ненавижу точка ком.</t>
  </si>
  <si>
    <t>Ничто не помешает Дональду Трампу баллотироваться в президенты в статусе обвиняемого, после вынесения приговора или даже из тюремной камеры.</t>
  </si>
  <si>
    <t>Ничто не мешает Дональду Трампу баллотироваться на пост президента, будучи под обвинением, после осуждения или даже из тюремной камеры.</t>
  </si>
  <si>
    <t>Ничто не мешает Дональду Трампу баллотироваться в президенты во время предъявления обвинения, после осуждения или даже в тюремной камере.</t>
  </si>
  <si>
    <t>Ничто не мешает Дональду Трампу баллотироваться в президенты, находясь под следствием, после вынесения обвинительного приговора или даже находясь в тюремной камере.</t>
  </si>
  <si>
    <t>Если его изберут, он просто подпишет себе помилование и выйдет из тюрьмы.</t>
  </si>
  <si>
    <t>Если его изберут, он, безусловно, помилует себя, чтобы выйти из тюрьмы.</t>
  </si>
  <si>
    <t>Если бы его избрали, он, несомненно, помиловал бы себя, чтобы выйти из тюрьмы.</t>
  </si>
  <si>
    <t>В случае избрания он, несомненно, помилует себя, чтобы выйти из тюрьмы.</t>
  </si>
  <si>
    <t>Но он не сможет этого сделать, если будет сидеть в тюрьме штата.</t>
  </si>
  <si>
    <t>Но он не может помиловать себя из государственной тюрьмы.</t>
  </si>
  <si>
    <t>Но он не может помиловать себя, выйдя из государственной тюрьмы.</t>
  </si>
  <si>
    <t>Для этого понадобится помилование от губернатора штата.</t>
  </si>
  <si>
    <t>Это занимает губернатор штата.</t>
  </si>
  <si>
    <t>Для этого нужен губернатор штата.</t>
  </si>
  <si>
    <t>В его деле задействованы власти двух штатов, Нью-Йорка и Джорджии.</t>
  </si>
  <si>
    <t>Два затронутых штата - это Нью-Йорк и Джорджия.</t>
  </si>
  <si>
    <t>Два вовлеченных штата — Нью-Йорк и Джорджия.</t>
  </si>
  <si>
    <t>Речь идет о двух штатах - Нью-Йорке и Джорджии.</t>
  </si>
  <si>
    <t>Губернатор последнего, Кемп, точно помилует Трампа, если ему вынесут обвинительный приговор, или даже если прокурор округа Фултон Фанни Уиллис предъявит ему обвинение.</t>
  </si>
  <si>
    <t>Безусловно, губернатор Кемп отпустит Трампа, если его осудят или даже предъявят обвинения от окружного прокурора Фултона Фэнни Уиллис.</t>
  </si>
  <si>
    <t>Губернатор последнего Кемп, несомненно, помилует Трампа, если его осудит или даже предъявит обвинение окружной прокурор округа Фултон Фанни Уиллис.</t>
  </si>
  <si>
    <t>Последний, губернатор Кемп, несомненно, помилует Трампа, если тот будет осужден или даже обвинен окружным прокурором округа Фултон Фанни Уиллис.</t>
  </si>
  <si>
    <t>Нью-Йорк — наш главный шанс добиться того, чтобы Трамп понес ответственность</t>
  </si>
  <si>
    <t>Нью-Йорк - лучшая надежда на ответственность</t>
  </si>
  <si>
    <t>Нью-Йорк — лучшая надежда на ответственность</t>
  </si>
  <si>
    <t>Нью-Йорк - лучшая надежда на подотчетность</t>
  </si>
  <si>
    <t>Имеются убедительные доказательства того, что реальная коммуникация не может быть сведена к отправке сигналов с контекстно-независимым значением.</t>
  </si>
  <si>
    <t>Есть значительные доказательства того, что реальное общение нельзя свести к передаче сигналов с контекстно-независимым значением.</t>
  </si>
  <si>
    <t>Имеются убедительные доказательства того, что общение в реальном мире не может быть сведено к отправке сигналов с контекстно-независимым значением.</t>
  </si>
  <si>
    <t>Имеются значительные доказательства того, что коммуникация в реальном мире не может быть сведена к посылке сигналов с независимым от контекста значением.</t>
  </si>
  <si>
    <t>В данной работе, основанной на вариации классической сигнальной модели Льюиса (1969), мы исследуем условия возникновения контекстно-зависимой коммуникации в ситуативном сценарии.</t>
  </si>
  <si>
    <t>В данной работе, основанной на варианте классической модели сигнализации Льюиса (1969), мы исследуем условия возникновения контекстно-зависимой коммуникации в ситуативном сценарии.</t>
  </si>
  <si>
    <t>В этой работе, основанной на варианте классической сигнальной модели Льюиса (1969), мы исследуем условия возникновения контекстно-зависимой коммуникации в ситуативном сценарии.</t>
  </si>
  <si>
    <t>В данной работе на основе варианта классической сигнальной модели Льюиса (1969) мы исследуем условия возникновения контекстно-зависимой коммуникации в локальном сценарии.</t>
  </si>
  <si>
    <t>В частности, мы показываем, что для ее возникновения достаточно давления, направленного на минимизацию размера словарного запаса.</t>
  </si>
  <si>
    <t>В частности, мы демонстрируем, что давление на минимизацию размера словарного запаса достаточно для такого возникновения.</t>
  </si>
  <si>
    <t>В частности, мы показываем, что для такого появления достаточно давления, направленного на минимизацию размера словарного запаса.</t>
  </si>
  <si>
    <t>В частности, мы показываем, что для такого появления достаточно давления, направленного на минимизацию объема словаря.</t>
  </si>
  <si>
    <t>В то же время мы изучаем условия окружающей среды и когнитивные способности, которые позволяют исключить неоднозначность значений символов в зависимости от контекста.</t>
  </si>
  <si>
    <t>В то же время мы изучаем экологические условия и когнитивные способности, которые позволяют контекстуально разрешать неоднозначность значений символов.</t>
  </si>
  <si>
    <t>В то же время мы изучаем условия окружающей среды и когнитивные способности, которые позволяют контекстуально устранять неоднозначность значений символов.</t>
  </si>
  <si>
    <t>Одновременно мы изучаем условия окружающей среды и когнитивные возможности, которые позволяют контекстуально определить значения символов.</t>
  </si>
  <si>
    <t>Мы демонстрируем, что ограничения, накладываемые окружающей средой на референтный выбор получателя могут применяться отправителем в одностороннем порядке без использования возможностей для устранения неоднозначности на стороне получателя.</t>
  </si>
  <si>
    <t>Мы показываем, что ограничения окружающей среды на выбор ссылки получателем могут быть односторонне использованы отправителем без возможности разрешения неоднозначности со стороны получателя.</t>
  </si>
  <si>
    <t>Мы показываем, что ограничения окружающей среды на референтный выбор получателя могут быть использованы отправителем в одностороннем порядке без возможности устранения неоднозначности на стороне получателя.</t>
  </si>
  <si>
    <t>Мы показываем, что ограничения на выбор референта получателем могут быть использованы отправителем в одностороннем порядке, без возможности дезамбификации со стороны получателя.</t>
  </si>
  <si>
    <t>В соответствии с распространенными предположениями, осведомленность отправителя о контексте считается необходимой для контекстной коммуникации.</t>
  </si>
  <si>
    <t>Согласно общепринятым предположениям, для контекстной коммуникации требуется осведомленность отправителя о контексте.</t>
  </si>
  <si>
    <t>В соответствии с распространенными предположениями, осведомленность отправителя о контексте, по-видимому, требуется для контекстной коммуникации.</t>
  </si>
  <si>
    <t>В соответствии с общепринятыми представлениями, для контекстной коммуникации требуется осведомленность отправителя о контексте.</t>
  </si>
  <si>
    <t>Мы предполагаем, что контекстно-зависимая коммуникация является ситуативным многоуровневым явлением, на которое решающее влияние оказывают свойства среды, такие как распределение контекстов.</t>
  </si>
  <si>
    <t>Мы предполагаем, что контекстно-зависимая коммуникация является ситуативным многослойным явлением, которое в значительной степени определяется свойствами окружающей среды, такими как распределение контекстов.</t>
  </si>
  <si>
    <t>Мы предполагаем, что контекстно-зависимая коммуникация - это многоуровневое явление, на которое оказывают решающее влияние такие свойства среды, как распределение контекстов.</t>
  </si>
  <si>
    <t>Модель, созданная в данной работе, демонстрирует, как сигналы могут являться неоднозначными вне контекста, но при этом обеспечивать почти идеальную точность передачи данных.</t>
  </si>
  <si>
    <t>Модель, разработанная в данной работе, демонстрирует, как сигналы могут быть двусмысленными вне контекста, но при этом обеспечивать почти идеальную точность общения.</t>
  </si>
  <si>
    <t>Модель, разработанная в этой работе, является демонстрацией того, как сигналы могут быть неоднозначными вне контекста, но при этом обеспечивать почти идеальную точность передачи данных.</t>
  </si>
  <si>
    <t>Модель, разработанная в данной работе, демонстрирует, как сигналы могут быть неоднозначными вне контекста, но при этом обеспечивать практически идеальную точность связи.</t>
  </si>
  <si>
    <t>На выходных я с большим удовольствием встретилась с Пенни и Николасом из Ashanti Development, чтобы обсудить, как у них дела.</t>
  </si>
  <si>
    <t>Мне очень понравилось встретиться с Пенни и Николасом из Ashanti Development на выходных и поговорить о их прогрессе.</t>
  </si>
  <si>
    <t>Мне очень понравилось встречаться с Пенни и Николасом из Ashanti Development на выходных, чтобы поболтать об их прогрессе.</t>
  </si>
  <si>
    <t>Мне было очень приятно встретиться в выходные с Пенни и Николасом из Ashanti Development, чтобы побеседовать об их успехах.</t>
  </si>
  <si>
    <t>Ashanti Development уже в течение почти 20 лет работает с постоянно растущим числом населенных пунктов в регионе Ашанти в Гане, взаимодействуя с жителями и оказывая поддержку в области водоснабжения и санитарии, образования, здравоохранения, высадки лесов и ведения сельского хозяйства.</t>
  </si>
  <si>
    <t>Организация Ashanti Development работает с постоянно расширяющимся числом сообществ в регионе Ашанти Ганы на протяжении почти 20 лет, сотрудничая с местными общинами и оказывая поддержку в области водоснабжения и санитарии, образования, здравоохранения, посадки деревьев и сельского хозяйства.</t>
  </si>
  <si>
    <t>Ashanti Development работает с постоянно растущим числом сообществ в регионе Ашанти в Гане в течение почти 20 лет, взаимодействуя с сообществами и оказывая поддержку в области водоснабжения и санитарии, образования, здравоохранения, посадки деревьев и ведения сельского хозяйства.</t>
  </si>
  <si>
    <t>Компания Ashanti Development уже около 20 лет работает с постоянно растущим числом общин в регионе Ашанти (Гана), взаимодействуя с ними и оказывая поддержку в области водоснабжения и санитарии, образования, здравоохранения, посадки деревьев и сельского хозяйства.</t>
  </si>
  <si>
    <t>Местные сообщества получают знания и навыки для внедрения и поддержки собственных программ развития.</t>
  </si>
  <si>
    <t>Сообщества приобретают знания для внедрения и поддержки собственного развития.</t>
  </si>
  <si>
    <t>Сообщества получают знания для внедрения и поддержки собственного развития.</t>
  </si>
  <si>
    <t>Сообщества получают знания, необходимые для внедрения и поддержки собственного развития.</t>
  </si>
  <si>
    <t>Мне посчастливилось поработать над рядом проектов вместе с Николасом в течение незабываемых шести месяцев в 2011 году.</t>
  </si>
  <si>
    <t>Мне посчастливилось провести незабываемые шесть месяцев вместе с Николасом в 2011 году, поддерживая ряд проектов.</t>
  </si>
  <si>
    <t>Мне посчастливилось провести незабываемые шесть месяцев вместе с Николасом в 2011 году, поддерживая целый ряд проектов.</t>
  </si>
  <si>
    <t>Когда мы встретились на выходных, я была рада узнать, как развивается их работа, особенно в области высадки лесов и поддержки фермерских хозяйств.</t>
  </si>
  <si>
    <t>Когда мы встретились на выходных, я был рад услышать о прогрессе, особенно в отношении посадки деревьев и поддержки ферм.</t>
  </si>
  <si>
    <t>Когда мы встретились на выходных, я был рад услышать о прогрессе, особенно в посадке деревьев и поддержке фермы.</t>
  </si>
  <si>
    <t>Когда мы встретились в выходные, я был рад услышать о достигнутом прогрессе, особенно в области посадки деревьев и поддержки фермерских хозяйств.</t>
  </si>
  <si>
    <t>Были посажены тысячи деревьев, а фермеры добились повышения урожайности благодаря целому ряду мер, включающих поддержку при покупке оборудования и обучение.</t>
  </si>
  <si>
    <t>Были высажены тысячи деревьев, и фермеры заметили увеличение урожайности благодаря ряду мероприятий, от поддержки с покупкой оборудования до обучения.</t>
  </si>
  <si>
    <t>Были посажены тысячи деревьев, и фермеры добились повышения урожайности благодаря целому ряду мероприятий, от поддержки с покупкой оборудования до обучения.</t>
  </si>
  <si>
    <t>Тысячи деревьев были посажены, а фермеры добились повышения урожайности благодаря целому ряду мероприятий - от поддержки в приобретении оборудования до обучения.</t>
  </si>
  <si>
    <t>Николас работает с фермерами над сокращением использования пестицидов одновременно с поиском решений для проблем, вызванных изменением климата и такими вредителями, как совка травяная, которая может уничтожить весь урожай кукурузы.</t>
  </si>
  <si>
    <t>Николас работает с фермерами над снижением использования пестицидов, одновременно ища способы решения проблем, вызванных изменением климата и вредителями, такими как осенний армейский червь, который может разрушить кукурузные посевы.</t>
  </si>
  <si>
    <t>Николас работает с фермерами над сокращением использования пестицидов, одновременно находя способы решения проблем, вызванных изменением климата и такими вредителями, как совка, которая может уничтожить урожай кукурузы.</t>
  </si>
  <si>
    <t>Николас работает с фермерами над сокращением использования пестицидов, одновременно находя пути решения проблем, вызванных изменением климата и такими вредителями, как осенний армейский червь, который может уничтожить посевы кукурузы.</t>
  </si>
  <si>
    <t>Фотографии из моей поездки в Гану в 2011 году.</t>
  </si>
  <si>
    <t>Фотографии из моего визита в Гану в 2011 году.</t>
  </si>
  <si>
    <t>В ближайшем пункте UPS мне не разрешают самому наклеить бланк или написать адрес на коробке.</t>
  </si>
  <si>
    <t>Ближайший магазин UPS не позволяет мне написать этикетку или что-либо на коробке.</t>
  </si>
  <si>
    <t>В ближайшем магазине UPS мне не разрешают наклеивать этикетку или писать на коробке.</t>
  </si>
  <si>
    <t>В ближайшем ко мне магазине UPS мне не разрешили наклеить этикетку или написать на коробке.</t>
  </si>
  <si>
    <t>Они должны сами распечатать бланк.</t>
  </si>
  <si>
    <t>Необходимо распечатать этикетку.</t>
  </si>
  <si>
    <t>Они не позволяют просто сказать им адрес получателя и кто отправляет посылку.</t>
  </si>
  <si>
    <t>Они не позволят мне сообщить им адрес, куда это идет, и кто отправляет это.</t>
  </si>
  <si>
    <t>Они не позволяют мне сказать им адрес, по которому он отправляется и кто его отправляет.</t>
  </si>
  <si>
    <t>Они не позволяют мне сообщить адрес, на который отправляется товар, и кто его отправляет.</t>
  </si>
  <si>
    <t>Мне нужно отправить электронное письмо с неформатированными данными на какой-то случайный адрес, чтобы работник прочитал электронное письмо, ввел данные в систему и распечатал бланк.</t>
  </si>
  <si>
    <t>Мне нужно отправить электронное письмо на какой-то случайный адрес, с неформатированными данными, чтобы клерк мог прочитать письмо и ввести его в свою систему для печати этикетки.</t>
  </si>
  <si>
    <t>Мне нужно отправить электронное письмо на какой-то случайный адрес с неформатированными данными, чтобы клерк мог прочитать электронное письмо и ввести его в свою систему, чтобы распечатать этикетку.</t>
  </si>
  <si>
    <t>Я должен отправить по электронной почте какой-то случайный адрес с неформатированными данными, чтобы клерк прочитал письмо и ввел его в свою систему для печати этикетки.</t>
  </si>
  <si>
    <t>И за это «удобство» с меня всегда берут 2,25 доллара.</t>
  </si>
  <si>
    <t>И они всегда берут с меня $2.25 за эту "удобность".</t>
  </si>
  <si>
    <t>И они всегда берут с меня 2,25 доллара за это «удобство».</t>
  </si>
  <si>
    <t>И за это "удобство" они всегда берут с меня 2,25 доллара.</t>
  </si>
  <si>
    <t>Сейчас следующее утро, и я не могу молчать об этой позорной имитации общественной журналистики со стороны Криса Лихта прошлым вечером в эфире CNN.</t>
  </si>
  <si>
    <t>Следующее утро, и я не могу пройти мимо позорного притворства Криса Лихта в общественной журналистике на CNN прошлой ночью.</t>
  </si>
  <si>
    <t>На следующее утро я не могу пройти мимо позорной претензии Криса Лихта на журналистскую работу на CNN вчера вечером.</t>
  </si>
  <si>
    <t>Это было возмутительно, такой символический антидемократический праздник лжи и обид по поводу 6 января, саморазрушительно организованный американскими СМИ.</t>
  </si>
  <si>
    <t>Это было возмутительно, как символический антидемократический фестивус лжи и обид 6 января, саморазрушительно организованный американскими СМИ.</t>
  </si>
  <si>
    <t>Это было возмутительно, как символический антидемократический праздник лжи и недовольства 6 января, саморазрушительно устроенный американскими СМИ.</t>
  </si>
  <si>
    <t>Это было возмутительно, как символический антидемократический праздник лжи и недовольства 6 января, саморазрушительно организованный американскими СМИ.</t>
  </si>
  <si>
    <t>ОТВРАТИТЕЛЬНЫЕ ЗРИТЕЛИ.</t>
  </si>
  <si>
    <t>ПОЗОРНАЯ АУДИТОРИЯ.</t>
  </si>
  <si>
    <t>СТЫДЛИВАЯ ПУБЛИКА.</t>
  </si>
  <si>
    <t>Лихт СОГЛАСИЛСЯ на присутствие только республиканцев в студии!</t>
  </si>
  <si>
    <t>Лихт СОГЛАСИЛСЯ на аудиторию, состоящую только из республиканцев!</t>
  </si>
  <si>
    <t>Лихт СОГЛАСИЛСЯ на всеобщей республиканской аудитории!</t>
  </si>
  <si>
    <t>Лихт согласился на полностью республиканскую аудиторию!</t>
  </si>
  <si>
    <t>Кто проверял и выбирал этих людей?</t>
  </si>
  <si>
    <t>Кто проверял и выбирал людей?</t>
  </si>
  <si>
    <t>Кто-то должен разобраться, как это произошло.</t>
  </si>
  <si>
    <t>Там есть история, которую стоит рассказать.</t>
  </si>
  <si>
    <t>Там есть о чем рассказать.</t>
  </si>
  <si>
    <t>Вся эта бредовая идея - безответственная погоня за рейтингами.</t>
  </si>
  <si>
    <t>Рейтинги - ищут бредовую безответственность во всем этом.</t>
  </si>
  <si>
    <t>Все это - бредовая безответственность в поисках рейтингов.</t>
  </si>
  <si>
    <t>Нельзя допустить повторения такого.</t>
  </si>
  <si>
    <t>Это не может повториться.</t>
  </si>
  <si>
    <t>Это не может быть повторено.</t>
  </si>
  <si>
    <t>Это невозможно повторить.</t>
  </si>
  <si>
    <t>У меня в подвале много щелей, что по сути означает, что в нем постоянно прячутся грызуны.</t>
  </si>
  <si>
    <t>У меня очень сквознячный подвал, что в основном означает, что много грызунов могут найти там убежище.</t>
  </si>
  <si>
    <t>У меня очень сквозняк в подвале, что, по сути, означает, что в нем может укрыться много грызунов.</t>
  </si>
  <si>
    <t>У меня очень сквозняковый подвал, что, по сути, означает, что в нем может укрыться множество грызунов.</t>
  </si>
  <si>
    <t>В прошлом месяце или около того я видел много признаков появления новых грызунов, что очень необычно, ведь сейчас весна, и я думал, что с изменением погоды они наоборот захотят переселиться на улицу.</t>
  </si>
  <si>
    <t>В последний месяц или около того было много признаков увеличения количества грызунов, что было особенно удивительно, так как сейчас весна, и я думал, что они отправятся на улицу с изменением погоды.</t>
  </si>
  <si>
    <t>В прошлом месяце или около того было много признаков появления новых грызунов, что было исключительно удивительно, так как сейчас весна, и я думал, что они отважатся выйти на улицу с изменением погоды.</t>
  </si>
  <si>
    <t>За последний месяц появилось много признаков увеличения количества грызунов, что было чрезвычайно удивительно, так как сейчас весна, и я полагал, что с изменением погоды они выйдут на улицу.</t>
  </si>
  <si>
    <t>Тем не менее, у меня есть несколько простых старых мышеловок, и я каждые несколько дней старательно оставлял в них арахисовое масло, а мыши с удовольствием его слизывали.</t>
  </si>
  <si>
    <t>Тем не менее, у меня было несколько обычных мышеловок, размещенных вокруг, и я добросовестно пополнял арахисовое масло на них каждые несколько дней, так как мыши любезно вылизывали его.</t>
  </si>
  <si>
    <t>Тем не менее, у меня было несколько простых старых ловушек, и я покорно пополнял их арахисовым маслом каждые несколько дней, так как мыши любезно вылизывали его.</t>
  </si>
  <si>
    <t>Тем не менее, я расставил множество обычных ловушек и каждые несколько дней пополнял запасы арахисового масла, так как мыши любезно слизывали его.</t>
  </si>
  <si>
    <t>Вчера вечером мне наконец это надоело, я почистил все мышеловки от арахисового масла и приклеил к ним фисташки.</t>
  </si>
  <si>
    <t>Вчера вечером мне наконец надоела эта рутина, я почистил все ловушки от арахисового масла и приклеил к ним фисташки.</t>
  </si>
  <si>
    <t>Вчера вечером мне наконец надоела эта рутина, я очистил все ловушки от арахисового масла и приклеил к ним фисташки.</t>
  </si>
  <si>
    <t>Это сработало.</t>
  </si>
  <si>
    <t>(не знаю, насколько это важно, но я перепробовал почти все «гуманные» мышеловки, которые есть на рынке, но толку от них мало.</t>
  </si>
  <si>
    <t>(к слову, я пробовал почти каждую "гуманную" ловушку на рынке с очень малым успехом.</t>
  </si>
  <si>
    <t>(между прочим, я перепробовал почти все «гуманные» ловушки на рынке с очень небольшим успехом.</t>
  </si>
  <si>
    <t>(К слову, я перепробовал почти все "гуманные" ловушки, представленные на рынке, и не добился никакого успеха.</t>
  </si>
  <si>
    <t>Мне не очень нравиться убивать мышей, но я не собираюсь обсуждать, насколько это этично.)</t>
  </si>
  <si>
    <t>Я не особенно рад убивать их, но я не буду принимать комментарии по поводу этики убийства мышей.)</t>
  </si>
  <si>
    <t>Я не особенно доволен их убийством, но я не буду комментировать этичность убийства мышей.)</t>
  </si>
  <si>
    <t>Мне не особенно нравится их убивать, но я не буду принимать комментарии по поводу этичности убийства мышей).</t>
  </si>
  <si>
    <t>Мне надоело, что консервативные партии и правительства продвигают себя в качестве защитников интересов бизнеса.</t>
  </si>
  <si>
    <t>Мне надоело, что консервативные партии и правительства обертывают себя брендом пробизнеса.</t>
  </si>
  <si>
    <t>Я устал от консервативных партий и правительств, прикрывающихся брендом поддержки бизнеса.</t>
  </si>
  <si>
    <t>Мне надоело, что консервативные партии и правительства прикрываются брендом "за бизнес".</t>
  </si>
  <si>
    <t>Это не так, по крайней мере, в Альберте.</t>
  </si>
  <si>
    <t>Они не являются таковыми, по крайней мере, не в Альберте.</t>
  </si>
  <si>
    <t>Их нет, по крайней мере, в Альберте.</t>
  </si>
  <si>
    <t>Конечно, они снижают налоги на бизнес.</t>
  </si>
  <si>
    <t>Конечно, они снизили налоги на бизнес.</t>
  </si>
  <si>
    <t>Но они также сокращают гранты и налоговые льготы, стимулирующие рост деловой активности.</t>
  </si>
  <si>
    <t>Но они также сократили гранты и налоговые кредиты, которые стимулируют бизнес-активность.</t>
  </si>
  <si>
    <t>Но они также сокращают гранты и налоговые льготы, которые стимулируют рост деловой активности.</t>
  </si>
  <si>
    <t>Но при этом сокращаются субсидии и налоговые льготы, стимулирующие рост деловой активности.</t>
  </si>
  <si>
    <t>У меня есть бизнес. Он идет хорошо вопреки правительству провинции, а не благодаря ему.</t>
  </si>
  <si>
    <t>Я владею бизнесом. Он успешен не благодаря провинциальному правительству, а вопреки ему.</t>
  </si>
  <si>
    <t>У меня есть бизнес. Он успешен вопреки провинциальному правительству, а не благодаря ему.</t>
  </si>
  <si>
    <t>Я владею бизнесом. Он успешен вопреки, а не благодаря провинциальному правительству.</t>
  </si>
  <si>
    <t>На собственном горьком опыте обнаружил, что в 2023 году веб-сайты местных телеканалов являются примером абсолютно ужасного онлайн-присутствия.</t>
  </si>
  <si>
    <t>На собственном горьком опыте обнаружил, что в 2023 году веб-сайты местных телестанций являются абсолютно худшим опытом в Интернете.</t>
  </si>
  <si>
    <t>В 2023 году я с большим трудом узнал, что сайты местных телеканалов - это абсолютно худший опыт работы в Интернете.</t>
  </si>
  <si>
    <t>Всплывающие окна, видео с автоматическим воспроизведением, анимация, всплывающие уведомления и реклама, реклама, реклама.</t>
  </si>
  <si>
    <t>Всплывающие окна, автоматически воспроизводимые видео, анимации, всплывающие сообщения и реклама, реклама, реклама.</t>
  </si>
  <si>
    <t>Всплывающие окна, видео с автоматическим воспроизведением, анимация, всплывающие окна и реклама, реклама, реклама.</t>
  </si>
  <si>
    <t>Всплывающие окна, автовоспроизводящиеся видеоролики, анимация, всплывающие окна и реклама, реклама, реклама.</t>
  </si>
  <si>
    <t>Я понимаю, что реклама — это их способ заработка, но если весь этот мусор отталкивает людей, это контрпродуктивно.</t>
  </si>
  <si>
    <t>Я знаю, что реклама - это то, как они зарабатывают свои деньги, но весь этот мусор кажется контрпродуктивным, если он отталкивает людей.</t>
  </si>
  <si>
    <t>Я знаю, что реклама — это то, как они зарабатывают деньги, но весь этот мусор кажется контрпродуктивным, если отталкивает людей.</t>
  </si>
  <si>
    <t>Я понимаю, что реклама - это то, на чем они зарабатывают деньги, но весь этот мусор кажется контрпродуктивным, если он отталкивает людей.</t>
  </si>
  <si>
    <t>Это все еще так даже сейчас, когда больше нет goatse.cx, хотя сложно выбрать, кто хуже из goatse и, скажем, khou.com, где я пытался посмотреть видео, которое мне прислали Wendy.</t>
  </si>
  <si>
    <t>Это верно даже сейчас, когда goatse.cx исчез, хотя это была бы тяжелая борьба за последнее место между goatse и, скажем, khou.com, где я пытался посмотреть видео, которое прислала мне Венди.</t>
  </si>
  <si>
    <t>Это верно даже сейчас, когда goatse.cx исчез, хотя это была бы гонка на выживание между goatse и, скажем, khou.com, где я пытался посмотреть видео, которое мне прислала Венди.</t>
  </si>
  <si>
    <t>Это верно даже теперь, когда goatse.cx исчез, хотя между goatse и, скажем, khou.com, где я пытался посмотреть видео, присланное мне Венди, была бы гонка на понижение.</t>
  </si>
  <si>
    <t>В первом поезде сегодня контролер проверил наши билеты и сказал: «Долгая поездка!»</t>
  </si>
  <si>
    <t>На первом поезде сегодня контролер посмотрел на наши билеты и сказал "долгое путешествие!"</t>
  </si>
  <si>
    <t>Сегодня в первом поезде контролер посмотрел наши билеты и сказал: "Долгое путешествие!"</t>
  </si>
  <si>
    <t>В первом сегодняшнем поезде контролер, посмотрев на наши билеты, сказал "дальняя дорога!".</t>
  </si>
  <si>
    <t>«Да, и я сегодня же еду обратно», — ответил я.</t>
  </si>
  <si>
    <t>"Да, и я возвращаюсь сегодня," - сказал я.</t>
  </si>
  <si>
    <t>"Да, и я вернусь сегодня," сказал я.</t>
  </si>
  <si>
    <t>"Да, и я вернусь сегодня", - сказал я.</t>
  </si>
  <si>
    <t>«Я просто провожаю его в Глазго», — пояснил я, указывая на своего попутчика.</t>
  </si>
  <si>
    <t>"Я просто отвожу его в Глазго," попытался объяснить я, указывая на своего попутчика.</t>
  </si>
  <si>
    <t>«Я просто подброшу его в Глазго», — попытался объяснить я, указывая на своего попутчика.</t>
  </si>
  <si>
    <t>"Я просто высаживаю его в Глазго", - попытался объяснить я, жестом указывая на своего попутчика.</t>
  </si>
  <si>
    <t>«Нечасто слышишь: "Я просто провожаю его в Глазго"», — сказал контролер.</t>
  </si>
  <si>
    <t>"Нечасто слышишь такое: 'Я просто отвожу его в Глазго,' " - сказал парень с билетами.</t>
  </si>
  <si>
    <t>«Есть не то, что вы часто слышите: «Я просто высаживаю его в Глазго», — сказал продавец билетов.</t>
  </si>
  <si>
    <t>"Не так часто можно услышать: "Я просто высаживаю его в Глазго", - сказал билетер.</t>
  </si>
  <si>
    <t>Я тоже ни разу до этого такого не говорил.</t>
  </si>
  <si>
    <t>Это то, что я никогда раньше не говорил.</t>
  </si>
  <si>
    <t>Это то, чего я никогда раньше не говорил.</t>
  </si>
  <si>
    <t>Этого я тоже никогда раньше не говорил.</t>
  </si>
  <si>
    <t>Вчера вечером я убедился в том, что мы должны быть готовы дать отпор трампизму.</t>
  </si>
  <si>
    <t>То, во что меня убедила прошедшая ночь, - это то, что нам нужно быть готовыми бороться с Трампизмом.</t>
  </si>
  <si>
    <t>В чем меня убедила вчерашняя ночь, так это в том, что мы должны быть готовы дать отпор трампизму.</t>
  </si>
  <si>
    <t>Прошедшая ночь убедила меня в том, что мы должны быть готовы дать отпор Трампизму.</t>
  </si>
  <si>
    <t>Трампизм — это секта.</t>
  </si>
  <si>
    <t>Трампизм - это культ.</t>
  </si>
  <si>
    <t>Трампизм - это секта.</t>
  </si>
  <si>
    <t>Это секта, которая на самом деле никому не нужна, кроме фанатиков, которые в ней состоят.</t>
  </si>
  <si>
    <t>Это культ, который на самом деле никому не нужен, кроме фанатиков, которые в нем состоят.</t>
  </si>
  <si>
    <t>И они действительно психи.</t>
  </si>
  <si>
    <t>И они действительно сумасшедшие.</t>
  </si>
  <si>
    <t>И они действительно чокнутые.</t>
  </si>
  <si>
    <t>Нельзя позволить им захватить нашу страну.</t>
  </si>
  <si>
    <t>Мы не можем позволить им захватить нашу страну.</t>
  </si>
  <si>
    <t>Пора дать им отпор.</t>
  </si>
  <si>
    <t>Пришло время дать отпор.</t>
  </si>
  <si>
    <t>Настало время дать отпор.</t>
  </si>
  <si>
    <t>Выходите и протестуйте прямо сейчас.</t>
  </si>
  <si>
    <t>Выходите и протестуйте сейчас.</t>
  </si>
  <si>
    <t>Купите несколько наклеек на бампер с лозунгами против Трампа и обклейте ими свою машину.</t>
  </si>
  <si>
    <t>Приобретите наклейки на бампер против Трампа и наклейте их повсюду.</t>
  </si>
  <si>
    <t>Возьмите несколько наклеек на бампер, которые выступают против Трампа, и наклейте их повсюду.</t>
  </si>
  <si>
    <t>Наклейте на бампер антитрамповские наклейки и расклеивайте их повсюду.</t>
  </si>
  <si>
    <t>Пора ответить тем, кто пытается заглушить наши голоса.</t>
  </si>
  <si>
    <t>Ответьте тем, кто пытается заглушить нас своими разговорами.</t>
  </si>
  <si>
    <t>Накричать на тех, кто попытается поговорить о нас.</t>
  </si>
  <si>
    <t>Кричать в ответ на тех, кто пытается нас перекричать.</t>
  </si>
  <si>
    <t>Это не нормально.</t>
  </si>
  <si>
    <t>Это ненормально.</t>
  </si>
  <si>
    <t>Это не ок...</t>
  </si>
  <si>
    <t>Это не нормально...</t>
  </si>
  <si>
    <t>Мой сосед и я пришли домой в одно и то же время, и мне уже через дорогу было слышно его ужасный мокрый ковидный кашель.</t>
  </si>
  <si>
    <t>Мой сосед и я приехали домой в одно и то же время, и я слышал, как он с кашлем, похожим на ковидный, раздавался со всей улицы.</t>
  </si>
  <si>
    <t>Мой сосед и я пришли домой в одно и то же время, и я слышал, как он кашляет ковидной слизью через дорогу.</t>
  </si>
  <si>
    <t>Мы с соседом пришли домой в одно и то же время, и я слышал, как он кашлял бурей слизи, находясь в другом конце улицы.</t>
  </si>
  <si>
    <t>Поэтому я поспешил войти в свою квартиру, чтобы не пересекаться с ним, но он все же умудрился догнать меня, чтобы поболтать.</t>
  </si>
  <si>
    <t>Так что я поспешил зайти в свою квартиру, чтобы избежать его, но он все равно успел догнать меня, чтобы поболтать.</t>
  </si>
  <si>
    <t>Поэтому я бросился в свою квартиру, чтобы избежать его, но он все же сумел догнать меня, чтобы поболтать.</t>
  </si>
  <si>
    <t>Я поспешил зайти в свою квартиру, чтобы избежать его, но он все равно успел догнать меня, чтобы поболтать.</t>
  </si>
  <si>
    <t>Честное слово, зараженные ковидом люди — это зомби, которые пытаются заразить всех остальных.</t>
  </si>
  <si>
    <t>Клянусь, люди, инфицированные ковидом, - это зомби, пытающиеся заразить всех остальных.</t>
  </si>
  <si>
    <t>Клянусь, зараженные ковидом люди — зомби, пытающиеся заразить всех остальных.</t>
  </si>
  <si>
    <t>Я клянусь, что зараженные ковидом люди - это зомби, которые пытаются заразить всех остальных.</t>
  </si>
  <si>
    <t>Социально неприемлемо выходить на улицу или подходить к людям, когда у вас сильный мокрый кашель.</t>
  </si>
  <si>
    <t>Это социально неприемлемо выходить на люди или подбегать к людям, когда вы кашляете с мокротой.</t>
  </si>
  <si>
    <t>Социально неприемлемо выходить на улицу или бросаться к людям, когда вы кашляете мокротой.</t>
  </si>
  <si>
    <t>В обществе не принято появляться на людях или бросаться к ним с кашлем, вызывающим бурю слизи.</t>
  </si>
  <si>
    <t>Я повторяю. Социально неприемлемо повсюду распространять свою ковидную мокроту!!!</t>
  </si>
  <si>
    <t>Я повторяю. Это социально неприемлемо распространять свою ковидную слизистую бурю повсюду!!!</t>
  </si>
  <si>
    <t>Я повторяю. Социально неприемлемо распространять свою ковидную слизистую бурю повсюду!!!</t>
  </si>
  <si>
    <t>Повторяю. Распространять повсюду свою слизистую бурю - это не социально приемлемо!!!</t>
  </si>
  <si>
    <t>Вопросы к писателям 5/11: Ваш ГГ больше смеется или плачет?</t>
  </si>
  <si>
    <t>Писательские Чудеса 5/11: Ваш главный герой больше смеется или плачет?</t>
  </si>
  <si>
    <t>Написание Чудес 5/11: Ваш ведущий больше смеется или плачет?</t>
  </si>
  <si>
    <t>Писательские чудеса 5/11: Ваш герой больше смеется или плачет?</t>
  </si>
  <si>
    <t>Эйб скрывает свои печали и легко смеется, а Том не боится плакать, но его меньше забавляет грубый юмор.</t>
  </si>
  <si>
    <t>Абе скрывает свои горести и легко смеется, в то время как Том не боится плакать, но ему меньше нравится грубый юмор.</t>
  </si>
  <si>
    <t>Эйб скрывает свои печали и легко смеется, в то время как Том не боится плакать, но его меньше забавляет грубый юмор.</t>
  </si>
  <si>
    <t>Эйб не скрывает своих печалей и легко смеется, в то время как Том не боится плакать, но его меньше забавляет грубый юмор.</t>
  </si>
  <si>
    <t>Джен скорее обидит других, чем покажет, что ей больно, и больше всего смеется, когда все идет наперекосяк.</t>
  </si>
  <si>
    <t>Ян причинит тебе боль раньше, чем покажет тебе, что ей больно, и больше всего смеется, когда все идет вверх дном.</t>
  </si>
  <si>
    <t>Ян причинит вам боль, прежде чем даст понять, что ей больно, и больше всего смеется, когда все перевернуто с ног на голову.</t>
  </si>
  <si>
    <t>Мио знает, что горе — неотъемлемая часть жизни.</t>
  </si>
  <si>
    <t>Мио знает, что горе - постоянный спутник жизни.</t>
  </si>
  <si>
    <t>Мио знает, что печаль — постоянный спутник жизни.</t>
  </si>
  <si>
    <t>Мио знает, что печаль - постоянный спутник жизни.</t>
  </si>
  <si>
    <t>После 4 000 страданий Ил оказывается в атмосфере любви и испытывает сильные эмоции, с которыми она не знает, что делать, так что она часто делает и то, и другое.</t>
  </si>
  <si>
    <t>После 4 000 страданий, Ил оказывается в месте любви и испытывает огромные эмоции, с которыми она не знает, что делать, поэтому происходит много и того, и другого.</t>
  </si>
  <si>
    <t>После 4000 страданий Ил оказывается в месте любви и испытывает огромные чувства, с которыми она не знает, что делать, так что и того, и другого много.</t>
  </si>
  <si>
    <t>После 4000 бедствий Ил оказывается в месте любви и испытывает огромные чувства, с которыми не знает, что делать, так что здесь много и того, и другого.</t>
  </si>
  <si>
    <t>#CNN нужно просто закрыть.</t>
  </si>
  <si>
    <t>#CNN просто должна закрыться.</t>
  </si>
  <si>
    <t>#CNN должен просто закрыться.</t>
  </si>
  <si>
    <t>Вчерашнее фиаско с #MangoMoron было возмутительно.</t>
  </si>
  <si>
    <t>Вчерашний фиаско с #MangoMoron было скандальным провалом.</t>
  </si>
  <si>
    <t>Вчерашнее фиаско с #MangoMoron было возмутительным фиаско.</t>
  </si>
  <si>
    <t>Вчерашнее фиаско с #MangoMoron было вопиющим фиаско.</t>
  </si>
  <si>
    <t>Кто на этом жалком умирающем телеканале отвечал за проверку так называемых «независимых избирателей» среди зрителей?</t>
  </si>
  <si>
    <t>Кто в этой жалкой, умирающей сети был ответственен за проверку так называемых "независимых избирателей" в аудитории?</t>
  </si>
  <si>
    <t>Кто в этой жалкой умирающей сети отвечал за проверку так называемых «независимых избирателей» в аудитории?</t>
  </si>
  <si>
    <t>Кто на этом жалком, умирающем телеканале отвечал за проверку так называемых "независимых избирателей" в аудитории?</t>
  </si>
  <si>
    <t>Кто из «руководителей» кабельных новостей решил дать этому жирному, лживому преступнику столько эфирного времени?</t>
  </si>
  <si>
    <t>Какой "руководитель" кабельных новостей принял решение дать этому толстому, лживому преступнику столько эфирного времени?</t>
  </si>
  <si>
    <t>Кто из "руководителей" кабельных новостей призвал дать жирному, лживому преступнику столько эфирного времени?</t>
  </si>
  <si>
    <t>Кто из "руководителей" кабельных новостей принял решение предоставить жирному лживому преступнику столько эфирного времени?</t>
  </si>
  <si>
    <t>В начале следующей недели сохранится высокое давление.</t>
  </si>
  <si>
    <t>Высокое давление сохранится до начала следующей недели.</t>
  </si>
  <si>
    <t>Высокое давление сохранится в начале следующей недели.</t>
  </si>
  <si>
    <t>Высокое давление будет преобладать до начала следующей недели.</t>
  </si>
  <si>
    <t>В середине следующей недели ожидается холодный фронт.</t>
  </si>
  <si>
    <t>Холодный фронт должен прибыть к середине следующей недели.</t>
  </si>
  <si>
    <t>Холодный фронт должен прийти к середине следующей недели.</t>
  </si>
  <si>
    <t>К середине следующей недели должен прийти холодный фронт.</t>
  </si>
  <si>
    <t>Сегодня рано утром спутниковые ИК-снимки и наземные наблюдения показали расширяющуюся область низкой слоистой и переменной &lt;URL&gt;</t>
  </si>
  <si>
    <t>Сегодня утром спутниковые и наземные наблюдения показали расширяющуюся область низкого слоя и пятнистого &lt;URL&gt;</t>
  </si>
  <si>
    <t>Рано утром спутниковые ИК-наблюдения и наземные наблюдения показали расширяющуюся область низких слоистых и пятнистых слоев.&lt;URL&gt;</t>
  </si>
  <si>
    <t>Сегодня рано утром наблюдения со спутников и с поверхности Земли показали, что расширяется область низкого стратуса и разрозненных &lt;URL</t>
  </si>
  <si>
    <t>Студент-задрот Арни Каннингем влюбляется в Кристин, ржавый Plymouth Fury 1958 года, и становится одержим идеей восстановления классического автомобиля в его прежнем великолепии.</t>
  </si>
  <si>
    <t>Ботаник-студент Арни Каннингем влюбляется в Кристину, ржавый автомобиль Plymouth Fury 1958 года выпуска, и становится одержимым идеей восстановления классического автомобиля до ее прежней славы.</t>
  </si>
  <si>
    <t>Студент-гик Арни Каннингем влюбляется в Кристин, ржавый Plymouth Fury 1958 года, и становится одержимым восстановлением классического автомобиля до его былой славы.</t>
  </si>
  <si>
    <t>Студент-чудак Арни Каннингем влюбляется в Кристину, ржавый Plymouth Fury 1958 года выпуска, и становится одержимым идеей вернуть классическому автомобилю былую славу.</t>
  </si>
  <si>
    <t>Вместе с машиной меняется и Арни, чья вновь обретенная уверенность за рулем экзотического красавца-автомобиля превращается в высокомерие.</t>
  </si>
  <si>
    <t>По мере того, как меняется машина, меняется и Арни, чья новая уверенность превращается в высокомерие за рулем своей экзотической красавицы.</t>
  </si>
  <si>
    <t>Вместе с автомобилем меняется и Арни, чья вновь обретенная уверенность превращается в высокомерие за рулем экзотической красавицы.</t>
  </si>
  <si>
    <t>По мере того как меняется автомобиль, меняется и Арни, чья вновь обретенная уверенность превращается в высокомерие за рулем экзотической красавицы.</t>
  </si>
  <si>
    <t>Партнер Salesforce</t>
  </si>
  <si>
    <t>Партнер по продажам</t>
  </si>
  <si>
    <t>Codleo — один из лучших партнеров Salesforce, предлагающий лучшие услуги Salesforce, адаптированные под потребности вашей компании.</t>
  </si>
  <si>
    <t>Codleo - один из лучших партнеров Salesforce, предлагающих лучшие услуги Salesforce, адаптированные под потребности вашей компании.</t>
  </si>
  <si>
    <t>Codleo — один из лучших партнеров Salesforce, предлагающий лучшие услуги Salesforce, адаптированные к потребностям вашей компании.</t>
  </si>
  <si>
    <t>Codleo - один из лучших партнеров Salesforce, предлагающий лучшие услуги Salesforce с учетом потребностей вашей компании.</t>
  </si>
  <si>
    <t>Нужна помощь?</t>
  </si>
  <si>
    <t>Свяжитесь с консультантом Salesforce уже сегодня!</t>
  </si>
  <si>
    <t>Свяжитесь с нашими консультантами по Salesforce сегодня!</t>
  </si>
  <si>
    <t>Свяжитесь с нашими консультантами по продажам сегодня!</t>
  </si>
  <si>
    <t>Свяжитесь с нашими консультантами по Salesforce уже сегодня!</t>
  </si>
  <si>
    <t>Найдите надежного партнера Salesforce, чтобы использовать его опыт для получения максимальной отдачи от ваших инвестиций в CRM.</t>
  </si>
  <si>
    <t>Найдите надежного партнера Salesforce, чтобы использовать их экспертизу и максимально увеличить стоимость вашего инвестиционного проекта в CRM.</t>
  </si>
  <si>
    <t>Найдите надежного партнера Salesforce, чтобы использовать его опыт и получить максимальную отдачу от ваших инвестиций в CRM.</t>
  </si>
  <si>
    <t>Найдите надежного партнера Salesforce, чтобы использовать его опыт и максимально повысить ценность инвестиций в CRM.</t>
  </si>
  <si>
    <t>Узнайте о выгодах сотрудничества с партнером Salesforce для внедрения, настройки, интеграции и постоянной поддержки, чтобы обеспечить процветание вашего бизнеса в экосистеме Salesforce.</t>
  </si>
  <si>
    <t>Узнайте, как партнер Salesforce может помочь вам с внедрением, настройкой, интеграцией и постоянной поддержкой, позволяя вашему бизнесу процветать в экосистеме Salesforce.</t>
  </si>
  <si>
    <t>Узнайте, как партнер Salesforce может помочь вам с внедрением, настройкой, интеграцией и постоянной поддержкой, что позволит вашему бизнесу процветать в экосистеме Salesforce.</t>
  </si>
  <si>
    <t>Узнайте, как партнер Salesforce может помочь вам с внедрением, настройкой, интеграцией и постоянной поддержкой, обеспечивая процветание вашего бизнеса в экосистеме Salesforce.</t>
  </si>
  <si>
    <t>Одна из самых непонятных вещей в конфликте с моими соседями — это мысль о том, сколько усилий они прилагают, чтобы вести себя враждебно.</t>
  </si>
  <si>
    <t>Одна из самых безумных вещей в том, что мои соседи обернулись против меня, - это мысли о том, сколько усилий требуется для проявления враждебности.</t>
  </si>
  <si>
    <t>Один из самых безумных моментов в том, что мои соседи восстают против меня, — это мысли о том, сколько усилий требуется, чтобы быть враждебным.</t>
  </si>
  <si>
    <t>Одно из самых безумных впечатлений от того, что мои соседи настроены против меня, - это мысль о том, сколько усилий нужно приложить, чтобы быть враждебным.</t>
  </si>
  <si>
    <t>Они забыли обо мне — ладно.</t>
  </si>
  <si>
    <t>Забудь меня, хорошо.</t>
  </si>
  <si>
    <t>Забудьте обо мне, хорошо.</t>
  </si>
  <si>
    <t>Игнорируют меня — ладно.</t>
  </si>
  <si>
    <t>Игнорируй меня, хорошо.</t>
  </si>
  <si>
    <t>Не обращайте на меня внимания, хорошо.</t>
  </si>
  <si>
    <t>Это обидно, но это их дело.</t>
  </si>
  <si>
    <t>Это больно, но тебе нужно быть самим собой.</t>
  </si>
  <si>
    <t>Это больно, но ты должен это сделать.</t>
  </si>
  <si>
    <t>Это больно, но ты должен сделать это.</t>
  </si>
  <si>
    <t>Но сейчас уровень открытой враждебности и насилия растет.</t>
  </si>
  <si>
    <t>Но на данном этапе открытая враждебность и насилие только усиливаются.</t>
  </si>
  <si>
    <t>Но в этот момент открытая враждебность и насилие усугубляются.</t>
  </si>
  <si>
    <t>Но на данный момент открытая вражда и насилие усиливаются.</t>
  </si>
  <si>
    <t>Это требует усилий.</t>
  </si>
  <si>
    <t>Чтобы захлопнуть дверь перед моим носом, нужно приложить усилия.</t>
  </si>
  <si>
    <t>Захлопнуть дверь перед моим лицом требует усилий.</t>
  </si>
  <si>
    <t>Захлопывание двери перед моим носом требует усилий.</t>
  </si>
  <si>
    <t>Наши собаки были ЛУЧШИМИ ДРУЗЬЯМИ.</t>
  </si>
  <si>
    <t>Наши собаки раньше были ЛУЧШИМИ ДРУЗЬЯМИ.</t>
  </si>
  <si>
    <t>Наши собаки были лучшими друзьями.</t>
  </si>
  <si>
    <t>И я до сих пор НЕ ПОНИМАЮ, чем я это мог заслужить.</t>
  </si>
  <si>
    <t>И я все еще НЕ ИМЕЮ ПОНЯТИЯ, что я мог сделать, чтобы заслужить это.</t>
  </si>
  <si>
    <t>И я до сих пор НЕ ПОНИМАЮ, что я мог сделать, чтобы заслужить это.</t>
  </si>
  <si>
    <t>И я до сих пор не могу понять, чем я могла заслужить это.</t>
  </si>
  <si>
    <t>У них 6+ лет были ключи от моей квартиры.</t>
  </si>
  <si>
    <t>У них были ключи от моей квартиры более 6 лет.</t>
  </si>
  <si>
    <t>У них были ключи от моей квартиры 6+ лет.</t>
  </si>
  <si>
    <t>У них были ключи от моей квартиры в течение 6 с лишним лет.</t>
  </si>
  <si>
    <t>Этот корабль неприкосновенен.</t>
  </si>
  <si>
    <t>Это судно запрещено для посещения.</t>
  </si>
  <si>
    <t>Это судно запрещено.</t>
  </si>
  <si>
    <t>Это судно запрещено к перевозке.</t>
  </si>
  <si>
    <t>Я знаю о вашей ненависти к Органе.</t>
  </si>
  <si>
    <t>Я знаю о твоей ненависти к Органе.</t>
  </si>
  <si>
    <t>Она меня не интересует.</t>
  </si>
  <si>
    <t>Она мне не важна.</t>
  </si>
  <si>
    <t>Она мне безразлична.</t>
  </si>
  <si>
    <t>Она не имеет для меня никакого значения.</t>
  </si>
  <si>
    <t>Можете убить ее, если справитесь.</t>
  </si>
  <si>
    <t>Вы можете убить ее, если сможете.</t>
  </si>
  <si>
    <t>Но на борту этого корабля часто летает еще один человек.</t>
  </si>
  <si>
    <t>Но на этом корабле часто летает еще один человек.</t>
  </si>
  <si>
    <t>Но на борту этого корабля часто летает другая особь.</t>
  </si>
  <si>
    <t>Но часто на борту этого корабля находится еще один человек.</t>
  </si>
  <si>
    <t>Если он погибнет... последствия будут... серьезными.</t>
  </si>
  <si>
    <t>Если бы он умер... последствия были бы... значительными.</t>
  </si>
  <si>
    <t>Если бы он умер... последствия были бы... значительны.</t>
  </si>
  <si>
    <t>Если бы он погиб... последствия были бы... значительными.</t>
  </si>
  <si>
    <t>Я часто говорю о том, как мне не нравится папификация.</t>
  </si>
  <si>
    <t>Я часто жалуюсь на отцовскую роль.</t>
  </si>
  <si>
    <t>Я очень жалуюсь на отцовство.</t>
  </si>
  <si>
    <t>Я часто жалуюсь на "отцовство".</t>
  </si>
  <si>
    <t>Вот краткое (чуть длиннее стандартного поста) введение в тему того, что я называю папификацией:</t>
  </si>
  <si>
    <t>Вот (немного длиннее чем) краткий курс о том, что я имею в виду под "отцовской модификацией":</t>
  </si>
  <si>
    <t>Вот краткий (чуть длиннее) интенсивный курс по тому, что я имею в виду под папификацией:</t>
  </si>
  <si>
    <t>Вот (чуть более длинный, чем) зубодробительный краткий курс о том, что я имею в виду под "отцовством":</t>
  </si>
  <si>
    <t>Не я придумал этот термин, он используется для описания явления, когда повествование или игровая механика строится вокруг главного героя (обычно более старшего, как правило, мужчины), который контролирует или охраняет другого человека (часто младше себя).</t>
  </si>
  <si>
    <t>Это не мой термин, это термин, используемый для описания ситуации, когда сюжет или игровой механик строится вокруг центрального протагониста (обычно старше, обычно мужчина), который опекает или охраняет другого человека (часто моложе).</t>
  </si>
  <si>
    <t>Это не мой термин, это термин, используемый для описания того, когда повествование или игровая механика строится вокруг главного героя (обычно старшего, как правило, мужчины), управляющего или охраняющего другого человека (часто младшего).</t>
  </si>
  <si>
    <t>Это не мой термин, это термин, используемый для описания случаев, когда повествование или игровой механизм строятся вокруг главного протагониста (обычно старшего, обычно мужчины), управляющего или охраняющего другого человека (часто младшего).</t>
  </si>
  <si>
    <t>The Last of Us — простой и каноничный пример папификации.</t>
  </si>
  <si>
    <t>"The Last of Us" - это простой и канонический пример "отцовской" трансформации.</t>
  </si>
  <si>
    <t>The Last of Us — простой и каноничный пример отцовства.</t>
  </si>
  <si>
    <t>The Last of Us - простой и канонический пример "отцефикации".</t>
  </si>
  <si>
    <t>Джоэл использует свои навыки и способность к совершению (жестоких) актов насилия, чтобы выполнить задачу, которая подается как «забота».</t>
  </si>
  <si>
    <t>Джоэл использует свои навыки и способности для совершения (экстремальных) актов насилия, чтобы выполнить задачу, которая кодируется как "забота".</t>
  </si>
  <si>
    <t>Джоэл использует свои навыки и способность совершать (крайние) акты насилия, чтобы выполнить задачу, которая кодируется как «забота».</t>
  </si>
  <si>
    <t>Джоэл использует свои навыки и способности к совершению (экстремальных) актов насилия для выполнения задачи, которая кодируется как "забота".</t>
  </si>
  <si>
    <t>Папификация обычно подразумевает, что в ситуации, когда фигура родителя должна заботиться или защищать ребенка или суррогатного ребенка, решение заключается в использовании подавляющей физической силы, в том числе для формирования очень специфического дисбаланса власти.</t>
  </si>
  <si>
    <t>Отцовство обычно постулирует, что решение ситуации, когда фигура родителя должна заботиться или защищать ребенка или ребенка-заместителя, заключается в подавляющей силе и использовании этой силы для создания очень специфической динамики власти.</t>
  </si>
  <si>
    <t>Обычно Dad-ification предполагает, что выходом из ситуации, когда родительская фигура должна заботиться о ребенке или защищать его, является подавляющая сила и использование этой силы для принуждения к очень специфически сформированной динамике власти.</t>
  </si>
  <si>
    <t>Папификация отрицает возможность коллективных решений и часто полностью игнорирует или подрывает любую свободу действий ребенка.</t>
  </si>
  <si>
    <t>"Отечественничество" подрывает возможность для общественных решений и часто полностью игнорирует или подрезает любую самостоятельность, которую имеет ребенок.</t>
  </si>
  <si>
    <t>Отцовство подрывает возможность коллективных решений и часто полностью игнорирует или подрывает любую свободу действий ребенка.</t>
  </si>
  <si>
    <t>Папизация сводит на нет возможность совместных решений, а зачастую полностью игнорирует или занижает любую самостоятельность ребенка.</t>
  </si>
  <si>
    <t>Таким образом, папификация является заменой многих неолиберальных идеалов; особенно таких, как стремление полагаться только на собственные силы и самодостаточность как конечная цель/показатель успеха.</t>
  </si>
  <si>
    <t>Таким образом, "отцовство" является заменой многих неолиберальных идеалов, особенно таких идей, как самостоятельность и независимость, как основная цель/показатель успеха.</t>
  </si>
  <si>
    <t>Таким образом, отцовство является заменой многих неолиберальных идеалов; особенно такие идеи, как начальная загрузка и самодостаточность как конечная цель / показатель успеха.</t>
  </si>
  <si>
    <t>Таким образом, "отцовство" - это олицетворение многих неолиберальных идеалов, особенно таких, как "бутстрэппинг" и самообеспечение как конечная цель/показатель успеха.</t>
  </si>
  <si>
    <t>Вот краткий обзор того, чем может быть полезен наш веб-сайт.</t>
  </si>
  <si>
    <t>Вот краткий обзор того, как пользоваться нашим сайтом.</t>
  </si>
  <si>
    <t>Вот краткий обзор того, как использовать наш веб-сайт.</t>
  </si>
  <si>
    <t>- We send out notifications when airfare goes on sale.</t>
  </si>
  <si>
    <t>- Мы рассылаем уведомления о начале распродаж авиабилетов.</t>
  </si>
  <si>
    <t>- Мы отправляем уведомления, когда стоимость авиабилетов снижается.</t>
  </si>
  <si>
    <t>- Мы рассылаем уведомления, когда авиабилеты поступают в продажу.</t>
  </si>
  <si>
    <t>- Мы рассылаем уведомления о поступлении авиабилетов в продажу.</t>
  </si>
  <si>
    <t>- We provide links to where you can book the fare.</t>
  </si>
  <si>
    <t>- Мы предоставляем ссылки на сайты, где вы можете купить билет.</t>
  </si>
  <si>
    <t>- Мы предоставляем ссылки, где вы можете забронировать тариф.</t>
  </si>
  <si>
    <t>- Мы приводим ссылки, по которым можно забронировать тариф.</t>
  </si>
  <si>
    <t>- Мы не продаем билеты и не взимаем абонентскую плату.</t>
  </si>
  <si>
    <t>- Мы не продаем билеты и не берем плату за подписку.</t>
  </si>
  <si>
    <t>- More details are in the full blog post.</t>
  </si>
  <si>
    <t>- Более подробная информация в полной версии поста в блоге.</t>
  </si>
  <si>
    <t>- Более подробная информация находится в полной версии блога.</t>
  </si>
  <si>
    <t>- Более подробная информация в полном сообщении в блоге.</t>
  </si>
  <si>
    <t>- Более подробная информация содержится в полной версии блога.</t>
  </si>
  <si>
    <t>- We maintain a list of example booking dates for each deal we post and we update that list several times a day.</t>
  </si>
  <si>
    <t>- Мы предоставляем список примерных дат вылета для каждой акции, о которой сообщаем, и обновляем этот список несколько раз в день.</t>
  </si>
  <si>
    <t>- Мы ведем список примерных дат бронирования для каждой сделки, которую мы публикуем, и обновляем этот список несколько раз в день.</t>
  </si>
  <si>
    <t>- Мы поддерживаем список примерных дат бронирования для каждой сделки, которую публикуем, и обновляем этот список несколько раз в день.</t>
  </si>
  <si>
    <t>- Мы ведем список примерных дат бронирования для каждой размещенной нами сделки и обновляем его несколько раз в день.</t>
  </si>
  <si>
    <t>Украинские дети имеют право расти в мирной и безопасной среде.</t>
  </si>
  <si>
    <t>Украинские дети имеют право расти в мирной и безопасной обстановке.</t>
  </si>
  <si>
    <t>Но после пережитого невообразимого страха, террора и бегства у них остались невидимые шрамы и травмы.</t>
  </si>
  <si>
    <t>Однако, невообразимый страх, ужас и переселение оставили у них невидимый шрам от травмы.</t>
  </si>
  <si>
    <t>Тем не менее, невообразимый страх, ужас и перемещение оставили на них невидимый шрам травмы.</t>
  </si>
  <si>
    <t>Однако невообразимый страх, ужас и перемещение оставили у них невидимый шрам травмы.</t>
  </si>
  <si>
    <t>Во вторник президент фон дер Ляйен встретилась в Киеве с первой леди Еленой Зеленской, чтобы обсудить меры поддержки ее действий по оказанию психологической помощи детям в уязвимой ситуации.</t>
  </si>
  <si>
    <t>В этот вторник президент фон дер Ляйен встретилась с первой леди Оленой Зеленской в Киеве, чтобы обсудить, как поддержать ее усилия по оказанию помощи в области психического здоровья уязвимым детям.</t>
  </si>
  <si>
    <t>Во вторник президент фон дер Ляйен встретилась с первой леди Еленой Зеленской в Киеве, чтобы обсудить, как поддержать ее усилия по оказанию психиатрической помощи уязвимым детям.</t>
  </si>
  <si>
    <t>В этот вторник президент фон дер Ляйен встретилась в Киеве с супругой президента Еленой Зеленской, чтобы обсудить, как поддержать ее усилия по оказанию психиатрической помощи уязвимым детям.</t>
  </si>
  <si>
    <t>Мы уже предложили психологическую и психолого-социологическую поддержку.</t>
  </si>
  <si>
    <t>Мы уже предложили поддержку в области психического здоровья и психосоциальную помощь.</t>
  </si>
  <si>
    <t>Мы уже предложили психическое здоровье и психосоциальную поддержку.</t>
  </si>
  <si>
    <t>Мы уже предложили услуги по охране психического здоровья и психосоциальной поддержке.</t>
  </si>
  <si>
    <t>Наши усилия помогут им пройти этот путь.</t>
  </si>
  <si>
    <t>Все наши усилия помогут им преодолеть этот путь.</t>
  </si>
  <si>
    <t>Все наши усилия помогут им пройти этот путь.</t>
  </si>
  <si>
    <t>Куча интересных новинок в #dart</t>
  </si>
  <si>
    <t>Куча блестящих новинок в #dart</t>
  </si>
  <si>
    <t>Куча новинок в #dart</t>
  </si>
  <si>
    <t>Куча новых блестящих вещей в #dart</t>
  </si>
  <si>
    <t>Со временем dart стал моим любимым инструментом для быстрого UI.</t>
  </si>
  <si>
    <t>Со временем dart стал моим основным инструментом для быстрой разработки пользовательского интерфейса.</t>
  </si>
  <si>
    <t>Со временем дартс стал моим любимым инструментом для быстрого пользовательского интерфейса.</t>
  </si>
  <si>
    <t>Со временем dart стал использоваться мною для быстрого создания пользовательского интерфейса.</t>
  </si>
  <si>
    <t>С #flutter приятно работать, и у них есть #mobx для удобного управления магазином.</t>
  </si>
  <si>
    <t>#flutter - удовольствие работать с ним, и у них есть #mobx для удобного управления хранилищем.</t>
  </si>
  <si>
    <t>С компанией #flutter приятно работать, а для удобства управления магазином у них есть #mobx.</t>
  </si>
  <si>
    <t>Зависимости между историями тоже более адекватные, чем в nodejs.</t>
  </si>
  <si>
    <t>История зависимостей также менее безумна, чем в nodejs.</t>
  </si>
  <si>
    <t>История зависимостей также менее безумна, чем nodejs.</t>
  </si>
  <si>
    <t>История с зависимостями тоже менее безумна, чем в nodejs.</t>
  </si>
  <si>
    <t>Конечно, flutter — просто отстой, когда дело доходит до поведения хорошего нативного приложения (на самом деле, где угодно. Даже веб-таргетинг flutter — отстой).</t>
  </si>
  <si>
    <t>Конечно, Flutter очень плохо справляется с поведением, как у хорошего нативного приложения (везде, на самом деле. Даже цель Flutter для веба sucks).</t>
  </si>
  <si>
    <t>Конечно, флаттер — это очень плохо, когда дело доходит до поведения хорошего нативного приложения (на самом деле, где угодно. Даже веб-цель флаттера — отстой).</t>
  </si>
  <si>
    <t>Конечно, flutter очень плохо ведет себя, когда речь идет о том, чтобы вести себя так, как должно вести себя хорошее нативное приложение (вообще везде. Даже веб-цель flutter ведет себя плохо).</t>
  </si>
  <si>
    <t>Но он позволяет работать быстро и поэтому идеально подходит для небольших изменений.</t>
  </si>
  <si>
    <t>Но это позволяет быстро двигаться, и поэтому это идеально подходит для маленьких хаков.</t>
  </si>
  <si>
    <t>Но он позволяет двигаться быстро и поэтому идеально подходит для небольших хаков.</t>
  </si>
  <si>
    <t>Но он позволяет двигаться быстро, поэтому идеально подходит для небольших хаков.</t>
  </si>
  <si>
    <t>Ехидна с аметистовыми и пурпурными шипами.</t>
  </si>
  <si>
    <t>Среднего роста, со средним телосложением и силой.</t>
  </si>
  <si>
    <t>Они среднего роста, имеют среднее телосложение и мышцы.</t>
  </si>
  <si>
    <t>Они среднего роста, имеют среднее телосложение и мускулистость.</t>
  </si>
  <si>
    <t>Они среднего роста, среднего телосложения, мускулистые.</t>
  </si>
  <si>
    <t>Очень толстый хвост.</t>
  </si>
  <si>
    <t>Их хвост очень толстый.</t>
  </si>
  <si>
    <t>Хвост у них очень толстый.</t>
  </si>
  <si>
    <t>Волосы малиновые, короткие и вьющиеся.</t>
  </si>
  <si>
    <t>Их волосы малиновые, короткие и кудрявые.</t>
  </si>
  <si>
    <t>Волосы у них малиновые, короткие и вьющиеся.</t>
  </si>
  <si>
    <t>Глаза цвета груши, носит алые очки «кошачий глаз».</t>
  </si>
  <si>
    <t>Их глаза грушевого цвета, и они носят красные очки в стиле "кошачий глаз".</t>
  </si>
  <si>
    <t>У них глаза цвета груши, и они носят алые очки в форме кошачьих глаз.</t>
  </si>
  <si>
    <t>Глаза грушевые, носят алые очки-"котики".</t>
  </si>
  <si>
    <t>Самая интересная черта – добрые дела.</t>
  </si>
  <si>
    <t>Самой интересной их особенностью являются их добрые дела.</t>
  </si>
  <si>
    <t>Самая интересная их черта – это их добрые дела.</t>
  </si>
  <si>
    <t>Самая интересная их черта - это добрые дела.</t>
  </si>
  <si>
    <t>Ищете список лучших компьютерных игр про вампиров?</t>
  </si>
  <si>
    <t>Ищете список лучших игр про вампиров на ПК?</t>
  </si>
  <si>
    <t>Ищете список лучших игр про вампиров на PC?</t>
  </si>
  <si>
    <t>Возможность совершать огромные прыжки, разрывать обычных людей в клочья, использовать жуткие магические силы и пополнять здоровье, пожирая своих врагов — если честно, это должно быть важным элементом всех компьютерных игр.</t>
  </si>
  <si>
    <t>Способность прыгать очень высоко, разрывать обычных людей на части, использовать жуткие магические силы и восстанавливать здоровье, питаясь своими врагами - честно говоря, это должно быть основой всех компьютерных игр.</t>
  </si>
  <si>
    <t>Возможность прыгать очень высоко, разрывать обычных людей в клочья, использовать жуткие магические силы и пополнять здоровье, пожирая своих врагов — это должно быть основным продуктом всех компьютерных игр, если честно.</t>
  </si>
  <si>
    <t>Возможность прыгать очень высоко, разрывать обычных людей в клочья, использовать жуткие магические способности и пополнять здоровье, питаясь врагами, - это, по правде говоря, должно быть обязательным атрибутом всех игр для ПК.</t>
  </si>
  <si>
    <t>Несмотря на все усилия Брэма Стокера, Макса Шрека и Стефани Майер, которые пытались выставить их в дурном свете, все...</t>
  </si>
  <si>
    <t>Несмотря на все усилия Брэма Стокера, Макса Шрека и Стефани Майер попытаться представить их в неблагоприятном свете - все ...</t>
  </si>
  <si>
    <t>Несмотря на все усилия Брэма Стокера, Макса Шрека и Стефани Майер, пытавшихся выставить их в дурном свете, все...</t>
  </si>
  <si>
    <t>Несмотря на все старания Брэма Стокера, Макса Шрека и Стефани Майер выставить их в дурном свете - все ...</t>
  </si>
  <si>
    <t>Приснилось, что родители играли в мою порноигру и давали мне обратную связь.</t>
  </si>
  <si>
    <t>Приснилось, что мои родители играли в мою порно-игру и давали мне обратную связь.</t>
  </si>
  <si>
    <t>Мне приснилось, что мои родители играли в мою порноигру и давали мне отзывы.</t>
  </si>
  <si>
    <t>Приснилось, что мои родители играют в мою порнографическую игру и дают мне обратную связь.</t>
  </si>
  <si>
    <t>В реальной жизни моей маме понравилась игра-головоломка, которую я сделал много лет назад, и она нашла большинство секретов самостоятельно, так что она явно говорила, что игра ей нравится, не только потому, что она моя мама.</t>
  </si>
  <si>
    <t>В реальной жизни моя мама действительно любила головоломку, которую я сделал несколько лет назад, и она самостоятельно нашла большинство секретов, так что она не просто была мамой, когда говорила, что ей это нравится.</t>
  </si>
  <si>
    <t>В реальной жизни моей маме нравилась игра-головоломка, которую я сделал много лет назад, и она нашла большинство секретов самостоятельно, так что она не просто была мамой, когда сказала, что ей это нравится.</t>
  </si>
  <si>
    <t>В реальной жизни моей маме понравилась головоломка, которую я сделал много лет назад, и она сама нашла большинство секретов, так что она не была просто мамой, когда сказала, что игра ей понравилась.</t>
  </si>
  <si>
    <t>Может, моя порноигра ей тоже понравится?</t>
  </si>
  <si>
    <t>Так может быть, ей тоже понравится моя порно-игра?</t>
  </si>
  <si>
    <t>Так может ей понравится и моя порно игра?</t>
  </si>
  <si>
    <t>Так может быть, ей понравится и моя порноигра?</t>
  </si>
  <si>
    <t>Хотя возможно, там слишком много языковых тонкостей.</t>
  </si>
  <si>
    <t>Возможно, в нем слишком много языковых тонкостей.</t>
  </si>
  <si>
    <t>Нужно перевести ее на китайский и/или хоккиен, но ни того, ни другого я совсем не знаю.</t>
  </si>
  <si>
    <t>Необходимо перевести это на мандаринский и/или хоккьен, ни одного из которых я совсем не знаю.</t>
  </si>
  <si>
    <t>Нужно перевести его на китайский и/или хоккиен, ни того, ни другого я не знаю.</t>
  </si>
  <si>
    <t>Необходимо перевести его на мандаринский и/или хоккиенский языки, ни один из которых я не знаю.</t>
  </si>
  <si>
    <t>Думаю, надо выяснить, что лучше переводит грязные каламбуры о гейском сексе, Bing или Google.</t>
  </si>
  <si>
    <t>Похоже, мне придется проверить, кто лучше переводит грязные гей-шутки о сексе - Bing или Google.</t>
  </si>
  <si>
    <t>Думаю, мне придется посмотреть, что Bing или Google лучше переводят грязные каламбуры о гей-сексе.</t>
  </si>
  <si>
    <t>Полагаю, мне придется проверить, кто лучше переводит грязные каламбуры о гей-сексе - Bing или Google.</t>
  </si>
  <si>
    <t>Уже некоторое время размышляю вот над чем:</t>
  </si>
  <si>
    <t>Некоторое время игрался с этой мыслью:</t>
  </si>
  <si>
    <t>Некоторое время размышлял над этой мыслью:</t>
  </si>
  <si>
    <t>Я уже некоторое время размышляю над этой мыслью:</t>
  </si>
  <si>
    <t>Психическое здоровье часто рассматривается как нечто отдельное от «обычного» здоровья.</t>
  </si>
  <si>
    <t>Психическое здоровье часто рассматривается как что-то отдельное от "обычного" здоровья.</t>
  </si>
  <si>
    <t>Психическое здоровье часто рассматривается как нечто отдельное от "обычного" здоровья.</t>
  </si>
  <si>
    <t>Почему?</t>
  </si>
  <si>
    <t>Потому что его процессы происходят в нашем разуме и кажутся менее осязаемым, чем физическое здоровье.</t>
  </si>
  <si>
    <t>Потому что это происходит в уме и кажется менее осязаемым, чем физическое здоровье.</t>
  </si>
  <si>
    <t>Потому что это происходит в голове и кажется менее ощутимым, чем физическое здоровье.</t>
  </si>
  <si>
    <t>По правде говоря, здоровое состояние ума, мозга является такой же частью здоровья, как и здоровое состояние ноги.</t>
  </si>
  <si>
    <t>На самом деле, здоровье вашего ума, вашего мозга, является таким же вопросом здоровья, как и здоровье вашей ноги.</t>
  </si>
  <si>
    <t>По правде говоря, здоровье вашего ума, вашего мозга является таким же вопросом здоровья, как и здоровье вашей стопы.</t>
  </si>
  <si>
    <t>На самом деле, здоровье ума, мозга - это такой же вопрос здоровья, как и здоровье ног.</t>
  </si>
  <si>
    <t>Даже ТЭРФ и прочие признают интерсексуальность, потому что у нее обычно есть более физиологический аспект, и благодаря этому она видима.</t>
  </si>
  <si>
    <t>Интерсексуальность даже признается TERF и подобными им, поскольку она, как правило, более физическая и, как таковая, видимая.</t>
  </si>
  <si>
    <t>Интерсекс даже признан TERF и т.п., потому что он обычно более физический и, как таковой, видимый.</t>
  </si>
  <si>
    <t>Интерсекс даже признается TERF и т.п., потому что он, как правило, более физический и, соответственно, видимый.</t>
  </si>
  <si>
    <t>Аналогично тому, как многие считают психическое здоровье менее «реальным», чем физическое здоровье, я считаю, что трансгендерность — это просто интерсексуальность разума.</t>
  </si>
  <si>
    <t>Так же, как многие считают психическое здоровье менее "реальным" по сравнению с физическим здоровьем, я в некоторой степени считаю, что быть трансгендером - это просто интерсексуальность ума.</t>
  </si>
  <si>
    <t>Точно так же, как многие считают психическое здоровье менее «реальным», чем физическое здоровье, я чувствую, что трансгендерность — это просто интерсекс разума.</t>
  </si>
  <si>
    <t>Точно так же, как психическое здоровье многие считают менее "реальным", чем физическое, мне кажется, что транссексуализм - это всего лишь интерсекс ума.</t>
  </si>
  <si>
    <t>Чем больше я читаю исследований по теме пола, гендера, психологии, тем больше утверждение «Мой пол мужской, мой гендер женский» кажется мне упрощенным и неточным.</t>
  </si>
  <si>
    <t>Чем больше я читаю исследований о сексе, гендере, психологии, тем больше утверждение "Мой секс - мужской, мой гендер - женский" кажется упрощенным и неточным.</t>
  </si>
  <si>
    <t>Чем больше я читаю исследований по сексу, гендеру, психологии, тем больше утверждение «Мой пол мужской, мой пол женский» кажется упрощенным и неточным.</t>
  </si>
  <si>
    <t>Чем больше я читаю исследований по сексу, полу, психологии, тем больше утверждение "мой пол - мужской, мой пол - женский" кажется упрощенным и неточным.</t>
  </si>
  <si>
    <t>Это почти похоже на частичную уступку аргументации ТЭРФ.</t>
  </si>
  <si>
    <t>Почти кажется, что это уступка части аргумента TERFам.</t>
  </si>
  <si>
    <t>Это почти похоже на уступку части аргумента ТЭРФ.</t>
  </si>
  <si>
    <t>Это похоже на уступку части аргументов TERFам.</t>
  </si>
  <si>
    <t>Я считаю, что быть трансгендером значит быть «биологически небинарным».</t>
  </si>
  <si>
    <t>Я считаю, что быть трансгендером - это быть "биологически небинарным".</t>
  </si>
  <si>
    <t>Я чувствую, что быть трансом значит быть «биологически небинарным».</t>
  </si>
  <si>
    <t>Я считаю, что быть транссексуалом - это значит быть "биологически небинарным".</t>
  </si>
  <si>
    <t>Мой пол небинарен, мой гендер женский.</t>
  </si>
  <si>
    <t>Мой биологический пол - небинарный, мой гендер - женский.</t>
  </si>
  <si>
    <t>Мой пол небинарен, мой пол женский.</t>
  </si>
  <si>
    <t>Мой пол - небинарный, мой гендер - женский.</t>
  </si>
  <si>
    <t>Я думаю, что понятие «небинарный» должно быть расширено, и этот термин должен использоваться не только для обозначения гендера, но и применительно к полу.</t>
  </si>
  <si>
    <t>Я думаю, что термин "небинарный" должен быть расширен не только как гендерный термин, но и использоваться при обозначении пола.</t>
  </si>
  <si>
    <t>Я думаю, что определение «небинарный» должно быть расширено от просто гендерного термина, чтобы использоваться применительно к полу.</t>
  </si>
  <si>
    <t>Я думаю, что обозначение "небинарный" должно быть расширено от просто гендерного термина, чтобы использоваться при обозначении пола.</t>
  </si>
  <si>
    <t>Я время от времени слушаю работы @iotar</t>
  </si>
  <si>
    <t>Я, время от времени, слушаю работы @iotar</t>
  </si>
  <si>
    <t>Я время от времени слушал работы @iotar</t>
  </si>
  <si>
    <t>В последнее время я, то и дело, слушаю работы @iotar</t>
  </si>
  <si>
    <t>В архиве этого загадочного коллектива много хороших вещей.</t>
  </si>
  <si>
    <t>В запасах этого таинственного коллектива много действительно хороших вещей.</t>
  </si>
  <si>
    <t>В бэклоге этого таинственного коллектива много хороших вещей.</t>
  </si>
  <si>
    <t>В копилке этого таинственного коллектива есть много хорошего материала.</t>
  </si>
  <si>
    <t>Что-то вроде краут-рока, трансцендентная поп-музыка, Radiophonic Workshop и все такое.</t>
  </si>
  <si>
    <t>Нравятся краут-настроения и другая мировая поп-музыка, радиофоническая мастерская и всякое разное.</t>
  </si>
  <si>
    <t>Нравятся крауты настроения и прочая мирская попса и радиофонная мастерская и всякие.</t>
  </si>
  <si>
    <t>Например, краутовские настроения и прочая мирская поп-музыка, радиомастерская и прочее.</t>
  </si>
  <si>
    <t>Очень стоит послушать.</t>
  </si>
  <si>
    <t>Очень стоит попробовать.</t>
  </si>
  <si>
    <t>Не знаю, насколько это важно, но мне также нравится интерфейс archive.org намного больше, чем #bandcamp для ПК \— я понятия не имею, как люди используют bc в качестве основной музыкальной платформы (кроме как из-за политических причин).</t>
  </si>
  <si>
    <t>Кстати, мне намного больше нравится интерфейс archive.org, чем настольный #bandcamp - я понятия не имею, как люди используют bc в качестве основной музыкальной платформы (помимо политических причин).</t>
  </si>
  <si>
    <t>Также FWIW мне нравится интерфейс archive.org намного больше, чем интерфейс #bandcamp для рабочего стола \ - я понятия не имею, как люди используют bc в качестве своей основной музыкальной платформы (кроме политических причин).</t>
  </si>
  <si>
    <t>Кроме того, FWIW мне нравится интерфейс archive.org гораздо больше, чем десктопный #bandcamp \- Я не представляю, как люди используют bc в качестве основной музыкальной платформы (помимо политических причин).</t>
  </si>
  <si>
    <t>Немного повозился с Flutter.</t>
  </si>
  <si>
    <t>Немного играюсь с Flutter.</t>
  </si>
  <si>
    <t>Немного поиграл с Flutter.</t>
  </si>
  <si>
    <t>Честно говоря, я бы не хотел основывать свой бизнес на технологиях Google, с другой стороны, Google — один из немногих крупных игроков, у которых есть реальные стимулы для создания привлекательных кроссплатформенных решений, и это заметно.</t>
  </si>
  <si>
    <t>Честно говоря, мне бы не хотелось основывать свой бизнес на технологиях от Google, но с другой стороны, Google является одним из немногих крупных игроков, у которых есть реальные стимулы для создания убедительного кросс-платформенного опыта, и это заметно.</t>
  </si>
  <si>
    <t>Честно говоря, я бы не хотел основывать свой бизнес на технологиях Google, с другой стороны, Google — один из немногих крупных игроков, у которых есть реальные стимулы для создания привлекательного кроссплатформенного опыта, и это видно.</t>
  </si>
  <si>
    <t>Честно говоря, я бы не хотел основывать свой бизнес на технологиях Google, но, с другой стороны, Google - один из немногих крупных игроков, у которого есть реальные стимулы для создания привлекательного кроссплатформенного опыта, и это видно.</t>
  </si>
  <si>
    <t>(А также: к сожалению, Интернет сейчас в значительной степени принадлежит Google)</t>
  </si>
  <si>
    <t>(И также: К сожалению, сейчас Интернет во многом принадлежит Google)</t>
  </si>
  <si>
    <t>(А также: Веб теперь в основном принадлежит Google, к сожалению)</t>
  </si>
  <si>
    <t>Также, пожалуйста, не говорите мне, что приложения google/flutter отстойно работают на iOS и macOS.</t>
  </si>
  <si>
    <t>Также, пожалуйста, воздержитесь от замечаний о том, что приложения google/flutter плохо работают на iOS и macOS.</t>
  </si>
  <si>
    <t>Также, пожалуйста, не говорите мне, что приложения google/flutter отстой на iOS и macOS.</t>
  </si>
  <si>
    <t>Также прошу не говорить мне, что приложения google/flutter отстойны на iOS и macOS.</t>
  </si>
  <si>
    <t>Кроссплатформенность - сложная штука, если вы хотите делать ее как следует.</t>
  </si>
  <si>
    <t>Кросс-платформенность сложна, если вы хотите сделать это хорошо.</t>
  </si>
  <si>
    <t>Кроссплатформенность сложна, если вы хотите сделать это хорошо.</t>
  </si>
  <si>
    <t>Кроссплатформенность - сложная задача, если вы хотите сделать это хорошо.</t>
  </si>
  <si>
    <t>Я это знаю.</t>
  </si>
  <si>
    <t>Я знаю это.</t>
  </si>
  <si>
    <t>Спасибо всем, кто загрузил последнее обновление Leasey.</t>
  </si>
  <si>
    <t>Спасибо тем людям, которые скачали последнее обновление для Leasey.</t>
  </si>
  <si>
    <t>Спасибо тем людям, которые загрузили последнее обновление Leasey.</t>
  </si>
  <si>
    <t>Спасибо тем, кто загрузил последнее обновление Leasey.</t>
  </si>
  <si>
    <t>Мы выявили несколько очень мелких проблем.</t>
  </si>
  <si>
    <t>Выявились несколько очень маленьких трудностей.</t>
  </si>
  <si>
    <t>Выяснилось несколько очень мелких трудностей.</t>
  </si>
  <si>
    <t>Выявилось несколько совсем небольших трудностей.</t>
  </si>
  <si>
    <t>Ничего особо тревожного, но, тем не менее, мы с этим работаем.</t>
  </si>
  <si>
    <t>Ничего, что вызывало бы тревогу, но тем не менее, эти вопросы решаются.</t>
  </si>
  <si>
    <t>Ничего, что могло бы бить тревогу, но, тем не менее, к ним обращаются.</t>
  </si>
  <si>
    <t>Ничего такого, что могло бы вызвать тревогу, но, тем не менее, эти вопросы решаются.</t>
  </si>
  <si>
    <t>Чтобы их решить, на следующей неделе будет выпущено небольшое обновление.</t>
  </si>
  <si>
    <t>На следующей неделе будет выпущено небольшое обновление для их исправления.</t>
  </si>
  <si>
    <t>На следующей неделе будет выпущено небольшое обновление, чтобы исправить их.</t>
  </si>
  <si>
    <t>Большая часть вчерашнего дня была потрачена на установку нового обновления для некоторых клиентов, и все, кому была нужна помощь с этим, уже должны были ее получить.</t>
  </si>
  <si>
    <t>Большую часть вчерашнего дня было потрачено на установку нового обновления для некоторых клиентов, и все, кому требовалась эта помощь, должны были получить его к настоящему времени.</t>
  </si>
  <si>
    <t>Большая часть вчерашнего дня была потрачена на установку нового обновления для некоторых клиентов, и все, кто действительно нуждается в этой помощи, уже должны были ее получить.</t>
  </si>
  <si>
    <t>Большая часть вчерашнего дня была потрачена на установку нового обновления для некоторых клиентов, и все, кто нуждается в этой помощи, уже должны были ее получить.</t>
  </si>
  <si>
    <t>Хорошего дня!</t>
  </si>
  <si>
    <t>Техническое признание: я не могу разобраться в Grafana и Prometheus, по крайней мере, с точки зрения показателей сервера/приложения и мониторинга.</t>
  </si>
  <si>
    <t>Техническое признание: я не могу понять Grafana и Prometheus, по крайней мере с точки зрения метрик и мониторинга сервера/приложения.</t>
  </si>
  <si>
    <t>Техническое признание: я не могу понять Grafana и Prometheus, по крайней мере, с точки зрения показателей сервера/приложения и мониторинга.</t>
  </si>
  <si>
    <t>Техническое признание: Я не могу разобраться в Grafana и Prometheus, по крайней мере, с точки зрения метрик и мониторинга серверов/приложений.</t>
  </si>
  <si>
    <t>Я до конца не понимаю, почему мой мозг не в состоянии этого сделать; возможно, инструменты настолько широкие и неопределенные, что мой мозг просто зависает из-за «слишком большого количества опций».</t>
  </si>
  <si>
    <t>Я точно не знаю, почему мой мозг не может разобраться в этом; возможно, инструменты настолько обширны и расплывчаты, что мой мозг просто блокируется из-за "слишком многих вариантов".</t>
  </si>
  <si>
    <t>Я точно не знаю, почему мой мозг не может этого понять; возможно, инструменты настолько широки и расплывчаты, что мой мозг просто блокируется из-за «слишком большого количества вариантов».</t>
  </si>
  <si>
    <t>Я не знаю точно, почему мой мозг не может разобраться с этим; возможно, дело в том, что инструменты настолько широки и расплывчаты, что мой мозг просто блокируется из-за "слишком большого количества вариантов".</t>
  </si>
  <si>
    <t>Хочу делать панели.</t>
  </si>
  <si>
    <t>Я хочу создавать панели управления.</t>
  </si>
  <si>
    <t>Хочу сделать приборную панель.</t>
  </si>
  <si>
    <t>Я хочу создавать информационные панели.</t>
  </si>
  <si>
    <t>Grafana выглядит симпатично.</t>
  </si>
  <si>
    <t>Grafana выглядит красиво.</t>
  </si>
  <si>
    <t>Графана выглядит красиво.</t>
  </si>
  <si>
    <t>Grafana выглядит очень красиво.</t>
  </si>
  <si>
    <t>Мозг не работать.</t>
  </si>
  <si>
    <t>Мозг не работает.</t>
  </si>
  <si>
    <t>Итак, с приближением нового уровня рейдов в #FFXIV, я долго думал: «блин, хотел бы я попробовать нормальные рейды, но Party Finder — это, похоже, какой-то хаос, и мне никогда не найти постоянную группу, в которую меня возьмут».</t>
  </si>
  <si>
    <t>Так что с приближением нового рейдового уровня #FFXIV, я давно думал: "человек, мне бы хотелось попробовать настоящие рейды, но Party Finder звучит как беспорядок, и я никогда не найду статическую группу, которая возьмет меня."</t>
  </si>
  <si>
    <t>Итак, с приближением нового рейдового уровня #FFXIV, я долго думал: «Чувак, я хотел бы попробовать нормальный рейд, но Party Finder звучит как беспорядок, и я никогда не найду статический сигнал, который меня заставит». ."</t>
  </si>
  <si>
    <t>В связи с приближением нового рейдового уровня #FFXIV, я давно думал: "Чувак, я бы хотел попробовать себя в рейдах, но Party Finder звучит как бардак, и я никогда не найду статик, который бы меня принял".</t>
  </si>
  <si>
    <t>Вот я и подумал, хрен с ним!</t>
  </si>
  <si>
    <t>Так я и подумал, к черту это!</t>
  </si>
  <si>
    <t>И я подумал: к черту!</t>
  </si>
  <si>
    <t>Создам свою собственную группу!</t>
  </si>
  <si>
    <t>Я создам свою собственную статику!</t>
  </si>
  <si>
    <t>Я сделаю свой собственный статический!</t>
  </si>
  <si>
    <t>Я сделаю свою собственную статику!</t>
  </si>
  <si>
    <t>Для людей, которые боятся искать постоянную группу, без требований по уровню игры!</t>
  </si>
  <si>
    <t>Полно людей, слишком нетерпеливых, чтобы попробовать присоединиться к рейдовой группе, не ожидая вообще быть хорошими!</t>
  </si>
  <si>
    <t>Полно людей, слишком стремящихся присоединиться к статичному рейду, не ожидающих, что все будет хорошо!</t>
  </si>
  <si>
    <t>Полно людей, слишком озабоченных тем, чтобы попробовать присоединиться к статическому рейду, без каких-либо ожиданий, что это будет хорошо!</t>
  </si>
  <si>
    <t>Вряд ли... это вообще сработает!</t>
  </si>
  <si>
    <t>Нет... никак это не сработает, вероятно!</t>
  </si>
  <si>
    <t>Это... никак не сработает, наверное!</t>
  </si>
  <si>
    <t>Этого... не может быть, наверное!</t>
  </si>
  <si>
    <t>...И вот так получилось, что теперь я отвечаю за расписание и состав групп для рейдов.</t>
  </si>
  <si>
    <t>...И вот так я оказался, вынужденным составлять список участников рейдовой группы.</t>
  </si>
  <si>
    <t>...И вот как я обнаружил, что должен разобраться в списке рейдовых групп.</t>
  </si>
  <si>
    <t>...И вот так я оказался перед необходимостью разобраться с составом рейдовой группы.</t>
  </si>
  <si>
    <t>В юности я всегда очень много читал.</t>
  </si>
  <si>
    <t>В молодости я был ненасытным читателем.</t>
  </si>
  <si>
    <t>В юности я был заядлым читателем.</t>
  </si>
  <si>
    <t>Потом жизнь ожесточила мою душу, и я утратил свою любовь к художественной литературе и захватывающим сюжетам.</t>
  </si>
  <si>
    <t>Затем, жизнь раздавила мою душу, и я потерял всю свою страсть к художественной литературе и великолепному повествованию.</t>
  </si>
  <si>
    <t>Затем жизнь сокрушила мою душу, и я потерял всю свою страсть к художественной литературе и великолепному рассказыванию историй.</t>
  </si>
  <si>
    <t>Потом жизнь раздавила мою душу, и я потерял всю свою страсть к художественной литературе и великолепному повествованию.</t>
  </si>
  <si>
    <t>Но после того, как я ~десятилетиями~ почти ничего не читал (кроме прикладной литературы для работы и иногда книг по саморазвитию), я поставил себе цель прочитать 23 книги в 2023 году.</t>
  </si>
  <si>
    <t>Но после ~десятилетий~ чтения почти ничего (за исключением функциональных рабочих книг по нон-фикшн и случайных книг по самосовершенствованию) я поставил себе цель прочитать 23 книги в 2023 году.</t>
  </si>
  <si>
    <t>Но после ~десятилетий~ почти ничего не читая (за исключением документальной литературы, связанной с работой, и случайных книг по саморазвитию), я поставил цель прочитать 23 книги в 2023 году.</t>
  </si>
  <si>
    <t>Но после ~десяти лет~ чтения практически ничего (за исключением функциональной нехудожественной литературы по работе и случайных книг по самосовершенствованию) я поставил перед собой цель прочитать 23 книги в 2023 году.</t>
  </si>
  <si>
    <t>Сейчас я на книге №31, а ведь еще только май.</t>
  </si>
  <si>
    <t>Я сейчас читаю книгу № 31, и это только май.</t>
  </si>
  <si>
    <t>Я сейчас на книге №31, а сейчас только май.</t>
  </si>
  <si>
    <t>Я сейчас нахожусь на книге № 31, а еще только май.</t>
  </si>
  <si>
    <t>Я ВЕРНУЛСЯ, детка!</t>
  </si>
  <si>
    <t>Я вернулся, детка!</t>
  </si>
  <si>
    <t>Я не добился ничего существенного.</t>
  </si>
  <si>
    <t>Я на самом деле ничего не достиг.</t>
  </si>
  <si>
    <t>Я действительно ничего не добился.</t>
  </si>
  <si>
    <t>На самом деле я ничего не добился.</t>
  </si>
  <si>
    <t>Я рад, что некоторые люди обратились ко мне напрямую и сказали: «послушай, из-за того, что ты приложил много усилий, я дам тебе вот эту сумму денег».</t>
  </si>
  <si>
    <t>Я рад, что несколько человек обратились ко мне наедине и сказали: "смотри, благодаря всей твоей работе, я дам тебе эту сумму денег".</t>
  </si>
  <si>
    <t>Я счастлив, что несколько человек подошли ко мне наедине и сказали: «Послушай, из-за всей твоей работы я дам тебе эту сумму денег».</t>
  </si>
  <si>
    <t>Я счастлив, что несколько человек пришли ко мне в частном порядке и сказали: "Слушай, за всю твою работу я выделю тебе такую-то сумму денег".</t>
  </si>
  <si>
    <t>Интересно было бы посмотреть, как эти компании-посредники объясняют своим клиентам, как именно они определяют размер своей комиссии.</t>
  </si>
  <si>
    <t>Я хочу, чтобы эти компании, которые проводят транзакции, объяснили своим клиентам, как они устанавливают свои проценты.</t>
  </si>
  <si>
    <t>Я хочу увидеть, как эти компании, занимающиеся промежуточными сделками, объясняют своим клиентам, как они устанавливают свои проценты.</t>
  </si>
  <si>
    <t>Я хочу, чтобы компании, которые занимаются посредническими операциями, объяснили своим клиентам, как они устанавливают свои проценты.</t>
  </si>
  <si>
    <t>Об этом не расскажут в Bloomberg!</t>
  </si>
  <si>
    <t>Об этом не будут говорить на Bloomberg!</t>
  </si>
  <si>
    <t>Они не будут говорить об этом в Bloomberg!</t>
  </si>
  <si>
    <t>Они не будут говорить об этом на Bloomberg!</t>
  </si>
  <si>
    <t>Они лучше расскажут, что у Spotify был хороший квартал.</t>
  </si>
  <si>
    <t>Но если у Spotify будет хороший квартал, они это сделают.</t>
  </si>
  <si>
    <t>Но если у Spotify будет хороший квартал, они будут.</t>
  </si>
  <si>
    <t>Но если Spotify проведет хороший квартал, то так и будет.</t>
  </si>
  <si>
    <t>Опасно ли впускать мигрантов через южную границу? Я не знаю.</t>
  </si>
  <si>
    <t>Является ли опасностью впуск мигрантов на южной границе? Не знаю.</t>
  </si>
  <si>
    <t>Опасно ли пускать мигрантов на южную границу? Я не знаю.</t>
  </si>
  <si>
    <t>Опасно ли пропускать мигрантов через южную границу? Не знаю.</t>
  </si>
  <si>
    <t>Пусть восстанавливают опустошенные и приходящие в упадок города по всей стране. Снова.</t>
  </si>
  <si>
    <t>Пусть они вновь займутся реабилитацией опустошенных и разрушающихся городов по всей стране.</t>
  </si>
  <si>
    <t>Пусть восстанавливают выдолбленные и разваливающиеся города по всей стране. Опять же.</t>
  </si>
  <si>
    <t>Эти люди стремятся сделать свою жизнь лучше.</t>
  </si>
  <si>
    <t>Эти люди хотят улучшить свою жизнь.</t>
  </si>
  <si>
    <t>Белые националисты, фетишисты с оружием, правые сторонники диктатуры... вот кто опасен.</t>
  </si>
  <si>
    <t>Белые националисты, фетишисты оружия, правые сторонники диктатуры... вот где опасность.</t>
  </si>
  <si>
    <t>Белые националисты, фетишисты с оружием, правые сторонники диктатора... вот в чем опасность.</t>
  </si>
  <si>
    <t>Белые националисты, фетишисты оружия, сторонники диктаторского правого крыла... вот в чем опасность.</t>
  </si>
  <si>
    <t>Нужно депортировать сторонников превосходства белой расы.</t>
  </si>
  <si>
    <t>Депортируйте белых супрематистов.</t>
  </si>
  <si>
    <t>Депортировать сторонников превосходства белой расы.</t>
  </si>
  <si>
    <t>Депортировать белых супремасистов.</t>
  </si>
  <si>
    <t>Мне так надоели заголовки о том, что «Удаленная работа умерла». или что «Удаленная работа была неудачным экспериментом».</t>
  </si>
  <si>
    <t>Мне так надоели заголовки, утверждающие, что "Удаленная работа мертва" или что "Удаленная работа была неудачным экспериментом".</t>
  </si>
  <si>
    <t>Я так устал от заголовков, утверждающих, что «Удаленная работа мертва». или что «Удаленная работа была неудачным экспериментом».</t>
  </si>
  <si>
    <t>Я так устал от заголовков, утверждающих, что "удаленная работа мертва" или что "удаленная работа была неудачным экспериментом".</t>
  </si>
  <si>
    <t>В таких заголовках и статьях обычно идет речь об одном генеральном директоре одной крупной компании.</t>
  </si>
  <si>
    <t>Эти заголовки и статьи обычно упоминают одного генерального директора одной крупной компании.</t>
  </si>
  <si>
    <t>Эти заголовки и статьи обычно ссылаются на одного генерального директора одной крупной компании.</t>
  </si>
  <si>
    <t>В этих заголовках и статьях обычно упоминается один генеральный директор одной крупной компании.</t>
  </si>
  <si>
    <t>Это все кликбейт, но меня беспокоит то, что эти статьи читают руководители и менеджеры.</t>
  </si>
  <si>
    <t>Все это кликбейт, но меня беспокоит, что эти статьи читают руководители и менеджеры.</t>
  </si>
  <si>
    <t>Это все кликбейт, но меня беспокоят руководители и менеджеры, которые читают эти статьи.</t>
  </si>
  <si>
    <t>Это все "приманка", но меня беспокоят руководители и менеджеры, которые читают эти статьи.</t>
  </si>
  <si>
    <t>Удаленная работа была и до 2020 года.</t>
  </si>
  <si>
    <t>Дистанционная работа существовала до 2020 года.</t>
  </si>
  <si>
    <t>До 2020 года была удаленная работа.</t>
  </si>
  <si>
    <t>До 2020 года существовала удаленная работа.</t>
  </si>
  <si>
    <t>В обозримом будущем по-прежнему будут рабочие задачи, которые можно выполнять удаленно.</t>
  </si>
  <si>
    <t>В обозримом будущем все еще будут существовать работы, которые можно будет выполнять удаленно.</t>
  </si>
  <si>
    <t>В обозримом будущем все еще будут рабочие места, которые можно выполнять удаленно.</t>
  </si>
  <si>
    <t>В обозримом будущем все еще будут существовать виды работ, которые можно выполнять удаленно.</t>
  </si>
  <si>
    <t>Удаленная работа дает больше возможностей.</t>
  </si>
  <si>
    <t>Удаленная работа дает возможности.</t>
  </si>
  <si>
    <t>Удаленная работа позволяет.</t>
  </si>
  <si>
    <t>Удаленная работа дает возможность.</t>
  </si>
  <si>
    <t>Она позволяет людям работать в комфортных условиях, а не в душных и шумных офисах.</t>
  </si>
  <si>
    <t>Это позволяет людям работать в комфортных пространствах, а не в душных, шумных офисах.</t>
  </si>
  <si>
    <t>Это позволяет людям работать в комфортных условиях, а не в душных и шумных офисах.</t>
  </si>
  <si>
    <t>Это позволяет людям работать в комфортных помещениях, а не в душных и шумных офисах.</t>
  </si>
  <si>
    <t>Она доступна всем, у кого есть подключение к Интернету и подходящее рабочее место.</t>
  </si>
  <si>
    <t>Он обеспечивает доступность для любого человека с интернет-соединением и хорошим рабочим пространством.</t>
  </si>
  <si>
    <t>Это обеспечивает доступность для всех, у кого есть подключение к Интернету и хорошее рабочее пространство.</t>
  </si>
  <si>
    <t>Она обеспечивает доступность для любого человека, имеющего подключение к Интернету и хорошее рабочее пространство.</t>
  </si>
  <si>
    <t>Это позволяет людям избежать длительных поездок на работу, иметь больше свободного времени и проводить время с семьей.</t>
  </si>
  <si>
    <t>Это позволяет людям избегать долгих поездок, которые отнимают время у их дня и их семей.</t>
  </si>
  <si>
    <t>Это позволяет людям избежать длительных поездок на работу, которые отнимают время у их дня и их семей.</t>
  </si>
  <si>
    <t>Это позволяет людям избежать длительных поездок, которые отнимают время от их рабочего дня и семьи.</t>
  </si>
  <si>
    <t>Нельзя просто игнорировать эти факты.</t>
  </si>
  <si>
    <t>Просто игнорировать эти факты - неправильно.</t>
  </si>
  <si>
    <t>Просто игнорировать эти факты неправильно.</t>
  </si>
  <si>
    <t>Перестаньте обобщать и попытайтесь понять, как именно ваши сотрудники выполняют свою работу.</t>
  </si>
  <si>
    <t>Перестаньте обобщать и попытайтесь понять, как ваши сотрудники на самом деле работают.</t>
  </si>
  <si>
    <t>Перестаньте обобщать и попытайтесь понять, как ваши сотрудники на самом деле выполняют работу.</t>
  </si>
  <si>
    <t>Перестаньте обобщать и попытайтесь понять, как на самом деле выполняют работу ваши сотрудники.</t>
  </si>
  <si>
    <t>#WFH #бизнес #нейроразнообразие</t>
  </si>
  <si>
    <t>Это не просто противостояние консерваторов и прогрессистов, как он заявил на семинаре в Гранд-Прери, в котором приняли участие более 100 сторонников.</t>
  </si>
  <si>
    <t>Это не просто консерваторы против прогрессивов, - сказал он на семинаре для более чем 100 сторонников в Гранд-Прири.</t>
  </si>
  <si>
    <t>Это не просто противостояние консерваторов и прогрессистов, сказал он на семинаре, в котором приняли участие более 100 сторонников в Гранд-Прери.</t>
  </si>
  <si>
    <t>Это не просто консерваторы против прогрессистов, сказал он на семинаре, собравшем более 100 приверженцев в Гранд Прери.</t>
  </si>
  <si>
    <t>«Это война между про-людьми и анти-людьми», — сказал он.</t>
  </si>
  <si>
    <t>"Это война между сторонниками человечества и его противниками", - сказал он.</t>
  </si>
  <si>
    <t>"Это война между людьми и антилюдьми", - сказал он.</t>
  </si>
  <si>
    <t>Паркер упомянул аборты и стремление современных городских женщин откладывать рождение детей ради карьеры.</t>
  </si>
  <si>
    <t>Паркер упомянул аборт и современную тенденцию городских женщин откладывать рождение детей ради карьеры.</t>
  </si>
  <si>
    <t>Паркер сослался на аборты и побуждение современных городских женщин откладывать рождение детей ради карьеры.</t>
  </si>
  <si>
    <t>Паркер упомянул об абортах и о стремлении современных городских женщин отложить рождение ребенка ради карьеры.</t>
  </si>
  <si>
    <t>Он также утверждает, что НДП и прогрессисты хотят уменьшить количество населения ради окружающей среды.</t>
  </si>
  <si>
    <t>Он также утверждает, что НДП и прогрессивы хотят уменьшить население общества ради окружающей среды.</t>
  </si>
  <si>
    <t>Он также утверждает, что НДП и прогрессисты хотят обезлюдить общество ради окружающей среды.</t>
  </si>
  <si>
    <t>Он также утверждает, что НПР и прогрессисты хотят обезлюдить общество ради сохранения окружающей среды.</t>
  </si>
  <si>
    <t>«Вы — тот углерод, который они стремятся сократить».</t>
  </si>
  <si>
    <t>"Ты - это углерод, который они пытаются сократить."</t>
  </si>
  <si>
    <t>«Вы углерод, который они пытаются уменьшить».</t>
  </si>
  <si>
    <t>"Вы - тот самый углерод, который они пытаются сократить".</t>
  </si>
  <si>
    <t>Ну то есть с самого начала моей жизни все мои дни рождения проходили так себе.</t>
  </si>
  <si>
    <t>Так что, как и с самого начала, все мои прошлые дни рождения были трудными.</t>
  </si>
  <si>
    <t>Так что, как и с самого начала все мои дни рождения в прошлом, у меня всегда были трудные дни.</t>
  </si>
  <si>
    <t>Так что, как и с самого начала, все мои дни рождения в прошлом всегда были тяжелыми.</t>
  </si>
  <si>
    <t>Каждый  год в начале мая я начинал нервничать по поводу того, как попытаться отметить ДР.</t>
  </si>
  <si>
    <t>Каждый раз, когда наступал май, мне было страшно праздновать свой день рождения.</t>
  </si>
  <si>
    <t>Всякий раз, когда появлялся май, я боялся пытаться отпраздновать свой день рождения.</t>
  </si>
  <si>
    <t>Всякий раз, когда наступал май, я с ужасом думала о том, как отметить свой день рождения.</t>
  </si>
  <si>
    <t>Что-то всегда случалось, что-то шло не так, или просто день оказывался напряженным и грустным.</t>
  </si>
  <si>
    <t>Всегда что-то происходило, что-то шло не так, или все просто заканчивалось стрессом и депрессией.</t>
  </si>
  <si>
    <t>Что-то всегда происходило, шло не так или просто заканчивалось стрессом и депрессией.</t>
  </si>
  <si>
    <t>Постоянно что-то случалось, что-то шло не так или просто заканчивалось стрессом и депрессией.</t>
  </si>
  <si>
    <t>На протяжении многих лет я старался избавиться от такого мышления и сделать свои ДР лучше.</t>
  </si>
  <si>
    <t>Я боролся на протяжении многих лет, чтобы выйти из этого состояния и чтобы у меня были лучшие дни рождения.</t>
  </si>
  <si>
    <t>На протяжении многих лет я боролся за то, чтобы избавиться от такого мышления и сделать дни рождения лучше.</t>
  </si>
  <si>
    <t>С годами я боролась за то, чтобы избавиться от этого мышления и проводить дни лучше.</t>
  </si>
  <si>
    <t>Мне потребовались годы усердной работы над своей жизнью, но наконец...</t>
  </si>
  <si>
    <t>Это заняло годы изменений в моей жизни и усердной работы, но, наконец...</t>
  </si>
  <si>
    <t>Потребовались годы, чтобы изменить мою жизнь и усердно работать, но, наконец...</t>
  </si>
  <si>
    <t>Потребовались годы, чтобы изменить свою жизнь и много работать, но в конце концов...</t>
  </si>
  <si>
    <t>Я могу улыбаться и беззаботно наслаждаться своим ДР.</t>
  </si>
  <si>
    <t>Я начинаю улыбаться и наслаждаться своим днем рождения без забот.</t>
  </si>
  <si>
    <t>Я начинаю улыбаться и беззаботно наслаждаться своим днем рождения.</t>
  </si>
  <si>
    <t>Я начинаю улыбаться и радоваться своему дню рождения без всяких переживаний.</t>
  </si>
  <si>
    <t>И сегодняшний день уже начинается отлично!</t>
  </si>
  <si>
    <t>И сегодня уже становится великим днем!</t>
  </si>
  <si>
    <t>И сегодня уже становится великий день!</t>
  </si>
  <si>
    <t>И сегодняшний день уже становится замечательным!</t>
  </si>
  <si>
    <t>В этой маленькой части Большого южного мира до зимы осталось 30 дней.</t>
  </si>
  <si>
    <t>Зима в этой маленькой части Великого Южного Мира начнется через 30 дней.</t>
  </si>
  <si>
    <t>В этой маленькой части Большого Южного Мира до зимы осталось 30 дней.</t>
  </si>
  <si>
    <t>До наступления зимы в этом маленьком уголке Большого Южного мира осталось 30 дней.</t>
  </si>
  <si>
    <t>Но меня не обмануть!</t>
  </si>
  <si>
    <t>Но меня не обманешь!</t>
  </si>
  <si>
    <t>Она уже начинается.</t>
  </si>
  <si>
    <t>Это начало.</t>
  </si>
  <si>
    <t>Идет дождь, и хотя/пока он не ледяной, под ним уже нельзя танцевать!</t>
  </si>
  <si>
    <t>Дождь идет, и пока он не замерз, ты не пойдешь танцевать под ним!</t>
  </si>
  <si>
    <t>Идет дождь, и пока он не замерзнет, под ним не станешь танцевать!</t>
  </si>
  <si>
    <t>Дождь идет, и пока он не замерз, под ним не потанцуешь!</t>
  </si>
  <si>
    <t>Хороший день, чтобы заказать доставку мороженого.</t>
  </si>
  <si>
    <t>Это прекрасный день, чтобы заказать доставку мороженого.</t>
  </si>
  <si>
    <t>Прекрасный день для того, чтобы заказать доставку мороженого.</t>
  </si>
  <si>
    <t>Ночью был собачий холод, и эта собака не встанет с постели даже ради «Собачьего завтрака — завтрака для собак!»</t>
  </si>
  <si>
    <t>Это была собачья ночь, и этот пес не вставал с кровати даже ради «Собачьего завтрака — завтрака для собак!»</t>
  </si>
  <si>
    <t>Это была ночь одной собаки, и эта собака не слезала с кровати даже ради "Собачьего завтрака - завтрака для собак!".</t>
  </si>
  <si>
    <t>Пора пристегнуть подкладку к велосипедной куртке — на случай, если она понадобится мне внутри.</t>
  </si>
  <si>
    <t>Я застегну подкладку в моей велосипедной куртке - на случай, если она мне понадобится внутри.</t>
  </si>
  <si>
    <t>Я застегну молнию на подкладке в велосипедной куртке — на случай, если она понадобится мне внутри.</t>
  </si>
  <si>
    <t>Я застегну подкладку в велокуртке - на случай, если она понадобится внутри.</t>
  </si>
  <si>
    <t>Знаете ли вы эффективный способ реагирования веб-компонента на добавление/удаление из документа?</t>
  </si>
  <si>
    <t>Знаете ли вы эффективный способ, как веб-компонент может реагировать на свое добавление/удаление из документа?</t>
  </si>
  <si>
    <t>Известен ли вам эффективный способ реагирования веб-компонента на добавление/удаление из документа?</t>
  </si>
  <si>
    <t>Это нужно для библиотеки компонентов Википедии (OOUI).</t>
  </si>
  <si>
    <t>Это для библиотеки компонентов Википедии (OOUI).</t>
  </si>
  <si>
    <t>В основном это семантический HTML с CSS, и, как правило, не требует кастомизированных элементов (что предлагает connectCallback).</t>
  </si>
  <si>
    <t>Это в основном семантический HTML с CSS, и обычно не требует пользовательских элементов (которые предлагают connectedCallback).</t>
  </si>
  <si>
    <t>В основном это семантический HTML с CSS, и, как правило, не требует пользовательских элементов (что предлагает connectCallback).</t>
  </si>
  <si>
    <t>В основном это семантический HTML с CSS, и, как правило, не требующий пользовательских элементов (что предлагает connectedCallback).</t>
  </si>
  <si>
    <t>В настоящее время мы используем хак MutationObserver.</t>
  </si>
  <si>
    <t>Для повышения производительности мы не следим за всем документом.</t>
  </si>
  <si>
    <t>Для обеспечения производительности мы не наблюдаем весь документ.</t>
  </si>
  <si>
    <t>Для производительности мы не наблюдаем весь документ.</t>
  </si>
  <si>
    <t>Для повышения производительности мы не наблюдаем весь документ.</t>
  </si>
  <si>
    <t>Мы создаем отсоединенный временный родительский документ, устанавливаем туда MO и наблюдаем, как он становится отсоединенным (таким образом, присоединяемым в другом месте).</t>
  </si>
  <si>
    <t>Мы создаем отдельного временного родителя, устанавливаем MO там и наблюдаем, как он становится отдельным (то есть прикрепленным в другом месте).</t>
  </si>
  <si>
    <t>Мы создаем отсоединенный временный родитель, устанавливаем туда MO и наблюдаем, как он становится отсоединенным (таким образом, присоединяемым в другом месте).</t>
  </si>
  <si>
    <t>Мы создаем отсоединенного временного родителя, устанавливаем туда MO и наблюдаем, как он отсоединяется (тем самым присоединяясь к другому месту).</t>
  </si>
  <si>
    <t>Моя #крыса Каспер сейчас — абсолютный номер один.</t>
  </si>
  <si>
    <t>Каспер #крыса - это абсолютная единица в наши дни.</t>
  </si>
  <si>
    <t>Casper the #rat - абсолютная единица в наши дни.</t>
  </si>
  <si>
    <t>Каспер-крыса - абсолютная единица в наши дни.</t>
  </si>
  <si>
    <t>Думаю, моя новая работа пошла ему на пользу — две прогулки в день, пока я работаю, примерно в одно и то же время.</t>
  </si>
  <si>
    <t>Я думаю, моя новая работа пошла ему на пользу - два свободных прогула в день, пока я работаю, в достаточно предсказуемое время.</t>
  </si>
  <si>
    <t>Я думаю, что моя новая работа пошла ему на пользу — две прогулки в день, пока я работаю, в довольно предсказуемое время.</t>
  </si>
  <si>
    <t>Я думаю, что моя новая работа пошла ему на пользу - два свободных выгула в день, пока я работаю, в достаточно предсказуемое время.</t>
  </si>
  <si>
    <t>У меня наконец-то получилось сделать хорошее фото, где он висит, чтобы убедиться, что он не толстый.</t>
  </si>
  <si>
    <t>Наконец-то мне удалось сделать хорошее фото его висячего живота, чтобы убедиться, что он не толстый.</t>
  </si>
  <si>
    <t>У меня наконец-то получилось хорошее фото с болтанием, так что я могу быть уверена, что он не толстый.</t>
  </si>
  <si>
    <t>Наконец-то мне удалось сделать хорошую фотографию, чтобы убедиться, что он не толстый.</t>
  </si>
  <si>
    <t>(У #крыс слишком большой процент жира в организме может быть вреден для здоровья.)</t>
  </si>
  <si>
    <t>(У #крыс, слишком высокий уровень жира в организме может быть вредным для их здоровья.)</t>
  </si>
  <si>
    <t>(У #крыс слишком большое количество жира в организме может быть вредно для их здоровья.)</t>
  </si>
  <si>
    <t>(У #крыс слишком большое количество жира в организме может плохо сказаться на здоровье).</t>
  </si>
  <si>
    <t>Не толстый.</t>
  </si>
  <si>
    <t>Он не такой.</t>
  </si>
  <si>
    <t>Он - нет.</t>
  </si>
  <si>
    <t>Это не так.</t>
  </si>
  <si>
    <t>Он просто накачал мышцы от того, что два раза в день носится по моему офису.</t>
  </si>
  <si>
    <t>Он просто абсолютно истощен от того, что бегает по моему офису два раза в день.</t>
  </si>
  <si>
    <t>Он просто в полном отчаянии от того, что два раза в день носился по моему офису.</t>
  </si>
  <si>
    <t>Он просто разрывается от того, что дважды в день носится по моему офису.</t>
  </si>
  <si>
    <t>У меня нет весов, чтобы взвесить его, но по моим ощущениям он весит больше фунта.</t>
  </si>
  <si>
    <t>У меня нет весов, чтобы взвесить его, но мне кажется, что он весит больше одного фунта.</t>
  </si>
  <si>
    <t>У меня нет весов, чтобы взвесить его, но он чувствует, что весит больше фунта.</t>
  </si>
  <si>
    <t>У меня нет весов, чтобы взвесить его, но по ощущениям он весит гораздо больше килограмма.</t>
  </si>
  <si>
    <t>Меня так радует, что у него все отлично.</t>
  </si>
  <si>
    <t>Мне так радостно видеть, как он процветает.</t>
  </si>
  <si>
    <t>Меня так радует, что он процветает.</t>
  </si>
  <si>
    <t>Мне очень приятно видеть, как он процветает.</t>
  </si>
  <si>
    <t>Сегодняшний отчет о проделанной работе в Aerostrike:</t>
  </si>
  <si>
    <t>Сегодняшний отчет о прогрессе Aerostrike:</t>
  </si>
  <si>
    <t>Сегодняшний отчет о проделанной работе Aerostrike:</t>
  </si>
  <si>
    <t>Сегодняшний отчет о проделанной работе "Аэрострайка":</t>
  </si>
  <si>
    <t>1) Небольшие изменения в макете карты Hel's Fighters.</t>
  </si>
  <si>
    <t>1) Небольшие изменения в расположении карты бойцов Хель.</t>
  </si>
  <si>
    <t>1) Небольшие изменения в компоновке карты Hel's Fighters.</t>
  </si>
  <si>
    <t>Кроме того, меню карты запущено с полным функционалом!</t>
  </si>
  <si>
    <t>Кроме того, меню карты полностью функционально!</t>
  </si>
  <si>
    <t>Кроме того, полностью реализовано меню карты!</t>
  </si>
  <si>
    <t>2) Подключена система валютного вознаграждения.</t>
  </si>
  <si>
    <t>2) Система валютных вознаграждений была подключена.</t>
  </si>
  <si>
    <t>2) Подключена система валютных вознаграждений.</t>
  </si>
  <si>
    <t>Завтра ее протестируют на различных боях.</t>
  </si>
  <si>
    <t>Завтра его протестируют в различных боях.</t>
  </si>
  <si>
    <t>Завтра его протестируют различными боями.</t>
  </si>
  <si>
    <t>Завтра он будет протестирован в различных сражениях.</t>
  </si>
  <si>
    <t>Дождливая погода!</t>
  </si>
  <si>
    <t>Дождливые дни!</t>
  </si>
  <si>
    <t>На прошлой неделе сделали очень много всего, чувствуем себя намного увереннее по поводу грунтовых посадок.</t>
  </si>
  <si>
    <t>На прошлой неделе сделал много работы и чувствую себя гораздо лучше по поводу полевых задач.</t>
  </si>
  <si>
    <t>На прошлой неделе было сделано очень много, и я чувствую себя намного лучше в отношении полевых предметов.</t>
  </si>
  <si>
    <t>За прошедшую неделю удалось многое сделать, и я чувствую себя гораздо лучше в отношении полевых предметов.</t>
  </si>
  <si>
    <t>Пересадили всю листовую капусту, кейл, мангольд.</t>
  </si>
  <si>
    <t>Все капуста, кале, мангольд пересажены.</t>
  </si>
  <si>
    <t>Пересаживается вся листовая капуста, капуста, мангольд.</t>
  </si>
  <si>
    <t>Пересажены все капуста, капуста, мангольд.</t>
  </si>
  <si>
    <t>Планируем высадить салат в Пенне по 6-рядной схеме и посмотреть, что получится в сравнении с посевом вразброс.</t>
  </si>
  <si>
    <t>Планируется посадить салат в Пенне по схеме в 6 рядов и сравнить, как это соотносится с посевом на грядках.</t>
  </si>
  <si>
    <t>Планируется установить салат в Penn на 6-рядной схеме и посмотреть, как это сравнивается с разбросанными грядками.</t>
  </si>
  <si>
    <t>Планируется посадить салат в Пензе по 6-рядной схеме и посмотреть, как это будет выглядеть по сравнению с посевными грядками.</t>
  </si>
  <si>
    <t>В Гилпине всходит молодой горошек, так что надо установить шпалеру.</t>
  </si>
  <si>
    <t>Весенний горох на Гилпине начинает появляться, поэтому нужно установить теплицу.</t>
  </si>
  <si>
    <t>В Гилпине появляется яровой горох, поэтому необходимо установить шпалеру.</t>
  </si>
  <si>
    <t>На Гилпине появился весенний горох, поэтому необходимо установить шпалеру.</t>
  </si>
  <si>
    <t>Также нужно посеять ряд салата, чтобы учесть срезанную зелень, в обоих есть обученные сотрудники для орошения, подготовки грядок и пересадки, то есть для 90% задач, не связанных с сбором урожая</t>
  </si>
  <si>
    <t>Также нужно засеять ряд салата там, чтобы интегрировать нарезанные зелень в обоих, обучить экипаж по орошению, подготовке гряд и пересадке, что составляет 90% навыков, не связанных с урожаем.</t>
  </si>
  <si>
    <t>Также необходимо посеять салатный ряд, чтобы интегрировать срезанную зелень, у обоих есть обученная команда по орошению, подготовке к грядке и пересадке, что составляет 90% предметов навыков, не связанных с сбором урожая.</t>
  </si>
  <si>
    <t>Также необходимо посеять там салатный ряд, чтобы интегрировать в него нарезанную зелень и обучить бригаду поливу, подготовке грядок и пересадке, что составляет 90% неурожайных навыков.</t>
  </si>
  <si>
    <t>На дворе 2023 год, но я до сих пор вижу, как люди с iPhone активно избегают использования Apple Maps.</t>
  </si>
  <si>
    <t>Это 2023 год, и я все еще вижу, как люди с iPhone активно избегают использования Apple Maps.</t>
  </si>
  <si>
    <t>На дворе 2023 год, и я до сих пор вижу, как люди с iPhone активно избегают использования Apple Maps.</t>
  </si>
  <si>
    <t>На дворе 2023 год, а я до сих пор вижу, как люди с iPhone активно избегают пользоваться Apple Maps.</t>
  </si>
  <si>
    <t>Apple Maps идут с iOS по умолчанию, и все же люди специально загружают и устанавливают Google Maps на свои iPhone.</t>
  </si>
  <si>
    <t>Карты Apple по умолчанию установлены в iOS, но люди все равно делают все возможное, чтобы скачать и установить Google Карты на свои iPhone.</t>
  </si>
  <si>
    <t>Карты Apple поставляются по умолчанию с iOS, и все же люди изо всех сил стараются загрузить и установить Карты Google на свои iPhone.</t>
  </si>
  <si>
    <t>Apple Maps поставляется с iOS по умолчанию, и, тем не менее, люди готовы пойти на то, чтобы загрузить и установить Google Maps на свои iPhone.</t>
  </si>
  <si>
    <t>Не понимаю, почему.</t>
  </si>
  <si>
    <t>Понятия не имею, почему.</t>
  </si>
  <si>
    <t>Не знаю, почему.</t>
  </si>
  <si>
    <t>Из любопытства я решил сравнить Google Maps и Apple Maps на моем тестовом устройстве iPhone (мое повседневное устройство — Android, поэтому я редко использую iPhone).</t>
  </si>
  <si>
    <t>Из любопытства я решил сравнить Google Maps и Apple Maps на своем тестовом iPhone (я обычно использую Android-устройство, поэтому редко пользуюсь iPhone), сохраняя при этом открытый ум.</t>
  </si>
  <si>
    <t>Любопытно, что я решил сравнить, как сравниваются карты Google Maps и Apple Maps, на моем тестовом устройстве iPhone (моим ежедневным водителем является устройство Android, поэтому я редко использую iPhone).</t>
  </si>
  <si>
    <t>Любопытствуя, я решил сравнить возможности Google Maps и Apple Maps на своем тестовом устройстве iPhone (мой повседневный водитель - Android-устройство, поэтому iPhone я использую редко).</t>
  </si>
  <si>
    <t>Оказалось, что следование указаниям карты намного лучше работает у Apple Maps, чем у Google Maps.</t>
  </si>
  <si>
    <t>Опыт следования по указаниям был гораздо лучше в Apple Maps по сравнению с Google Maps.</t>
  </si>
  <si>
    <t>Опыт следования указаниям на Apple Maps был намного лучше, чем на Google Maps.</t>
  </si>
  <si>
    <t>Ощущения от следования инструкциям на Apple Maps значительно лучше, чем на Google Maps.</t>
  </si>
  <si>
    <t>Apple Maps победили.</t>
  </si>
  <si>
    <t>Побеждает Apple Maps.</t>
  </si>
  <si>
    <t>Карты Apple побеждают.</t>
  </si>
  <si>
    <t>Apple Maps побеждает.</t>
  </si>
  <si>
    <t>Так почему же люди предпринимают дополнительные усилия, чтобы установить Google Maps?</t>
  </si>
  <si>
    <t>Так почему люди преодолевают дополнительные препятствия, чтобы установить Google Maps?</t>
  </si>
  <si>
    <t>Так почему же люди прыгают через дополнительные обручи, чтобы установить Карты Google?</t>
  </si>
  <si>
    <t>Так почему же люди идут на дополнительные хлопоты, чтобы установить Google Maps?</t>
  </si>
  <si>
    <t>Без понятия.</t>
  </si>
  <si>
    <t>Нет идей.</t>
  </si>
  <si>
    <t>Возможно, потому что Google Maps вышли на рынок первыми?</t>
  </si>
  <si>
    <t>Может быть, Google Maps вышли на рынок первыми?</t>
  </si>
  <si>
    <t>Может быть, карты Google вышли на рынок первыми?</t>
  </si>
  <si>
    <t>Может быть, Google Maps вышла на рынок первой?</t>
  </si>
  <si>
    <t>Может быть, из-за провала Apple Maps в 2012 году?</t>
  </si>
  <si>
    <t>Это был дебакл с Apple Maps в 2012 году?</t>
  </si>
  <si>
    <t>Была ли это катастрофа Apple Maps в 2012 году?</t>
  </si>
  <si>
    <t>Была ли это катастрофа с Apple Maps в 2012 году?</t>
  </si>
  <si>
    <t>Возможно, из-за того, что Google Search интегрирован с Google Maps?</t>
  </si>
  <si>
    <t>Может ли быть так, что Google Search интегрирован с Google Maps?</t>
  </si>
  <si>
    <t>Может быть, Google Search интегрирован с Google Maps?</t>
  </si>
  <si>
    <t>Тем не менее, здесь я настроен предвзято.</t>
  </si>
  <si>
    <t>Сказав это, я признаю свою предвзятость.</t>
  </si>
  <si>
    <t>Тем не менее, я предвзят.</t>
  </si>
  <si>
    <t>При этом я необъективен.</t>
  </si>
  <si>
    <t>Я настроен предвзято потому что считаю, что нельзя предоставлять отстойные продукты конечным пользователям, а Apple глобально облажалась с Apple Maps, когда выпустила их в 2012 году.</t>
  </si>
  <si>
    <t>Я предвзято отношусь к тому, чтобы не выпускать некачественный продукт для конечных пользователей, и Apple серьезно облажалась со своими Apple Maps, когда они вышли в 2012 году.</t>
  </si>
  <si>
    <t>Я предвзято отношусь к тому, чтобы не выпускать мусор для конечных пользователей, а Apple по-королевски облажалась со своими Apple Maps, когда они вышли в 2012 году.</t>
  </si>
  <si>
    <t>Я склоняюсь к тому, чтобы не выпускать мусор для конечных пользователей, но Apple очень сильно облажалась со своими Apple Maps, когда они вышли в 2012 году.</t>
  </si>
  <si>
    <t>Эта дурная репутация преследует их по сей день.</t>
  </si>
  <si>
    <t>Их плохая репутация преследует их до сих пор.</t>
  </si>
  <si>
    <t>Их дурная репутация преследует их и по сей день.</t>
  </si>
  <si>
    <t>Дурная слава преследует их и по сей день.</t>
  </si>
  <si>
    <t>Но именно из-за земли она является хорошим способом хранения средств, до тех пор, пока вы уверены, что правительство не собирается изменять систему, в которой мы живем.</t>
  </si>
  <si>
    <t>Но это земля делает ее хорошим хранилищем богатства, пока вы думаете, что правительство не собирается менять систему, в которой мы живем.</t>
  </si>
  <si>
    <t>Но именно земля делает ее хорошим хранилищем богатства до тех пор, пока вы думаете, что правительство не собирается менять систему, в которой мы живем.</t>
  </si>
  <si>
    <t>Но именно земля делает его хорошим хранилищем богатства до тех пор, пока вы думаете, что правительство не изменит систему, в которой мы живем.</t>
  </si>
  <si>
    <t>Сам дом падает в цене, потому что его состояние ухудшается, и его необходимо заменять.</t>
  </si>
  <si>
    <t>Сам дом теряет в стоимости, потому что он теряет свое состояние и требует замены.</t>
  </si>
  <si>
    <t>Сам дом падает в цене, потому что теряет свое состояние и нуждается в замене.</t>
  </si>
  <si>
    <t>Сам дом снижается в цене, поскольку теряет свое состояние и требует замены.</t>
  </si>
  <si>
    <t>Многие люди думают, что они буквально владеют землей, когда покупают участок.</t>
  </si>
  <si>
    <t>Многие люди думают, что они буквально становятся владельцами Земли, когда покупают кусок земли.</t>
  </si>
  <si>
    <t>Многие люди думают, что они буквально владеют землей, когда покупают кусок земли.</t>
  </si>
  <si>
    <t>Многие считают, что, купив участок, они в буквальном смысле владеют землей.</t>
  </si>
  <si>
    <t>Но это не так.</t>
  </si>
  <si>
    <t>Не так.</t>
  </si>
  <si>
    <t>Не тот случай.</t>
  </si>
  <si>
    <t>В Китае можно только арендовать землю.</t>
  </si>
  <si>
    <t>В Китае вы можете только арендовать землю.</t>
  </si>
  <si>
    <t>Они не настолько глупы, чтобы продавать навсегда.</t>
  </si>
  <si>
    <t>Они не настолько глупы, чтобы продавать это навсегда.</t>
  </si>
  <si>
    <t>Они не настолько глупы, чтобы вечно продавать.</t>
  </si>
  <si>
    <t>Правительство может изменить правила в любой момент.</t>
  </si>
  <si>
    <t>Правительство может изменить эти политики в любое время, когда захочет.</t>
  </si>
  <si>
    <t>Правительство может изменить эту политику, когда захочет.</t>
  </si>
  <si>
    <t>Правительство может менять эту политику, когда захочет.</t>
  </si>
  <si>
    <t>Земля — временный актив.</t>
  </si>
  <si>
    <t>Земля временная.</t>
  </si>
  <si>
    <t>Земля - это временное явление.</t>
  </si>
  <si>
    <t>Если вы смотрите австралийские и американские медиа, кажется невероятным, что в один прекрасный день вашу землю могут отнять, но это потому, что богатые постоянно работают над тем, чтобы вы думали определенным образом.</t>
  </si>
  <si>
    <t>Кажется невероятным, что однажды землю могут отнять, когда вы смотрите австралийские и американские СМИ, но это потому, что богатые люди там круглосуточно убеждают ваш разум думать определенным образом.</t>
  </si>
  <si>
    <t>Кажется невероятным, что земля может быть отнята в один прекрасный день, когда вы смотрите австралийские и американские медиа-каналы, но это потому, что богатые целыми днями следят за тем, чтобы ваш разум думал определенным образом.</t>
  </si>
  <si>
    <t>Когда смотришь австралийские и американские СМИ, кажется немыслимым, что в один прекрасный день землю могут отобрать, но это потому, что богатые люди целыми днями следят за тем, чтобы ваше сознание мыслило определенным образом.</t>
  </si>
  <si>
    <t>Если оно захочет это сделать, правительство сможет очень легко и быстро однажды отобрать вашу землю.</t>
  </si>
  <si>
    <t>Землю очень легко и быстро могут отобрать у вас власти в один день, если они захотят это сделать.</t>
  </si>
  <si>
    <t>Земля очень легко и быстро отбирается правительством в один прекрасный день, если они хотят это сделать.</t>
  </si>
  <si>
    <t>Землю очень легко и быстро отнимет государство, если захочет это сделать.</t>
  </si>
  <si>
    <t>И знаете что?</t>
  </si>
  <si>
    <t>И угадай что?</t>
  </si>
  <si>
    <t>Идея о том, что одни люди могут владеть землей за счет других, никогда не имела смысла.</t>
  </si>
  <si>
    <t>Никогда не понимал, как люди могут удерживать землю за счет других.</t>
  </si>
  <si>
    <t>Никогда не было смысла, как люди могут владеть землей за счет других.</t>
  </si>
  <si>
    <t>Никогда не было понятно, как люди могут сохранять землю за счет других.</t>
  </si>
  <si>
    <t>В один прекрасный день ее придется забрать.</t>
  </si>
  <si>
    <t>Однажды это должно быть убрано.</t>
  </si>
  <si>
    <t>Его нужно забрать в один прекрасный день.</t>
  </si>
  <si>
    <t>Когда-нибудь его придется отнять.</t>
  </si>
  <si>
    <t>Вот почему в Китае разрешена только аренда.</t>
  </si>
  <si>
    <t>Вот почему китайцы разрешают только аренду.</t>
  </si>
  <si>
    <t>Поэтому китайцы разрешают только лизинг.</t>
  </si>
  <si>
    <t>Там уже закончилась земля.</t>
  </si>
  <si>
    <t>У них уже закончилась земля.</t>
  </si>
  <si>
    <t>За успех, воплощение мечты, дружбу, за простые истины!!</t>
  </si>
  <si>
    <t>К успеху, осуществлению мечт, дружбе, к простому, но истинному!!</t>
  </si>
  <si>
    <t>К успеху, воплощению мечты, дружбе, к простому, но верному!!</t>
  </si>
  <si>
    <t>За успех, исполнение мечты, дружбу, за простое, но верное!!!</t>
  </si>
  <si>
    <t>Я поднимаю тост за всех инвесторов, за ваш успех и воплощение вашей мечты.</t>
  </si>
  <si>
    <t>Всем инвесторам, я поднимаю тост за ваш успех и осуществление ваших мечт.</t>
  </si>
  <si>
    <t>За всех инвесторов я поднимаю тост за ваш успех и реализацию вашей мечты.</t>
  </si>
  <si>
    <t>Давайте продолжим вместе работать над созданием светлого будущего для всех.</t>
  </si>
  <si>
    <t>Давайте продолжим работать вместе, чтобы создать светлое будущее для всех.</t>
  </si>
  <si>
    <t>Давайте продолжать работать вместе, чтобы создать светлое будущее для всех.</t>
  </si>
  <si>
    <t>Давайте и дальше вместе работать над созданием светлого будущего для всех.</t>
  </si>
  <si>
    <t>И всем моим друзьям, новым и старым, желаю в жизни дорожить простыми, но настоящими вещами, которые приносят нам радость и удовлетворение.</t>
  </si>
  <si>
    <t>И всем моим друзьям, новым и старым, давайте ценить простые, но истинные вещи в жизни, которые приносят нам радость и удовлетворение.</t>
  </si>
  <si>
    <t>И всем моим друзьям, новым и старым, давайте дорожить простыми, но верными вещами в жизни, которые приносят нам радость и удовлетворение.</t>
  </si>
  <si>
    <t>И всем моим друзьям, новым и старым, давайте беречь простые, но верные вещи, которые приносят нам радость и удовлетворение.</t>
  </si>
  <si>
    <t>#Robecofirm #геолог #предпринимательство #устойчивоеразвитие #успех #дружба #тост #мечты</t>
  </si>
  <si>
    <t>#Robecofirm #геолог #предпринимательство #устойчивость #успех #дружба #тост #мечты</t>
  </si>
  <si>
    <t>#Робекофирма#геолог #предпринимательство #устойчивое развитие #успех #дружба #тост #мечты</t>
  </si>
  <si>
    <t>#Robecofirm#геолог #предпринимательство #устойчивость #успех #дружба #тост #мечты</t>
  </si>
  <si>
    <t>Я часто удивляюсь способности людей быть *настолько* несправедливыми к себе, наблюдая такое количество примеров того, как выглядит настоящая жестокость.</t>
  </si>
  <si>
    <t>Я часто задаюсь вопросом о человеческой способности быть *таким* строгим к себе, будучи заваленным столько доказательствами того, как выглядит настоящая жестокость.</t>
  </si>
  <si>
    <t>Я часто удивляюсь способности человека быть *так* подавленным в себе, будучи заваленным таким количеством свидетельств того, как выглядит настоящая жестокость.</t>
  </si>
  <si>
    <t>Я часто удивляюсь человеческой способности быть *настолько* самоуничижительным, в то время как вокруг столько свидетельств того, как выглядит реальная жестокость.</t>
  </si>
  <si>
    <t>Мучиться из-за личных неудач и чувства вины в мире, где «успех» так часто достается людям, совершающим самые отвратительные поступки...</t>
  </si>
  <si>
    <t>Мучиться из-за личных неудач и чувства вины в мире, где "успех" так часто оказывается в руках людей, ответственных за самые отвратительные поступки...</t>
  </si>
  <si>
    <t>Мучиться из-за личных неудач и чувства вины в мире, где «успех» так часто достается людям, ответственным за самые предосудительные поступки...</t>
  </si>
  <si>
    <t>Мучительно переживать личную неудачу и вину в мире, где "успех" так часто даруется людям, ответственным за самые отвратительные поступки...</t>
  </si>
  <si>
    <t>Мы все — очень беспорядочные создания.</t>
  </si>
  <si>
    <t>Мы все такие беспорядочные твари.</t>
  </si>
  <si>
    <t>Мы все такие грязные твари.</t>
  </si>
  <si>
    <t>Мы все такие грязнули.</t>
  </si>
  <si>
    <t>Но очень важно спокойнее относиться к своему беспорядку, потому что это оставляет больше сил для борьбы с окружающей нас разрухой.</t>
  </si>
  <si>
    <t>Но умиротворение отчаяния от нашей беспорядочности критически важно - потому что это дает нам больше пространства для борьбы с разрухой вокруг.</t>
  </si>
  <si>
    <t>Но смягчить отчаяние из-за нашего беспорядка очень важно, потому что это дает нам больше места для борьбы с руинами вокруг.</t>
  </si>
  <si>
    <t>Но смириться с отчаянием по поводу своей беспорядочности очень важно - ведь это дает нам больше пространства для борьбы с окружающими разрушениями.</t>
  </si>
  <si>
    <t>Так что постарайтесь не забывать, а?</t>
  </si>
  <si>
    <t>Так что старайся не забывать, ладно?</t>
  </si>
  <si>
    <t>Так что постарайся не забыть, а?</t>
  </si>
  <si>
    <t>Так что постарайтесь не забыть, а?</t>
  </si>
  <si>
    <t>Доброта по отношению к себе — это тоже активизм.</t>
  </si>
  <si>
    <t>Доброта к себе тоже является активизмом.</t>
  </si>
  <si>
    <t>Доброта по отношению к себе — это тоже активность.</t>
  </si>
  <si>
    <t>Доброта к себе - это тоже активизм.</t>
  </si>
  <si>
    <t>Некоторые программисты: «Скорость печати не имеет значения!»</t>
  </si>
  <si>
    <t>Некоторые программисты: "Скорость печати не имеет значения!"</t>
  </si>
  <si>
    <t>Некоторые программисты: "Скорость набора текста не имеет значения!"</t>
  </si>
  <si>
    <t>или «Модальные редакторы сегодня бесполезны» :morty:</t>
  </si>
  <si>
    <t>или "Модальные редакторы сегодня бесполезны" :morty:</t>
  </si>
  <si>
    <t>Я, извлекая функциональность моих проектов #Axum в общие библиотеки: «Подержи мою клавиатуру» :partyparrot: :helix: :ferrisdance:</t>
  </si>
  <si>
    <t>Я извлекаю функциональность из моих проектов #Axum в общие библиотеки: "Держи мою клавиатуру" :partyparrot: :helix: :ferrisdance:</t>
  </si>
  <si>
    <t>Я извлекаю функциональность моих проектов #Axum в общие библиотеки: «Держи мою клавиатуру» :partyparrot: :helix: :ferrisdance:</t>
  </si>
  <si>
    <t>Я извлекаю функциональность своих проектов #Axum в разделяемые библиотеки: "Держите мою клавиатуру" :partyparrot: :helix: :ferrisdance:</t>
  </si>
  <si>
    <t>Не уверен, что это лучший подход для обмена, но пока мне нравится: &lt;URL&gt;</t>
  </si>
  <si>
    <t>Не уверен, что это лучший способ делиться, но пока мне это нравится: &lt;URL&gt;</t>
  </si>
  <si>
    <t>Не уверен, что это лучший подход для обмена, но пока мне нравится:&lt;URL&gt;</t>
  </si>
  <si>
    <t>Не уверен, что это лучший подход для совместного использования, но пока он мне нравится: &lt;URL&gt;</t>
  </si>
  <si>
    <t>Примечание: вы можете черпать вдохновение, но библиотеки не предназначены для общего использования.</t>
  </si>
  <si>
    <t>Примечание: Вы можете черпать вдохновение, но библиотеки не предназначены для публичного использования.</t>
  </si>
  <si>
    <t>Примечание. Вы можете черпать вдохновение, но библиотеки не предназначены для публичного использования.</t>
  </si>
  <si>
    <t>Как бы вы поделились личными библиотеками?</t>
  </si>
  <si>
    <t>Задание этой недели в Revelations: Не спать всю ночь.</t>
  </si>
  <si>
    <t>Тема этой недели на Revelations - не спать всю ночь.</t>
  </si>
  <si>
    <t>Подсказка на этой неделе в Revelations: Не спать всю ночь.</t>
  </si>
  <si>
    <t>Задача этой недели в "Откровениях" - не спать всю ночь.</t>
  </si>
  <si>
    <t>Я уже несколько дней обдумываю идею небольшой истории.</t>
  </si>
  <si>
    <t>Я уже несколько дней кручу в голове эту маленькую идею.</t>
  </si>
  <si>
    <t>Я уже несколько дней играюсь с этой маленькой штукой на голове.</t>
  </si>
  <si>
    <t>Я уже несколько дней играю с этой маленькой деталью на голове.</t>
  </si>
  <si>
    <t>В ней определенно больше романтики, чем разврата.</t>
  </si>
  <si>
    <t>Это определенно больше романтика, чем грязь.</t>
  </si>
  <si>
    <t>Это определенно больше романтики, чем грязи.</t>
  </si>
  <si>
    <t>Это, безусловно, больше романтика, чем грязь.</t>
  </si>
  <si>
    <t>Может быть, это результат того, что я читала так много романов с неправдоподобными обстоятельствами «первых встреч», но мне она нравится.</t>
  </si>
  <si>
    <t>Возможно, я прочитал слишком много романов с невероятными 'случайными встречами', и это результат, но мне это нравится.</t>
  </si>
  <si>
    <t>Может быть, я читал много романов с невозможными «встречами с милыми», и вот результат, но мне это нравится.</t>
  </si>
  <si>
    <t>Может быть, я читала слишком много романов с невозможными "милыми встречами", и это результат, но мне нравится.</t>
  </si>
  <si>
    <t>Также в один прекрасный день я точно напишу о сексе в самолете, может быть, не с незна</t>
  </si>
  <si>
    <t>Также однажды я обязательно испытаю оргазм на высоте мили, возможно, не с помощью стр</t>
  </si>
  <si>
    <t>Также в один прекрасный день я полностью собираюсь испытать оргазм высотой в милю, может быть, не с страпоном.</t>
  </si>
  <si>
    <t>Также однажды я обязательно сделаю оргазм на высоте мили, но, может быть, не со стратом.</t>
  </si>
  <si>
    <t>Не согласен с тем, что #Mastodon сложно настроить.</t>
  </si>
  <si>
    <t>Я не согласен с тем, что #Mastodon сложно настроить.</t>
  </si>
  <si>
    <t>В целом это действительно совсем не трудно.</t>
  </si>
  <si>
    <t>Давай, это действительно не так сложно.</t>
  </si>
  <si>
    <t>Обычный, это действительно не так сложно.</t>
  </si>
  <si>
    <t>Common, это действительно не так сложно.</t>
  </si>
  <si>
    <t>Но гораздо сложнее найти людей, на которых можно подписаться, чтобы создать свою ленту новостей.</t>
  </si>
  <si>
    <t>Но гораздо сложнее найти людей, за которыми можно следить и строить свою ленту новостей.</t>
  </si>
  <si>
    <t>Но гораздо сложнее найти людей, которым можно следовать, и построить свою временную шкалу.</t>
  </si>
  <si>
    <t>Однако найти людей, за которыми можно следить, и создать свою временную шкалу гораздо сложнее.</t>
  </si>
  <si>
    <t>Было бы здорово, если бы были какие-то рекомендация «на кого подписаться».</t>
  </si>
  <si>
    <t>Хотелось бы, чтобы была какая-то рекомендация "кого следовать".</t>
  </si>
  <si>
    <t>Я бы хотел, чтобы была какая-то рекомендация «за кем следовать».</t>
  </si>
  <si>
    <t>Хотелось бы, чтобы была рекомендация "кому следовать".</t>
  </si>
  <si>
    <t>Но все остальное несложно — если вы используете стороннее приложение, вроде Elk и/или Ivory.</t>
  </si>
  <si>
    <t>Но, помимо этого, это не сложно - если вы используете приложение сторонних разработчиков, такое как Elk и/или Ivory.</t>
  </si>
  <si>
    <t>Но помимо этого, это несложно — если вы используете стороннее приложение, такое как Elk и/или Ivory.</t>
  </si>
  <si>
    <t>Но кроме этого, это несложно - если использовать сторонние приложения типа Elk и/или Ivory.</t>
  </si>
  <si>
    <t>Если оставить веб-интерфейс по умолчанию, будет выглядеть не очень хорошо (имхо).</t>
  </si>
  <si>
    <t>Если вы придерживаетесь стандартного веб-интерфейса, он не выглядит и не чувствуется хорошо (по моему мнению).</t>
  </si>
  <si>
    <t>Если вы придерживаетесь веб-интерфейса по умолчанию, он выглядит не очень хорошо (имхо).</t>
  </si>
  <si>
    <t>Если придерживаться стандартного веб-интерфейса, то он выглядит и ощущается не лучшим образом (имхо).</t>
  </si>
  <si>
    <t>Так что потребуется немного больше усилий, и вероятно, придется использовать хорошее приложение, чтобы улучшить #UX.</t>
  </si>
  <si>
    <t>Так что, потребуется немного больше усилий, чтобы вникнуть в это, и вам, вероятно, понадобится хорошее приложение для улучшения #UX.</t>
  </si>
  <si>
    <t>Таким образом, для этого требуется немного больше усилий, и вам, вероятно, нужно хорошее приложение для улучшения #UX.</t>
  </si>
  <si>
    <t>Поэтому для того, чтобы вникнуть в него, требуется немного больше усилий, и, вероятно, вам понадобится хорошее приложение для улучшения #UX.</t>
  </si>
  <si>
    <t>Не знаю, возможна ли профилактика, но попытаться стоит.</t>
  </si>
  <si>
    <t>Я не знаю, возможно ли предотвращение, но стоит попробовать.</t>
  </si>
  <si>
    <t>Не знаю, возможна ли профилактика, но попробовать стоит.</t>
  </si>
  <si>
    <t>Четыре шага, которые я описываю в общих чертах, стоит обсудить, и по каждому из них есть определенный прогресс:</t>
  </si>
  <si>
    <t>Четыре шага, которые я описываю, подлежат обсуждению, с некоторым прогрессом в каждом из них:</t>
  </si>
  <si>
    <t>Четыре шага, которые я обрисовываю в общих чертах, подлежат обсуждению, и в каждом из них есть определенный прогресс:</t>
  </si>
  <si>
    <t>Четыре этапа, которые я обозначил, являются дискуссионными, и на каждом из них есть определенный прогресс:</t>
  </si>
  <si>
    <t>Описание: наименования инцидентов взаимодействия человек-алгоритм, которые учитывают алгоритмы и людей.</t>
  </si>
  <si>
    <t>Описание: названия для инцидентов поведения человека и алгоритма, учитывающие алгоритмы и людей.</t>
  </si>
  <si>
    <t>Описание: названия инцидентов поведения человека-алгоритма, которые учитывают алгоритмы и людей.</t>
  </si>
  <si>
    <t>Описание: названия для случаев поведения человека и алгоритма, которые учитывают алгоритмы и человека.</t>
  </si>
  <si>
    <t>Объяснение: с учетом обеих сторон взаимного влияния</t>
  </si>
  <si>
    <t>Объяснение: учесть обе стороны взаимного влияния</t>
  </si>
  <si>
    <t>Объяснение: учитывать обе стороны взаимного влияния</t>
  </si>
  <si>
    <t>Пояснение: учет взаимного влияния обеих сторон</t>
  </si>
  <si>
    <t>Прогнозирование: предсказывание ущерба раньше, чем он возникнет (даже если всего на несколько минут)</t>
  </si>
  <si>
    <t>Прогнозирование: предвидение вреда до того, как он произойдет (даже если за минуты до этого)</t>
  </si>
  <si>
    <t>Прогнозирование: предвидение вреда до того, как он произойдет (даже если на несколько минут)</t>
  </si>
  <si>
    <t>Прогнозирование: предвидение вреда до его наступления (пусть даже за считанные минуты)</t>
  </si>
  <si>
    <t>Вмешательство: знания о том, что можно сделать, чтобы добиться изменений, в определенных пределах достоверности</t>
  </si>
  <si>
    <t>Интервенции: знания о том, что мы можем сделать для создания изменений, в пределах некоторых границ уверенности</t>
  </si>
  <si>
    <t>Вмешательства: знания о том, что мы можем сделать, чтобы добиться изменений, в определенных пределах достоверности.</t>
  </si>
  <si>
    <t>Вмешательства: знания о том, что мы можем сделать, чтобы добиться изменений, в пределах некоторой доверительной границы</t>
  </si>
  <si>
    <t>Я не смотрел CNN Town Hall, но мне кажется, что Трамп говорил в точности все то же самое, что он говорит каждый раз, когда открывает рот или нажимает «Отправить» на своем телефоне.</t>
  </si>
  <si>
    <t>Я не смотрел телевизионное общение на CNN, но, похоже, Трамп сказал точно те же вещи, которые он говорит каждый раз, когда открывает рот или нажимает кнопку Отправить на своем телефоне.</t>
  </si>
  <si>
    <t>Я не смотрел ратушу CNN, но мне кажется, что Трамп говорил в точности то же самое, что и каждый раз, когда открывает рот или нажимает «Отправить» на своем телефоне.</t>
  </si>
  <si>
    <t>Я не смотрела CNN town hall, но создается впечатление, что Трамп говорил ровно то же самое, что он говорит каждый раз, когда открывает рот или нажимает Send на своем телефоне.</t>
  </si>
  <si>
    <t>Даже если он не сказал чего-то во время программы, все в Америке все равно много раз услышат его начиная с сегодняшнего дня и до ноября 2024 года.</t>
  </si>
  <si>
    <t>Даже если он не смог сказать их во время встречи с жителями города, все в Америке все равно услышат их, многократно, сейчас и до ноября 2024 года.</t>
  </si>
  <si>
    <t>Даже если он не произнес их во время ратуши, все в Америке все равно услышат их неоднократно с сегодняшнего дня и до ноября 2024 года.</t>
  </si>
  <si>
    <t>Даже если он не успел произнести их во время городского собрания, все равно каждый житель Америки услышит их, причем неоднократно, в период до ноября 2024 года.</t>
  </si>
  <si>
    <t>Это еще не повод давать ему дополнительный рупор, но вред этого преувеличен.</t>
  </si>
  <si>
    <t>Это все равно не повод давать ему еще одну площадку, но вред преувеличивается.</t>
  </si>
  <si>
    <t>Это еще не повод давать ему другое место, но вред преувеличен.</t>
  </si>
  <si>
    <t>Это еще не повод давать ему еще одну площадку, но вред преувеличен.</t>
  </si>
  <si>
    <t>Он выиграет праймериз.</t>
  </si>
  <si>
    <t>Он выиграет первичные выборы.</t>
  </si>
  <si>
    <t>Мы не сможем избавиться от него.</t>
  </si>
  <si>
    <t>Мы не можем заставить его уйти.</t>
  </si>
  <si>
    <t>Мы не можем его прогнать.</t>
  </si>
  <si>
    <t>Он существует, и он в любом случае будет все это говорить.</t>
  </si>
  <si>
    <t>Он здесь и он будет говорить это, несмотря ни на что.</t>
  </si>
  <si>
    <t>Он здесь, и он собирается сказать это, несмотря ни на что.</t>
  </si>
  <si>
    <t>Он здесь, и он будет говорить эти вещи, несмотря ни на что.</t>
  </si>
  <si>
    <t>Зарегистрировался в списке ожидания Google для AI Test Kitchen и стал участником в тот же день.</t>
  </si>
  <si>
    <t>Зарегистрировался в ожидании на "AI Test Kitchen" от Google и попал туда в тот же день.</t>
  </si>
  <si>
    <t>Зарегистрировался в списке ожидания Google «AI Test Kitchen» и получил его в тот же день.</t>
  </si>
  <si>
    <t>Записался в лист ожидания Google "AI Test Kitchen" и попал в него в тот же день.</t>
  </si>
  <si>
    <t>Пока совсем не впечатляет.</t>
  </si>
  <si>
    <t>В данный момент это очень не впечатляет.</t>
  </si>
  <si>
    <t>На данный момент это очень неубедительно.</t>
  </si>
  <si>
    <t>На данный момент это очень плохо.</t>
  </si>
  <si>
    <t>MusicLM Demo — довольно интересная опция.</t>
  </si>
  <si>
    <t>"MusicLM Demo" слегка интересен.</t>
  </si>
  <si>
    <t>"MusicLM Demo" довольно интересна.</t>
  </si>
  <si>
    <t>Демонстрация "MusicLM Demo" вызывает умеренный интерес.</t>
  </si>
  <si>
    <t>Можно запросить конкретное музыкальное произведение, например «джаз с соло на трубе в темпе 5/4», и через несколько секунд он сгенерирует для вас два трека.</t>
  </si>
  <si>
    <t>Вы можете попросить определенный музыкальный фрагмент, например, "джаз с соло на трубе в темпе 5/4", и через несколько секунд он сгенерирует для вас два трека.</t>
  </si>
  <si>
    <t>Вы можете запросить конкретное музыкальное произведение, например «джаз с соло на трубе в темпе 5/4», и через несколько секунд он сгенерирует для вас два трека.</t>
  </si>
  <si>
    <t>Вы можете запросить конкретное музыкальное произведение, например "джаз с соло трубы в темпе 5/4", и через несколько секунд он сгенерирует для вас два трека.</t>
  </si>
  <si>
    <t>Вроде понимает темп, но... музыка просто... так себе.</t>
  </si>
  <si>
    <t>Кажется, оно понимает темп, но... музыка просто... не очень.</t>
  </si>
  <si>
    <t>Вроде понимает темп, но... музыка просто... нехорошая.</t>
  </si>
  <si>
    <t>Вроде бы понимает темп, но... музыка просто... не очень.</t>
  </si>
  <si>
    <t>Выбрасывать все, что у вас есть, в расчете на GPT пока рано.</t>
  </si>
  <si>
    <t>Бросать все, что у вас есть, через забор в ответ на GPT - это не то.</t>
  </si>
  <si>
    <t>Выбрасывать все, что у вас есть, через забор в ответ на GPT — это не то.</t>
  </si>
  <si>
    <t>Бросать все, что у тебя есть, через забор в ответ на GPT - это не то.</t>
  </si>
  <si>
    <t>Старайся лучше, Google.</t>
  </si>
  <si>
    <t>Постарайся лучше, Google.</t>
  </si>
  <si>
    <t>Попробуй сильнее Гугл.</t>
  </si>
  <si>
    <t>Старайтесь больше, Google.</t>
  </si>
  <si>
    <t>Странно заниматься тяжелой атлетикой, не зная, какой у меня максимальный вес за один подход, потому что это один из главных показателей для отслеживания прогресса.</t>
  </si>
  <si>
    <t>Странно заниматься тяжелой атлетикой, но при этом не иметь представления о своем максимальном весе для одного повторения, потому что это один из ключевых способов отслеживания прогресса.</t>
  </si>
  <si>
    <t>Странно заниматься тяжелой атлетикой, но при этом не знать, какой у тебя максимум на одно повторение, потому что это один из ключевых способов, с помощью которых люди отслеживают свой прогресс.</t>
  </si>
  <si>
    <t>Странно заниматься тяжелой атлетикой, но при этом не иметь представления о том, каков твой максимальный результат, потому что это один из основных способов отслеживания прогресса.</t>
  </si>
  <si>
    <t>Я тренируюсь один, в своей спальне, без подстраховки или даже стойки.</t>
  </si>
  <si>
    <t>Я тренируюсь один в своей спальне без помощника или даже стойки для гантелей.</t>
  </si>
  <si>
    <t>Я тренируюсь в одиночестве в своей спальне без наблюдателя или даже силовой стойки.</t>
  </si>
  <si>
    <t>Я занимаюсь один в своей спальне, без помощника и даже без стойки с весом.</t>
  </si>
  <si>
    <t>Только я и штанга с кучей блинов.</t>
  </si>
  <si>
    <t>Просто я и гантель с кучей весов.</t>
  </si>
  <si>
    <t>Только я и штанга с кучей гирь.</t>
  </si>
  <si>
    <t>Я делаю жим лежа на кровати.</t>
  </si>
  <si>
    <t>Я делаю жим лежа на своей кровати.</t>
  </si>
  <si>
    <t>Я жим лежа на кровати.</t>
  </si>
  <si>
    <t>Если я попытаюсь вычислить свой максимальный вес за один подход, у меня может не хватить блинов, или, наоборот, я могу получить серьезную травму/погибнуть.</t>
  </si>
  <si>
    <t>Если я попытаюсь выяснить мой максимальный вес для одного повторения, то может оказаться, что у меня не хватает гирь для достижения максимума, или, наоборот, это может серьезно травмировать/убить меня.</t>
  </si>
  <si>
    <t>Если я попытаюсь вычислить свой максимум на одно повторение, у меня может не хватить веса для достижения максимума, или, наоборот, это может серьезно ранить/убить меня.</t>
  </si>
  <si>
    <t>Если я попытаюсь определить свой максимум в одном повторении, то у меня может не хватить веса для выполнения максимального упражнения, или, наоборот, это может привести к серьезной травме или смерти.</t>
  </si>
  <si>
    <t>В любом случае, сегодня увеличиваю нагрузку.</t>
  </si>
  <si>
    <t>В любом случае, нагрузка сегодня увеличивается.</t>
  </si>
  <si>
    <t>В любом случае, сегодня нагрузка увеличивается.</t>
  </si>
  <si>
    <t>Это все равно приятно.</t>
  </si>
  <si>
    <t>Все еще приятно.</t>
  </si>
  <si>
    <t>Все еще чувствует себя хорошо.</t>
  </si>
  <si>
    <t>По-прежнему хорошо себя чувствует.</t>
  </si>
  <si>
    <t>Клянусь, бурраты не существовало еще пять лет назад</t>
  </si>
  <si>
    <t>Клянусь, бурраты не существовало пять лет назад</t>
  </si>
  <si>
    <t>Клянусь, буррата не существовало пять лет назад</t>
  </si>
  <si>
    <t>Клянусь, буррата не существовала пять лет назад</t>
  </si>
  <si>
    <t>Это мой личный эффект Манделы.</t>
  </si>
  <si>
    <t>Это моя личная вещь, связанная с эффектом Манделы.</t>
  </si>
  <si>
    <t>Это мой личный "эффект Манделы".</t>
  </si>
  <si>
    <t>Я никогда не видела его ни в одной кулинарной книге.</t>
  </si>
  <si>
    <t>Я никогда не видел этого в кулинарной книге.</t>
  </si>
  <si>
    <t>Я никогда не видел его в кулинарной книге.</t>
  </si>
  <si>
    <t>Я никогда не видел его в кулинарных книгах.</t>
  </si>
  <si>
    <t>Я никогда не видела его ни в дорогих продуктовых, ни в итальянских кулинариях.</t>
  </si>
  <si>
    <t>Я никогда не видел его в изысканном продуктовом магазине или в любых итальянских деликатесах.</t>
  </si>
  <si>
    <t>Я никогда не видела его ни в модном бакалейном магазине, ни в любом другом итальянском гастрономе.</t>
  </si>
  <si>
    <t>Я никогда не видел его ни в модных магазинах, ни в итальянских гастрономах.</t>
  </si>
  <si>
    <t>Я никогда не видела, чтобы чья-то мама его готовила, мне никогда не предлагали его на вечеринке, не видела, чтобы кто-то рассказывал, что использует его в необычных соусах или когда печет.</t>
  </si>
  <si>
    <t>Я никогда не видел, чтобы мама кого-то готовила это, или мне подавали это на вечеринке, или видел, как это появляется в связи с кулинарными приключениями или днями выпечки кого-либо.</t>
  </si>
  <si>
    <t>Я никогда не видел, чтобы его готовила чья-то мама, или мне его пихали на вечеринке, или видел, как он появлялся в сочетании с чьими-то выходками с приготовлением соуса или днями выпечки.</t>
  </si>
  <si>
    <t>Я никогда не видела, как его готовит чья-то мама, как его впихивают мне на вечеринке, как он появляется в сочетании с чьими-то соусными эскападами или выпечкой.</t>
  </si>
  <si>
    <t>Он просто однажды появился, и теперь его вдруг можно купить везде.</t>
  </si>
  <si>
    <t>Оно просто появилось однажды, и внезапно стало доступно везде.</t>
  </si>
  <si>
    <t>Он просто появился однажды и вдруг стал доступен везде.</t>
  </si>
  <si>
    <t>Он просто появился в один прекрасный день и вдруг стал доступен везде.</t>
  </si>
  <si>
    <t>Я оказалась в измерении бурраты.</t>
  </si>
  <si>
    <t>Я вошел в измерение бурраты.</t>
  </si>
  <si>
    <t>Я вошел в измерение буррата.</t>
  </si>
  <si>
    <t>Старый iPad Дрейк скоро выйдет из строя, так что она ищет новый планшет.</t>
  </si>
  <si>
    <t>Старый iPad Дрейка выходит из строя, поэтому она ищет новый планшет.</t>
  </si>
  <si>
    <t>Стареющий iPad Дрейк выходит из строя, поэтому она ищет новый планшет.</t>
  </si>
  <si>
    <t>Старый iPad Дрейка сдал, и она ищет новый планшет.</t>
  </si>
  <si>
    <t>Мы не хотим покупать новое устройство от компаний FAANG*, так как они стараются нас изолировать.</t>
  </si>
  <si>
    <t>Подвергшись радикализации здесь, мы неохотно покупаем новую машину FAANG*.</t>
  </si>
  <si>
    <t>Будучи радикализированными здесь, мы не хотим покупать новую машину FAANG*.</t>
  </si>
  <si>
    <t>После того, как мы здесь радикально изменились, мы неохотно покупаем новую машину FAANG*.</t>
  </si>
  <si>
    <t>У кого-нибудь есть любимый планшет с Linux?</t>
  </si>
  <si>
    <t>Есть ли у кого-нибудь планшет на Linux, который они любят?</t>
  </si>
  <si>
    <t>Есть ли у кого-нибудь любимый планшет с ОС Linux?</t>
  </si>
  <si>
    <t>Он в основном нужен для просмотра веб-страниц, иногда электронной почты и некоторых игр.</t>
  </si>
  <si>
    <t>Это будет в основном для просмотра веб-сайтов, случайной электронной почты и некоторых игр.</t>
  </si>
  <si>
    <t>Это будет в основном для просмотра веб-страниц, случайной электронной почты и некоторых игр.</t>
  </si>
  <si>
    <t>Он будет использоваться в основном для просмотра веб-страниц, иногда для работы с электронной почтой и некоторых игр.</t>
  </si>
  <si>
    <t>В 1998-06 номере Gamefan Джейсон Шрибер заявил в связи с затянувшейся разработкой первой игры Unreal:</t>
  </si>
  <si>
    <t>В 1998-06 Gamefan, в связи с долгой разработкой первой игры Unreal, Джейсон Шрайбер прокомментировал,</t>
  </si>
  <si>
    <t>В 1998-06 годах Gamefan в связи с длительной разработкой первой игры Unreal Джейсон Шрибер прокомментировал:</t>
  </si>
  <si>
    <t>В журнале Gamefan 1998-06 по поводу длительной разработки первой игры Unreal Джейсон Шрайбер высказался так,</t>
  </si>
  <si>
    <t>«Хорошая игра считается опоздавшей только до тех пор, пока не выйдет.</t>
  </si>
  <si>
    <t>"Хорошая игра считается запоздалой только до ее выпуска.</t>
  </si>
  <si>
    <t>«Хорошая игра задерживается только до тех пор, пока не будет выпущена.</t>
  </si>
  <si>
    <t>"Хорошая игра опаздывает только до тех пор, пока она не отправлена.</t>
  </si>
  <si>
    <t>Плохая игра остается плохой навсегда».</t>
  </si>
  <si>
    <t>"Плохая игра останется плохой навсегда."</t>
  </si>
  <si>
    <t>Плохая игра — это навсегда».</t>
  </si>
  <si>
    <t>Плохая игра - это плохо навсегда".</t>
  </si>
  <si>
    <t>Так автором является Epic?</t>
  </si>
  <si>
    <t>Так это Epic придумал это?</t>
  </si>
  <si>
    <t>Так это Epic создала это?</t>
  </si>
  <si>
    <t>Так была ли компания Epic инициатором этого?</t>
  </si>
  <si>
    <t>Можно продолжить.</t>
  </si>
  <si>
    <t>Мы можем продолжать.</t>
  </si>
  <si>
    <t>В более раннем выпуске GamePro 1997-11 есть гораздо более двусмысленная фраза:</t>
  </si>
  <si>
    <t>В более раннем выпуске GamePro 1997-11 есть цитата с гораздо большей двусмысленностью,</t>
  </si>
  <si>
    <t>В более раннем выпуске GamePro 1997-11 есть гораздо более двусмысленная цитата:</t>
  </si>
  <si>
    <t>В более раннем номере журнала GamePro 1997-11 приводится цитата, содержащая гораздо больше двусмысленности,</t>
  </si>
  <si>
    <t>«Или, как говорят в нашей индустрии: опоздавшая с релизом игра считается опоздавшей только до тех пор, пока не выйдет.</t>
  </si>
  <si>
    <t>"Или, как говорится в отраслевом жаргоне: поздняя игра опаздывает только до ее выпуска.</t>
  </si>
  <si>
    <t>«Или, как гласит крылатая фраза в индустрии: поздняя игра опаздывает только до тех пор, пока не выйдет.</t>
  </si>
  <si>
    <t>"Или, как говорится в одной из отраслевых фраз: Поздняя игра является поздней только до тех пор, пока она не выпущена.</t>
  </si>
  <si>
    <t>Плохая игра останется плохой  до конца вашей жизни».</t>
  </si>
  <si>
    <t>Плохая игра будет плохой на всю оставшуюся жизнь."</t>
  </si>
  <si>
    <t>Плохая игра — это плохо на всю оставшуюся жизнь».</t>
  </si>
  <si>
    <t>Плохая игра - это плохо на всю оставшуюся жизнь".</t>
  </si>
  <si>
    <t>Значит, это сказано мимоходом?</t>
  </si>
  <si>
    <t>Так ли это непостоянно?</t>
  </si>
  <si>
    <t>Значит, это так эфемерно?</t>
  </si>
  <si>
    <t>Так ли уж она эфемерна?</t>
  </si>
  <si>
    <t>Просто «броская фраза» без определенного автора?</t>
  </si>
  <si>
    <t>Просто "условное выражение" без ясного автора?</t>
  </si>
  <si>
    <t>Просто «броская фраза» без ясного автора?</t>
  </si>
  <si>
    <t>Просто "крылатая фраза", не имеющая явного автора?</t>
  </si>
  <si>
    <t>Смоки, мой 10-месячный котенок породы домашняя голубая, играет с красным резиновым устройством Apple Pencil, купленным на Amazon, которое он утащил несколько месяцев назад.</t>
  </si>
  <si>
    <t>Смоки, мой 10-месячный котенок породы Домашний Голубой, играет с красным резиновым устройством для комфорта Apple Pencil, купленным на Amazon, которое он унес несколько месяцев назад.</t>
  </si>
  <si>
    <t>Смоки, мой 10-месячный домашний голубой котенок, играет с красным резиновым устройством Apple Pencil, купленным на Amazon, от которого он скрылся несколько месяцев назад.</t>
  </si>
  <si>
    <t>Смоки, мой 10-месячный котенок голубого окраса, играет с красным резиновым удобным устройством Apple Pencil, купленным на Amazon и пропавшим несколько месяцев назад.</t>
  </si>
  <si>
    <t>Он гордо носит его в зубах по всему дому, и я внутренне смеюсь.</t>
  </si>
  <si>
    <t>Он гордо носит это во рту по всему дому, и мне просто приходится смеяться про себя.</t>
  </si>
  <si>
    <t>Он гордо носит его во рту по всему дому, и мне остается только внутренне смеяться.</t>
  </si>
  <si>
    <t>Он с гордостью носит его во рту по всему дому, а я просто внутренне смеюсь.</t>
  </si>
  <si>
    <t>Каждый раз, когда это вижу.</t>
  </si>
  <si>
    <t>Каждый раз, когда я вижу, как он это делает.</t>
  </si>
  <si>
    <t>Совершил недавно поездку туда-обратно на новом поезде ICNG.</t>
  </si>
  <si>
    <t>Теперь сделал полный круговой маршрут на новом поезде ICNG.</t>
  </si>
  <si>
    <t>Теперь совершил полный кругосветный рейс на новом поезде ICNG.</t>
  </si>
  <si>
    <t>Сейчас совершил полную поездку туда и обратно на новом поезде ICNG.</t>
  </si>
  <si>
    <t>Мне очень понравилось.</t>
  </si>
  <si>
    <t>Мне это действительно нравится.</t>
  </si>
  <si>
    <t>Мне это и вправду нравится.</t>
  </si>
  <si>
    <t>Мне это очень нравится.</t>
  </si>
  <si>
    <t>Особ. вагоны с большими окнами.</t>
  </si>
  <si>
    <t>Особенно вагоны с большими окнами.</t>
  </si>
  <si>
    <t>Esp вагоны с большими окнами.</t>
  </si>
  <si>
    <t>Есть вещи, которые можно доработать.</t>
  </si>
  <si>
    <t>Есть области, которые могли бы использовать некоторую полировку.</t>
  </si>
  <si>
    <t>Есть области, которые можно было бы отполировать.</t>
  </si>
  <si>
    <t>Есть участки, которые можно было бы подправить.</t>
  </si>
  <si>
    <t>В частности, недостаточное количество мусорных ведер и отсутствие знаков, объясняющих значение цветов освещения.</t>
  </si>
  <si>
    <t>А именно, недостаток мусорных баков и отсутствие знаков, объясняющих значение цветов освещения.</t>
  </si>
  <si>
    <t>А именно отсутствие достаточного количества мусорных ведер и отсутствие знаков, объясняющих значение цветов освещения.</t>
  </si>
  <si>
    <t>А именно: отсутствие достаточного количества урн и отсутствие табличек, поясняющих значение цветов освещения.</t>
  </si>
  <si>
    <t>Пожалуйста, исправьте эти мелкие проблемы, и запустите побольше таких вагонов?</t>
  </si>
  <si>
    <t>Исправьте эти незначительные проблемы, а затем можно ли у нас будет больше таких?</t>
  </si>
  <si>
    <t>Исправьте эти незначительные проблемы, и тогда мы можем иметь больше таких, пожалуйста?</t>
  </si>
  <si>
    <t>Исправьте эти мелкие недочеты, и тогда мы сможем получить больше таких, пожалуйста.</t>
  </si>
  <si>
    <t>Я точно не буду скучать по вагонам ICM или DDZ.</t>
  </si>
  <si>
    <t>Мне не будет грустно видеть конец акций ICM или DDZ.</t>
  </si>
  <si>
    <t>Я не буду огорчен, увидев конец акций ICM или DDZ.</t>
  </si>
  <si>
    <t>Правило «Один товар в одни руки» остается в силе, потому что мы хотим, чтобы каждый в очереди мог приобрести доску.</t>
  </si>
  <si>
    <t>Правило "одна доска на покупателя" остается в силе, поскольку мы стараемся обеспечить возможность каждого, кто стоит в очереди, приобрести доску.</t>
  </si>
  <si>
    <t>Правила «Один для каждого клиента» остаются, поскольку мы стараемся, чтобы каждый, кто стоит в очереди, мог получить доску.</t>
  </si>
  <si>
    <t>Правила "один на одного" сохраняются, так как мы стараемся, чтобы все, кто стоит в очереди, могли получить доску в свои руки.</t>
  </si>
  <si>
    <t>Вы можете купить ОДНУ из перечисленных выше досок, а не по одной каждого вида.</t>
  </si>
  <si>
    <t>Вы можете купить ОДНУ из перечисленных выше досок, а не одну из каждой.</t>
  </si>
  <si>
    <t>Вы можете купить ОДНУ из перечисленных выше досок, а не по одной каждой.</t>
  </si>
  <si>
    <t>Вы можете приобрести ОДНУ из перечисленных выше плат, а не по одной из каждой.</t>
  </si>
  <si>
    <t>Никаких ограничений на покупку Picos или других товаров нет.</t>
  </si>
  <si>
    <t>Нет ограничений на покупку Пикос или других товаров.</t>
  </si>
  <si>
    <t>Нет никаких ограничений на покупку Picos или других товаров.</t>
  </si>
  <si>
    <t>Ограничений на покупку Picos и других товаров нет.</t>
  </si>
  <si>
    <t>Вчера я прекрасно провел время с моим другом и бывшим коллегой-раввином.</t>
  </si>
  <si>
    <t>Вчера я прекрасно провел время со своим другом и бывшим коллегой-рабби.</t>
  </si>
  <si>
    <t>Вчера я провел лучшее время со своим другом и бывшим коллегой-раввином.</t>
  </si>
  <si>
    <t>Мы просидели пару часов у меня на крыльце.</t>
  </si>
  <si>
    <t>Мы провели пару часов на моей веранде.</t>
  </si>
  <si>
    <t>Мы побывали на пару часов на моем крыльце.</t>
  </si>
  <si>
    <t>Мы просидели пару часов на крыльце моего дома.</t>
  </si>
  <si>
    <t>Такая дружба преодолевает различия.</t>
  </si>
  <si>
    <t>Такие дружбы преодолевают различия.</t>
  </si>
  <si>
    <t>Нам всем есть что рассказать.</t>
  </si>
  <si>
    <t>У всех нас есть истории, которые мы можем рассказать.</t>
  </si>
  <si>
    <t>Да благословит и сохранит вас Господь!</t>
  </si>
  <si>
    <t>Да благословит тебя Господь и сохранит тебя!</t>
  </si>
  <si>
    <t>Да благословит вас Господь и сохранит вас!</t>
  </si>
  <si>
    <t>Да благословит Вас Господь и сохранит!</t>
  </si>
  <si>
    <t>А болото покрывается зеленью.</t>
  </si>
  <si>
    <t>И болото зазеленевает.</t>
  </si>
  <si>
    <t>И болото зеленеет.</t>
  </si>
  <si>
    <t>Мне очень нравится akkoma, нравится программное обеспечение и доменное имя моего аккаунта.</t>
  </si>
  <si>
    <t>Мне довольно нравится программное обеспечение akkoma и доменное имя, которое я получил для своего экземпляра.</t>
  </si>
  <si>
    <t>Мне очень нравится программное обеспечение akkoma и доменное имя, которое я получил для своего экземпляра.</t>
  </si>
  <si>
    <t>Мне очень нравится программное обеспечение akkoma и доменное имя, которое я получил для своего инстанса.</t>
  </si>
  <si>
    <t>Но чувствую, что начал этот аккаунт, так сказать, не с той ноги.</t>
  </si>
  <si>
    <t>Но мне кажется, что я как-то начал этот случай с неправильной ноги, так сказать.</t>
  </si>
  <si>
    <t>Но чувствую, что начал этот экземпляр, так сказать, не с той ноги.</t>
  </si>
  <si>
    <t>Но мне кажется, что я как-то не с той ноги начал, так сказать, этот экземпляр.</t>
  </si>
  <si>
    <t>И мне там никогда не было комфортно.</t>
  </si>
  <si>
    <t>И я так и не смог там устроиться.</t>
  </si>
  <si>
    <t>И мне там так и не стало уютно.</t>
  </si>
  <si>
    <t>Еще немного задержусь здесь и подумаю, стоит ли вообще переезжать.</t>
  </si>
  <si>
    <t>Все же задержусь здесь немного дольше и подумаю, стоит ли мне вообще переезжать.</t>
  </si>
  <si>
    <t>Я еще немного задержусь здесь и подумаю, стоит ли вообще мигрировать.</t>
  </si>
  <si>
    <t>Еще немного посижу здесь и подумаю, стоит ли вообще мигрировать.</t>
  </si>
  <si>
    <t>Вам кажется, что восьмиглазые Репниды наблюдают за тем, как вы сажаете свой летательный аппарат на красную почву, но они не двигаются, они сохраняют неподвижность, пока вы выбираетесь из летательного аппарата и медленно идете к ним.</t>
  </si>
  <si>
    <t>Восьмиглазые Репниды, кажется, наблюдают, как вы опускаете летательный аппарат на красную почву, но они не делают ни одного движения в вашу сторону, на самом деле они неподвижны, когда вы выходите из летательного аппарата и медленно идете к ним.</t>
  </si>
  <si>
    <t>Восьмиглазые репниды как будто наблюдают, как вы опускаете летательный аппарат на красную землю, но они не двигаются к вам, на самом деле они неподвижны, когда вы вылезаете из летательного аппарата и медленно идете к ним.</t>
  </si>
  <si>
    <t>Восьмиглазые репниды, похоже, наблюдают за тем, как вы опускаете флаер на красную землю, но не делают никаких движений в вашу сторону, более того, они неподвижны, пока вы вылезаете из флаера и медленно идете к ним.</t>
  </si>
  <si>
    <t>Земля под вашими ногами начинает вибрировать, а потом трястись, как при землетрясении, и вы теряете равновесие, хотя на Репнидов это, похоже, не оказывает никакого действия.</t>
  </si>
  <si>
    <t>Земля под вашими ногами начинает дрожать и трястись, словно во время землетрясения, и вы теряете равновесие, хотя Репниды, кажется, не испытывают никаких неудобств.</t>
  </si>
  <si>
    <t>Земля под вашими ногами начинает дрожать, а потом трястись, как при землетрясении, и вы теряете равновесие, хотя Репниды кажутся нетронутыми.</t>
  </si>
  <si>
    <t>Земля под ногами начинает дрожать, а затем трястись, как при землетрясении, и вы теряете опору, хотя репниды, похоже, не пострадали.</t>
  </si>
  <si>
    <t>Камень под вашими ногами внезапно рассыпается.</t>
  </si>
  <si>
    <t>Скала под вами внезапно обрушивается.</t>
  </si>
  <si>
    <t>Скала под вами внезапно рассыпается.</t>
  </si>
  <si>
    <t>Скала под вами неожиданно поддается.</t>
  </si>
  <si>
    <t>Репниды проложили туннель под поверхностью, и вы падаете вниз, в пещеру, кишащую сотнями их тел.</t>
  </si>
  <si>
    <t>Репниды прокопали туннель под поверхностью, и вы падаете в кипящую массу сотен тел репнидов в пещере ниже.</t>
  </si>
  <si>
    <t>Репниды проложили туннель под поверхностью, и вы падаете в кипящую массу из сотен репнидских тел в пещере внизу.</t>
  </si>
  <si>
    <t>Репниды прорыли туннель под поверхностью, и вы падаете в кипящую массу из сотен тел репнидов в пещере под землей.</t>
  </si>
  <si>
    <t>Смерть приходит быстро — сразу несколько пар клыков впрыскивают смертельный яд вам в кровь, а воздух Дисккры загрязняет ваши легкие.</t>
  </si>
  <si>
    <t>Конец наступает быстро, когда несколько пар клыков впрыскивают свой смертельный яд, и воздух Дискры загрязняет ваши легкие.</t>
  </si>
  <si>
    <t>Конец быстр, так как несколько пар клыков впрыскивают свой смертельный яд, а воздух Дисккры загрязняет ваши легкие.</t>
  </si>
  <si>
    <t>Конец наступает быстро: несколько пар клыков впрыскивают смертельный яд, и воздух Дискры загрязняет легкие.</t>
  </si>
  <si>
    <t>Никто никогда не узнает, что вы были первым путешественником в будущее среди людей.</t>
  </si>
  <si>
    <t>Никто никогда не узнает, что вы были первым человеческим путешественником в будущее.</t>
  </si>
  <si>
    <t>Никто никогда не узнает, что вы были первым путешественником будущего.</t>
  </si>
  <si>
    <t>Никто и никогда не узнает, что вы были первым человеком, путешествующим в будущее.</t>
  </si>
  <si>
    <t>Вы сажаете свой летательный аппарат носом вверх на склон террикона и выбираетесь наружу.</t>
  </si>
  <si>
    <t>Вы приземляетесь носом вверх на бок шлаковой кучи и вылезаете.</t>
  </si>
  <si>
    <t>Вы приземляетесь носом летательного аппарата вверх на сторону отвала шлака и вылезаете наружу.</t>
  </si>
  <si>
    <t>Вы приземляете флаер носом вверх на край шлаковой кучи и вылезаете.</t>
  </si>
  <si>
    <t>Вам кажется, что восьмиглазые Репниды наблюдают за вами, но они не двигаются, они сохраняют неподвижность, пока вы медленно идете к ним.</t>
  </si>
  <si>
    <t>Восьмиглазые Репниды, кажется, наблюдают за вами, но они не делают ни малейшего движения в вашу сторону, на самом деле они остаются неподвижными, пока вы медленно идете к ним.</t>
  </si>
  <si>
    <t>Кажется, что восьмиглазые репниды наблюдают, но они не двигаются к вам, на самом деле они неподвижны, когда вы медленно идете к ним.</t>
  </si>
  <si>
    <t>Восьмиглазые репниды, похоже, наблюдают за вами, но не делают никаких движений в вашу сторону, более того, они неподвижны, пока вы медленно идете к ним.</t>
  </si>
  <si>
    <t>Вы останавливаетесь, все еще стоя на холме из раскрошенного камня и почвы, и говорите им: «Я пришел с миром, как друг».</t>
  </si>
  <si>
    <t>Вы останавливаетесь, все еще на куче рухнувших камней и земли, и обращаетесь к ним, говоря: 'Я пришел в мире, как друг.'</t>
  </si>
  <si>
    <t>Вы останавливаетесь, все еще стоя на холме из раскрошенной скалы и почвы, и говорите им: «Я пришел с миром, как друг».</t>
  </si>
  <si>
    <t>Вы останавливаетесь на насыпи из осыпавшихся камней и земли и обращаетесь к ним со словами: "Я пришел с миром, как друг".</t>
  </si>
  <si>
    <t>Ваш Универсальный переводчик не слышит никакого ответа, похоже на то, что они вас не слышат, не говоря уже о том, чтобы понять.</t>
  </si>
  <si>
    <t>Похоже, что они не могут вас услышать, не говоря уже о понимании, поскольку ваш Универсальный Переводчик не регистрирует ответа.</t>
  </si>
  <si>
    <t>Похоже, они вас не слышат, не говоря уже о том, чтобы понять, потому что ваш Универсальный Переводчик не находит ответа.</t>
  </si>
  <si>
    <t>Похоже, что они не слышат вас, не говоря уже о том, чтобы понять, поскольку ваш универсальный переводчик не отвечает.</t>
  </si>
  <si>
    <t>Вы решаете использовать Психическое осознание, чтобы связаться с ними мысленно.</t>
  </si>
  <si>
    <t>Вы решаете использовать свое психическое осознание для умственной связи с ними.</t>
  </si>
  <si>
    <t>Вы решаете использовать свое Психическое Осознание, чтобы связаться с ними мысленно.</t>
  </si>
  <si>
    <t>Вы решаете использовать свои экстрасенсорные способности, чтобы связаться с ними мысленно.</t>
  </si>
  <si>
    <t>Трудно понять их мысли; они кажутся ужасающе чуждыми, и ваш разум отшатывается от соприкосновения с ними.</t>
  </si>
  <si>
    <t>Трудно понять их мысли; они ужасающе чужды, и ваш разум отталкивается от контакта.</t>
  </si>
  <si>
    <t>Трудно понять их мысли; они ужасающе чужие, и ваш разум отшатывается от прикосновения.</t>
  </si>
  <si>
    <t>Трудно понять смысл их мыслей; они ужасающе чужды, и разум отшатывается от контакта.</t>
  </si>
  <si>
    <t>Вы решаете, что повторное установление контакта представляет опасность, и возвращаетесь к своему кораблю, но эта встреча проясняет ваш разум, и вы мыслите ясно впервые с тех пор, как переместились в будущее.</t>
  </si>
  <si>
    <t>Вы решаете, что возобновление контакта будет опасным и возвращаетесь к своему листовке, но это опыт прояснил ваш разум, который был смущен с тех пор, как вы прыгнули в будущее.</t>
  </si>
  <si>
    <t>Вы решаете, что повторное установление контакта будет опасным, и возвращаетесь к своему флаеру, но этот опыт прояснил ваш разум, который был сбит с толку с тех пор, как вы прыгнули в будущее.</t>
  </si>
  <si>
    <t>Вы решаете, что повторный контакт будет опасен, и возвращаетесь к своему флаеру, но этот опыт прояснил ваше сознание, которое было в замешательстве с тех пор, как вы прыгнули в будущее.</t>
  </si>
  <si>
    <t>Вернувшись в «Крыло сокола», вы без особых сложностей прокладываете курс на Землю, в 3034 год н. э.</t>
  </si>
  <si>
    <t>Вернувшись в "Крыло Сокола", вы без труда строите курс на Землю в 3034 году н.э.</t>
  </si>
  <si>
    <t>Вернувшись в Крыло Сокола, вы обнаружите, что довольно легко проложить курс на Землю в 3034 году нашей эры.</t>
  </si>
  <si>
    <t>Вернувшись в "Крыло Сокола", вы без труда проложите курс на Землю в 3034 году нашей эры.</t>
  </si>
  <si>
    <t>Обратите внимание, что во время прыжка вы израсходовали еще один полибденовый стержень.</t>
  </si>
  <si>
    <t>Обратите внимание, что вы использовали еще одну стержень из молибдена, когда прыгали.</t>
  </si>
  <si>
    <t>Обратите внимание, что при прыжке вы израсходовали еще один полибденовый стержень.</t>
  </si>
  <si>
    <t>[продолж.]</t>
  </si>
  <si>
    <t>[продолжение]</t>
  </si>
  <si>
    <t>#сегодня у меня кофе, солнце и тишина!</t>
  </si>
  <si>
    <t>#сегодня у меня есть кофе, солнечный свет и тихое время!</t>
  </si>
  <si>
    <t>Начала новую шаль.</t>
  </si>
  <si>
    <t>Я начала вязать новый платок.</t>
  </si>
  <si>
    <t>Я начал новую шаль.</t>
  </si>
  <si>
    <t>Я начала новую шаль.</t>
  </si>
  <si>
    <t>Пока не уверена насчет нее.</t>
  </si>
  <si>
    <t>Я не уверен в этом на данный момент.</t>
  </si>
  <si>
    <t>На данный момент я в этом не уверен.</t>
  </si>
  <si>
    <t>Нашла неравномерно скрученную серебристо-серую пряжу, тонко скрученную, но с неровностями.</t>
  </si>
  <si>
    <t>Я нашел неравномерно пряженую серебристо-серую пряжу, которая в основном тонко пряжена с комками.</t>
  </si>
  <si>
    <t>Я нашел неравномерно скрученную серебристо-серую пряжу, которая в основном мелко скручена с комками.</t>
  </si>
  <si>
    <t>Я нашла неравномерно спряденную серебристо-серую пряжу, в основном тонкого прядения с комочками.</t>
  </si>
  <si>
    <t>Я планирую смешать ее с тонкой разноцветной фиолетово-сиреневой хлопковой нитью.</t>
  </si>
  <si>
    <t>Я планирую смешать это с тонким пурпурным/сиреневым меланжевым хлопком.</t>
  </si>
  <si>
    <t>Я планирую смешать его с тонкой фиолетово-сиреневой пестрой хлопковой тканью.</t>
  </si>
  <si>
    <t>Я планирую смешать его с тонким фиолетово-сиреневым пестрым хлопком.</t>
  </si>
  <si>
    <t>Но не уверена, что мне хватит фиолетового.</t>
  </si>
  <si>
    <t>Но я не уверен, что у меня достаточно фиолетового.</t>
  </si>
  <si>
    <t>Но не уверен, что мне достаточно фиолетового.</t>
  </si>
  <si>
    <t>Но я не уверен, что у меня есть достаточное количество фиолетового цвета.</t>
  </si>
  <si>
    <t>Использую крючок №5 и такой же узор из столбиков с накидом, как раньше.</t>
  </si>
  <si>
    <t>Я использую крючок H с аналогичным узором двойного столбика, как я делал ранее.</t>
  </si>
  <si>
    <t>Я использую крючок H с таким же узором с накидом, как и раньше.</t>
  </si>
  <si>
    <t>Я использую крючок H с аналогичным узором двойного вязания, как я делала раньше.</t>
  </si>
  <si>
    <t>Соединила первые элементы вчера вечером, так что посмотрим.</t>
  </si>
  <si>
    <t>Я сделал первое соединение прошлой ночью, посмотрим, что из этого выйдет.</t>
  </si>
  <si>
    <t>Я сделал первое соединение вчера вечером, так что посмотрим.</t>
  </si>
  <si>
    <t>Вчера вечером я сделал первое присоединение, так что посмотрим.</t>
  </si>
  <si>
    <t>Желаю всем счастливого четверга!</t>
  </si>
  <si>
    <t>Желаем всем счастливого четверга!</t>
  </si>
  <si>
    <t>Но я ненавижу уроки изобразительного искусства и литературы, и мои оценки это подтверждают.</t>
  </si>
  <si>
    <t>Однако, я ненавижу занятия по изобразительному искусству и литературе, и моя школьная история это подтверждает.</t>
  </si>
  <si>
    <t>Однако я ненавижу занятия по изобразительному искусству и литературе, и моя школьная история подтверждает это.</t>
  </si>
  <si>
    <t>А вот уроки по изобразительному искусству и литературе я терпеть не могу, и это подтверждает моя школьная история.</t>
  </si>
  <si>
    <t>Я буквально попробовал и бросил КАЖДЫЙ ИЗ ТАКИХ ПРЕДМЕТОВ.</t>
  </si>
  <si>
    <t>Я буквально попробовал и бросил КАЖДЫЙ ЕДИНЫЙ.</t>
  </si>
  <si>
    <t>Я буквально попробовал и бросил КАЖДЫЙ ОДИН.</t>
  </si>
  <si>
    <t>Я буквально перепробовал и отбросил КАЖДУЮ из них.</t>
  </si>
  <si>
    <t>И я понял это только примерно два года назад, когда посмотрел на свое приложение к диплому.</t>
  </si>
  <si>
    <t>И до какого-то момента, примерно два года назад, я не имел понятия, пока не проверил свои транскрипты.</t>
  </si>
  <si>
    <t>И примерно два года назад я понятия не имел, пока не проверил свои стенограммы.</t>
  </si>
  <si>
    <t>И до тех пор, пока два года назад я не проверил свои документы, я понятия не имел об этом.</t>
  </si>
  <si>
    <t>Нелюбовь к урокам литературы еще хуже: я люблю читать.</t>
  </si>
  <si>
    <t>Ненависть на уроках литературы еще хуже: я люблю читать.</t>
  </si>
  <si>
    <t>Классовая ненависть к литературе еще хуже: я люблю читать.</t>
  </si>
  <si>
    <t>Ненависть к урокам литературы еще хуже: я люблю читать.</t>
  </si>
  <si>
    <t>Я прочитал большую часть классики до того, как мне исполнилось восемнадцать — хотя это скорее связано с тем, что я живу в сраной глуши, от отчаяния я даже читал «Британскую энциклопедию» 1979 года.</t>
  </si>
  <si>
    <t>Я прочитал большинство классиков до восемнадцати лет - хотя это больше отражает жизнь в заднице мира, я также в отчаянии прочитал Энциклопедию Британнику 1979 года.</t>
  </si>
  <si>
    <t>Я прослушал большую часть классики до восемнадцати — хотя это скорее отражение того, что я живу в нищете, я также в отчаянии читал Encyclopedia Brittanica 1979 года.</t>
  </si>
  <si>
    <t>Большую часть классики я прочел до восемнадцати лет - хотя это скорее отражение того, что я жил в глухом нигде, но в отчаянии я также прочитал Энциклопедию Бриттаника 1979 года.</t>
  </si>
  <si>
    <t>У меня удобный и прекрасный дом, и я счастлива в нем, но мне нужно быть где-то в другом месте, чтобы расслабиться и разрешить себе без чувства вины читать художественную литературу в течение дня.</t>
  </si>
  <si>
    <t>Мой дом уютный и замечательный, и мне там хорошо, но мне нужно быть где-то еще, чтобы расслабиться достаточно, чтобы читать художественную литературу днем, не испытывая чувства вины.</t>
  </si>
  <si>
    <t>Мой дом удобен и прекрасен, и я счастлив там, но я должен быть где-то еще, чтобы достаточно охладиться, чтобы читать художественную литературу в течение дня, не чувствуя себя виноватым.</t>
  </si>
  <si>
    <t>Мой дом удобен и прекрасен, и я счастлива там, но мне нужно быть где-то еще, чтобы расслабиться настолько, чтобы читать художественную литературу в течение дня без чувства вины.</t>
  </si>
  <si>
    <t>Как будто я в отпуске и поэтому делаю то, что обычно делают в отпуске.</t>
  </si>
  <si>
    <t>Как будто я на каникулах и поэтому делаю то, что обычно делают на каникулах.</t>
  </si>
  <si>
    <t>Как будто я в отпуске и поэтому делаю то, что делают в отпуске.</t>
  </si>
  <si>
    <t>Как будто я в отпуске и поэтому занимаюсь тем, чем занимаются в отпуске.</t>
  </si>
  <si>
    <t>И это несмотря на то, что последние две ночи я спала хуже, чем дома, и мой #MЭ/CХУ усугубился просто из-за того, что я в незнакомой обстановке, где я хуже контролирую свою нагрузку и плохо помню, где что лежит.</t>
  </si>
  <si>
    <t>И это несмотря на то, что за последние две ночи я спал здесь не так хорошо, как дома, и немного вымотался из-за #MECFS, просто находясь в незнакомой обстановке, где мне сложнее контролировать себя и приходится помнить, где что находится.</t>
  </si>
  <si>
    <t>И это также несмотря на то, что последние две ночи я не спал здесь так же хорошо, как дома, и немного #MECFS ed просто из-за того, что я был в незнакомой среде, где я менее способен контролировать себя и иметь чтобы помнить, где вещи.</t>
  </si>
  <si>
    <t>И это несмотря на то, что последние две ночи я спал здесь не так хорошо, как дома, и немного #MECFSед от того, что просто нахожусь в незнакомой обстановке, где я не могу контролировать свой темп и должен помнить, где что лежит.</t>
  </si>
  <si>
    <t>И это при том, что у меня по-прежнему есть список задач, и мне еще надо обустроить свою жизнь здесь.</t>
  </si>
  <si>
    <t>И это также, несмотря на то, что у меня все еще есть список дел и я продолжаю организовывать свою жизнь.</t>
  </si>
  <si>
    <t>И это при том, что у меня все еще есть список дел, и я также организую свою жизнь.</t>
  </si>
  <si>
    <t>И это при том, что у меня по-прежнему есть список дел, и я также занимаюсь организацией своей жизни.</t>
  </si>
  <si>
    <t>Humanity выходит через 5 дней.</t>
  </si>
  <si>
    <t>Человечество исчезнет через 5 дней.</t>
  </si>
  <si>
    <t>Человечество выходит из игры через 5 дней.</t>
  </si>
  <si>
    <t>Я взволнован, нервничаю, напряжен, и испытываю все то хорошее, что мне нравится в работе над играми.</t>
  </si>
  <si>
    <t>Это захватывающе, нервно, стрессово, и все хорошие вещи, которые я люблю в работе в играх.</t>
  </si>
  <si>
    <t>Это захватывающе, нервно, напряженно и все то хорошее, что мне нравится в работе над играми.</t>
  </si>
  <si>
    <t>Это увлекательно, нервно, напряженно и все то, что я так люблю в работе над играми.</t>
  </si>
  <si>
    <t>Что о ней подумают люди?</t>
  </si>
  <si>
    <t>Что люди об этом подумают?</t>
  </si>
  <si>
    <t>Что об этом подумают люди?</t>
  </si>
  <si>
    <t>Мне игра нравится, но сможет ли она привлечь подходящих игроков?</t>
  </si>
  <si>
    <t>Мне это нравится, но сможет ли это привлечь аудиторию подходящих игроков?</t>
  </si>
  <si>
    <t>Мне это нравится, но сможет ли оно привлечь аудиторию нужных игроков?</t>
  </si>
  <si>
    <t>Мне она нравится, но сможет ли она привлечь аудиторию нужных игроков?</t>
  </si>
  <si>
    <t>Возникнет ли сообщество вокруг пользовательского контента в игре?</t>
  </si>
  <si>
    <t>Произойдет ли формирование сообщества вокруг элемента игры с контентом, созданным пользователями?</t>
  </si>
  <si>
    <t>Расцветет ли сообщество вокруг пользовательского контента в игре?</t>
  </si>
  <si>
    <t>Расцветет ли сообщество вокруг пользовательского контента игры?</t>
  </si>
  <si>
    <t>(Я очень на это надеюсь.)</t>
  </si>
  <si>
    <t>(Я очень на это надеюсь).</t>
  </si>
  <si>
    <t>Сюжет игры, идеи и вопросы, которые она поднимает, кажутся своевременными.</t>
  </si>
  <si>
    <t>Сюжет игры, идеи и вопросы, которые она вызывает, кажутся актуальными.</t>
  </si>
  <si>
    <t>История игры, идеи и вопросы, которые она вдохновляет, кажутся своевременными.</t>
  </si>
  <si>
    <t>Сюжет игры, идеи и вопросы, на которые она наталкивает, кажутся своевременными.</t>
  </si>
  <si>
    <t>Надеюсь, все пройдет хорошо.</t>
  </si>
  <si>
    <t>Надеюсь, все пойдет хорошо.</t>
  </si>
  <si>
    <t>Надеюсь, дела пойдут хорошо.</t>
  </si>
  <si>
    <t>Надеемся, что все пройдет хорошо.</t>
  </si>
  <si>
    <t>День ThinkPad!!</t>
  </si>
  <si>
    <t>Сегодня день ThinkPad!!</t>
  </si>
  <si>
    <t>Сегодня день ThinkPad!!!</t>
  </si>
  <si>
    <t>Пришел домой на обеде и увидел под дверью вот это! uwu.</t>
  </si>
  <si>
    <t>Пришел домой на обеденный перерыв и увидел это снаружи уву.</t>
  </si>
  <si>
    <t>Пришел домой во время обеденного перерыва, чтобы увидеть, как это сидит возле uwu.</t>
  </si>
  <si>
    <t>Пришел домой в обеденный перерыв и увидел, что это сидит у входа в UWU.</t>
  </si>
  <si>
    <t>Хотел бы я забрать его с собой на работу, чтобы побольше поработать с настройками.</t>
  </si>
  <si>
    <t>Хотел бы я забрать его обратно на работу, чтобы настроить еще больше.</t>
  </si>
  <si>
    <t>Хотел бы я взять его обратно, чтобы работать со мной, чтобы настроить больше.</t>
  </si>
  <si>
    <t>Хотелось бы взять его с собой на работу, чтобы настроить еще.</t>
  </si>
  <si>
    <t>Но с этим придется подождать до вечера.</t>
  </si>
  <si>
    <t>Но это придется отложить до вечера.</t>
  </si>
  <si>
    <t>Итак, я наконец-то посмотрела #С замиранием сердца</t>
  </si>
  <si>
    <t>Так что я наконец-то посмотрел #Heartstopper</t>
  </si>
  <si>
    <t>Итак, я наконец-то посмотрел #Heartstopper</t>
  </si>
  <si>
    <t>И вот я наконец-то посмотрела #Heartstopper</t>
  </si>
  <si>
    <t>Было ли это до приторности мило?</t>
  </si>
  <si>
    <t>Было ли это чересчур мило до степени банальности?</t>
  </si>
  <si>
    <t>Было ли это слишком мило, чтобы быть милым?</t>
  </si>
  <si>
    <t>Была ли она слишком милой, доходящей до банальности?</t>
  </si>
  <si>
    <t>Совершенно точно да</t>
  </si>
  <si>
    <t>Безусловно</t>
  </si>
  <si>
    <t>Вероятнее всего</t>
  </si>
  <si>
    <t>Определенно</t>
  </si>
  <si>
    <t>Умеет ли кто-нибудь из этих персонажей говорить по-человечески?</t>
  </si>
  <si>
    <t>Разговаривают ли какие-либо из этих персонажей с людьми?</t>
  </si>
  <si>
    <t>Кто-нибудь из этих персонажей говорит по-человечески?</t>
  </si>
  <si>
    <t>Говорит ли кто-нибудь из этих персонажей по-человечески?</t>
  </si>
  <si>
    <t>Даже близко нет</t>
  </si>
  <si>
    <t>Даже отдаленно нет</t>
  </si>
  <si>
    <t>Даже не удаленно</t>
  </si>
  <si>
    <t>Даже отдаленно не похоже.</t>
  </si>
  <si>
    <t>Но понравилось ли мне?</t>
  </si>
  <si>
    <t>Но любил ли я это?</t>
  </si>
  <si>
    <t>Но понравилось ли мне это?</t>
  </si>
  <si>
    <t>Очень!</t>
  </si>
  <si>
    <t>Абсолютно!</t>
  </si>
  <si>
    <t>Безусловно!</t>
  </si>
  <si>
    <t>Что там делала Оливия Коулман?</t>
  </si>
  <si>
    <t>что здесь делала Оливия Колман?</t>
  </si>
  <si>
    <t>Что здесь делала Оливия Коулман?</t>
  </si>
  <si>
    <t>Что здесь делала Оливия Колман?</t>
  </si>
  <si>
    <t>Она что, должна кому-то денег?</t>
  </si>
  <si>
    <t>Была ли у нее долг перед кем-то?</t>
  </si>
  <si>
    <t>Она должна кому-то денег?</t>
  </si>
  <si>
    <t>Она была кому-то должна?</t>
  </si>
  <si>
    <t>Сегодня вечером один недавно выпустившийся художник плохо воспринял мои замечания.</t>
  </si>
  <si>
    <t>Недавний выпускник-художник плохо принял критику сегодня вечером.</t>
  </si>
  <si>
    <t>Недавний дипломированный художник плохо воспринял критику сегодня вечером.</t>
  </si>
  <si>
    <t>Сегодня у недавнего выпускника-художника были проблемы с критикой.</t>
  </si>
  <si>
    <t>Отчасти потому, что его плохо научили.</t>
  </si>
  <si>
    <t>Отчасти, потому что их плохо обучали.</t>
  </si>
  <si>
    <t>Отчасти потому, что их плохо учили.</t>
  </si>
  <si>
    <t>В том числе и потому, что их будут плохо учить.</t>
  </si>
  <si>
    <t>Но важно не оправдываться за проблемы, а просто решать их, особенно в производстве, когда ваше руководство требует изменений.</t>
  </si>
  <si>
    <t>Но важно не искать оправданий для проблем и просто исправлять их, особенно в производстве, когда вашему руководителю нужны изменения.</t>
  </si>
  <si>
    <t>Но важно не оправдываться за проблемы, а просто исправлять их, особенно в продакшене, когда ваш лид нуждается в изменениях.</t>
  </si>
  <si>
    <t>Но важно не оправдываться за проблемы и просто исправлять их, особенно в процессе производства, когда потребности ведущего меняются.</t>
  </si>
  <si>
    <t>Особенно с учетом конкуренции.</t>
  </si>
  <si>
    <t>Особенно с конкуренцией.</t>
  </si>
  <si>
    <t>Каждый художник когда-то так делал, совершал те же ошибки.</t>
  </si>
  <si>
    <t>Каждый художник был там, совершил те же ошибки.</t>
  </si>
  <si>
    <t>Каждый артист был там, совершал одни и те же ошибки.</t>
  </si>
  <si>
    <t>Каждый художник проходил через это, совершал одни и те же ошибки.</t>
  </si>
  <si>
    <t>Хорошая критика нужна для быстрого решения проблемы и не подвергает сомнению ваши способности.</t>
  </si>
  <si>
    <t>Хорошая критика призвана быстро исправить проблему и не направлена на вашу способность.</t>
  </si>
  <si>
    <t>Хорошая критика предназначена для быстрого решения проблемы и не направлена на ваши способности.</t>
  </si>
  <si>
    <t>Хорошая критика направлена на то, чтобы быстро исправить проблему, и не направлена на ваши способности.</t>
  </si>
  <si>
    <t>Она предполагает, что вы способны решить проблему или найти решение.</t>
  </si>
  <si>
    <t>Предполагается, что у вас есть возможность решить проблему или найти решение.</t>
  </si>
  <si>
    <t>Предполагается, что у вас есть возможность устранить проблему или найти решение.</t>
  </si>
  <si>
    <t>Хотя компостирование и рассматривание цветов — прекрасное напоминание о том, что нужно иногда понимать глаза и обращать внимание на жизнь за пределами экрана.</t>
  </si>
  <si>
    <t>Так что компостирование и прокрутка цветения - это замечательное напоминание поднять голову и осознать жизнь за пределами экрана.</t>
  </si>
  <si>
    <t>Таким образом, компостирование и прокрутка цветов — прекрасное напоминание о том, что нужно смотреть вверх и осознавать жизнь за пределами экрана.</t>
  </si>
  <si>
    <t>Так что, пока компост и цветение прокручиваются, это прекрасное напоминание о том, что нужно смотреть вверх и осознавать жизнь за пределами экрана.</t>
  </si>
  <si>
    <t>Не менее важно отслеживать серверы и IP-адреса.</t>
  </si>
  <si>
    <t>Важно также изучать серверы и IP-адреса.</t>
  </si>
  <si>
    <t>Не менее важно исследовать серверы и IP-адреса.</t>
  </si>
  <si>
    <t>Не менее важно изучить серверы и IP-адреса.</t>
  </si>
  <si>
    <t>Наблюдайте за теми семенами, которые сеют и выращивают (а не разбрасывают случайным образом) добрые люди.</t>
  </si>
  <si>
    <t>Смотрите, как семена засеваются и культивируются (а не случайно рассеиваются) хорошими людьми.</t>
  </si>
  <si>
    <t>Наблюдайте за семенами, которые сеют и выращивают (а не разбрасывают случайно) добрые люди.</t>
  </si>
  <si>
    <t>Наблюдать за тем, как сеют и выращивают (а не разбрасывают) семена добрые люди.</t>
  </si>
  <si>
    <t>Их корни скрыты.</t>
  </si>
  <si>
    <t>Эти корни скрыты.</t>
  </si>
  <si>
    <t>Эта работа незаметна.</t>
  </si>
  <si>
    <t>Работа не видна.</t>
  </si>
  <si>
    <t>Работы не видно.</t>
  </si>
  <si>
    <t>Но направлена на сильный и устойчивый рост в будущем.</t>
  </si>
  <si>
    <t>Но для сильного и устойчивого роста в будущем.</t>
  </si>
  <si>
    <t>Но для сильного и уверенного роста в будущем.</t>
  </si>
  <si>
    <t>Джами передала ему записку, когда они проходили друг мимо друга на дорожке, как раз перед постом с собаками.</t>
  </si>
  <si>
    <t>Джами передала ему записку, когда они пересеклись на тропе, прямо перед собачьим дежурством.</t>
  </si>
  <si>
    <t>Джами передала ему записку, когда они проходили мимо друг друга на тропе, как раз перед собачьим дозором.</t>
  </si>
  <si>
    <t>Джами передала ему записку, когда они проходили мимо друг друга по тропинке, как раз перед собачьей вахтой.</t>
  </si>
  <si>
    <t>Она шла к стене, он возвращался с дежурства.</t>
  </si>
  <si>
    <t>Она была на пути к стене, он только что ушел с дежурства.</t>
  </si>
  <si>
    <t>Она была на пути к стене, он возвращался с дежурства.</t>
  </si>
  <si>
    <t>Она шла на стену, он шел с дежурства.</t>
  </si>
  <si>
    <t>Он оглянулся, чтобы посмотреть, как она уходит, и убедиться, что их никто не заметил.</t>
  </si>
  <si>
    <t>Он оглянулся, чтобы посмотреть, как она уходит, и убедиться, что их не заметили.</t>
  </si>
  <si>
    <t>Она не оглянулась.</t>
  </si>
  <si>
    <t>Она не оглядывалась назад.</t>
  </si>
  <si>
    <t>Она не оглядывалась.</t>
  </si>
  <si>
    <t>Он подождал, пока не окажется в темноте жилого блока, прежде чем вытащить записку и прочитать ее в луче света, проникающем сквозь плотные шторы.</t>
  </si>
  <si>
    <t>Он подождал, пока окажется в темноте спальной комнаты, прежде чем достать записку и прочитать ее в луче света, проходящего через занавески для затемнения.</t>
  </si>
  <si>
    <t>Он подождал, пока не окажется в темноте спальни, прежде чем вытащить записку и прочитать ее в луче света, проникающем сквозь плотные шторы.</t>
  </si>
  <si>
    <t>Он подождал, пока окажется в темноте двухъярусной комнаты, затем достал записку и прочитал ее в луче света, проникающего сквозь затемненные шторы.</t>
  </si>
  <si>
    <t>Одно слово печатными буквами.</t>
  </si>
  <si>
    <t>Одно слово, напечатанное блоком.</t>
  </si>
  <si>
    <t>Одно печатное слово.</t>
  </si>
  <si>
    <t>Он долго смотрел на него, стараясь сохранять спокойствие:</t>
  </si>
  <si>
    <t>Он долго смотрел на это, пытаясь оставаться спокойным:</t>
  </si>
  <si>
    <t>Он долго смотрел на нее, стараясь сохранять спокойствие:</t>
  </si>
  <si>
    <t>В последнее время я нашла несколько замечательных новых друзей на #Mastodon и хочу делать это и дальше.</t>
  </si>
  <si>
    <t>Я недавно познакомился с некоторыми замечательными новыми друзьями на #Mastodon и хочу поддерживать эту тенденцию.</t>
  </si>
  <si>
    <t>В последнее время я встретил несколько замечательных новых друзей #Mastodon и хочу сохранить эту тенденцию.</t>
  </si>
  <si>
    <t>За последнее время я встретил несколько новых замечательных товарищей по #Mastodon и хочу поддержать эту тенденцию.</t>
  </si>
  <si>
    <t>Мои посты в #Fediverse — это как песня кита в бескрайнем океане!</t>
  </si>
  <si>
    <t>Звонок в #Fediverse заставляет меня чувствовать себя как кит, поющий в огромном океане!</t>
  </si>
  <si>
    <t>Звонок в #Fediverse заставляет меня чувствовать себя китом, поющим в бескрайнем океане!</t>
  </si>
  <si>
    <t>Взывая к #Fediverse, я чувствую себя китом, поющим в бескрайнем океане!</t>
  </si>
  <si>
    <t>Хотите присоединиться к моей «стае»?</t>
  </si>
  <si>
    <t>Хотите присоединиться к моему "капсулу"?</t>
  </si>
  <si>
    <t>Хотите присоединиться к моей "группе"?</t>
  </si>
  <si>
    <t>Хотите присоединиться к моей "капсуле"?</t>
  </si>
  <si>
    <t>Я бы действительно хотела найти больше друзей.</t>
  </si>
  <si>
    <t>Я бы особенно хотел установить больше связей.</t>
  </si>
  <si>
    <t>Я особенно хотел бы связаться с большим количеством.</t>
  </si>
  <si>
    <t>Особенно хотелось бы пообщаться с другими.</t>
  </si>
  <si>
    <t>Всем, кто психует по поводу CNN, стоит поблагодарить Стивена Колберта за этот резкий правый поворот.</t>
  </si>
  <si>
    <t>Все, кто взбешен на CNN, могут поблагодарить Стивена Колбера за резкий поворот вправо.</t>
  </si>
  <si>
    <t>Каждый, у кого волосы горят от CNN, может поблагодарить Стивена Колберта за крутой поворот направо.</t>
  </si>
  <si>
    <t>Все, у кого волосы дыбом из-за CNN, могут поблагодарить Стивена Колберта за жесткий правый поворот.</t>
  </si>
  <si>
    <t>Он помог сделать Криса Лихта общенациональной проблемой.</t>
  </si>
  <si>
    <t>Он помог сделать Криса Лихта национальной проблемой.</t>
  </si>
  <si>
    <t>Как бы нам ни нравились некоторые люди, если они предоставляют фашистам карьерные возможности в низшей лиге, им, вероятно, следует это признать.</t>
  </si>
  <si>
    <t>Как бы нам ни нравились некоторые люди, если они просто предоставляют карьеру в меньшей лиге фашистам, им, вероятно, следует это признать.</t>
  </si>
  <si>
    <t>Как бы нам ни нравились некоторые люди, если они просто предлагают фашистам карьеру в низшей лиге, им, вероятно, следует носить его.</t>
  </si>
  <si>
    <t>Как бы нам ни нравились некоторые люди, но если они просто обеспечивают карьеру фашистов в низшей лиге, они, вероятно, должны носить ее.</t>
  </si>
  <si>
    <t>Это был первый (но не последний) раз, когда Кавеша Дилхари сделала 20+ пробежек и взяла 2+ калитки в одном матче T20I.</t>
  </si>
  <si>
    <t>Это был первый раз (но не последний), когда Кавиша Дилхари набрала более 20 очков и взяла более 2 викетов в одном и том же T20I.</t>
  </si>
  <si>
    <t>Это был первый раз (но не последний), когда Кавеша Дилхари забил 20+ пробежек и взял 2+ калитки в одном и том же T20I.</t>
  </si>
  <si>
    <t>Кавеша Дилхари впервые (но не в последний раз) набрала 20+ пробежек и взяла 2+ калитки в одном T20I.</t>
  </si>
  <si>
    <t>Она присоединяется к группе избранных шри-ланкийских спортсменок, добившихся таких впечатляющих достижений в этом формате игры.</t>
  </si>
  <si>
    <t>Она входит в узкий круг женщин Шри-Ланки, которым удалось достичь всеобъемлющего успеха в этом формате.</t>
  </si>
  <si>
    <t>Она присоединяется к избранной группе шри-ланкийских женщин, добившихся всестороннего подвига в этом формате.</t>
  </si>
  <si>
    <t>Она присоединилась к избранной группе шриланкийских женщин, которым удалось добиться успеха в этом формате.</t>
  </si>
  <si>
    <t>Полиция задержала 15 человек после беспорядков на митинге у отеля для беженцев в Великобритании</t>
  </si>
  <si>
    <t>Полиция арестовала 15 человек после жестокого протеста возле британского отеля для беженцев</t>
  </si>
  <si>
    <t>Полиция арестовала 15 человек после жестокой акции протеста у отеля для беженцев в Великобритании</t>
  </si>
  <si>
    <t>Полиция арестовала 15 человек после бурных протестов у гостиницы для беженцев в Великобритании</t>
  </si>
  <si>
    <t>Инцидент произошел в связи с ростом количества беженцев и соискателей убежища, прибывающих в Великобританию на лодках через Канал.</t>
  </si>
  <si>
    <t>Инцидент произошел после увеличения числа беженцев и искателей убежища, пересекающих Канал в направлении Великобритании на лодках.</t>
  </si>
  <si>
    <t>Инцидент произошел после увеличения числа беженцев и просителей убежища, пересекающих Ла-Манш в Великобританию на лодках.</t>
  </si>
  <si>
    <t>Инцидент произошел после увеличения числа беженцев и просителей убежища, переправляющихся на лодках через Ла-Манш в Великобританию.</t>
  </si>
  <si>
    <t>Полиция арестовала 15 человек после беспорядков на демонстрации против беженцев у отеля, здание которого используется в качестве места жительства для лиц, ищущих убежища, рядом с Ливерпулем, Англия.</t>
  </si>
  <si>
    <t>Полиция арестовала 15 человек после того, как анти-беженская демонстрация возле отеля, используемого для размещения просителей убежища, переросла в насилие недалеко от английского города Ливерпуль.</t>
  </si>
  <si>
    <t>Полиция арестовала 15 человек после того, как демонстрация против беженцев возле отеля, используемого для размещения просителей убежища, переросла в насилие недалеко от английского города Ливерпуль.</t>
  </si>
  <si>
    <t>Полиция арестовала 15 человек после того, как демонстрация против беженцев у отеля, в котором проживают просители убежища, переросла в беспорядки в районе английского города Ливерпуль.</t>
  </si>
  <si>
    <t>Полиция Мерсисайда заявила, что в результате демонстрации в Ноузли вечером в пятницу пострадали один полицейский и двое гражданских.</t>
  </si>
  <si>
    <t>Полицейский департамент Мерсисайд сообщил, что во время беспорядков в пятницу вечером в Кноусли полицейский и два гражданских получили незначительные травмы.</t>
  </si>
  <si>
    <t>Департамент полиции Мерсисайда сообщил, что полицейский и двое гражданских лиц получили легкие ранения во время беспорядков в пятницу вечером в Ноусли.</t>
  </si>
  <si>
    <t>Как сообщили в полиции Мерсисайда, во время беспорядков, произошедших в пятницу вечером в Ноусли, незначительные травмы получили офицер полиции и двое гражданских лиц.</t>
  </si>
  <si>
    <t>Полиция заявила, что некоторые протестующие кидали предметы, а также подожгли полицейский фургон.</t>
  </si>
  <si>
    <t>Полиция заявила, что некоторые протестующие бросали предметы и подожгли полицейский фургон.</t>
  </si>
  <si>
    <t>По словам представителей полиции, некоторые демонстранты бросали предметы и подожгли полицейский фургон.</t>
  </si>
  <si>
    <t>Арестованные, чей возраст варьируется от 13 до 54 лет, были задержаны за "беспорядки с применением насилия".</t>
  </si>
  <si>
    <t>Арестованные люди, возраст которых варьировался от 13 до 54 лет, были задержаны "после насильственных беспорядков".</t>
  </si>
  <si>
    <t>Арестованные люди в возрасте от 13 до 54 лет были задержаны «после насильственных беспорядков».</t>
  </si>
  <si>
    <t>Арестованные, возраст которых варьировался от 13 до 54 лет, были задержаны "в результате насильственных беспорядков".</t>
  </si>
  <si>
    <t>Комиссар(ка?) полиции Мерсисайда Эмили Спаррелл сообщила Radio City, что "обстановка была крайне опасной, нескольким полицейским были нанесены увечья".</t>
  </si>
  <si>
    <t>Комиссар полиции Мерсисайд Эмили Спуррелл рассказала радиостанции Radio City: "Это было невероятно опасно, и среди полицейских было несколько раненых."</t>
  </si>
  <si>
    <t>Комиссар полиции Мерсисайда Эмили Сперрелл сказала Radio City: «Это было невероятно опасно, и среди полицейских было несколько раненых».</t>
  </si>
  <si>
    <t>Комиссар полиции Мерсисайда Эмили Спуррелл сказала в интервью Radio City: "Это было невероятно опасно, и среди полицейских есть несколько раненых".</t>
  </si>
  <si>
    <t>Согласно местным СМИ, Хоум-Офис использует данный отель в качестве временного места проживания для соискателей убежища с прошлого года.</t>
  </si>
  <si>
    <t>По данным местных СМИ, министерство внутренних дел с прошлого года использует этот отель для временного размещения беженцев.</t>
  </si>
  <si>
    <t>По сообщениям местных СМИ, с прошлого года министерство внутренних дел использует отель для временного размещения просителей убежища.</t>
  </si>
  <si>
    <t>По данным местных СМИ, Министерство внутренних дел Великобритании использует отель для временного размещения просителей убежища с прошлого года.</t>
  </si>
  <si>
    <t>Представитель Ноузли в Британском парламенте Джордж Ховарт заявил, что беспорядки в прошедшую пятницу не отражают настроения населения.</t>
  </si>
  <si>
    <t>Джордж Ховарт, представляющий Кноусли в парламенте Великобритании, заявил, что насилие в пятничный вечер не отражает общественность.</t>
  </si>
  <si>
    <t>Джордж Ховарт, представляющий Ноусли в парламенте Великобритании, заявил, что насилие в пятницу вечером не отражает отношения общества.</t>
  </si>
  <si>
    <t>Джордж Ховарт, представляющий интересы Ноусли в парламенте Великобритании, заявил, что насилие, произошедшее в пятницу вечером, не отражает отношения в обществе.</t>
  </si>
  <si>
    <t>"Жители Ноузли не расисты и доброжелательно относятся к людям, бежавшим из самых опасных мест в мире в поисках безопасности", — заявил он.</t>
  </si>
  <si>
    <t>"Жители Кноусли не являются фанатиками и радушно принимают людей, бежавших из самых опасных мест в мире в поисках безопасного убежища", - сказал он.</t>
  </si>
  <si>
    <t>«Жители Ноусли не фанатики и приветствуют людей, убегающих из самых опасных мест в мире в поисках безопасного места», — сказал он.</t>
  </si>
  <si>
    <t>"Жители Ноусли не являются фанатиками и доброжелательно относятся к людям, бегущим из одних из самых опасных мест в мире в поисках безопасного места", - сказал он.</t>
  </si>
  <si>
    <t>"Нынешние демонстрации против беженцев не отражают мнение всего сообщества".</t>
  </si>
  <si>
    <t>"Те, кто протестует против беженцев на этой демонстрации сегодня вечером, не представляют эту общину."</t>
  </si>
  <si>
    <t>«Те, кто сегодня вечером протестует против беженцев, не представляют это сообщество».</t>
  </si>
  <si>
    <t>"Те, кто сегодня на этой акции протеста выступают против беженцев, не представляют нашу общину".</t>
  </si>
  <si>
    <t>Протест произошел в условиях растущего напряжения из-за растущего количества беженцев и мигрантов, пересекающих Канал на мелких лодках.</t>
  </si>
  <si>
    <t>Протест проходил на фоне обострения напряженности, поскольку все больше беженцев и мигрантов пересекают Канал на маленьких лодках.</t>
  </si>
  <si>
    <t>Акция протеста прошла на фоне обострения напряженности, поскольку растущее число беженцев и мигрантов пересекают Ла-Манш на небольших лодках.</t>
  </si>
  <si>
    <t>Акция протеста прошла на фоне возросшей напряженности в связи с тем, что все большее число беженцев и мигрантов пересекает Ла-Манш на небольших лодках.</t>
  </si>
  <si>
    <t>Более 45 000 человек прибыло в Великобританию таким маршрутом в 2022 году, и большинство из них запросило политическое убежище.</t>
  </si>
  <si>
    <t>Более 45 000 человек добрались до Великобритании этим маршрутом в 2022 году, и большинство из них подали заявления на убежище.</t>
  </si>
  <si>
    <t>В 2022 году по этому маршруту в Великобританию прибыли более 45 000 человек, и большинство из них подали прошение о предоставлении убежища.</t>
  </si>
  <si>
    <t>В 2022 году этим путем в Великобританию попали более 45 тыс. человек, большинство из которых попросили убежища.</t>
  </si>
  <si>
    <t>Работа системы рассмотрения заявок о политическом убежище практически встала из-за политического смятения и бюрократических задержек, что привело к тому, что многие соискатели убежища вынуждены находиться в отелях или других временных местах пребывания.</t>
  </si>
  <si>
    <t>Система рассмотрения заявлений на предоставление убежища замедлилась из-за политической нестабильности и бюрократических задержек, что привело к тому, что многие просители убежища оказались в отелях или других временных жилищах.</t>
  </si>
  <si>
    <t>Система рассмотрения заявлений о предоставлении убежища замедлилась до минимума из-за политических беспорядков и бюрократических проволочек, в результате чего многие лица, ищущие убежища, застряли в гостиницах или других местах временного проживания.</t>
  </si>
  <si>
    <t>Из-за политических неурядиц и бюрократических проволочек система рассмотрения заявлений о предоставлении убежища затормозилась, в результате чего многие просители убежища застряли в гостиницах или других временных местах проживания.</t>
  </si>
  <si>
    <t>Такие пересечения Канала стали темой для политических обсуждений, Консервативная партия обещает "остановить эти лодки", а также разрабатывает план, согласно которому лиц, ищущих убежища, будут отправлять в Руанду.</t>
  </si>
  <si>
    <t>Переходы через Канал стали политическим вопросом, при этом консервативное правительство обещает "остановить лодки" и проводит план по отправке таких беженцев в Руанду.</t>
  </si>
  <si>
    <t>Переход через Ла-Манш стал политической проблемой, поскольку консервативное правительство пообещало «остановить лодки» и реализовало план по отправке таких просителей убежища в Руанду.</t>
  </si>
  <si>
    <t>Переправа через Ла-Манш стала политической проблемой, поскольку правительство консерваторов обещает "остановить лодки" и реализует план по отправке таких просителей убежища в Руанду.</t>
  </si>
  <si>
    <t>Ее оппоненты обвинили правительство в демонизации людей, находящихся в отчаянии, бегущих от войны и бедности.</t>
  </si>
  <si>
    <t>Оппоненты обвинили правительство в демонизации отчаянных людей, бегущих от войны и бедности.</t>
  </si>
  <si>
    <t>Противники обвинили правительство в демонизации отчаявшихся людей, спасающихся от войны и нищеты.</t>
  </si>
  <si>
    <t>Противники обвиняют правительство в демонизации отчаявшихся людей, бегущих от войны и нищеты.</t>
  </si>
  <si>
    <t>Кубок Президента: «Кэндистрайпс» наносят поражение «Роверсам» на открытии сезона в Брэндивелле</t>
  </si>
  <si>
    <t>Кубок Президента: "Candystripes" обыгрывает "Rovers" в матче открытия сезона на стадионе "Brandywell"</t>
  </si>
  <si>
    <t>Кубок президента: Candystripes побеждают Rovers в открытии сезона в Brandywell</t>
  </si>
  <si>
    <t>Кубок Президента: Кэндистрипс" обыграли "Роверс" в дебютном матче сезона в Брендивелле</t>
  </si>
  <si>
    <t>Полузащитник Дерри Адам Райли обыгрывает Ли Грейс на стадионе «Брэндивелл»</t>
  </si>
  <si>
    <t>Полузащитник Дерри Адам Рейли пресекает атаку Ли Грейса на стадионе Брендивелл</t>
  </si>
  <si>
    <t>Полузащитник «Дерри» Адам Рейли закрывает Ли Грейс на стадионе «Брендивелл».</t>
  </si>
  <si>
    <t>Полузащитник "Дерри" Адам Рейли закрыл Ли Грейса в "Брендивелле</t>
  </si>
  <si>
    <t>«Дерри Сити» стал победителем в Кубке Президента со счетом 2-0 против «Шемрок Роверс».</t>
  </si>
  <si>
    <t>Футбольный клуб "Дерри Сити" одержал победу в Кубке Президента, обыграв "Шамрок Роверс" со счетом 2:0.</t>
  </si>
  <si>
    <t>«Дерри Сити» одержал победу в Кубке Президента, обыграв «Шэмрок Роверс» со счетом 2:0.</t>
  </si>
  <si>
    <t>Дерри Сити одержал победу над Шэмрок Роверс со счетом 2:0 в Кубке Президента.</t>
  </si>
  <si>
    <t>Обладатели кубка ИФА нанесли поражение победителям лиги прошлого сезона на Брэндивелле благодаря голам, забитым в первом тайме Уиллом Пэтчингом и Майклом Даффи.</t>
  </si>
  <si>
    <t>Обладатели Кубка FAI обыграли победителей прошлого сезона на стадионе Брэндивелл благодаря голам Уилла Патчинга и Майкла Даффи, забитым в первом тайме.</t>
  </si>
  <si>
    <t>Обладатели Кубка ФАИ обыграли победителей лиги прошлого сезона в Брендивелле благодаря голам Уилла Пэтчинга и Майкла Даффи в первом тайме.</t>
  </si>
  <si>
    <t>Обладатели Кубка ФАИ одержали победу над победителями прошлого сезона на стадионе "Брендивелл" благодаря голам Уилла Пэтчинга и Майкла Даффи, забитым в первом тайме.</t>
  </si>
  <si>
    <t>«Хупс» попытались сократить отставание во втором тайме, но подопечные Руадри Хэггинса смогли продержаться и выиграть матч под занавес.</t>
  </si>
  <si>
    <t>"Хупс" наступали во втором тайме, стремясь сократить отставание, но подопечные Руари Хиггинса упорно держались, чтобы выиграть матч-открытие.</t>
  </si>
  <si>
    <t>Во втором тайме «Хупс» сократили сроки, но подопечные Руайдри Хиггинса твердо выстояли, чтобы выиграть занавес.</t>
  </si>
  <si>
    <t>Во втором тайме "обручи" сумели сократить отставание, но подопечные Руадри Хиггинса выстояли и одержали победу под занавес встречи.</t>
  </si>
  <si>
    <t>«Дерри» отправятся на встречу с «Сент-Патрикс Атлетик» на открытие лиги в следующую пятницу.</t>
  </si>
  <si>
    <t>Дерри отправляется к Сент-Патрикс Атлетик на открытие лиги в следующую пятницу.</t>
  </si>
  <si>
    <t>Дерри отправится в «Сент-Патрикс Атлетик» на открытие лиги в следующую пятницу.</t>
  </si>
  <si>
    <t>В ближайшую пятницу Дерри отправляется в Сент-Патрикс Атлетик для участия в первом матче лиги.</t>
  </si>
  <si>
    <t>В прошлую пятницу Пэтчинг вывел «Дерри» в преимущество, забив гол боковым ударом ногой на 23 минуте, — полузащитник открыл счет, после чего игроки клуба одержали победу над текущими чемпионами со счетом 2-1.</t>
  </si>
  <si>
    <t>Патчинг забил гол после 23 минут игры, ударив ногой в волейболе и выведя Дерри вперед - полузащитник открыл счет, когда Фойлсайдерс выиграл со счетом 2-1 у будущих чемпионов в прошлом феврале.</t>
  </si>
  <si>
    <t>Залп Пэтчинга с бокового удара вывел Дерри вперед на 23-й минуте — полузащитник открыл счет, когда в феврале прошлого года «Фойлсайдер» обыграл будущих чемпионов со счетом 2:1.</t>
  </si>
  <si>
    <t>Полузащитник открыл счет в матче с "Фойлсайдерами", которые в феврале прошлого года победили со счетом 2:1.</t>
  </si>
  <si>
    <t>«Хупс» одерживали победу в высшем дивизионе с отрывом в 13 очков, но вскоре Даффи вывел «Сити» вперед, когда после длинного удара мячу удалось проскочить под вратарем Леоном Ползом и попасть в ворота.</t>
  </si>
  <si>
    <t>«Хупс» затем выиграли Премьер-дивизион с отрывом в 13 очков, но вскоре Даффи вывел «Сити» еще дальше вперед благодаря дальнему удару, который сумел проскользнуть под вратарем Леоном Полсом и забить гол.</t>
  </si>
  <si>
    <t>«Обручи» выиграли Премьер-дивизион с 13 очками, но вскоре Даффи вывел «Сити» вперед благодаря дальнему удару, которому удалось извернуться под вратарем Леоном Полсом и попасть в сетку.</t>
  </si>
  <si>
    <t>В итоге "обручи" выиграли Премьер-лигу, набрав 13 очков, но вскоре Даффи дальним ударом заставил "Сити" выйти вперед, проскочив под вратарем Леоном Полсом и попав в сетку.</t>
  </si>
  <si>
    <t>Таким образом к началу перерыва игроки, занявшие второе место в прошлом сезоне, уже забили два гола.</t>
  </si>
  <si>
    <t>Финалисты прошлого сезона ушли на перерыв, ведя в счете два гола.</t>
  </si>
  <si>
    <t>Игроки, занявшие второе место в прошлом сезоне, в перерыве пропустили два гола.</t>
  </si>
  <si>
    <t>К перерыву победители прошлого сезона вели в счете с преимуществом в два мяча.</t>
  </si>
  <si>
    <t>Грэм Берк попытался сократить отставание во втором тайме, но «Кэндистрайпс» уверенно выиграли матч, через неделю после которого последовала национальная слава.</t>
  </si>
  <si>
    <t>Грэм Берк был ближе всего к уменьшению отставания во втором тайме, но Кэндистрипс оказались уверенными победителями за неделю до их попытки завоевать национальную славу.</t>
  </si>
  <si>
    <t>Грэм Берк был ближе всего к сокращению задолженности во втором периоде, но Candystripes уверенно выигрывали за неделю до их стремления к национальной славе.</t>
  </si>
  <si>
    <t>Во втором периоде Грэм Берк был близок к тому, чтобы сократить отставание в счете, но за неделю до этого "Кэндистрипс" одержали уверенную победу в борьбе за национальную славу.</t>
  </si>
  <si>
    <t>Городской начальник Руадри Хэггинс поздравил свою команду после «самой сложной недели в своей жизни», когда скончался его брат Кевин.</t>
  </si>
  <si>
    <t>Главный тренер команды Руари Хиггинс похвалил свою команду после того, как, по его словам, "самой тяжелой недели в моей жизни", последовавшей после смерти его брата Кевина.</t>
  </si>
  <si>
    <t>Городской босс Руайдри Хиггинс похвалил свою команду после того, что, по его словам, было «самой тяжелой неделей в моей жизни» после смерти его брата Кевина.</t>
  </si>
  <si>
    <t>Босс "Сити" Руадри Хиггинс похвалил свою команду после "самой тяжелой недели в моей жизни", по его словам, после смерти его брата Кевина.</t>
  </si>
  <si>
    <t>«Это стало шоком, впереди ожидает тяжелое время, но мы справимся с этим в память о нем», — сказал Хэггинс.</t>
  </si>
  <si>
    <t>"Это удар по зубам и впереди тяжелые недели, но мы продолжим в его память", - сказал Хиггинс.</t>
  </si>
  <si>
    <t>«Это удар по зубам, и впереди трудные недели, но мы продолжим это в память о нем», — сказал Хиггинс.</t>
  </si>
  <si>
    <t>"Это удар по зубам, и впереди нас ждут трудные недели, но мы будем продолжать работу в память о нем", - сказал Хиггинс.</t>
  </si>
  <si>
    <t>«Победа над "Шэмрок Роверс", да еще и такая заслуженная благодаря прекрасной игре, стала настоящим удовольствием».</t>
  </si>
  <si>
    <t>"Победить «Шамрок Роверс» и заслуженно так с хорошим выступлением - это действительно радует."</t>
  </si>
  <si>
    <t>«Обыграть «Шэмрок Роверс» и заслуженно с хорошим выступлением — это действительно приятно».</t>
  </si>
  <si>
    <t>"Победить "Шэмрок Роверс", причем заслуженно, показав хорошую игру, - это очень приятно".</t>
  </si>
  <si>
    <t>Министерство внутренней безопасности наймет юридическую фирму для ведения возможной процедуры импичмента Алехандро Майоркаса</t>
  </si>
  <si>
    <t>Министерство внутренней безопасности нанимает юридическую фирму для обработки возможных процедур импичмента Алехандро Майоркаса</t>
  </si>
  <si>
    <t>DHS нанимает юридическую фирму для ведения возможной процедуры импичмента Алехандро Майоркаса</t>
  </si>
  <si>
    <t>МНБ нанимает юридическую фирму для проведения процедуры импичмента Алехандро Майоркаса</t>
  </si>
  <si>
    <t>Министерство внутренней безопасности наняла внешнюю юридическую фирму - Debevoise &amp; Plimpton - для оказания поддержки в ведении дела о возможном импичменте секретаря Алехандро Майоркаса, которому потенциально может быть предъявлено обвинение со стороны республиканцев-членов Палаты представителей в отношении его действий на южной границе.</t>
  </si>
  <si>
    <t>Департамент внутренней безопасности нанял внешнюю юридическую фирму - Debevoise &amp; Plimpton - для оказания помощи в возможных импичментских процессах против секретаря Алехандро Майоркаса, поскольку он, возможно, столкнется с обвинениями со стороны республиканцев Палаты представителей в связи с его действиями на южной границе.</t>
  </si>
  <si>
    <t>Министерство внутренней безопасности наняло стороннюю юридическую фирму Debevoise &amp; Plimpton для оказания помощи в возможной процедуре импичмента министру Алехандро Майоркасу, поскольку республиканцы в Палате представителей потенциально могут предъявить ему обвинения в отношении его действий на южной границе.</t>
  </si>
  <si>
    <t>Министерство национальной безопасности США наняло стороннюю юридическую фирму Debevoise &amp; Plimpton для оказания помощи в проведении процедуры импичмента министра Алехандро Майоркаса, поскольку ему могут быть предъявлены обвинения со стороны республиканцев в связи с его действиями на южной границе.</t>
  </si>
  <si>
    <t>«Министерство внутренней безопасности наняло внешнего советника, чтобы помочь оградить его главную миссию от беспрецедентных, неоправданных и предвзятых попыток со стороны некоторых членов Конгресса объявить импичмент, которые уже сделали первый шаги для судебного разбирательства», — сообщил в пятницу представитель министерства в своем заявлении.</t>
  </si>
  <si>
    <t>"Департамент внутренней безопасности привлек внешних юристов для того, чтобы обеспечить непрерывность выполнения жизненно важной миссии Департамента, которая может быть нарушена из-за беспрецедентных, необоснованных и политически мотивированных попыток импичмента со стороны некоторых членов Конгресса, которые уже предприняли шаги для начала процедуры", - заявил в пятницу представитель Департамента внутренней безопасности.</t>
  </si>
  <si>
    <t>«Министерство внутренней безопасности наняло стороннего консультанта, чтобы гарантировать, что жизненно важная задача Департамента не будет прервана беспрецедентными, необоснованными и пристрастными усилиями некоторых членов Конгресса по импичменту, которые уже предприняли шаги для возбуждения дела», — заявил представитель DHS. в заявлении в пятницу.</t>
  </si>
  <si>
    <t>"Министерство национальной безопасности наняло внешнего адвоката, чтобы обеспечить выполнение жизненно важной миссии министерства без помех в связи с беспрецедентными, необоснованными и предвзятыми попытками импичмента со стороны некоторых членов Конгресса, которые уже предприняли шаги по инициированию процедуры", - говорится в заявлении представителя Министерства национальной безопасности, опубликованном в пятницу.</t>
  </si>
  <si>
    <t>«Приоритетом министерства все также являются работа по защите нашей страны от терроризма, меры по реагированию на природные катаклизмы, защита наших границ, а также надлежащая коммуникация с более чем 70 комитетами и подкомитетами Конгресса, ведущими надзор за DHS».</t>
  </si>
  <si>
    <t>"Департамент внутренней безопасности продолжит приоритетное выполнение своей работы по защите нашей страны от терроризма, реагированию на стихийные бедствия и обеспечению безопасности наших границ, а также адекватному реагированию на более чем 70 конгрессиональных комитетов и подкомитетов, осуществляющих надзор за ДВБ."</t>
  </si>
  <si>
    <t>«DHS будет продолжать уделять приоритетное внимание своей работе по защите нашей страны от терроризма, реагированию на стихийные бедствия и обеспечению безопасности наших границ, реагируя надлежащим образом на более чем 70 комитетов и подкомитетов Конгресса, которые контролируют DHS».</t>
  </si>
  <si>
    <t>"МНБ будет продолжать уделять первоочередное внимание защите страны от терроризма, реагированию на стихийные бедствия и охране границ, а также надлежащим образом реагировать на запросы более 70 комитетов и подкомитетов Конгресса, осуществляющих надзор за деятельностью МНБ".</t>
  </si>
  <si>
    <t>Чиновник министерства рассказал CBS News, что министерство наняло фирму для работы по контракту на время ведения расследования со стороны Конгресса.</t>
  </si>
  <si>
    <t>Официальный представитель DHS сообщает CBS News, что департамент нанял фирму для выполнения контрактных работ на время проведения конгрессионального расследования.</t>
  </si>
  <si>
    <t>Чиновник DHS сообщает CBS News, что департамент нанял фирму для работы по контракту на весь период расследования Конгресса.</t>
  </si>
  <si>
    <t>Представитель МНБ сообщил CBS News, что департамент нанял фирму для работы по контракту на период проведения расследования конгрессом.</t>
  </si>
  <si>
    <t>Выбор пал на Debevoise из-за его широкого опыта в делах по импичменту и межпартийной деятельности в работе с Конгрессом по надзору.</t>
  </si>
  <si>
    <t>Debevoise был выбран из-за своей экспертизы в области импичмента и двухпартийного опыта работы с Конгрессом по вопросам контроля.</t>
  </si>
  <si>
    <t>Дебевуаз был выбран из-за его опыта в области импичмента и двухпартийного опыта работы с Конгрессом по надзору.</t>
  </si>
  <si>
    <t>Выбор Debevoise был обусловлен его экспертизой в области импичмента и двухпартийным опытом работы с Конгрессом по вопросам надзора.</t>
  </si>
  <si>
    <t>Секретарь внутренней безопасности Алехандро Майоркас выступает на совместной конференции с мексиканскими чиновниками в Государственном департаменте в Вашингтоне, 13 окт. 2022.</t>
  </si>
  <si>
    <t>Министр внутренней безопасности Алехандро Майоркас выступает на совместной пресс-конференции с мексиканскими чиновниками в Государственном департаменте в Вашингтоне, округ Колумбия, 13 октября 2022 года.</t>
  </si>
  <si>
    <t>Министр внутренней безопасности Алехандро Майоркас выступает на совместной пресс-конференции с официальными лицами Мексики в Государственном департаменте в Вашингтоне, округ Колумбия, 13 октября 2022 года.</t>
  </si>
  <si>
    <t>Министр внутренней безопасности Алехандро Майоркас выступает на совместной пресс-конференции с официальными лицами Мексики в Государственном департаменте в Вашингтоне, 13 октября 2022 г.</t>
  </si>
  <si>
    <t>ОЛИВЬЕ ДУЛЬЕРИ/ AFP источник Getty Images</t>
  </si>
  <si>
    <t>ОЛИВЬЕ ДУЛИЕРИ/AFP через Getty Images</t>
  </si>
  <si>
    <t>ОЛИВЬЕ ДУЛЬЕРИ / AFP через Getty Images</t>
  </si>
  <si>
    <t>Министерство юстиции недавно подтвердило, что контракт с Debevoise считается корректным пунктом расходов для DHS.</t>
  </si>
  <si>
    <t>Недавно Департамент юстиции сообщил, что контракт с Debevoise является подходящим расходом для DHS.</t>
  </si>
  <si>
    <t>Министерство юстиции недавно сообщило, что контракт с Debevoise квалифицируется как соответствующие расходы для DHS.</t>
  </si>
  <si>
    <t>Министерство юстиции недавно сообщило, что контракт с Debevoise квалифицируется как соответствующая статья расходов МНБ.</t>
  </si>
  <si>
    <t>DHS желает сделать все возможное, чтобы его миссия не была подорвана предвзятыми атаками, а также чтобы все дела против Майоркаса велись людьми с соответствующим опытом.</t>
  </si>
  <si>
    <t>Департамент внутренней безопасности стремится обеспечить выполнение своей миссии без подрыва со стороны партийных атак и чтобы дела против Майоркаса рассматривались людьми с соответствующей экспертизой.</t>
  </si>
  <si>
    <t>DHS пытается гарантировать, что его миссии не будут подорваны атаки партизан, а судебные разбирательства против Майоркаса ведутся людьми с соответствующим опытом.</t>
  </si>
  <si>
    <t>МНБ стремится к тому, чтобы его миссия не была подорвана предвзятыми нападками, и чтобы разбирательством в отношении Майоркаса занимались люди, обладающие соответствующим опытом.</t>
  </si>
  <si>
    <t>Майоркас никак не прокомментировал такое развитие событий, однако в прошлый четверг задал вопросы о ходе расследования в деле об импичменте, сказав журналистам: «Мы будем сотрудничать с этим Конгрессом так же, как мы это делали и с предыдущим. Думаю, что это наша ответственность».</t>
  </si>
  <si>
    <t>Майоркас не прокомментировал это развитие, но на вопрос о расследовании импичмента в прошлый четверг, он сказал журналистам: "Мы будем сотрудничать с этим Конгрессом, так же, как мы делали с последним Конгрессом. Я думаю, что это наша ответственность."</t>
  </si>
  <si>
    <t>Майоркас не прокомментировал это событие, но в прошлый четверг спросил о расследовании импичмента. Он сказал журналистам: «Мы будем сотрудничать с этим Конгрессом, как и с предыдущим Конгрессом. Я думаю, что это наша ответственность».</t>
  </si>
  <si>
    <t>Майоркас никак не прокомментировал это событие, но на вопрос о расследовании импичмента в прошлый четверг он ответил журналистам: "Мы будем сотрудничать с этим Конгрессом, как и с прошлым Конгрессом. Я думаю, что это наша обязанность".</t>
  </si>
  <si>
    <t>Он допустил, что работа с Палатой представителей по данному расследованию «может занять время».</t>
  </si>
  <si>
    <t>Он признал, что "потребуется время" для соблюдения требований расследования Палаты.</t>
  </si>
  <si>
    <t>Он признал, что «потребуется время», чтобы провести расследование Палаты представителей.</t>
  </si>
  <si>
    <t>Он признал, что "потребуется время", чтобы выполнить требования Палаты представителей.</t>
  </si>
  <si>
    <t>«Это время я проведу так же, как и все остальные, к тому же, мы не будем жертвовать временем, необходимым для выполнения нашей миссии».</t>
  </si>
  <si>
    <t>"Я проведу это время, как и другие, и мы также не будем ущемлять время, которое мы тратим на выполнение нашей миссии."</t>
  </si>
  <si>
    <t>«Я потрачу это время, как и другие, и мы также не пожертвуем временем, которое мы тратим на выполнение нашей миссии».</t>
  </si>
  <si>
    <t>"Я буду тратить это время, как и другие, и мы также не будем жертвовать временем, которое мы тратим на выполнение нашей миссии".</t>
  </si>
  <si>
    <t>Высокопоставленный чиновник из министерства подтвердил, что Майоркас еще не встречался с представителями нового внешнего советника.</t>
  </si>
  <si>
    <t>Старший официальный представитель DHS подтвердил, что Майоркас еще не встречался со своим новым внешним юристом.</t>
  </si>
  <si>
    <t>Высокопоставленный чиновник DHS подтвердил, что Майоркас еще не встречался со своим новым внешним адвокатом.</t>
  </si>
  <si>
    <t>Высокопоставленный сотрудник Министерства внутренних дел подтвердил, что Майоркас еще не встречался с новым внешним юристом.</t>
  </si>
  <si>
    <t>Только один член кабинета министров подвергся импичменту, это был военный министр Уильям Белнап.</t>
  </si>
  <si>
    <t>Только один член кабинета министров когда-либо был импичментирован, это секретарь военного ведомства Уильям Белкнап.</t>
  </si>
  <si>
    <t>Импичменту подвергался только один член кабинета — военный министр Уильям Белкнап.</t>
  </si>
  <si>
    <t>Импичменту подвергался только один член кабинета - военный министр Уильям Белкнап.</t>
  </si>
  <si>
    <t>В 1876 Белнап, служивший при администрации президента Улисса Гранта, был обвинен во взятии взяток, но в конечном счете был оправдан Сенатом.</t>
  </si>
  <si>
    <t>В 1876 году Белкнап, служивший в администрации президента Улисса С. Гранта, был обвинен во взяточничестве, но в итоге был оправдан Сенатом.</t>
  </si>
  <si>
    <t>В 1876 году Белкнап, работавший в администрации президента Улисса С. Гранта, был обвинен в получении взяток, но в конечном итоге Сенат оправдал его.</t>
  </si>
  <si>
    <t>В 1876 г. Белкнап, работавший в администрации президента Улисса С. Гранта, был обвинен в получении взяток, но в итоге был оправдан Сенатом.</t>
  </si>
  <si>
    <t>Главные новости</t>
  </si>
  <si>
    <t>Актуальные новости</t>
  </si>
  <si>
    <t>Благодарим за прочтение CBS NEWS.</t>
  </si>
  <si>
    <t>Спасибо за чтение CBS NEWS.</t>
  </si>
  <si>
    <t>Спасибо, что читаете новости CBS.</t>
  </si>
  <si>
    <t>Спасибо, что читаете CBS NEWS.</t>
  </si>
  <si>
    <t>Четыре подростка арестовано за нападение на 14-летнюю девочку, совершившую самоубийство после того, как видео избиения было опубликовано онлайн</t>
  </si>
  <si>
    <t>Четверо подростков обвиняются в нападении на 14-летнего, который покончил жизнь самоубийством после того, как видео избиения было опубликовано в интернете.</t>
  </si>
  <si>
    <t>Четверым подросткам предъявлено обвинение в нападении на 14-летнего подростка, который покончил жизнь самоубийством после того, как видео избиения было размещено в сети</t>
  </si>
  <si>
    <t>Четырем подросткам предъявлены обвинения в нападении на 14-летнего подростка, который умер от самоубийства после размещения видеозаписи избиения в Интернете</t>
  </si>
  <si>
    <t>Отец утверждает, что его дочь покончила с собой после издевательств в школе Нью-Джерси</t>
  </si>
  <si>
    <t>Папа говорит, что дочь покончила с собой после того, как ее издевались в школе в Нью-Джерси.</t>
  </si>
  <si>
    <t>Отец говорит, что дочь покончила с собой после издевательств в школе Нью-Джерси</t>
  </si>
  <si>
    <t>Отец говорит, что дочь покончила с собой после издевательств в школе в Нью-Джерси</t>
  </si>
  <si>
    <t>Отец утверждает, что его дочь покончила с собой после издевательств в школе Нью-Джерси 02:33</t>
  </si>
  <si>
    <t>Папа говорит, что дочь покончила с собой из-за того, что ее издевались в школе в Нью-Джерси 02:33</t>
  </si>
  <si>
    <t>Папа говорит, что дочь покончила с собой после того, как над ней издевались в школе Нью-Джерси 02:33</t>
  </si>
  <si>
    <t>Отец говорит, что дочь покончила с собой после издевательств в школе в Нью-Джерси 02:33</t>
  </si>
  <si>
    <t>В Нью-Джерси задержано четверо подростков в связи с нападением на 14-летнюю девочку, совершившую впоследствии самоубийство после публикации видео с происшествием в социальных сетях.</t>
  </si>
  <si>
    <t>Четыре подростка из Нью-Джерси были обвинены в связи с нападением на 14-летнюю девочку, которая позже покончила с собой после того, как видео инцидента было опубликовано в социальных сетях.</t>
  </si>
  <si>
    <t>Четверо подростков из Нью-Джерси были обвинены в связи с нападением на 14-летнюю девочку, которая позже покончила с собой после того, как видео инцидента было размещено в социальных сетях.</t>
  </si>
  <si>
    <t>Четырем подросткам из Нью-Джерси предъявлены обвинения в связи с нападением на 14-летнюю девочку, которая впоследствии покончила с собой после того, как видеозапись инцидента была размещена в социальных сетях.</t>
  </si>
  <si>
    <t>Один несовершеннолетний арестован за нападение при отягчающих обстоятельствах, двое несовершеннолетних арестованы за заговор с целью совершения нападения при отягчающих обстоятельствах, еще один несовершеннолетний арестован за нападки, сообщил по электронной почте CBS News Брэдли Д. Билхаймер, прокурор округа Оушен.</t>
  </si>
  <si>
    <t>Одному несовершеннолетнему предъявлено обвинение в тяжком нападении, двум несовершеннолетним предъявлены обвинения в сговоре с целью совершения тяжкого нападения, и одному несовершеннолетнему предъявлено обвинение в хулиганстве, сообщил прокурор Оушен Каунти Брэдли Д. Билхаймер в электронном письме CBS News.</t>
  </si>
  <si>
    <t>Один несовершеннолетний обвиняется в нападении при отягчающих обстоятельствах, двое несовершеннолетних обвиняются в заговоре с целью совершения нападения при отягчающих обстоятельствах, а один несовершеннолетний обвиняется в домогательствах, сообщил CBS News прокурор округа Оушен Брэдли Д. Биллхаймер в электронном письме.</t>
  </si>
  <si>
    <t>Один подросток обвиняется в нападении при отягчающих обстоятельствах, двое - в сговоре с целью совершения нападения при отягчающих обстоятельствах и один - в домогательстве, сообщил прокурор округа Оушен Брэдли Д. Биллхаймер в электронном письме CBS News.</t>
  </si>
  <si>
    <t>14-летняя Адриана Куч была найдена мертвой в своем доме в Бэйвиле 3 февраля, спустя два дня после того, как было опубликовано шокирующее видео с нападением в Центральной региональной школе старших классов.</t>
  </si>
  <si>
    <t>Адриана Куч, 14 лет, была найдена мертвой в своем доме в Бейвилле 3 февраля, через два дня после того, как тревожное видео нападения в Центральной региональной старшей школе было опубликовано в интернете.</t>
  </si>
  <si>
    <t>14-летняя Адриана Куч была найдена мертвой в своем доме в Бэйвилле 3 февраля, через два дня после того, как в сети было размещено тревожное видео нападения на центральную региональную среднюю школу.</t>
  </si>
  <si>
    <t>Адриана Куч, 14 лет, была найдена мертвой в своем доме в Бэйвилле 3 февраля, через два дня после того, как в Интернете появилось тревожное видео нападения в Центральной региональной средней школе.</t>
  </si>
  <si>
    <t>В видео видно, как девочки швырнули напиток в подростка, затем ударили ее и тащили по школьному коридору.</t>
  </si>
  <si>
    <t>На видео было показано, как девушки обливают подростка напитком, а затем бьют и тащат ее по коридорам школы.</t>
  </si>
  <si>
    <t>На видео видно, как девочки бросают напиток в подростка, а затем пинают и тащат его по школьному коридору.</t>
  </si>
  <si>
    <t>На видеозаписи видно, как девочки бросают в подростка напиток, а затем пинают и тащат его по школьным коридорам.</t>
  </si>
  <si>
    <t>Они затолкали Адриану в красные шкафчики, стоявшие вдоль школьного коридора, а затем одна из девочек в розовой майке нанесла несколько ударов Куч.</t>
  </si>
  <si>
    <t>Они толкнули Адриану в красные шкафчики вдоль школьных коридоров, и одна из девочек в розовой рубашке несколько раз ударила Куч.</t>
  </si>
  <si>
    <t>Они затолкнули Адриану в красные шкафчики, расставленные вдоль школьных коридоров, и одна из девочек в розовой рубашке несколько раз ударила Куча кулаком.</t>
  </si>
  <si>
    <t>Они толкнули Адриану на красные шкафчики, стоящие в коридорах школы, и одна из девочек в розовой футболке нанесла Кучу несколько ударов.</t>
  </si>
  <si>
    <t>Другая девочка снимала происходящее, ее смех был слышен за кадром.</t>
  </si>
  <si>
    <t>Другая девушка, находящаяся за пределами видеокадра, смеялась, записывая эту сцену.</t>
  </si>
  <si>
    <t>Другая девушка за кадром видео смеялась, записывая сцену.</t>
  </si>
  <si>
    <t>Двое взрослых вмешалось разнять драку, один из них развел подростков.</t>
  </si>
  <si>
    <t>Два взрослых вмешались, чтобы прекратить нападение, один из них разнял подростков.</t>
  </si>
  <si>
    <t>Двое взрослых подошли, чтобы остановить нападение, и один взрослый разнял подростков.</t>
  </si>
  <si>
    <t>Для пресечения нападения подоспели двое взрослых, один из которых разнял подростков.</t>
  </si>
  <si>
    <t>Покрытая синяками, пострадавшая Адриана лежала на полу в коридоре, пока взрослый пытался ей помочь.</t>
  </si>
  <si>
    <t>Адриана лежала раненой и избитой на полу коридора, пока взрослый пытался помочь ей встать.</t>
  </si>
  <si>
    <t>Адриана лежала раненая и в синяках на полу в коридоре, пока взрослый пытался помочь ей подняться.</t>
  </si>
  <si>
    <t>Адриана лежала на полу в коридоре вся в синяках и ушибах, когда взрослый пытался помочь ей подняться.</t>
  </si>
  <si>
    <t>Одна из девочек сказала: «Получила».</t>
  </si>
  <si>
    <t>Одна из девушек сказала: "Вот что ты получаешь."</t>
  </si>
  <si>
    <t>Одна из девушек сказала: «Вот что ты получишь».</t>
  </si>
  <si>
    <t>Одна из девушек ответила: "Вот что ты получаешь".</t>
  </si>
  <si>
    <t>«Она любила жизнь. Она была счастливым ребенком. Все ее любили», — рассказал в четверг ее отец Майкл Куч CBS New York, добавив, что он очень зол и хочет, чтобы все увидели это видео и поняли, как подростки обошлись с его дочерью.</t>
  </si>
  <si>
    <t>"Она любила жизнь. Она была самым счастливым ребенком. Все ее любили", - сказал ее отец, Майкл Куч, в интервью CBS New York в четверг, добавив, что он зол и хочет, чтобы все увидели видео и то, что подростки сделали с его дочерью.</t>
  </si>
  <si>
    <t>«Она любила жизнь. Она была самым счастливым ребенком. Все любили ее», — сказал ее отец, Майкл Куч, в четверг CBS New York, добавив, что он зол и хочет, чтобы все увидели видео и то, что подростки сделали с его дочерью.</t>
  </si>
  <si>
    <t>"Она любила жизнь. Она была самым счастливым ребенком. Все ее любили", - сказал ее отец, Майкл Куч, в интервью CBS New York в четверг, добавив, что он очень зол и хочет, чтобы все увидели видеозапись и то, что подростки сделали с его дочерью.</t>
  </si>
  <si>
    <t>14-летняя Адриана Куч покончила с собой после того, как в интернете было опубликовано шокирующее видео, фиксирующее нападение на нее в школе. CBS2</t>
  </si>
  <si>
    <t>14-летняя Адриана Куч покончила жизнь самоубийством после того, как в интернете было опубликовано тревожное видео, на котором ее избивают в школе. CBS2</t>
  </si>
  <si>
    <t>14-летняя Адриана Куч покончила жизнь самоубийством после того, как в сети появилось тревожное видео нападения на нее в школе. CBS2</t>
  </si>
  <si>
    <t>14-летняя Адриана Куч умерла от самоубийства после того, как в Интернете появилось тревожное видео с нападением на нее в школе. CBS2</t>
  </si>
  <si>
    <t>Куч заявил, что необходимо было незамедлительно вызвать полицию, потому что одноклассники, с которыми, по его утверждению, у его дочери возникли проблемы, ударили ее по голове бутылкой в 20 унций.</t>
  </si>
  <si>
    <t>Куч сказал, что полицию следовало вызвать немедленно, потому что студенты, с которыми, по его словам, у его дочери были проблемы, разбили ей лицо 20-унциевой бутылкой.</t>
  </si>
  <si>
    <t>Куч сказал, что полицию следовало вызвать немедленно, потому что студенты, с которыми, по его словам, у его дочери были проблемы, разбили ей лицо бутылкой на 20 унций.</t>
  </si>
  <si>
    <t>По словам Куча, следовало немедленно вызвать полицию, поскольку студенты, с которыми, по его словам, у его дочери были проблемы, разбили ей лицо 20-унциевой бутылкой.</t>
  </si>
  <si>
    <t>«Если бы они вызвали полицию и провели расследование, то эти девушки не опубликовали бы видео со школы», — сказал Куч.</t>
  </si>
  <si>
    <t>"Если бы они вызвали полицию и провели расследование, эти девушки не стали бы выкладывать видео из школы", - сказал Куч.</t>
  </si>
  <si>
    <t>«Если бы они вызвали полицию и провели расследование, эти девочки не выкладывали бы видео из школы», — сказал Куч.</t>
  </si>
  <si>
    <t>"Если бы они вызвали полицию и провели расследование, то эти девочки не стали бы выкладывать видео из школы", - сказал Куч.</t>
  </si>
  <si>
    <t>Он также сказал, что его дочь, все тело которой было покрыто синяками, должны были доставить в больницу.</t>
  </si>
  <si>
    <t>Он также сказал, что его дочь, на теле которой были синяки, должна была быть доставлена в больницу.</t>
  </si>
  <si>
    <t>Он также сказал, что его дочь, у которой на теле были синяки, должна была быть доставлена в больницу.</t>
  </si>
  <si>
    <t>Он также сказал, что его дочь, у которой были синяки на теле, следовало доставить в больницу.</t>
  </si>
  <si>
    <t>«Мы всегда тщательно рассматриваем каждый случай издевательств, и в тот день четверо студентов было отстранено от занятий», — сообщил директор школы Д-р Триантафиллос Парлапанидес CBS New York.</t>
  </si>
  <si>
    <t>"Мы всегда решаем все проблемы с издевательствами, и в день инцидента четыре ученика были отстранены от занятий", - сказал доктор Триантафиллос Парлапанидес, директор школы, CBS New York.</t>
  </si>
  <si>
    <t>«Мы всегда решаем все проблемы издевательств, и в день инцидента четыре ученика были отстранены от занятий», — сказал CBS New York доктор Триантафиллос Парлапанидес, директор школы.</t>
  </si>
  <si>
    <t>"Мы всегда рассматриваем все случаи издевательств, и в день инцидента четыре ученика были отстранены от занятий", - заявил в интервью CBS New York доктор Триантафиллос Парлапанидес, суперинтендант школы.</t>
  </si>
  <si>
    <t>Другие должностные лица школы сообщили CBS New York, что они уведомили семью, а также назвали смерть Адрианы ужасной.</t>
  </si>
  <si>
    <t>Официальные представители школы сообщили CBS New York, что они уведомили семью и назвали смерть Адрианы ужасной.</t>
  </si>
  <si>
    <t>Чиновники школы сообщили CBS New York, что уведомили семью и назвали смерть Адрианы ужасной.</t>
  </si>
  <si>
    <t>Представители школы сообщили CBS New York, что они уведомили семью и назвали смерть Адрианы ужасной.</t>
  </si>
  <si>
    <t>Подростки и их опекуны получили копию заявления и были освобождены до будущего рассмотрения дела в суде, сообщил прокурор CBS News.</t>
  </si>
  <si>
    <t>Каждому подростку и их опекуну были вручены копии их жалобы, и они были освобождены до будущих судебных заседаний, сообщил прокурор CBS News.</t>
  </si>
  <si>
    <t>Каждому подростку и его опекуну была вручена копия их жалобы, и они были освобождены до будущих явок в суд, сообщил прокурор CBS News.</t>
  </si>
  <si>
    <t>Каждому подростку и его опекуну была вручена копия жалобы, и они были отпущены на свободу до будущих судебных заседаний, сообщил CBS News прокурор.</t>
  </si>
  <si>
    <t>В среду ученики школы собрались в поддержку семью Адрианы.</t>
  </si>
  <si>
    <t>Ученики школы устроили забастовку в среду в поддержку семьи Адрианы.</t>
  </si>
  <si>
    <t>В среду ученики школы устроили забастовку в поддержку семьи Адрианы.</t>
  </si>
  <si>
    <t>В среду ученики школы устроили прогулку в поддержку семьи Адрианы.</t>
  </si>
  <si>
    <t>Если вы или кто-то из ваших знакомых находится в состоянии эмоционального стресса или вас посещают суицидальные мысли, обратитесь на Линию жизни 988 Самоубийство и Кризисные состояния, позвонив или отправив сообщение на номер 988.</t>
  </si>
  <si>
    <t>Если вы или кто-то из ваших знакомых испытывает эмоциональное беспокойство или находится в состоянии самоубийственного кризиса, вы можете обратиться в службу помощи 988 Suicide &amp; Crisis Lifeline, позвонив или отправив текстовое сообщение на номер 988.</t>
  </si>
  <si>
    <t>Если вы или кто-то из ваших знакомых испытывает эмоциональный стресс или суицидальный кризис, вы можете связаться с 988 Suicide &amp; Crisis Lifeline, позвонив или отправив текстовое сообщение 988.</t>
  </si>
  <si>
    <t>Если вы или кто-то из ваших знакомых находится в состоянии эмоционального расстройства или суицидального кризиса, вы можете обратиться на телефонную линию 988 для помощи при самоубийствах и кризисных ситуациях, позвонив по телефону или отправив текстовое сообщение 988.</t>
  </si>
  <si>
    <t>Вы также можете обратиться в чат 988 Самоубийство и Кризисные состояния здесь.</t>
  </si>
  <si>
    <t>Вы также можете пообщаться с линией помощи в кризисных ситуациях и при мыслях о самоубийстве 988 здесь.</t>
  </si>
  <si>
    <t>Вы также можете пообщаться с 988 Suicide &amp; Crisis Lifeline здесь.</t>
  </si>
  <si>
    <t>Вы также можете обратиться в службу 988 Suicide &amp; Crisis Lifeline здесь.</t>
  </si>
  <si>
    <t>Больше информации о методах поддержания психического здоровья можно узнать, обратившись на линию помощи Национального альянса по психическим заболеваниям (NAMI) с понедельника по пятницу с 10 до 22 часов</t>
  </si>
  <si>
    <t>Для получения дополнительной информации о ресурсах и поддержке в области психического здоровья, телефонная линия помощи Национального альянса по психическому здоровью (NAMI) работает с понедельника по пятницу с 10:00 до 22:00.</t>
  </si>
  <si>
    <t>Для получения дополнительной информации о ресурсах и поддержке в области охраны психического здоровья позвоните по горячей линии Национального альянса по психическим заболеваниям (NAMI) с понедельника по пятницу с 10:00 до 22:00.</t>
  </si>
  <si>
    <t>Для получения дополнительной информации о ресурсах и поддержке в области охраны психического здоровья можно обращаться на справочную линию Национального альянса по психическим заболеваниям (NAMI) с понедельника по пятницу с 10.00 до 22.00.</t>
  </si>
  <si>
    <t>по североамериканскому восточному времени по номеру 1-800-950-NAMI (6264) или по электронной почте info@nami.org.</t>
  </si>
  <si>
    <t>ET, по телефону 1-800-950-NAMI (6264) или по электронной почте info@nami.org.</t>
  </si>
  <si>
    <t>Я поговорил с 30 экспертами в области здорового образа жизни о том, как избежать выгорания</t>
  </si>
  <si>
    <t>Я общался с 30 профессионалами в области здоровья и благополучия о том, как избежать выгорания.</t>
  </si>
  <si>
    <t>Я поговорил с 30 специалистами в области здравоохранения и хорошего самочувствия о том, как избежать эмоционального выгорания.</t>
  </si>
  <si>
    <t>Я поговорил с 30 специалистами в области здравоохранения и оздоровления о том, как избежать выгорания</t>
  </si>
  <si>
    <t>В нашей повседневной жизни мы постоянно ищем способы, как увеличить количество энергии и избегать выгорания, особенно на работе.</t>
  </si>
  <si>
    <t>В нашей повседневной жизни мы постоянно ищем способы увеличить нашу энергию и избежать выгорания, особенно на работе.</t>
  </si>
  <si>
    <t>В повседневной жизни мы постоянно ищем способы повысить свою энергию и избежать выгорания, особенно на работе.</t>
  </si>
  <si>
    <t>Для работников в сфере здравоохранения особенно сложно найти ответ на данный вопрос, поэтому я задал его 30 специалистам, работающим в области здорового образа жизни, сформулировав его следующим образом: "Как распоряжаться энергией, чтобы не выгореть в своей профессии?"</t>
  </si>
  <si>
    <t>Это может быть чрезвычайно сложно для тех, кто работает в сфере здравоохранения, поэтому я задал один и тот же вопрос 30 профессионалам в области здоровья и благополучия: "Как вы управляете своей энергией и не выгораете в своей профессии?"</t>
  </si>
  <si>
    <t>Это может быть чрезвычайно сложно для тех, кто работает в сфере здравоохранения, поэтому я задал 30 специалистам в области здравоохранения и хорошего самочувствия один и тот же вопрос: «Как вы управляете своей энергией и не сгораете в своей профессии?»</t>
  </si>
  <si>
    <t>Это может быть чрезвычайно сложно для тех, кто работает в сфере здравоохранения, поэтому я задал 30 специалистам в области здравоохранения и оздоровления один и тот же вопрос: "Как вы управляете своей энергией и не выгораете в своей профессии?".</t>
  </si>
  <si>
    <t>Специальности опрошенных экспертов варьируются от инфекционных болезней до психологов и коучей по осознанности — и каждый из них поделился отличными советами о том, как не терять мотивацию и развиваться дальше.</t>
  </si>
  <si>
    <t>Их карьера варьируется от врачей по инфекционным болезням до психологов и учителей осознанности - и у всех были отличные советы о том, как оставаться мотивированным и поддерживать движение вперед.</t>
  </si>
  <si>
    <t>Их карьера варьируется от врачей-инфекционистов до психологов и учителей осознанности — и все они дали отличные советы о том, как сохранять мотивацию и продолжать двигаться вперед.</t>
  </si>
  <si>
    <t>Они занимаются самыми разными профессиями - от врачей-инфекционистов до психологов и преподавателей по методике осознанности - и все они дали отличные советы о том, как сохранить мотивацию и не останавливаться на достигнутом.</t>
  </si>
  <si>
    <t>Несмотря на заметные различия в профессиональной деятельности опрошенных специалистов, у меня получилось выделить несколько общих тем о том, как избежать выгорания.</t>
  </si>
  <si>
    <t>Несмотря на большие различия в их ролях, в их ответах выделилось несколько тем, которые выделялись как способы предотвращения выгорания.</t>
  </si>
  <si>
    <t>Несмотря на большие различия в их ролях, в их ответах было несколько тем, которые выделялись как способы предотвращения эмоционального выгорания.</t>
  </si>
  <si>
    <t>Несмотря на значительные различия в их ролях, в их ответах прослеживается несколько тем, которые выделяются как способы предотвращения выгорания.</t>
  </si>
  <si>
    <t>Ниже перечислены четыре основных подхода, которые они используют.</t>
  </si>
  <si>
    <t>Вот четыре основных подхода, которые они используют.</t>
  </si>
  <si>
    <t>1. Создайте крепкое сообщество</t>
  </si>
  <si>
    <t>Создайте сильное сообщество</t>
  </si>
  <si>
    <t>1. Создайте сильное сообщество</t>
  </si>
  <si>
    <t>1.Создание сильного сообщества</t>
  </si>
  <si>
    <t>Работая с пациентами с неизлечимыми заболеваниями, Ефросина Янг утверждает, что благосостояние ей удается поддерживать благодаря своей группе поддержки.</t>
  </si>
  <si>
    <t>Евфросина Янг, работающая с пациентами, страдающими от неизлечимых заболеваний, благодарит свою сильную систему поддержки за способность поддерживать свою энергию.</t>
  </si>
  <si>
    <t>Как человек, работающий с неизлечимо больными пациентами, Евфросина Янг благодарит свою мощную систему поддержки за ее способность сохранять свою энергию.</t>
  </si>
  <si>
    <t>Как человек, работающий с пациентами, страдающими неизлечимыми заболеваниями, Эуфросина Янг благодарит свою сильную систему поддержки за то, что ей удается сохранять энергию.</t>
  </si>
  <si>
    <t>Сертифицированный невролог, а также специалист по БАС в неврологическом отделении Университетской больницы Апстейт, Янг рассказывает, что на работе они "мобилизируются как военные".</t>
  </si>
  <si>
    <t>Юнг является сертифицированным неврологом и специалистом по боковому амиотрофическому склерозу в отделении неврологии Университетской больницы Апстейт, и говорит, что они "мобилизуются, как армия людей" там.</t>
  </si>
  <si>
    <t>Янг — сертифицированный невролог и специалист по БАС в отделении неврологии Университетской больницы северного штата. Он говорит, что там «мобилизуются, как армия людей».</t>
  </si>
  <si>
    <t>Янг - сертифицированный невролог и специалист по ALS в отделении неврологии больницы Университета Апстейт - говорит, что там "мобилизуют как армию людей".</t>
  </si>
  <si>
    <t>Лечения для бокового амиотрофического склероза (БАС) не существует, однако зная, что не только она прикладывает огромные усилия для разработки терапии и предоставления лучших решений для своих пациентов, Янг чувствует в себе силы продолжать работать даже в самые сложные периоды.</t>
  </si>
  <si>
    <t>Лечения амиотрофического бокового склероза (АЛС) пока нет, но знание того, что она не одна трудится над разработкой методов лечения и предоставлением лучших вариантов для своих пациентов, поддерживает Янг даже в самые тяжелые дни.</t>
  </si>
  <si>
    <t>Не существует лекарства от бокового амиотрофического склероза (БАС), но знание того, что она не единственная, кто усердно работает над разработкой методов лечения и предоставлением лучших вариантов для своих пациентов, помогает Янг идти вперед даже в самые трудные дни.</t>
  </si>
  <si>
    <t>Лекарства от бокового амиотрофического склероза (БАС) не существует, но осознание того, что она не единственная, кто прилагает усилия для разработки методов лечения и предоставления пациентам лучших возможностей, помогает Янг не сдаваться даже в самые трудные дни.</t>
  </si>
  <si>
    <t>"Мы не несем всю тяжесть мира на себе, мы — часть мира, где каждый горит своей работой", — утверждает она.</t>
  </si>
  <si>
    <t>"Мы не несем вес всего мира, но являемся частью мира людей, которые выступают в поддержку этой работы", - говорит она.</t>
  </si>
  <si>
    <t>«Мы не несем вес мира, а являемся частью мира людей, которые выступают за эту работу», — говорит она.</t>
  </si>
  <si>
    <t>"Мы не несем на себе всю тяжесть мира, а являемся частью мира людей, которые выступают за эту работу", - говорит она.</t>
  </si>
  <si>
    <t>2. Отдыхайте, когда это необходимо</t>
  </si>
  <si>
    <t>2. Отдыхайте, когда вам это нужно</t>
  </si>
  <si>
    <t>2. Отдыхайте, когда вам нужно</t>
  </si>
  <si>
    <t>2.Отдыхать, когда это необходимо</t>
  </si>
  <si>
    <t>Рафаэль Вэллет работает на двух работах, в качестве исследователя сна и инженера алгоритмов, к тому же у него недавно родился ребенок, что определенно привело бы его к выгоранию, если бы он не отдыхал.</t>
  </si>
  <si>
    <t>Работая на двух работах - исследователем сна и инженером-алгоритмистом, и одновременно заботясь о новорожденном ребенке, Рафаэль Валлат определенно бы исчерпал свои силы, если бы не отдыхал, говорит он.</t>
  </si>
  <si>
    <t>Работа на двух должностях исследователя сна и инженера-алгоритма, одновременно заботясь о новорожденном, определенно привела бы Рафаэля Валлата к эмоциональному выгоранию, если бы он не отдыхал, говорит он.</t>
  </si>
  <si>
    <t>По словам Рафаэля Валлата, работа на двух работах - исследователя сна и инженера-алгоритмиста - и уход за новорожденным ребенком привели бы его к выгоранию, если бы он не отдыхал.</t>
  </si>
  <si>
    <t>"Когда я близок к выгоранию, любое простое задание ощущается как гора, на которую нужно залезть, а также всегда крайне срочным и важным", — отмечает Вэллет.</t>
  </si>
  <si>
    <t>"Когда я чувствую, что собираюсь выгореть, практически каждая задача кажется горой, которую нужно взойти, и кажется очень срочной и важной", - говорит Валлат.</t>
  </si>
  <si>
    <t>«Я чувствую, что когда я на грани выгорания, практически каждая задача кажется мне горой, на которую нужно взобраться, и кажется очень срочной и важной», — говорит Валлат.</t>
  </si>
  <si>
    <t>"Мне кажется, что когда я близок к выгоранию, практически каждая задача кажется горой, на которую нужно подняться, и кажется очень срочной и важной", - говорит Валлат.</t>
  </si>
  <si>
    <t>В такие моменты "действительно необходимо сделать паузу, а также принять, что эти задачи могут и подождать".</t>
  </si>
  <si>
    <t>В эти моменты "вам действительно нужно взять некоторое время на отдых и осознать, что эти задачи могут подождать."</t>
  </si>
  <si>
    <t>В такие моменты «вам действительно нужно немного отдохнуть и понять, что эти задачи могут подождать».</t>
  </si>
  <si>
    <t>В такие моменты "действительно нужно взять отпуск и понять, что эти задачи могут подождать".</t>
  </si>
  <si>
    <t>Обычно Вэллет старается найти подходящий момент в течение дня, чтобы сделать перерыв и провести время на природе и расслабиться перед тем, как вернуться на работу.</t>
  </si>
  <si>
    <t>Обычно Валлат находит моменты в своем дне, когда он может сделать паузу и провести время на природе, чтобы обрести умиротворение перед возвращением к работе.</t>
  </si>
  <si>
    <t>Как правило, Валлат находит в своем дне моменты, когда он может сделать паузу и провести время на природе, чтобы заземлить себя, прежде чем вернуться к работе.</t>
  </si>
  <si>
    <t>Как правило, Валлат находит в своем рабочем дне моменты, когда он может сделать паузу и провести время на природе, чтобы успокоиться перед тем, как вернуться к работе.</t>
  </si>
  <si>
    <t>3. Гореть своим делом и помнить о своем назначении</t>
  </si>
  <si>
    <t>3. Будьте увлечены тем, что вы делаете, и помните о своей цели</t>
  </si>
  <si>
    <t>3. Будьте увлечены тем, что делаете, и помните о своей цели</t>
  </si>
  <si>
    <t>3.Увлекайтесь тем, что вы делаете, и помните о своей цели</t>
  </si>
  <si>
    <t>Up until spring of 2022, infectious disease specialist Céline Gounder worked 100 hours a week for seven days a week.</t>
  </si>
  <si>
    <t>До весны 2022 года специалистка по инфекционным болезням Селин Гаундер работала по 100 часов в неделю, семь дней в неделю.</t>
  </si>
  <si>
    <t>До весны 2022 года, специалист по инфекционным болезням Селин Гаундер работала 100 часов в неделю, семь дней в неделю.</t>
  </si>
  <si>
    <t>Вплоть до весны 2022 года специалист по инфекционным заболеваниям Селин Гундер работала по 100 часов в неделю семь дней в неделю.</t>
  </si>
  <si>
    <t>До весны 2022 года инфекционист Селин Гундер работала по 100 часов в неделю семь дней в неделю.</t>
  </si>
  <si>
    <t>Работа на передовой во время пандемии забирала почти все ее время, но она смогла избежать выгорания, так как постоянно напоминала себе, в чем важность ее работы.</t>
  </si>
  <si>
    <t>Находясь на передовой во время пандемии, она почти все свое время посвятила работе, но избежала выгорания, напоминая себе о важности своей работы.</t>
  </si>
  <si>
    <t>Работа на передовой во время пандемии съедала почти все ее время, но она избегала выгорания, напоминая себе о том, почему ее работа важна.</t>
  </si>
  <si>
    <t>Работа на передовой во время пандемии отнимала у нее почти все время, но она избежала выгорания, напомнив себе, почему ее работа важна.</t>
  </si>
  <si>
    <t>"Я думаю, что работа не ощущается как работа, если вы чувствуете, что действительно на что-то влияете", — отмечает Гаундер.</t>
  </si>
  <si>
    <t>"Я не думаю, что работа кажется работой, когда ты чувствуешь, что оказываешь влияние", - говорит Гаундер.</t>
  </si>
  <si>
    <t>«Я не думаю, что работа кажется работой, когда вы чувствуете, что оказываете влияние», — говорит Гондер.</t>
  </si>
  <si>
    <t>"Я считаю, что работа не похожа на работу, когда ты чувствуешь, что оказываешь на нее влияние", - говорит Гундер.</t>
  </si>
  <si>
    <t>"Если вы работаете неимоверное количество часов, но при этом для вас эта работа не имеет никакого смысла, то думаю, что в таком случае необходимо сделать шаг назад и спросить себя, что же вы делаете".</t>
  </si>
  <si>
    <t>"Если вы работаете безумное количество часов, занимаясь чем-то, что не имеет для вас значения, я думаю, вам действительно стоит остановиться и задуматься над тем, что вы делаете."</t>
  </si>
  <si>
    <t>«Если вы работаете сумасшедшие часы, делая что-то, что не имеет для вас смысла, я думаю, вам действительно нужно сделать шаг назад и задаться вопросом, что вы делаете».</t>
  </si>
  <si>
    <t>"Если вы работаете сумасшедшие часы, занимаясь чем-то, что не имеет для вас никакого смысла, я думаю, что вам действительно нужно отступить и задаться вопросом, чем вы занимаетесь".</t>
  </si>
  <si>
    <t>4. Займитесь тем, что вас радует</t>
  </si>
  <si>
    <t>4.Иметь другие радости</t>
  </si>
  <si>
    <t>4. Есть другие радости</t>
  </si>
  <si>
    <t>Опрошенные из всех категорий утверждают, что они также занимаются различными хобби, такими как занятием спортом, танцами или даже игрой на гитаре.</t>
  </si>
  <si>
    <t>Без исключения, каждый из экспертов заявил, что занимается каким-то хобби, таким как физические упражнения, танцы и даже игра на гитаре.</t>
  </si>
  <si>
    <t>По всем направлениям каждый из экспертов сказал, что они занимаются каким-то хобби, например, занимаются спортом, танцуют и даже играют на гитаре.</t>
  </si>
  <si>
    <t>В целом каждый из экспертов отметил, что занимается каким-либо хобби, например, физическими упражнениями, танцами и даже игрой на гитаре.</t>
  </si>
  <si>
    <t>Крайне важно наслаждаться жизнью и за пределами вашей работы, отмечает Кристина Маслэч, социальный психолог, бывший профессор психологии в У. К. в Беркли и автор "Челендж на Выгорание: Как Наладить Отношения между Людьми и их Работой".</t>
  </si>
  <si>
    <t>Крайне важно иметь жизнь, которой вы наслаждаетесь, и которая превосходит то, что вы достигаете на работе, говорит Кристина Маслах, социальный психолог, профессор-пенсионер психологии в Университете Калифорнии, Беркли и автор книги "Вызов выгорания: управление отношениями людей с их работой".</t>
  </si>
  <si>
    <t>Чрезвычайно важно, чтобы жизнь, которой вы наслаждаетесь, выходила за рамки того, чего вы достигаете на работе, — говорит Кристина Маслач, социальный психолог, бывший профессор психологии Калифорнийского университета в Беркли и автор книги «Вызов эмоционального выгорания: управление отношениями людей с их работой».</t>
  </si>
  <si>
    <t>Очень важно, чтобы жизнь, от которой вы получаете удовольствие, превосходила то, чего вы добиваетесь на работе, считает Кристина Маслач, социальный психолог, профессор психологии в отставке в Калифорнийском университете в Беркли и автор книги "Вызов выгоранию: Управление отношениями людей со своей работой".</t>
  </si>
  <si>
    <t>"Взгляните на вашу жизнь в целом, удостоверьтесь, что в ней много хорошего и вы находите на это время".</t>
  </si>
  <si>
    <t>"Посмотрите на свою жизнь в целом, убедитесь, что в ней есть хорошие вещи, и убедитесь, что у вас есть время для них."</t>
  </si>
  <si>
    <t>«Посмотрите на свою жизнь в целом и убедитесь, что в ней есть хорошие вещи, и убедитесь, что у вас есть время для них».</t>
  </si>
  <si>
    <t>"Посмотрите на свою жизнь в целом, убедитесь, что в ней есть хорошие моменты, и найдите для них время".</t>
  </si>
  <si>
    <t>Скачать бесплатно Руководство по Инвестированию, краткий и простой справочник Уоррена Баффетта для CNBС, в котором миллиардер делится своими лучшими советами для регулярных инвесторов, рассказывает, что можно и нельзя делать, а также расскрывает свои три ключевых принципа.</t>
  </si>
  <si>
    <t>Получите бесплатное руководство по инвестициям Уоррена Баффета от CNBC, которое сокращает основной совет миллиардера для обычных инвесторов, что делать и чего не делать, а также три ключевых принципа инвестирования в понятное и простое руководство.</t>
  </si>
  <si>
    <t>Получите бесплатное руководство Уоррена Баффета по инвестированию CNBC, в котором собраны лучшие советы миллиардера №1 для постоянных инвесторов, что можно и чего нельзя делать, а также три ключевых принципа инвестирования в понятном и простом руководстве.</t>
  </si>
  <si>
    <t>Получите бесплатное "Руководство по инвестированию" Уоррена Баффета от CNBC, в котором в понятной и простой форме изложены лучшие советы миллиардера для обычных инвесторов, "за" и "против", а также три ключевых принципа инвестирования.</t>
  </si>
  <si>
    <t>Подпишитесь прямо сейчас: Узнайте больше, как распоряжаться своими деньгами и карьерой, в нашей еженедельной рассылке</t>
  </si>
  <si>
    <t>Зарегистрируйтесь сейчас: Станьте умнее в вопросах своих денег и карьеры с нашей еженедельной рассылкой</t>
  </si>
  <si>
    <t>Зарегистрируйтесь сейчас: станьте более разумными в отношении своих денег и карьеры с помощью нашего еженедельного информационного бюллетеня.</t>
  </si>
  <si>
    <t>Подпишитесь сейчас: Станьте умнее в отношении своих денег и карьеры с помощью нашей еженедельной рассылки</t>
  </si>
  <si>
    <t>Несовершеннолетнего обвинили в убийстве после стрельбы в школе Чикаго в декабре, в результате которой погибло двое человек</t>
  </si>
  <si>
    <t>Подросток обвиняется в убийстве в результате стрельбы в школе в Чикаго в декабре, в результате которой погибли 2 человека</t>
  </si>
  <si>
    <t>Несовершеннолетнему предъявлено обвинение в убийстве в результате стрельбы в школе Чикаго в декабре, в результате которой двое погибли</t>
  </si>
  <si>
    <t>Подросток обвиняется в убийстве в результате стрельбы в чикагской школе в декабре, в результате которой погибли два человека</t>
  </si>
  <si>
    <t>Обвинение в убийстве было предъявлено 16-летнему подростку, в декабре учинившему стрельбу, которая привела к гибели двух учеников в Чикагской старшей школе, сообщила полиция в пятницу.</t>
  </si>
  <si>
    <t>16-летний мальчик был обвинен в убийстве в результате стрельбы, в которой погибли два студента в Чикагской средней школе в декабре, сообщила полиция в пятницу.</t>
  </si>
  <si>
    <t>Полиция объявила в пятницу, что 16-летний мальчик был обвинен в убийстве двух учеников средней школы Чикаго в декабре.</t>
  </si>
  <si>
    <t>В пятницу полиция объявила, что 16-летнему подростку предъявлены обвинения в убийстве двух учеников чикагской средней школы в декабре этого года.</t>
  </si>
  <si>
    <t>Подозреваемый обвиняется по двум пунктам по делу об убийстве первой степени и двум пунктам по делу о покушении на убийство, сообщил Дэвид Браун, начальник полиции Чикаго.</t>
  </si>
  <si>
    <t>Подозреваемый обвиняется в двух эпизодах убийства первой степени тяжести и двух эпизодах покушения на убийство, заявил суперинтендант полиции Чикаго Дэвид Браун.</t>
  </si>
  <si>
    <t>Подозреваемый обвиняется по двум пунктам обвинения в убийстве первой степени и двух пунктах обвинения в покушении на убийство, заявил суперинтендант полиции Чикаго Дэвид Браун.</t>
  </si>
  <si>
    <t>Подозреваемому предъявлены обвинения по двум пунктам в тяжком убийстве первой степени и двум пунктам в тяжком покушении на убийство, сообщил суперинтендант полиции Чикаго Дэвид Браун.</t>
  </si>
  <si>
    <t>«К данному моменту нами не были установлены четкие мотивы, которые объяснили бы, почему 16-летний подросток решил открыть стрельбу и убить других детей», — сообщил Браун.</t>
  </si>
  <si>
    <t>"В настоящее время у нас нет ясной мотивации, почему 16-летний ребенок захотел бы стрелять и убивать других детей", - сказал Браун.</t>
  </si>
  <si>
    <t>«В настоящее время у нас нет четкого мотива, почему 16-летний подросток захочет стрелять и убивать других детей», — сказал Браун.</t>
  </si>
  <si>
    <t>"В настоящее время у нас нет четкого мотива, почему 16-летний подросток хотел стрелять и убивать других детей", - сказал Браун.</t>
  </si>
  <si>
    <t>Имя подозреваемого не было обнародовано в пятницу из-за его возраста, однако Браун заявил, что отвечать за убийство и покушение на убийство он будет как взрослый.</t>
  </si>
  <si>
    <t>Имя подозреваемого не было опубликовано в пятницу из-за его возраста, хотя Браун сказал, что он будет противостоять обвинениям в убийстве и покушении на убийство как взрослый.</t>
  </si>
  <si>
    <t>Имя подозреваемого не было обнародовано в пятницу из-за его возраста, хотя Браун сказал, что ему придется столкнуться с обвинением в убийстве и покушении на убийство во взрослом возрасте.</t>
  </si>
  <si>
    <t>Имя подозреваемого в пятницу не разглашалось в связи с его возрастом, хотя Браун заявил, что обвинения в убийстве и покушении на убийство будут предъявлены ему как взрослому.</t>
  </si>
  <si>
    <t>Четверо подростков стали жертвами стрельбы 16 декабря в старшей школе Бенито Хуарез.</t>
  </si>
  <si>
    <t>Четыре подростка были застрелены 16 декабря в старшей школе имени Бенито Хуареса.</t>
  </si>
  <si>
    <t>Четверо подростков были застрелены 16 декабря в средней школе Бенито Хуареса.</t>
  </si>
  <si>
    <t>16 декабря в средней школе имени Бенито Хуареса были расстреляны четыре подростка.</t>
  </si>
  <si>
    <t>Тогда полиция заявила, что скончалось двое мальчиков 14 и 15 лет.</t>
  </si>
  <si>
    <t>Жертвами, которые погибли, были два мальчика, 14 и 15 лет, как было объявлено полицией в то время.</t>
  </si>
  <si>
    <t>По словам полиции, погибшими были оба мальчика в возрасте 14 и 15 лет.</t>
  </si>
  <si>
    <t>Погибшие - оба мальчика, 14 и 15 лет, сообщила тогда полиция.</t>
  </si>
  <si>
    <t>Следователи рассказали, что выйти на подозреваемого, арестованного в четверг, удалось благодаря показаниям граждан.</t>
  </si>
  <si>
    <t>Следователи говорят, что подсказки от общественности помогли им найти подозреваемого, которого арестовали в четверг.</t>
  </si>
  <si>
    <t>Следователи говорят, что информация от общественности помогла им найти подозреваемого, который был арестован в четверг.</t>
  </si>
  <si>
    <t>Следователи утверждают, что советы общественности помогли им выйти на подозреваемого, который был арестован в четверг.</t>
  </si>
  <si>
    <t>«Мы благодарны всем, кто не побоялся дать показания, чтобы преступник был пойман и смог понести наказание», — сообщил Ким Фокс, государственный обвинитель округа Кук.</t>
  </si>
  <si>
    <t>"Мы благодарны тем, кто смело решился выступить, чтобы обеспечить поимку преступника и теперь он будет привлечен к ответственности", - сказала прокурор округа Кук Ким Фокс.</t>
  </si>
  <si>
    <t>«Мы благодарны тем, кто был достаточно смелым, чтобы выйти вперед, чтобы гарантировать, что преступник пойман и теперь будет привлечен к ответственности», — сказал прокурор штата округа Кук Ким Фокс.</t>
  </si>
  <si>
    <t>"Мы благодарны тем, кто проявил смелость, чтобы убедиться, что преступник пойман и теперь будет привлечен к ответственности", - заявила прокурор округа Кук Ким Фокс.</t>
  </si>
  <si>
    <t>В субботу ожидается появление подозреваемого в залоговом суде, рассказал Браун, где будут представлено больше подробностей о доказательствах, которые были собраны.</t>
  </si>
  <si>
    <t>Подозреваемый должен появиться в суде по облигациям в субботу, сказал Браун, где будут представлены подробности о собранных доказательствах.</t>
  </si>
  <si>
    <t>Ожидается, что подозреваемый предстанет перед судом Бонда в субботу, сказал Браун, где будет представлена более подробная информация о собранных доказательствах.</t>
  </si>
  <si>
    <t>По словам Брауна, в субботу подозреваемый должен явиться в суд Бонда, где будут представлены более подробные сведения о собранных им доказательствах.</t>
  </si>
  <si>
    <t>Биологи Миннесоты спасли застрявшего медведя</t>
  </si>
  <si>
    <t>Биологи из Миннесоты спасли застрявшего черного медведя</t>
  </si>
  <si>
    <t>Биологи из Миннесоты спасли пойманного черного медведя</t>
  </si>
  <si>
    <t>Биологи штата Миннесота спасают попавшего в ловушку черного медведя</t>
  </si>
  <si>
    <t>Департамент природных ресурсов Миннесоты пришел на помощь медведю - после несчастного инцидента, в котором медведь застрял в яме.</t>
  </si>
  <si>
    <t>Департамент природных ресурсов Миннесоты пришел на помощь очень неудачливому медведю, который оказался в ловушке в канаве.</t>
  </si>
  <si>
    <t>Департамент природных ресурсов Миннесоты пришел на помощь несчастному медведю, который застрял в канаве.</t>
  </si>
  <si>
    <t>Департамент природных ресурсов штата Миннесота пришел на помощь медведице, которой не повезло, когда она застряла в канаве.</t>
  </si>
  <si>
    <t>Согласно посту департамента в Фейсбуке, медведь оставался в водопропускной трубе у дороги рядом с Ваннаской, Миннесота.</t>
  </si>
  <si>
    <t>Медведь устроился в трубе вдоль дороги возле Ваннаски, штат Миннесота, согласно сообщению в Facebook от департамента.</t>
  </si>
  <si>
    <t>Согласно сообщению департамента в Facebook, медведь спрятался в водопропускной трубе рядом с дорогой недалеко от Ваннаски, штат Миннесота.</t>
  </si>
  <si>
    <t>Медведь затаился в водопропускной трубе рядом с дорогой в районе города Ваннаска, штат Миннесота, говорится в сообщении департамента в Facebook.</t>
  </si>
  <si>
    <t>Но когда начал таять снег, труба наполнилась водой и медведь оказался в ловушке из высокого снега и льда, сообщается в департаменте.</t>
  </si>
  <si>
    <t>Но когда снег начал таять, водосток начал затапливать, замыкая медведя в глубоком снегу и льду, согласно отделу.</t>
  </si>
  <si>
    <t>Но когда снег начал таять, водопропускная труба начала затапливать, в результате чего медведь оказался в ловушке глубокого снега и льда, по данным департамента.</t>
  </si>
  <si>
    <t>Но когда снег начал таять, водопропускную трубу затопило, и медведь оказался в ловушке из глубокого снега и льда, говорится в сообщении департамента.</t>
  </si>
  <si>
    <t>Работники департамента быстро отреагировали на ситуацию и помогли медведю выбраться.</t>
  </si>
  <si>
    <t>Сотрудники отдела быстро прибыли на место и помогли убрать медведя.</t>
  </si>
  <si>
    <t>Сотрудники ведомства оперативно отреагировали на место происшествия и помогли убрать медведя.</t>
  </si>
  <si>
    <t>Сотрудники отдела быстро прибыли на место происшествия и помогли снять медведя.</t>
  </si>
  <si>
    <t>Эндрю Три, биолог и специалист по медведям департамента, «осмотрел медведя и заявил, что животное находится в здравии, но кажется немного пьяным — очевидно из-за того, что его разбудили из зимней спячки», сообщалось в посте на Фейсбуке.</t>
  </si>
  <si>
    <t>Биолог-медведевед отдела, Андрей Три, "осмотрел медведя и признал его здоровым, но сонным - очевидно, потому что его разбудили от зимнего сна", - говорится в сообщении на Facebook.</t>
  </si>
  <si>
    <t>Медвежий биолог отдела Эндрю Трай «осмотрел медведя и признал его здоровым, но вялым — очевидно, потому, что он проснулся от зимнего сна», — говорится в сообщении на Facebook.</t>
  </si>
  <si>
    <t>Биолог отдела медведей Эндрю Три "осмотрел медведя и признал его здоровым, но вялым - очевидно, потому, что его разбудили от зимней спячки", - говорится в сообщении на Facebook.</t>
  </si>
  <si>
    <t>Впоследствии работники департамента перевезли медведя в государственный заповедник, чтобы он смог снова впасть в спячку.</t>
  </si>
  <si>
    <t>Затем отдел переселил медведя в государственное заповедное место, чтобы он мог продолжить свою зимнюю спячку.</t>
  </si>
  <si>
    <t>Затем департамент переместил медведя в государственный заповедник, чтобы он снова впал в спячку.</t>
  </si>
  <si>
    <t>Затем департамент переместил медведя в государственный заповедник для возобновления спячки.</t>
  </si>
  <si>
    <t>Возраст медведя предположительно составляет 6 лет, вес — между 375 и 400 фунтов.</t>
  </si>
  <si>
    <t>Сонного хищника оценили в 6 лет и весом между 375 и 400 фунтов.</t>
  </si>
  <si>
    <t>По оценкам, сонному хищнику было 6 лет, а его вес составлял от 375 до 400 фунтов.</t>
  </si>
  <si>
    <t>Возраст сонного хищника оценивался в 6 лет и составлял 375-400 фунтов.</t>
  </si>
  <si>
    <t>Департамент напомнил местным жителям, что любые манипуляции по перемещению медведей лучше оставить профессионалам.</t>
  </si>
  <si>
    <t>Отдел напомнил жителям, что переселение медведей - это работа, которую лучше всего оставить профессионалам.</t>
  </si>
  <si>
    <t>Департамент напомнил жителям, что перемещение медведей — это работа, которую лучше всего доверить профессионалам.</t>
  </si>
  <si>
    <t>Департамент напоминает жителям, что перемещение медведей - дело, которое лучше доверить профессионалам.</t>
  </si>
  <si>
    <t>Если вы переживаете о судьбе медведя в вашем районе, свяжитесь с местными властями — и не пытайтесь передвигать или кормить спящее животное.</t>
  </si>
  <si>
    <t>Если вы беспокоитесь о медведе в вашем районе, вам следует связаться с местными властями, а не пытаться переместить или кормить спящего гиганта.</t>
  </si>
  <si>
    <t>Если вас беспокоит медведь в вашем районе, вам следует связаться с местными властями, а не пытаться переместить или накормить спящего гиганта.</t>
  </si>
  <si>
    <t>Если вы обеспокоены появлением медведя в вашем районе, следует обратиться к местным властям, а не пытаться сдвинуть с места или покормить спящего гиганта.</t>
  </si>
  <si>
    <t>В данном случае прохожие сначала попытались сами выкопать медведя и дать ему еду, включая «Pop-Tarts», салат и кошачий корм «Fancy Feast».</t>
  </si>
  <si>
    <t>В этом случае, случайные свидетели сначала пытались выкопать медведя самостоятельно и предлагали ему еду, включая Pop-Tarts, салат и кошачий корм Fancy Feast.</t>
  </si>
  <si>
    <t>В этом случае прохожие сначала попытались сами выкопать медведя и предложили ему еду, в том числе поп-тартс, салат и кошачий корм Fancy Feast.</t>
  </si>
  <si>
    <t>В этом случае прохожие сначала пытались выкопать медведя самостоятельно и предлагали ему еду, в том числе Pop-Tarts, салат и кошачий корм Fancy Feast.</t>
  </si>
  <si>
    <t>Но к счастью для копателей с добрыми намерениями, «медведь ничего не откусил, потому что зимой у них нет желания ничего есть».</t>
  </si>
  <si>
    <t>Но, к счастью для благонамеренных копателей, "потому что у медведей зимой нет желания есть, медведь не укусил."</t>
  </si>
  <si>
    <t>Но, к счастью для благонамеренных копателей, «поскольку у медведей зимой нет желания есть, медведь и не кусал».</t>
  </si>
  <si>
    <t>Но, к счастью для благонамеренных копателей, "поскольку зимой у медведей нет желания есть, медведь не укусил".</t>
  </si>
  <si>
    <t>Миннесота является домом для примерно 12-15 000 черных медведей, проживающих в основном в северной части штата, согласно Департаменту природных ресурсов.</t>
  </si>
  <si>
    <t>В Миннесоте обитает от 12 000 до 15 000 черных медведей, преимущественно в северной трети штата, согласно данным Департамента природных ресурсов.</t>
  </si>
  <si>
    <t>По данным Министерства природных ресурсов, в Миннесоте обитает от 12 000 до 15 000 черных медведей, обитающих в основном в северной трети штата.</t>
  </si>
  <si>
    <t>По данным Департамента природных ресурсов, в Миннесоте обитает от 12 до 15 тыс. черных медведей, которые встречаются в основном в северной трети штата.</t>
  </si>
  <si>
    <t>Зимой хищники впадают в спячку примерно на шесть или семь месяцев, во время которых они ничего не едят, используя запасы жира в теле.</t>
  </si>
  <si>
    <t>Хищники впадают в спячку на длительный период до шести или семи месяцев зимой, в течение которого они не питаются и живут за счет накопленного жира в своем теле.</t>
  </si>
  <si>
    <t>Зимой хищники впадают в спячку на шесть или семь месяцев, в течение которых они не едят и живут за счет накопленного жира.</t>
  </si>
  <si>
    <t>Хищники впадают в зимнюю спячку на шесть-семь месяцев, в это время они не едят и живут за счет накопленного жира.</t>
  </si>
  <si>
    <t>Фото: в Египте после реставрации торжественно открылись гробницы Джехути и Гери.</t>
  </si>
  <si>
    <t>Фото: После реставрации, Египет открывает гробницы Джехути и Хери</t>
  </si>
  <si>
    <t>Фотографии: После реставрации Египет открывает гробницы Джехути и Хери.</t>
  </si>
  <si>
    <t>Фотографии: После реставрации в Египте открыты гробницы Джехути и Хери</t>
  </si>
  <si>
    <t>Гробницы Джехути и Гери были торжественно открыты в четверг после завершения работ по реставрации.</t>
  </si>
  <si>
    <t>Гробницы Джехути и Хери были открыты в четверг после завершения работ по реставрации.</t>
  </si>
  <si>
    <t>Гробницы Джехути и Хери были открыты в четверг после завершения реставрационных работ.</t>
  </si>
  <si>
    <t>В четверг после завершения реставрационных работ были торжественно открыты гробницы Джехути и Хери.</t>
  </si>
  <si>
    <t>The inauguration was conducted by the Secretary General of the Supreme Council of Antiquities in Egypt Mostafa Waziri, Ambassador of Span to Egypt Alvaro Iranzo, and the President of the Spanish National Research Council (CSIC), Eloísa del Pino.</t>
  </si>
  <si>
    <t>Церемонию открытия вели Генеральный секретарь Высшего совета Египта по древностям Мустафа Вазири, посол Испании в Египте Альваро Ирансо и президент Национального исследовательского совета Испании (CSIC) Элоиса дел Пино.</t>
  </si>
  <si>
    <t>Инаугурация была проведена генеральным секретарем Верховного совета по древностям Египта Мустафой Вазири, посолом Испании в Египте Альваро Иранцо и президентом Испанского национального исследовательского совета (CSIC) Элоисой дель Пино.</t>
  </si>
  <si>
    <t>Инаугурацию провели генеральный секретарь Высшего совета древностей Египта Мостафа Вазири, посол Испании в Египте Альваро Иранзо и президент Испанского национального исследовательского совета (CSIC) Элоиза дель Пино.</t>
  </si>
  <si>
    <t>Торжественную церемонию открытия провели генеральный секретарь Высшего совета по древностям Египта Мостафа Вазири, посол Испании в Египте Альваро Ирансо и президент Национального исследовательского совета Испании (CSIC) Элоиза дель Пино.</t>
  </si>
  <si>
    <t>Вазири рассказал, что две гробницы были обнаружены во время совместной испано-египетской археологической миссии, организованной Высшим советом по древностям и CSIC, которая началась в 2002.</t>
  </si>
  <si>
    <t>Вазири объяснил, что две гробницы были обнаружены совместной египетско-испанской археологической миссией от Верховного совета по древностям и CSIC, работающей с 2002 года.</t>
  </si>
  <si>
    <t>Вазири пояснил, что две гробницы были обнаружены в рамках совместной египетско-испанской археологической миссии Верховного совета древностей и CSIC, работающей с 2002 года.</t>
  </si>
  <si>
    <t>Вазири пояснил, что эти две гробницы были обнаружены совместной египетско-испанской археологической миссией Высшего совета по древностям и CSIC, работающей с 2002 года.</t>
  </si>
  <si>
    <t>Он сообщил, что в ходе миссии были проведены раскопки и реставрационные работы, а также опубликована исследовательская работа о гробницах, располагающихся в районе Дра Абу аль-Нага, на западном береге Луксора.</t>
  </si>
  <si>
    <t>Он сказал, что миссия проводила раскопки и реставрационные работы, а также публиковала исследования, связанные с гробницами, которые находятся в районе Дра Абу аль-Нага на западном берегу Луксора.</t>
  </si>
  <si>
    <t>Он сказал, что миссия провела раскопки и реставрационные работы и опубликовала исследования, связанные с гробницами, которые расположены в районе Дра Абу аль-Нага на западном берегу Луксора.</t>
  </si>
  <si>
    <t>По его словам, миссия провела раскопки и реставрационные работы, а также опубликовала исследования, связанные с гробницами, расположенными в районе Дра Абу аль-Нага на западном берегу Луксора.</t>
  </si>
  <si>
    <t>Им удалось найти множество гробниц, саркофагов, мумий, а также погребальный сад.</t>
  </si>
  <si>
    <t>Им удалось обнаружить множество гробниц, гробов, мумий и погребальный сад.</t>
  </si>
  <si>
    <t>Великие гробницы из великой эпохи</t>
  </si>
  <si>
    <t>Важные гробницы из важной эпохи</t>
  </si>
  <si>
    <t>Важные гробницы важной эпохи</t>
  </si>
  <si>
    <t>Вазири пояснил, что данные гробницы принадлежали известным людям, жившим в эпоху 18 династии Нового царства — одной из самых значимых эпох Древнего Египта.</t>
  </si>
  <si>
    <t>Вазир объяснил, что эти две гробницы принадлежат выдающимся людям, которые жили в начале 18-й династии Нового Царства - одной из самых важных эпох древнего Египта.</t>
  </si>
  <si>
    <t>Вазир пояснил, что эти две гробницы принадлежат выдающимся людям, жившим в период начала 18-й династии Нового Царства — одной из важнейших эпох Древнего Египта.</t>
  </si>
  <si>
    <t>Вазир пояснил, что эти две гробницы принадлежат выдающимся людям, жившим в начале XVIII династии Нового царства - одной из важнейших эпох Древнего Египта.</t>
  </si>
  <si>
    <t>Он сказал, что гробницы расположена в форме буквы Т и что такой стиль использовался в гробницах во времена правления 18 династии.</t>
  </si>
  <si>
    <t>Он сказал, что планировка гробниц имеет форму буквы Т, стиль, который часто использовался в гробницах 18-й династии.</t>
  </si>
  <si>
    <t>Он сказал, что расположение гробниц имеет Т-образную форму, стиль, обычно используемый в гробницах 18-й династии.</t>
  </si>
  <si>
    <t>По его словам, расположение гробниц имеет Т-образную форму, что характерно для гробниц XVIII династии.</t>
  </si>
  <si>
    <t>Они состоят из входа, колонного зала, ведущего к погребальной шахте, и стен с отчетливыми надписями.</t>
  </si>
  <si>
    <t>Они состояли из входа, колонного зала, ведущего к погребальному шахту, и стен с отчетливыми надписями.</t>
  </si>
  <si>
    <t>Вазири добавил, что Джехути был главой государственной казны и курировал работу ремесленников и художников во время правления царицы Хатшепсут.</t>
  </si>
  <si>
    <t>Вазири добавил, что Джехуты был надзирателем государственной казны и контролировал работу ремесленников и художников во время правления королевы Хатшепсут.</t>
  </si>
  <si>
    <t>Вазири добавил, что Джехути был контролером государственного казначейства и просматривал работы мастеров и художников во время правления королевы Хатшепсут.</t>
  </si>
  <si>
    <t>Вазири добавил, что во время правления царицы Хатшепсут Джехути занимался надзором за государственной казной и просматривал работы ремесленников и художников.</t>
  </si>
  <si>
    <t>Джехути также отвечал за описание путешествия Хатшепсут в Пунтленд, а также за предоставление электрума (сплав серебра и золота) для покрытия вершины обелиска, которого она поместила в Карнакском храме.</t>
  </si>
  <si>
    <t>Джехуты также был ответственным за запись путешествия Хатшепсут в Пунтланд и предоставление электрума (смеси золота и серебра) для покрытия верхушек обелисков, которые она установила в храмах Карнак.</t>
  </si>
  <si>
    <t>Джехути также отвечал за запись путешествия Хатшепсут в Пунтленд и предоставление электрума (смеси золота и серебра) для покрытия вершин обелисков, которые она разместила в храмах Карнака.</t>
  </si>
  <si>
    <t>Джехути также отвечал за запись путешествия Хатшепсут в Пунт и предоставил электрум (смесь золота и серебра) для покрытия верхней части обелисков, установленных ею в Карнакских храмах.</t>
  </si>
  <si>
    <t>Вдобавок он был ответственным за процесс перемещения обелисков.</t>
  </si>
  <si>
    <t>Кроме того, он был ответственным за процесс переноса обелисков.</t>
  </si>
  <si>
    <t>Кроме того, он руководил процессом перемещения обелисков.</t>
  </si>
  <si>
    <t>В помещении, предшествующем погребальной камере Джехути, стены полны выгравированных надписей, содержащих 43 главы Книги мертвых, что встречается впервые, так как ранее главы книги писались на льне или папирусе.</t>
  </si>
  <si>
    <t>Комната, предшествующая погребальной камере Джехуты, содержит надписи, выгравированные с 43 главами Книги мертвых, впервые главы книги были написаны на стенах гробниц перед тем, как их стали писать на льне и папирусе.</t>
  </si>
  <si>
    <t>В комнате, которая предшествует погребальной камере Джехути, есть надписи с выгравированными 43 главами Книги Мертвых, впервые главы книги были написаны на стенах гробниц, прежде чем они были написаны на холсте и папирусе.</t>
  </si>
  <si>
    <t>В помещении, предшествующем погребальной камере Джехути, выгравированы надписи с 43 главами Книги мертвых - это первый случай, когда главы книги были написаны на стенах гробниц до того, как их стали писать на льне и папирусе.</t>
  </si>
  <si>
    <t>Гери занимал позицию начальника королевских запасов священной царской жены и матери Аххотеп.</t>
  </si>
  <si>
    <t>Хери занимал должность управляющего королевскими складами священной королевской жены и матери, Аххотеп.</t>
  </si>
  <si>
    <t>Хери занимал должность смотрителя царских запасов священной царской жены и матери Аххотепа.</t>
  </si>
  <si>
    <t>Хери занимал должность управляющего царскими хранилищами священной царской жены и матери Аххотеп.</t>
  </si>
  <si>
    <t>Джаред О'Мара никогда не должен был быть кандидатом от лейбористов, заявила Рейчел Ривз</t>
  </si>
  <si>
    <t>Джаред О'Мара никогда не должен был быть кандидатом от Лейбористской партии, говорит Рэйчел Ривз</t>
  </si>
  <si>
    <t>Джаред О'Мара никогда не должен был быть кандидатом от лейбористской партии, говорит Рэйчел Ривз</t>
  </si>
  <si>
    <t>Джаред О'Мара не должен был быть кандидатом от лейбористов, считает Рейчел Ривз</t>
  </si>
  <si>
    <t>Опальный бывший депутат Джаред О'Мара «никогда не должен был быть избранным в качестве кандидата от партии лейбористов», он заслуживает свое наказание в виде четырех лет в тюрьме, заявила теневой канцлер казначейства.</t>
  </si>
  <si>
    <t>Бывший депутат Джаред О'Мара, позорно покинувший свой пост, "никогда не должен был быть выбран кандидатом от Лейбористской партии" и заслуживает своего четырехлетнего тюремного заключения, заявил теневой канцлер.</t>
  </si>
  <si>
    <t>По словам теневого канцлера, опальный бывший депутат Джаред О'Мара «никогда не должен был быть избран кандидатом от лейбористской партии» и заслуживает четырехлетнего тюремного заключения.</t>
  </si>
  <si>
    <t>По словам теневого канцлера, опальный бывший член парламента Джаред О'Мара "никогда не должен был быть выбран в качестве кандидата от лейбористов" и заслуживает четырехлетнего тюремного заключения.</t>
  </si>
  <si>
    <t>Рейчел Ривз поговорила с the Guardian в северо-восточном избирательном округе Болтона в пятницу, несколько часов после того, как ключевые фигуры местной ячейки партии покинули ее в знак протеста против того, как Национальный исполнительный комитет (NEC) контролировал процесс отбора в парламент для предстоящих всеобщих выборов.</t>
  </si>
  <si>
    <t>Рэйчел Ривз разговаривала с Guardian в избирательном округе Болтон Северо-Восток в пятницу, через несколько часов после того, как ключевые фигуры местной партии ушли в отставку в знак протеста против того, как исполнительный комитет Лейбористской партии (NEC) контролировал процесс отбора кандидатов в парламент на следующих общих выборах.</t>
  </si>
  <si>
    <t>Рэйчел Ривз беседовала с Guardian в северо-восточном округе Болтона в пятницу, спустя несколько часов после того, как ключевые фигуры местной партии ушли в знак протеста против того, как национальный исполнительный комитет лейбористов (NEC) контролировал процесс парламентского отбора на следующих всеобщих выборах.</t>
  </si>
  <si>
    <t>Рэйчел Ривз беседовала с Guardian в пятницу в Северо-Восточном избирательном округе Болтона, спустя несколько часов после того, как ключевые фигуры местной партии вышли из ее состава в знак протеста против того, как национальный исполнительный комитет (NEC) лейбористов контролирует процесс отбора кандидатов в парламент на следующих всеобщих выборах.</t>
  </si>
  <si>
    <t>Члены отборочного комитета северо-восточного Болтона в полном составе подали в отставку из-за отсутствия возможности сформировать краткий список кандидатов, что становится все более частой практикой в лейбористской партии под руководством Кира Стармера, заявив: «Еще раз подтвердилось, что лейбористской партии важнее продвигать взгляды и устои небольшого кружка людей в Лондоне, чем местных представителей севера».</t>
  </si>
  <si>
    <t>Весь состав селекционного комитета в Болтоне Северо-Восток подал в отставку после того, как им не разрешили выбирать шорт-лист, что становится все более распространенной практикой в партии трудящихся Кира Стармера, заявив: "Опять же, похоже, что Лейбористская партия стремится продвигать взгляды и установки клики в Лондоне, а не местных членов на севере."</t>
  </si>
  <si>
    <t>Весь отборочный комитет в Болтоне на северо-востоке подал в отставку после того, как им не разрешили выбрать окончательный список, что становится все более распространенной практикой в Лейбористской партии Кейра Стармера, заявив: «Опять же, похоже, что Лейбористская партия стремится продвигать взгляды и отношения клика в Лондоне, а не местные члены на севере».</t>
  </si>
  <si>
    <t>Весь состав отборочного комитета в Болтоне на северо-востоке подал в отставку после того, как им не позволили выбрать короткий список, что становится все более распространенной практикой в лейбористской партии Кира Стармера, заявив: "В очередной раз создается впечатление, что лейбористская партия стремится продвигать взгляды и позиции клики в Лондоне, а не местных членов на севере страны".</t>
  </si>
  <si>
    <t>Они добавили: «Это идет вразрез с необходимыми действиями, чтобы заполучить обратно Красную стену, что крайне необходимо, чтобы сформировать лейбористское правительство».</t>
  </si>
  <si>
    <t>Они добавили: "Это противоречит тому настрою, который необходим для возвращения "красной стены", что так сильно нужно для формирования правительства Лейбористов."</t>
  </si>
  <si>
    <t>Они добавили: «Это идет вразрез с позицией, необходимой для того, чтобы отвоевать красную стену, которая так отчаянно необходима для создания лейбористского правительства».</t>
  </si>
  <si>
    <t>Они добавили: "Это идет вразрез с установками, необходимыми для отвоевания "красной стены", которая так остро необходима для создания лейбористского правительства".</t>
  </si>
  <si>
    <t>Ривз сказала: «Я не знаю обстоятельств того, что случилось в Болтоне, но знаю, что те, кто были избраны, являются сильными кандидатами, крепко связанными со своим сообществом».</t>
  </si>
  <si>
    <t>Ривз сказал: "Я не знаю обстоятельств того, что произошло в Болтоне, но я знаю, что выбранные кандидаты являются сильными претендентами, часто с очень тесными связями со своими сообществами."</t>
  </si>
  <si>
    <t>Ривз сказал: «Я не знаю, каковы обстоятельства того, что произошло в Болтоне, но я знаю, что выбранные являются сильными кандидатами, часто с очень сильными корнями в своих сообществах».</t>
  </si>
  <si>
    <t>Ривз сказал: "Я не знаю, каковы обстоятельства произошедшего в Болтоне, но я знаю, что выбранные кандидаты - это сильные кандидаты, часто имеющие очень прочные корни в своих общинах".</t>
  </si>
  <si>
    <t>Особое неудовольствие вызвал тот факт, что Ли Дреннан, председатель Северозападного крыла лейбористов и помощник Джереми Корбена, поддерживающего депутата от Северного Уоррингтона Шарлотту Никольс, не был включен в длинный список, чтобы занять место консерваторов, несмотря на то, что его кандидатуру выдвинули четыре крупных профсоюза.</t>
  </si>
  <si>
    <t>Особое недовольство вызвало то, что Ли Дреннан, председатель Лейбористской партии Северо-Запада и помощник депутата от Варрингтона Северного Шарлотты Николс, поддерживающей Джереми Корбина, не был включен в долгосрочный список кандидатов на попытку вернуть место от консерваторов, несмотря на номинации от четырех крупных профсоюзов.</t>
  </si>
  <si>
    <t>Было особое недовольство тем, что Ли Дреннан, председатель Лейбористской партии на Северо-Западе и помощник члена парламента от Уоррингтон-Норт, поддерживающего Джереми Корбина, Шарлотты Николс, не попала в лонг-лист, чтобы попытаться отвоевать место у консерваторов, несмотря на то, что она получила номинации от четырех крупных торговых палат. союзы.</t>
  </si>
  <si>
    <t>Особое недовольство вызвало то, что Ли Дреннан (Leigh Drennan), председатель лейбористского Северо-Запада и помощник поддерживающей Джереми Корбина члена парламента от Уоррингтона Шарлотты Николс (Charlotte Nichols), не был включен в список кандидатов, чтобы попытаться отвоевать это место у консерваторов, несмотря на то, что получил кандидатуры от четырех крупных профсоюзов.</t>
  </si>
  <si>
    <t>Ривз заявила, что ничего не может поделать с процессом отбора кандидатов, добавив: «Я знаю однако, что важно сохранять строгие правила относительно того, кто может войти в длинный список и кто в краткий».</t>
  </si>
  <si>
    <t>Ривз сказала, что не имеет ничего общего с выбором кандидатов, но добавила: "Я знаю, что очень важно иметь строгие процессы для того, кто может быть включен в длинный список и кто может быть включен в короткий список."</t>
  </si>
  <si>
    <t>Ривз сказала, что не имеет никакого отношения к отбору кандидатов, но добавила: «Я знаю, что очень важно, чтобы у нас были строгие процессы для того, кто может быть включен в длинный список, а кто может быть включен в короткий список».</t>
  </si>
  <si>
    <t>Ривз заявила, что она не имеет никакого отношения к отбору кандидатов, но добавила: "Я знаю, что очень важно, чтобы у нас были строгие процессы, определяющие, кто может быть включен в длинный список и кто может быть включен в короткий список".</t>
  </si>
  <si>
    <t>O'Mara was imprisoned for four years this week after a jury found he had submitted fake expense claims totalling £52,000 in an attempt to fund his cocaine and alcohol abuse.</t>
  </si>
  <si>
    <t>На этой неделе О'Мара был заключен на четыре года колонии после того, как суд присяжных признал его виновность по делу о подделывании отчетов по расходам на сумму 52 000 фунтов стерлингов с целью финансирования свой кокаиновой и алкогольной зависимости.</t>
  </si>
  <si>
    <t>О'Мара был осужден на четыре года тюремного заключения на этой неделе после того, как присяжные признали его виновным в подаче поддельных заявок на возмещение расходов на общую сумму 52 000 фунтов стерлингов в попытке финансировать свою зависимость от кокаина и алкоголя.</t>
  </si>
  <si>
    <t>На этой неделе О'Мара был приговорен к четырем годам тюремного заключения после того, как присяжные установили, что он подал фальшивые заявления о расходах на общую сумму 52 000 фунтов стерлингов в попытке финансировать свое злоупотребление кокаином и алкоголем.</t>
  </si>
  <si>
    <t>На этой неделе О'Мара был приговорен к четырем годам тюремного заключения после того, как суд присяжных установил, что он представил фальшивые отчеты о расходах на общую сумму 52 000 фунтов стерлингов, пытаясь финансировать злоупотребление кокаином и алкоголем.</t>
  </si>
  <si>
    <t>Многие предположили, что лейбористы недостаточно его проверили, когда он был избран для борьбы с Ником Клеггом, бывшим кандидатом от либеральных демократов на пост премьер-министра, в Шеффилд Хэллэм во внеочередных всеобщих выборах 2017 года.</t>
  </si>
  <si>
    <t>Многие люди предполагают, что его недостаточно тщательно проверили в Лейбористской партии, когда он был выбран для борьбы с Ником Клеггом, бывшим заместителем премьер-министра от Либерально-демократической партии, в Шеффилде Халлам на внеочередных парламентских выборах 2017 года.</t>
  </si>
  <si>
    <t>Многие люди предполагают, что он не был должным образом проверен лейбористами, когда его выбрали для борьбы с Ником Клеггом, бывшим заместителем премьер-министра от либерал-демократов, в Шеффилд-Халламе на досрочных всеобщих выборах 2017 года.</t>
  </si>
  <si>
    <t>Многие считают, что он не прошел должной проверки со стороны лейбористов, когда был выбран для борьбы с Ником Клеггом, бывшим заместителем премьер-министра от либерал-демократов, в Шеффилд-Халламе на внеочередных всеобщих выборах 2017 года.</t>
  </si>
  <si>
    <t>На вопрос о том, считает ли она, что провал О'Мара будет восприниматься как нечто большее в глазах NEC, Ривз ответила: «Я ни в коем случае не хочу сказать, что все, кто не вошли в короткий список, употребляют кокаин.</t>
  </si>
  <si>
    <t>Спросили, был ли дебакл О'Мара в центре внимания исполнительного комитета Лейбористской партии, Ривз сказал: "Я не хочу намекать, что кто-то из тех, кто не включен в список, употребляет кокаин.</t>
  </si>
  <si>
    <t>На вопрос, вырисовывается ли фиаско с О'Мара в сознании NEC лейбористской партии, Ривз сказал: «Я никоим образом не хочу предполагать, что кто-либо, не включенный в шорт-лист, является потребителем кокаина.</t>
  </si>
  <si>
    <t>Отвечая на вопрос о том, не замалчивается ли в сознании членов НИК лейбористов история с О'Марой, Ривз сказал: "Я ни в коем случае не хочу сказать, что все, кто не попал в список кандидатов, употребляют кокаин.</t>
  </si>
  <si>
    <t>Но ситуация с Джаредом О'Мара ужасна.</t>
  </si>
  <si>
    <t>Но случай с Джаредом О'Мара был ужасен.</t>
  </si>
  <si>
    <t>Но Джаред О'Мара был ужасным случаем.</t>
  </si>
  <si>
    <t>Он никогда не должен был быть избран в качестве кандидата от лейбористов; он никогда не должен был стать депутатом.</t>
  </si>
  <si>
    <t>Он никогда не должен был быть выбран кандидатом от Лейбористской партии; он никогда не должен был быть депутатом.</t>
  </si>
  <si>
    <t>Он никогда не должен был быть избран кандидатом от лейбористской партии; он никогда не должен был быть депутатом.</t>
  </si>
  <si>
    <t>Он не должен был быть выбран в качестве кандидата от лейбористов, он не должен был быть членом парламента.</t>
  </si>
  <si>
    <t>Он использовал государственные деньги, поэтому наказание, которое он получил, является абсолютно заслуженным».</t>
  </si>
  <si>
    <t>Он использовал государственные деньги, абсолютно верно, что он получил свое наказание."</t>
  </si>
  <si>
    <t>Он использовал государственные деньги, совершенно правильно, что он получил свой срок».</t>
  </si>
  <si>
    <t>Он использовал государственные деньги, и это абсолютно правильно, что он получил свое наказание".</t>
  </si>
  <si>
    <t>Случай О'Мары был «исключительным», заявила Ривз, но признала: «Партии лейбористов и всем политическим партиям необходимо вынести важный урок относительно отбора кандидатов.</t>
  </si>
  <si>
    <t>Обстоятельства с О'Мара были "довольно исключительными", сказала Ривз, но она признала: "Есть важные уроки, которые должны быть извлечены для Лейбористской партии и всех политических партий при выборе кандидатов.</t>
  </si>
  <si>
    <t>Обстоятельства дела О'Мара были «довольно исключительными», сказала Ривз, но признала: «Лейбористской партии и всем политическим партиям необходимо извлечь важные уроки при выборе кандидатов.</t>
  </si>
  <si>
    <t>По словам Ривз, обстоятельства дела О'Мары были "довольно исключительными", но она признала: "Лейбористской партии и всем политическим партиям следует извлечь важные уроки, касающиеся отбора кандидатов".</t>
  </si>
  <si>
    <t>Но я бы хотела добавить, что в этом парламенте мы постоянно наблюдаем расшатывание стандартов политики, не в последнюю очередь из-за изменений касательно премьер-министров, штрафов, партий и стандартов, которую мы не могли бы ожидать».</t>
  </si>
  <si>
    <t>Но я также хотел бы сказать, что в этом парламенте мы видели постоянное подрывание стандартов в политике, в том числе и со стороны ряда премьер-министров, штрафов, партий и стандартов, которые значительно ниже того, что можно было бы ожидать."</t>
  </si>
  <si>
    <t>Но я бы также сказал, что в этом парламенте мы наблюдаем постоянный подрыв стандартов в политике, не в последнюю очередь из-за череды премьер-министров, штрафов, партий и стандартов, которые далеко не соответствуют тому, чего можно было ожидать».</t>
  </si>
  <si>
    <t>Но я бы также сказал, что в этом парламенте мы наблюдаем постоянное подрывание стандартов в политике, не в последнюю очередь благодаря череде премьер-министров и штрафов, партий и стандартов, которые сильно отстают от того, что можно было бы ожидать".</t>
  </si>
  <si>
    <t>Она добавила: «О лейбористской партии я могу сказать лишь то, что когда они ошибаются, то теряют кнут. Про консерваторов такого не скажешь».</t>
  </si>
  <si>
    <t>Она добавила: "Одно из того, что я могу сказать о Лейбористской партии, это то, что когда люди делают что-то плохое, они теряют поддержку партии. И это просто не так в Консервативной партии."</t>
  </si>
  <si>
    <t>Она добавила: «Одну вещь, которую я бы сказала о Лейбористской партии, это то, что когда люди поступают неправильно, они теряют кнут. А в Консервативной партии этого просто нет».</t>
  </si>
  <si>
    <t>Она добавила: "Одно я могу сказать о лейбористской партии: когда люди поступают неправильно, они лишаются кнута. А в Консервативной партии это не так".</t>
  </si>
  <si>
    <t>Каждое утро в будний день Арчи Блэнд и Нимо Омер бесплатно расскажут вам о всех самых важных историях, а также что они означают.</t>
  </si>
  <si>
    <t>Арчи Блэнд и Нимо Омер проводят вас через главные новости и объясняют, что они означают, бесплатно каждое будний утро.</t>
  </si>
  <si>
    <t>Арчи Блэнд и Нимо Омер познакомят вас с главными новостями и их смыслом бесплатно каждое буднее утро.</t>
  </si>
  <si>
    <t>Арчи Бланд и Нимо Омер рассказывают о главных событиях и их значении бесплатно по утрам в будние дни.</t>
  </si>
  <si>
    <t>Уведомление о конфиденциальности: Новостные рассылки могут содержать информацию о благотворительных акциях, интернет-рекламу, а также контент из внешних сторон.</t>
  </si>
  <si>
    <t>Уведомление о конфиденциальности: в рассылках могут содержаться сведения о благотворительных организациях, онлайн-рекламе и контенте, финансируемом сторонними организациями.</t>
  </si>
  <si>
    <t>Уведомление о конфиденциальности. Информационные бюллетени могут содержать информацию о благотворительных организациях, интернет-рекламе и контенте, финансируемом сторонними организациями.</t>
  </si>
  <si>
    <t>Уведомление о конфиденциальности: Рассылки могут содержать информацию о благотворительных организациях, рекламу в Интернете и контент, финансируемый сторонними организациями.</t>
  </si>
  <si>
    <t>Подробнее в нашей Политике конфиденциальности.</t>
  </si>
  <si>
    <t>Для получения дополнительной информации смотрите нашу Политику конфиденциальности.</t>
  </si>
  <si>
    <t>Для получения дополнительной информации см. нашу Политику конфиденциальности.</t>
  </si>
  <si>
    <t>Более подробная информация приведена в нашей Политике конфиденциальности.</t>
  </si>
  <si>
    <t>Мы используем Google reCaptcha для защиты веб-сайта, применяя Политику конфиденциальности и Условия использования Google.</t>
  </si>
  <si>
    <t>Мы используем Google reCaptcha для защиты нашего веб-сайта, и применяются Политика конфиденциальности и Условия использования Google.</t>
  </si>
  <si>
    <t>Мы используем Google reCaptcha для защиты нашего веб-сайта, и применяются Политика конфиденциальности и Условия обслуживания Google.</t>
  </si>
  <si>
    <t>Для защиты нашего сайта мы используем Google reCaptcha, к которой применяются Политика конфиденциальности и Условия предоставления услуг Google.</t>
  </si>
  <si>
    <t>Ривз посетила Болтон, чтобы встретиться со стажерами в учебном центре Openreach, обеспечивающей широкополосный доступ в Великобритании.</t>
  </si>
  <si>
    <t>Ривз был в Болтоне, чтобы встретиться с учениками в учебном центре Openreach, который предоставляет сеть широкополосного доступа в Великобритании.</t>
  </si>
  <si>
    <t>Ривз был в Болтоне, чтобы встретиться с учениками в учебном центре Openreach, который обеспечивает сеть широкополосного доступа в Великобритании.</t>
  </si>
  <si>
    <t>Ривз находился в Болтоне для встречи с учениками в учебном центре компании Openreach, которая обеспечивает широкополосную связь в Великобритании.</t>
  </si>
  <si>
    <t>After watching apprentices climb up pretend telegraph poles at the £1.7m site, Reeves discussed Labour's plans to overhaul the apprenticeship levy, which forces larger firms to put aside 0.5% of their payroll to fund apprentices.</t>
  </si>
  <si>
    <t>После присутствия на площадке стоимостью в 1,7 млн фунтов стерлингов, где стажеры забирались на тренировочные телеграфные столбы, Ривз обсудила планы лейбористов по пересмотру сбора на обучение, который обязаны выплачивать крупные компании для финансирования обучения, составляющий 0,5% от фонда заработной платы.</t>
  </si>
  <si>
    <t>После наблюдения за тем, как ученики поднимаются по имитированным телеграфным столбам на объекте стоимостью 1,7 млн фунтов, Ривз обсудил планы Лейбористской партии по реформированию налога на ученичество, который обязывает крупные компании откладывать 0,5% своей заработной платы на финансирование учеников.</t>
  </si>
  <si>
    <t>Увидев, как ученики взбираются на телеграфные столбы на объекте стоимостью 1,7 миллиона фунтов стерлингов, Ривз обсудил планы лейбористов по пересмотру налога на ученичество, который вынуждает более крупные фирмы откладывать 0,5% своей заработной платы на финансирование учеников.</t>
  </si>
  <si>
    <t>После наблюдения за тем, как ученики взбираются на притворные телеграфные столбы на объекте стоимостью 1,7 млн. фунтов стерлингов, Ривз рассказал о планах лейбористов по пересмотру системы сбора за обучение, которая заставляет крупные компании отчислять 0,5% от фонда заработной платы на финансирование учеников.</t>
  </si>
  <si>
    <t>Представители бизнеса жалуются, что условия сбора недостаточно гибкие. Например, заявила Ривз, в Openreach «хотели бы провести переобучение людей, работающих с медью, работе с волокном, однако сбор на обучение не предполагает возможности переобучения».</t>
  </si>
  <si>
    <t>Бизнес жалуется на то, что налог слишком негибкий. Например, сказал Ривз, Openreach "хочет переобучить людей, которые работают с медью, на работу с оптоволокном, но налог на стажировки не обладает такой гибкостью в вопросах переобучения."</t>
  </si>
  <si>
    <t>Предприятия жалуются, что налог слишком негибкий. Например, по словам Ривза, Openreach «хочет переобучить людей, работающих с медью, для работы с оптоволокном, но сбор за обучение не дает такой гибкости в отношении переобучения».</t>
  </si>
  <si>
    <t>Предприятия жалуются на то, что налог слишком негибок. Например, по словам Ривза, Openreach "хочет переобучить людей, работающих с медью, на работу с волокном, но налог на профессиональное обучение не предусматривает такой гибкости в отношении переобучения".</t>
  </si>
  <si>
    <t>Ривз сообщила, что лейбористы скорректируют сбор таким образом, что компании смогут использовать эти деньги для проведение переобучения работников в таких сферах, как автомобилестроение, а также в тех, в которых на данный момент используются газовые бойлеры.</t>
  </si>
  <si>
    <t>Ривз сказала, что Лейбористы изменят налог, чтобы компании могли использовать эти средства для переобучения сотрудников в таких отраслях, как автомобильная промышленность и те, кто в настоящее время устанавливает газовые котлы.</t>
  </si>
  <si>
    <t>Ривз сказал, что лейбористы изменят сбор, чтобы компании могли использовать деньги для переподготовки сотрудников в таких отраслях, как автомобильный сектор и тех, кто в настоящее время устанавливает газовые котлы.</t>
  </si>
  <si>
    <t>Ривз заявил, что лейбористы изменят систему налогообложения, чтобы компании могли использовать эти средства для переподготовки работников в таких отраслях, как автомобилестроение и монтаж газовых котлов.</t>
  </si>
  <si>
    <t>«Нам это необходимо, чтобы совершить энергетический переход к чистому нулю, для этого необходимо проводить обучение по работе с электрическим транспортом или установкой тепловых насосов или водородных котлов.</t>
  </si>
  <si>
    <t>"Нам нужны они как часть энергетического перехода к нулевым выбросам, чтобы они осваивали навыки работы с электромобилями, установки тепловых насосов или водородных котлов.</t>
  </si>
  <si>
    <t>«Они нужны нам в рамках перехода к нулевому энергетическому балансу для обучения навыкам работы с электромобилями или установки тепловых насосов или водородных котлов.</t>
  </si>
  <si>
    <t>"Нам необходимо, чтобы в рамках перехода энергетики к нулевому уровню они получили навыки работы с электромобилями, установки тепловых насосов или водородных котлов.</t>
  </si>
  <si>
    <t>Мы хотим, чтобы такие люди прошли переобучение и получили необходимые навыки для успешного выполнения свой работы.</t>
  </si>
  <si>
    <t>Мы хотим, чтобы эти люди прошли переобучение и получили необходимые навыки для успеха.</t>
  </si>
  <si>
    <t>Мы хотим, чтобы эти люди прошли переподготовку, чтобы получить навыки, необходимые им для достижения успеха.</t>
  </si>
  <si>
    <t>Мы хотим, чтобы эти люди прошли переподготовку и получили навыки, необходимые им для успешной работы.</t>
  </si>
  <si>
    <t>А сбор на обучение играет не в их пользу.</t>
  </si>
  <si>
    <t>И все же налог на ученичество работает против них.</t>
  </si>
  <si>
    <t>И все же сбор за ученичество складывается против них.</t>
  </si>
  <si>
    <t>И тем не менее, налог на профессиональное обучение направлен против них.</t>
  </si>
  <si>
    <t>Представители бизнеса хотят большей гибкости, чтобы молодые люди могли начать профессиональную жизнь, а старшее поколение имело бы возможность пройти переобучение для получения достаточного количества релевантных навыков для работы в будущем», — заявила Ривз.</t>
  </si>
  <si>
    <t>Бизнес хочет большей гибкости, а молодые люди, начинающие свою жизнь, или пожилые люди, которые хотят переучиться, чтобы убедиться, что их навыки актуальны для будущего, - сказал Ривз.</t>
  </si>
  <si>
    <t>Предприятиям нужна большая гибкость, молодые люди, начинающие свою жизнь, или пожилые люди, которые хотят пройти переподготовку, чтобы убедиться, что их навыки актуальны для будущего», — сказал Ривз.</t>
  </si>
  <si>
    <t>Предприятиям нужна большая гибкость, а молодым людям, начинающим свой жизненный путь, или пожилым людям, желающим пройти переподготовку, необходимо убедиться в том, что их навыки актуальны для будущего", - говорит Ривз.</t>
  </si>
  <si>
    <t>Один арестованный во время протестов у Галереи Тейт из-за мероприятия по чтению дрэг-квин для детей</t>
  </si>
  <si>
    <t>Один человек арестован во время протеста в Тейт Бритен против детского мероприятия с участием драг-королевы</t>
  </si>
  <si>
    <t>Один человек арестован на протестах Tate Britain из-за детского мероприятия трансвеститов</t>
  </si>
  <si>
    <t>Один человек арестован во время акции протеста в Tate Britain в связи с детским мероприятием с участием драг-квеста</t>
  </si>
  <si>
    <t>Полиция задержала одного человека во время протестов у Галереи Тейт, где проходило мероприятие, организованное дрэг-квин, по чтению историй для детей.</t>
  </si>
  <si>
    <t>Одного человека арестовали во время протеста у здания Тейт Бритен, где проходило мероприятие для детей с участием драг-королевы, рассказывающей истории.</t>
  </si>
  <si>
    <t>Один человек был арестован во время акции протеста у галереи Tate Britain, где проходило мероприятие для детей, рассказывающее истории о трансвеститах.</t>
  </si>
  <si>
    <t>Один человек был арестован в ходе акции протеста у здания музея Tate Britain, где проходил детский сказочный вечер с участием драг-квин.</t>
  </si>
  <si>
    <t>Столичная полиция сообщила, что у арт-галереи в окрестностях Вестминстера был арестован один человек по подозрению в расистском комментарии по отношению к офицеру полиции.</t>
  </si>
  <si>
    <t>Метрополитен полиция сообщила, что одно лицо было арестовано по подозрению в произнесении расистских высказываний в адрес полицейского возле художественной галереи около Вестминстера.</t>
  </si>
  <si>
    <t>Столичная полиция заявила, что один человек был арестован по подозрению в том, что он сделал комментарий на расовой почве в адрес полицейского возле художественной галереи недалеко от Вестминстера.</t>
  </si>
  <si>
    <t>Столичная полиция сообщила, что один человек был арестован по подозрению в высказывании расистских замечаний в адрес полицейского возле художественной галереи в районе Вестминстера.</t>
  </si>
  <si>
    <t>Сообщений о получении травм не поступало, офицеры оставались на местах, заявили в ведомстве.</t>
  </si>
  <si>
    <t>Пострадавших не сообщается, и офицеры по-прежнему находятся на месте происшествия, сообщили в полиции.</t>
  </si>
  <si>
    <t>Пострадавших нет, на месте работают сотрудники полиции", - говорится в сообщении.</t>
  </si>
  <si>
    <t>Пострадавших нет, сотрудники полиции остаются на месте происшествия, сообщили в полиции.</t>
  </si>
  <si>
    <t>В субботу в Тейте проходило мероприятие «Время историй от Дрэг-квин Великобритания», в котором читала рассказы Аида Эч Ди, которую на веб-сайте галереи называют первой дрэг-артисткой в Европе, читающей рассказы детям».</t>
  </si>
  <si>
    <t>В субботу Тейт проводил Drag Queen Story Hour UK, где истории рассказывала Аида H Ди, которую сайт галереи описывает как "первую драг-артистку в Европе, читающую истории детям в детском саду."</t>
  </si>
  <si>
    <t>В субботу в галерее Тейт состоялась британская выставка Drag Queen Story Hour, рассказанная Аидой Х. Ди, которую веб-сайт галереи описывает как «первую дрэг-художницу в Европе, которая читала сказки детям в детской».</t>
  </si>
  <si>
    <t>В субботу в галерее Тейт прошел "Час истории драг-квин в Великобритании", на котором сказки рассказывала Аида Эйч Ди, которую на сайте галереи называют "первой в Европе драг-артисткой, читающей сказки детям в яслях".</t>
  </si>
  <si>
    <t>Группа правых протестующих собралась на демонстрацию у галереи, куда также прибыли их противники, выступающие за права транс-персон, а также политические группы, включая «Дай ответ расизму».</t>
  </si>
  <si>
    <t>Праворадикальная группа протестующих демонстрировала у галереи и столкнулась с контрпротестующими, возглавляемыми активистами за права трансгендеров и политическими группами, включая Stand Up to Racism.</t>
  </si>
  <si>
    <t>Группа правых протестующих провела демонстрацию возле галереи и была встречена контрпротестующими во главе с транс-правыми активистами и политическими группами, в том числе «Противостояние расизму».</t>
  </si>
  <si>
    <t>Группа протестующих правого толка провела демонстрацию у здания галереи, но была встречена контрпротестующими, возглавляемыми борцами за права транссексуалов и политическими группами, в том числе Stand Up to Racism.</t>
  </si>
  <si>
    <t>Офицерам пришлось организовать коридор, по которому посетители смогли пройти к месту проведения мероприятия.</t>
  </si>
  <si>
    <t>Офицерам пришлось образовать коридор, чтобы посетители могли попасть на место проведения.</t>
  </si>
  <si>
    <t>Офицерам пришлось сформировать коридор, чтобы посетители могли попасть на место встречи.</t>
  </si>
  <si>
    <t>Сотрудникам пришлось сформировать коридор, чтобы посетители могли попасть в помещение.</t>
  </si>
  <si>
    <t>Дрэг-квин сообщила в своем Твиттере, что этот был «по-настоящему эмоциональный» день, добавив, что группе из пяти протестующих удалось пройти в Тейт и «учинить сбои в работе» здания, однако на чтения это никак не повлияло.</t>
  </si>
  <si>
    <t>Пиша на Твиттере, драг-квин заявил, что день был "действительно эмоциональным", добавив, что пятеро протестующих проникли в Тейт и "вызвали беспорядки" в некоторых частях здания, но это не повлияло на чтения.</t>
  </si>
  <si>
    <t>Написав в Твиттере, трансвестит сказал, что день был «должным эмоциональным», добавив, что пять протестующих проникли в Тейт и «вызвали сбои» в некоторых частях здания, но они не повлияли на показания.</t>
  </si>
  <si>
    <t>Написав в Twitter, "королева драмы" отметила, что день был "по-настоящему эмоциональным", добавив, что пятеро протестующих проникли в Тейт и "вызвали беспорядок" в некоторых частях здания, но не повлияли на ход чтения.</t>
  </si>
  <si>
    <t>До этого, в сообщении Pink News, она назвала приглашение на данное мероприятие от Тейта для месяца истории ЛГБТК+ «большой честью».</t>
  </si>
  <si>
    <t>Ранее она сообщила Pink News, что приглашение в Тейт на мероприятие во время месяца истории LGBTQ+ было для нее "честью".</t>
  </si>
  <si>
    <t>Ранее она сказала Pink News, что приглашение в Тейт на мероприятие в рамках месяца истории ЛГБТК+ было «честью».</t>
  </si>
  <si>
    <t>Ранее она заявила Pink News, что приглашение в Тейт на мероприятие в рамках месяца истории ЛГБТК+ было для нее "большой честью".</t>
  </si>
  <si>
    <t>Ее чтения уже становились объектом протестов.</t>
  </si>
  <si>
    <t>Ее чтения ранее были целью протестов.</t>
  </si>
  <si>
    <t>Ее чтения ранее были мишенью протестующих.</t>
  </si>
  <si>
    <t>Ее чтения и раньше становились объектом протестов.</t>
  </si>
  <si>
    <t>Дрэг-квин заявила, что заранее была проведена «оценка рисков», добавив однако, что их необходимость сама по себе является «нелепой».</t>
  </si>
  <si>
    <t>Драг-королева заявила, что перед этим были проведены "оценки рисков", но добавила, что это "смешно", что они были необходимы.</t>
  </si>
  <si>
    <t>Трансвестит сказала, что «оценка риска» была проведена заранее, но добавила, что «смехотворно», что она была необходима.</t>
  </si>
  <si>
    <t>Королева драг-шоу заявила, что предварительно была проведена "оценка рисков", но добавила, что это "смешно", что они были необходимы.</t>
  </si>
  <si>
    <t>Аида написала в Твиттере: «5 хейтеров ворвались в Тейт. Учинили сбои в работе здания. НО не в работе "Времени историй от дрэг-квин Великобритания"... Они навели шумиху по всему музею, но не там, где проходило шоу!! ШОУ прошло гладко!!!»</t>
  </si>
  <si>
    <t>Аида написала в Твиттере: "5 ненавистников проникли в Тейт. Они вызвали суматоху. НО не в Drag Story Hour UK... Они устроили шумиху в другом месте здания, а не там, где было шоу!! ШОУ 2 прошло прекрасно!!!"</t>
  </si>
  <si>
    <t>Аида написала в Твиттере: «5 ненавистников попали в Тейт. Они вызвали срыв. НО не для Drag Story Hour UK ... Они подняли шум в другом месте здания, а не там, где проходило шоу !! ШОУ 2 прошло как по маслу!!! "</t>
  </si>
  <si>
    <t>Аида написала в Твиттере: "5 ненавистников пробрались в Тейт. Они устроили беспорядки. Но только не Drag Story Hour UK... Они шумели в другом месте здания, а не там, где проходило шоу!!! ШОУ 2 прошло отлично!!!"</t>
  </si>
  <si>
    <t>Аида проводит несколько сессий таких чтений по субботам, в 11.00, в полдень и в 14.00.</t>
  </si>
  <si>
    <t>Аида проводила три сеанса рассказывания историй в субботу в 11 утра, в полдень и в 2 часа дня.</t>
  </si>
  <si>
    <t>Аида организовала три сеанса рассказывания историй в субботу в 11:00, полдень и 14:00.</t>
  </si>
  <si>
    <t>В субботу в 11, 12 и 14 часов "Аида" провела три сеанса рассказывания историй.</t>
  </si>
  <si>
    <t>Представитель галереи Тейт заявил: «Мы не планируем наши мероприятия с артистами с целью продвижения каких-либо конкретных точек зрения или примирения групп с разными точками зрения».</t>
  </si>
  <si>
    <t>Представитель Тейт заявил: "Мы не выбираем артистов для продвижения определенных точек зрения или для примирения различных точек зрения."</t>
  </si>
  <si>
    <t>Представитель Тейт сказал: «Мы программируем художников не для того, чтобы продвигать определенные точки зрения или примирять разные точки зрения».</t>
  </si>
  <si>
    <t>Представитель Тейт сказал: "Мы не составляем программы для художников с целью продвижения определенных точек зрения или примирения различных точек зрения".</t>
  </si>
  <si>
    <t>Мы предлагаем широкую программу в наших галереях, а у посетителей есть право выбора, с какими аспектами они хотят взаимодействовать».</t>
  </si>
  <si>
    <t>Наши галереи предлагают широкую программу, и посетители имеют свободу выбора, с какими аспектами они хотят взаимодействовать."</t>
  </si>
  <si>
    <t>Наши галереи предлагают обширную программу, и посетители могут свободно выбирать, с какими ее аспектами им интересно работать».</t>
  </si>
  <si>
    <t>Наши галереи предлагают широкую программу, и у посетителей есть возможность выбирать, какие именно аспекты будут им интересны".</t>
  </si>
  <si>
    <t>Один из самых дорогих небоскребов Трампа на Уолл-стрит 40 попал «под наблюдением кредиторов» на фоне снижающихся доходов: отчет</t>
  </si>
  <si>
    <t>Здание на Уолл-стрит, которое Трамп особенно ценит, попало под "наблюдение кредиторов" из-за падения доходов: отчет</t>
  </si>
  <si>
    <t>Премированное Трампом здание 40 на Уолл-стрит находится под наблюдением кредиторов на фоне падения доходов: отчет</t>
  </si>
  <si>
    <t>Привилегированное здание Трампа на Уолл-стрит, 40, находится под наблюдением кредиторов на фоне падения доходов: Report</t>
  </si>
  <si>
    <t>Один из самых закредитованных небоскребов Дональда Трампа на Уолл-стрит 40 попал «под наблюдение кредиторов» на фоне снижения доходов и роста цен, сообщил Bloomberg в пятницу.</t>
  </si>
  <si>
    <t>Сильно заложенный небоскреб Дональда Трампа на Уолл-стрит, 40, находится под "контролем кредиторов" из-за падения доходов и роста расходов, сообщила в пятницу Bloomberg.</t>
  </si>
  <si>
    <t>Как сообщило в пятницу агентство Bloomberg, заложенный Дональдом Трампом небоскреб на Уолл-стрит, 40 находится под «наблюдением кредиторов» на фоне резкого падения доходов и роста расходов.</t>
  </si>
  <si>
    <t>Небоскреб Дональда Трампа, расположенный на Уолл-стрит, 40, который был сильно заложен, находится под наблюдением кредиторов на фоне падения доходов и роста расходов, сообщило в пятницу агентство Bloomberg.</t>
  </si>
  <si>
    <t>Доля свободных площадей в 72-этажном здании — самом дорогостоящем у Трампа — выросла до почти 18% в третьей четверти прошлого года согласно ежемесячной отчетности по оставшимся 126,5 миллионам ипотеки на здание, сообщается в Bloomberg.</t>
  </si>
  <si>
    <t>Коэффициент вакантности в 72-этажном здании - самом ценном для Трампа - подскочил до почти 18% в третьем квартале прошлого года, согласно ежемесячному отчету о оставшейся ипотеке здания в размере 126,5 миллиона долларов, сообщает Bloomberg.</t>
  </si>
  <si>
    <t>По сообщению Bloomberg, доля вакантных площадей в 72-этажном здании — самом ценном для Трампа — подскочила почти до 18% в третьем квартале прошлого года, согласно ежемесячной заявке на оставшуюся ипотеку здания на сумму 126,5 млн долларов.</t>
  </si>
  <si>
    <t>Уровень вакантных площадей в 72-этажном здании - самом дорогом здании Трампа - в третьем квартале прошлого года подскочил почти до 18%, согласно ежемесячному отчету по ипотечному кредиту на сумму 126,5 млн. долларов, сообщает Bloomberg.</t>
  </si>
  <si>
    <t>В то же время, по имеющимся сообщениям, расходы выросли на 11% по сравнению с уровнем 2015 года, когда была заключена сделка по ипотеке.</t>
  </si>
  <si>
    <t>Тем временем, расходы, по сообщениям, возросли на 11% с момента оформления ипотеки в 2015 году.</t>
  </si>
  <si>
    <t>Тем временем расходы, как сообщается, выросли на 11% с момента возникновения ипотеки в 2015 году.</t>
  </si>
  <si>
    <t>При этом расходы, как сообщается, выросли на 11% с момента выдачи ипотеки в 2015 году.</t>
  </si>
  <si>
    <t>Трамп всегда хвастался своим небоскребом, который он приобрел в 1995 и который был оценен в 540 миллионов долларов в 2015.</t>
  </si>
  <si>
    <t>Трамп часто хвастался зданием, которое он приобрел в 1995 году, и которое было оценено в 540 миллионов долларов в 2015 году.</t>
  </si>
  <si>
    <t>Трамп часто хвастался приобретенным им в 1995 году зданием, которое в 2015 году было оценено в 540 миллионов долларов.</t>
  </si>
  <si>
    <t>Трамп часто хвастался приобретенным им в 1995 году зданием, которое в 2015 году было оценено в 540 млн. долл.</t>
  </si>
  <si>
    <t>11 сентября 2001 года, в день террористической атаки, в результате которой был разрушен Всемирный торговый центр и погибло 3000 человек, Трамп хвастался в телевизионном интервью, как здание на Уолл-стрит 40 внезапно стало самым высоким в городе.</t>
  </si>
  <si>
    <t>В день терактов 11 сентября 2001 года, которые разрушили Всемирный торговый центр и унесли жизни 3000 человек, Трамп похвастался в телевизионном интервью, что здание 40 Wall Street внезапно стало самым высоким зданием в городе.</t>
  </si>
  <si>
    <t>В день террористических атак 11 сентября 2001 года, которые разрушили Всемирный торговый центр и унесли жизни 3000 человек, Трамп похвастался в телеинтервью, что дом 40 на Уолл-стрит неожиданно стал самым высоким зданием в городе.</t>
  </si>
  <si>
    <t>В день теракта 11 сентября 2001 г., в результате которого был разрушен Всемирный торговый центр и погибли 3 тыс. человек, Трамп в телевизионном интервью похвастался, что 40 Wall Street внезапно стало самым высоким зданием в городе.</t>
  </si>
  <si>
    <t>Такое циничное заявление было к тому же ложью.</t>
  </si>
  <si>
    <t>Не только его утверждение было невежливым, это еще и была ложь.</t>
  </si>
  <si>
    <t>Мало того, что его заявление было нечувствительным, это было также ложью.</t>
  </si>
  <si>
    <t>Его утверждение было не только бесчувственным, но и лживым.</t>
  </si>
  <si>
    <t>Самым высоким зданием после разрушения башен-близнецов стало здание поблизости, располагающееся на Пайн-стрит на нижнем Манхэттене.</t>
  </si>
  <si>
    <t>Еще один близлежащий небоскреб на Пайн-стрит в Нижнем Манхэттене стал самым высоким зданием после разрушения Башен-близнецов.</t>
  </si>
  <si>
    <t>Еще один соседний небоскреб на Пайн-стрит в Нижнем Манхэттене стал самым высоким зданием после разрушения башен-близнецов.</t>
  </si>
  <si>
    <t>После разрушения башен-близнецов самым высоким зданием стал расположенный неподалеку небоскреб на Пайн-стрит в Нижнем Манхэттене.</t>
  </si>
  <si>
    <t>Стоимость аренды высотных офисов снижалась в течение нескольких лет, ситуация особенно обострилась после вспышки пандемии COVID-19 — тогда многие компании закрыли свои офисы и позволили работникам оставшихся фирм работать удаленно.</t>
  </si>
  <si>
    <t>Аренда офисов в высотных зданиях Манхэттена снижается уже несколько лет, что усугубилось после начала пандемии COVID-19, когда многие компании закрылись, а сотрудники выживших фирм работали удаленно.</t>
  </si>
  <si>
    <t>Аренда высотных офисов на Манхэттене сокращалась в течение многих лет, что усугубилось после вспышки пандемии COVID-19, когда многие компании закрылись, а сотрудники выживших фирм работали удаленно.</t>
  </si>
  <si>
    <t>Аренда высотных офисов на Манхэттене снижается уже несколько лет, что усугубилось после вспышки пандемии COVID-19, когда многие компании закрылись, а сотрудники уцелевших фирм работали удаленно.</t>
  </si>
  <si>
    <t>Wells Fargo, обслуживающая ипотечные займы в здании на Уолл-стрит 40, «обратилась к заемщику для уточнения статуса арендных процедур», а также планирует улучшить показатели недвижимости, сообщил Bloomberg, ссылаясь на сообщения.</t>
  </si>
  <si>
    <t>Wells Fargo, обслуживающий ипотеку на 40 Wall Street, "обратился к заемщику за информацией о состоянии арендных разработок" и планами по улучшению работы объекта, согласно заявлению, сообщает Bloomberg.</t>
  </si>
  <si>
    <t>Wells Fargo, которая обслуживает ипотеку на Уолл-Стрит, 40, «обратилась к заемщику, чтобы узнать о статусе арендных застроек» и планах улучшить показатели собственности, согласно заявке, сообщает Bloomberg.</t>
  </si>
  <si>
    <t>Компания Wells Fargo, обслуживающая ипотечный кредит на 40 Wall Street, "связалась с заемщиком для получения информации о развитии арендных отношений" и планах по улучшению характеристик объекта, говорится в заявлении, сообщает Bloomberg.</t>
  </si>
  <si>
    <t>Владелец Вагнера заявил, что война в Украине растянется на несколько лет</t>
  </si>
  <si>
    <t>Владелец Wagner заявляет, что война на Украине продлится годами</t>
  </si>
  <si>
    <t>Владелец Вагнера: война на Украине затянется на годы</t>
  </si>
  <si>
    <t>Владелец компании Wagner считает, что война на Украине затянется на годы</t>
  </si>
  <si>
    <t>Владелец российской частной военной компании «Вагнер», активно задействованной в боях в Украине, предположил, что война может растянуться на несколько лет.</t>
  </si>
  <si>
    <t>Владелец российского частного военного контрактора "Группа Вагнера", активно участвующего в боевых действиях на Украине, предсказал, что война может затянуться на годы.</t>
  </si>
  <si>
    <t>Владелец российского частного военного подрядчика группы Вагнера, активно участвующего в боевых действиях на Украине, предсказал, что война может затянуться на годы.</t>
  </si>
  <si>
    <t>Владелец российского частного военного подрядчика "Вагнер Групп", активно участвующего в боевых действиях на Украине, прогнозирует, что война может затянуться на годы.</t>
  </si>
  <si>
    <t>В видео с интервью, выпущенном поздно вечером в пятницу, Евгений Пригожин заявил, что России может понадобится от 18 месяцев до двух лет, чтобы обеспечить полный контроль над Донбассом, промышленным центром на востоке Украины.</t>
  </si>
  <si>
    <t>Евгений Пригожин заявил в видеоинтервью, опубликованном поздно вечером в пятницу, что России может потребоваться от 18 месяцев до двух лет, чтобы полностью обеспечить контроль над промышленным сердцем востока Украины - Донбассом.</t>
  </si>
  <si>
    <t>Евгений Пригожин заявил в видеоинтервью, опубликованном поздно вечером в пятницу, что России может потребоваться от 18 месяцев до двух лет, чтобы полностью установить контроль над восточным промышленным центром Украины, Донбассом.</t>
  </si>
  <si>
    <t>Евгений Пригожин в видеоинтервью, опубликованном в пятницу, заявил, что для установления полного контроля над восточным промышленным районом Украины - Донбассом - России потребуется от 18 месяцев до двух лет.</t>
  </si>
  <si>
    <t>Он добавил, что война может растянутся на три года, если Москва решит захватить более широкие территории, находящиеся восточнее Днепра.</t>
  </si>
  <si>
    <t>Он добавил, что война может продолжаться три года, если Москва решит захватить более широкие территории к востоку от реки Днепр.</t>
  </si>
  <si>
    <t>Он добавил, что война может продолжаться три года, если Москва решит захватить более широкие территории к востоку от Днепра.</t>
  </si>
  <si>
    <t>Он добавил, что война может затянуться на три года, если Москва решит захватить более обширные территории к востоку от Днепра.</t>
  </si>
  <si>
    <t>Заявление Пригожина, миллионера, имеющего тесные связи с российским президентом Владимиром Путиным, по кличке «повар Путина», которую он получил благодаря прибыльным контрактам по организации питания, означает признание сложностей, с которыми столкнулся Кремль в операции, которую изначально планировалось завершить за пару недель после вторжения российских войск в Украину 24 февраля.</t>
  </si>
  <si>
    <t>Заявление Пригожина, миллионера, имеющего тесные связи с российским президентом Владимиром Путиным и прозванного "поваром Путина" за его прибыльные контракты на обслуживание Кремля, стало признанием трудностей, с которыми столкнулся Кремль в ходе кампании, которую изначально планировалось завершить в течение нескольких недель после вторжения российских войск на Украину 24 февраля.</t>
  </si>
  <si>
    <t>Заявление Пригожина, миллионера, имеющего тесные связи с президентом России Владимиром Путиным и получившего прозвище «повар Путина» за выгодные контракты с Кремлем на питание, ознаменовало собой признание трудностей, с которыми Кремль столкнулся в ходе избирательной кампании, с которыми он изначально рассчитывал. завершились в течение нескольких недель, когда российские войска вторглись в Украину 24 февраля.</t>
  </si>
  <si>
    <t>Заявление Пригожина, миллионера, имеющего тесные связи с президентом РФ Владимиром Путиным и прозванного "поваром Путина" за выгодные контракты с Кремлем, ознаменовало признание трудностей, с которыми столкнулся Кремль в ходе кампании, которую он первоначально рассчитывал завершить в течение нескольких недель после вторжения российских войск на Украину 24 февраля.</t>
  </si>
  <si>
    <t>Россия понесла серию унизительных поражений осенью, когда украинской армии удалось успешно провести контрнаступление и вновь установить контроль над широкими территориями на юге и востоке страны.</t>
  </si>
  <si>
    <t>Осенью Россия пережила серию унизительных неудач, когда украинская армия успешно провела контрнаступления для возвращения больших территорий на востоке и юге.</t>
  </si>
  <si>
    <t>Осенью Россия потерпела ряд унизительных неудач, когда украинские военные предприняли успешные контрнаступления, чтобы вернуть себе обширные территории на востоке и юге.</t>
  </si>
  <si>
    <t>Осенью Россия потерпела ряд унизительных поражений, когда украинские военные начали успешные контрнаступления по отвоеванию обширных территорий на востоке и юге страны.</t>
  </si>
  <si>
    <t>Кремль отказался делать прогнозы относительно того, сколько еще могут продолжаться бои, утверждая, что то, что называется «специальной военной операцией», будет продолжаться, пока не будут достигнуты поставленные цели.</t>
  </si>
  <si>
    <t>Кремль избегает прогнозов о том, сколько еще продлится боевые действия, заявляя, что так называемая "специальная военная операция" будет продолжаться до достижения своих целей.</t>
  </si>
  <si>
    <t>Кремль не стал делать прогнозов относительно того, как долго могут продолжаться боевые действия, заявив, что так называемая «специальная военная операция» будет продолжаться до тех пор, пока не будут достигнуты ее цели.</t>
  </si>
  <si>
    <t>Кремль не стал делать прогнозов относительно продолжительности боевых действий, заявив, что так называемая "специальная военная операция" будет продолжаться до тех пор, пока ее цели не будут достигнуты.</t>
  </si>
  <si>
    <t>Российские силы сконцентрировались на Донецкой и Луганской областях, составляющие регион Донбасс, в котором управляемые Москвой сепаратисты сражаются с украинскими войсками с 2014.</t>
  </si>
  <si>
    <t>Российские войска сосредоточились на Луганской и Донецкой областях Украины, составляющих Донбасский регион, где московские сепаратисты ведут бои с украинскими силами с 2014 года.</t>
  </si>
  <si>
    <t>Российские силы сосредоточили свои усилия на Луганской и Донецкой областях Украины, которые составляют регион Донбасса, где поддерживаемые Москвой сепаратисты сражаются с украинскими войсками с 2014 года.</t>
  </si>
  <si>
    <t>Российские войска сосредоточились на Луганской и Донецкой областях Украины, входящих в состав Донбасса, где поддерживаемые Москвой сепаратисты с 2014 года ведут боевые действия против украинских войск.</t>
  </si>
  <si>
    <t>Пригожин рассказал, что наемники группы Вагнер продолжают ожесточенные сражения за украинский Бахмут, оплот Донецкой области.</t>
  </si>
  <si>
    <t>Прigoжин заявил, что наемники группы Вагнера продолжают ожесточенные бои за контроль над украинским укреплением Бахмут в Донецкой области.</t>
  </si>
  <si>
    <t>Пригожин сообщил, что наемники группы Вагнера продолжают ожесточенные бои за контроль над украинским опорным пунктом Бахмут в Донецкой области.</t>
  </si>
  <si>
    <t>Пригожин сообщил, что наемники группы "Вагнер" продолжают ожесточенные бои за контроль над украинским опорным пунктом Бахмут в Донецкой области.</t>
  </si>
  <si>
    <t>Он признал, что украинские войска оказали жесткое сопротивление.</t>
  </si>
  <si>
    <t>Он признал, что украинские войска оказывают ожесточенное сопротивление.</t>
  </si>
  <si>
    <t>Когда российские войска бросили свои силы на Донбасс, Москва также попыталась деморализовать украинцев, оставив их без отопления и воды в холодную зиму.</t>
  </si>
  <si>
    <t>Пока российские войска наступают в Донбассе, Москва также стремится деморализовать украинцев, оставляя их без отопления и воды в суровую зиму.</t>
  </si>
  <si>
    <t>По мере того, как российские войска усиливают свои атаки на Донбассе, Москва также стремится деморализовать украинцев, оставляя их без тепла и воды в суровую зиму.</t>
  </si>
  <si>
    <t>По мере наступления российских войск на Донбассе Москва стремится деморализовать украинцев, оставляя их без тепла и воды в суровую зиму.</t>
  </si>
  <si>
    <t>В пятницу Россия совершила 14-ый массивный налет на энергетические объекты и объекты критической инфраструктуры Украины.</t>
  </si>
  <si>
    <t>В пятницу Россия начала 14-й раунд массированных ударов по энергетическим объектам Украины и другой жизненно важной инфраструктуре.</t>
  </si>
  <si>
    <t>В пятницу Россия нанесла 14-й раунд массированных ударов по украинским энергетическим объектам и другой жизненно важной инфраструктуре.</t>
  </si>
  <si>
    <t>В пятницу Россия начала 14-ю серию массированных ударов по украинским объектам энергетики и другой жизненно важной инфраструктуры.</t>
  </si>
  <si>
    <t>Под удар попали объекты высоковольтной инфраструктуры в восточных, южных и западных регионах, что привело к отключению энергии в некоторых районах.</t>
  </si>
  <si>
    <t>Объекты инфраструктуры высокого напряжения были повреждены в восточных, западных и южных регионах, что привело к отключению электроэнергии в некоторых районах.</t>
  </si>
  <si>
    <t>Пострадали объекты высоковольтной инфраструктуры в восточном, западном и южном регионах, что привело к отключению электроэнергии в некоторых районах.</t>
  </si>
  <si>
    <t>В восточных, западных и южных регионах пострадали объекты высоковольтной инфраструктуры, что привело к отключению электроэнергии в некоторых районах.</t>
  </si>
  <si>
    <t>Представители украинской энергетической компании «Укрэнерго» сообщили в субботу, что ситуация «сложная, но контролируемая», добавив, что для поддержания бесперебойного функционирования энергетической системы были задействованы резервные источники, отметив однако, что в некоторых районах будет продолжаться распределение энергии.</t>
  </si>
  <si>
    <t>Украинская энергетическая компания Укрэнерго заявила в субботу, что ситуация "трудная, но контролируемая", добавив, что используются резервные источники для поддержания энергоснабжения, но отметив, что в некоторых районах продолжится рационирование электроэнергии.</t>
  </si>
  <si>
    <t>Украинская энергетическая компания «Укрэнерго» заявила в субботу, что ситуация «сложная, но контролируемая», добавив, что для поддержания энергоснабжения необходимо резервное копирование, но отметив, что в некоторых районах продолжится нормирование электроэнергии.</t>
  </si>
  <si>
    <t>Энергетическая компания Украины "Укрэнерго" заявила в субботу, что ситуация "сложная, но контролируемая", добавив, что для поддержания энергоснабжения задействованы резервные источники, но отметив, что в некоторых районах будет продолжаться нормирование электроэнергии.</t>
  </si>
  <si>
    <t>Главнокомандующий армией Украины генерал Валерий Залужный заявил, что российские войска запустили 71 крылатую ракету, 35 ракет класса С-300 и семь беспилотников «Шахид» за период между поздним вечером четверга и днем пятницы, добавив, что украинские силы противовоздушной обороны сбили 61 крылатую ракету и пять беспилотников.</t>
  </si>
  <si>
    <t>Глава вооруженных сил Украины генерал Валерий Залужный заявил, что российские войска запустили 71 крылатую ракету, 35 ракет С-300 и семь беспилотников Shahed с позднего четверга до полудня пятницы, добавив, что украинские ПВО сбили 61 крылатую ракету и пять дронов.</t>
  </si>
  <si>
    <t>Командующий вооруженными силами Украины генерал Валерий Залужный заявил, что российские войска запустили 71 крылатую ракету, 35 ракет С-300 и семь беспилотников «Шахед» в период с вечера четверга до полудня пятницы, добавив, что украинские ПВО сбили 61 крылатую ракету и пять беспилотников.</t>
  </si>
  <si>
    <t>Глава украинского военного ведомства генерал Валерий Залужный заявил, что с конца четверга до полудня пятницы российские войска выпустили 71 крылатую ракету, 35 ракет С-300 и семь беспилотников "Шахед", а украинские средства ПВО сбили 61 крылатую ракету и пять беспилотников.</t>
  </si>
  <si>
    <t>Украинские власти сообщили о новых атаках дронов-камикадзе позже в пятницу.</t>
  </si>
  <si>
    <t>Украинские власти сообщили о дальнейших атаках убийственных дронов в пятницу.</t>
  </si>
  <si>
    <t>Украинские власти сообщили о новых атаках дронов-убийц позже в пятницу.</t>
  </si>
  <si>
    <t>Позднее в пятницу украинские власти сообщили о новых атаках беспилотников-убийц.</t>
  </si>
  <si>
    <t>Воздушные силы Украины сообщили, что вечером военные сбили 20 дронов «Шахид».</t>
  </si>
  <si>
    <t>Украинские ВВС заявили, что военные сбили 20 беспилотников Shahed вечером.</t>
  </si>
  <si>
    <t>ВВС Украины заявили, что вечером военные сбили 20 беспилотников «Шахед».</t>
  </si>
  <si>
    <t>ВВС Украины заявили, что вечером военные сбили 20 беспилотников "Шахед".</t>
  </si>
  <si>
    <t>Раннее в пятницу российские военные блогеры и некоторые украинские новостные агентства опубликовали видео, на котором видно как морской дрон атакует стратегически важный железнодорожный мост в Одесской области.</t>
  </si>
  <si>
    <t>Поздно в пятницу российские военные блогеры и некоторые украинские новостные издания опубликовали видео, демонстрирующее атаку морского дрона на стратегический железнодорожный мост в Одесской области.</t>
  </si>
  <si>
    <t>Поздно вечером в пятницу российские военные блогеры и некоторые украинские новостные агентства опубликовали видео, на котором запечатлен удар морского беспилотника по стратегическому железнодорожному мосту в Одесской области.</t>
  </si>
  <si>
    <t>В конце пятницы российские военные блогеры и некоторые украинские информационные агентства разместили видеозапись, на которой запечатлена атака морского беспилотника на стратегический железнодорожный мост в Одесской области.</t>
  </si>
  <si>
    <t>На зернистом видео видно, как быстро движущийся объект приближается к мосту в Затоке, находящемуся примерно в 50 километрах (30 милях) на юго-запад от Одессы, и попадает в него, вызывая мощный взрыв.</t>
  </si>
  <si>
    <t>Зернистое видео показывает быстро движущийся объект, приближающийся к мосту в Затоке, примерно в 50 километрах (30 милях) к юго-западу от Одессы, и взрывающийся с мощным взрывом.</t>
  </si>
  <si>
    <t>На зернистом видео видно, как быстро движущийся объект приближается к мосту в Затоке, примерно в 50 км к юго-западу от Одессы, и взрывается мощным взрывом.</t>
  </si>
  <si>
    <t>На зернистой видеозаписи видно, как быстро движущийся объект приближается к мосту в Затоке, расположенной примерно в 50 километрах (30 миль) к юго-западу от Одессы, и разрывается мощным взрывом.</t>
  </si>
  <si>
    <t>Достоверность этого видео не может быть установлена.</t>
  </si>
  <si>
    <t>Подлинность видео не удалось проверить.</t>
  </si>
  <si>
    <t>Подлинность видео проверить не удалось.</t>
  </si>
  <si>
    <t>Подлинность видеозаписи проверить не удалось.</t>
  </si>
  <si>
    <t>Украинские военные не прокомментировали атаку, а представитель областной администрации Сергей Братчук не подтвердил прилет беспилотника во время своего выступления по телевидению в субботу.</t>
  </si>
  <si>
    <t>Украинская армия не прокомментировала атаку, и Сергей Братчук, представитель региональной администрации, не подтвердил атаку дрона в своих телевизионных выступлениях в субботу.</t>
  </si>
  <si>
    <t>Украинские военные не прокомментировали нападение, а Сергей Братчук, пресс-секретарь областной администрации, не подтвердил атаку беспилотника, когда он выступал в телевизионном выступлении в субботу.</t>
  </si>
  <si>
    <t>Украинские военные не прокомментировали это нападение, а Сергей Братчук, представитель областной администрации, не подтвердил факт атаки беспилотника, выступая в субботу по телевидению.</t>
  </si>
  <si>
    <t>Данный мост, который уже подвергался российским ракетным ударам в начале войны, служит для железнодорожного сообщения с Румынией и является ключевым каналом для поставки западного вооружения.</t>
  </si>
  <si>
    <t>Мост, который был целью российских ракетных ударов в начале войны, обслуживает железнодорожное сообщение с Румынией, которое является ключевым коридором для поставок западного оружия.</t>
  </si>
  <si>
    <t>Мост, на который в начале войны обрушились российские ракеты, обслуживает железнодорожное сообщение с Румынией, которое является ключевым каналом для поставок западных вооружений.</t>
  </si>
  <si>
    <t>Мост, по которому в начале войны были нанесены российские ракетные удары, обслуживает железнодорожное сообщение с Румынией, которая является ключевым каналом для поставок западного оружия.</t>
  </si>
  <si>
    <t>AP о войне в Украине: https://apnews.com/hub/russia-ukraine</t>
  </si>
  <si>
    <t>Следите за освещением войны в Украине от AP: https://apnews.com/hub/russia-ukraine</t>
  </si>
  <si>
    <t>Следите за освещением AP войны в Украине: https://apnews.com/hub/russia-ukraine</t>
  </si>
  <si>
    <t>Следите за освещением AP войны на Украине: https://apnews.com/hub/russia-ukraine</t>
  </si>
  <si>
    <t>Kazakh rescuers pull out 7 survivors and bodies of 19 deceased in Türkiye: 11 February 2023, 12:15</t>
  </si>
  <si>
    <t>Казахские спасатели вытащили из-под завалов в Турции 7 выживших и тела 19 погибших: 11 февраля 2023, 12:15</t>
  </si>
  <si>
    <t>Казахские спасатели вытащили 7 выживших и тела 19 погибших в Турции: 11 февраля 2023 года, 12:15</t>
  </si>
  <si>
    <t>Казахстанские спасатели вытащили 7 выживших и тела 19 погибших в Турции: 11 февраля 2023, 12:15</t>
  </si>
  <si>
    <t>Казахстанские спасатели вытащили 7 выживших и тела 19 погибших в Тюркии 11 февраля 2023, 12:15</t>
  </si>
  <si>
    <t>GAZIANTEP.KAZINFORM - Kazakh rescuers continue digging through the rubble searching for survivors in Türkiye, Kazinform cites the press service of the Kazakh Emergency Situations Ministry.</t>
  </si>
  <si>
    <t>GAZIANTEP.KAZINFORM - В Турции Казахские спасатели продолжают поиски выживших под завалами, цитирует Kazinform пресс-службу Министерства по чрезвычайным ситуациям Казахстана.</t>
  </si>
  <si>
    <t>ГАЗИАНТЕП.КАЗИНФОРМ - Казахстанские спасатели продолжают прорываться сквозь завалы в поисках выживших в Турции, сообщает пресс-служба Министерства по чрезвычайным ситуациям Казахстана.</t>
  </si>
  <si>
    <t>ГАЗИАНТЕП. КАЗИНФОРМ - Казахстанские спасатели продолжают раскапывать завалы в поисках выживших в Турции, сообщает МИА «Казинформ» со ссылкой на пресс-службу МЧС РК.</t>
  </si>
  <si>
    <t>GAZIANTEP.KAZINFORM - Казахстанские спасатели продолжают копаться в завалах в поисках выживших в Тюркии, сообщает Казинформ со ссылкой на пресс-службу МЧС Казахстана.</t>
  </si>
  <si>
    <t>Работа спасателей затрудняется большим количеством обломков и нестабильным положением построек.</t>
  </si>
  <si>
    <t>Работу спасателей затрудняют большие объемы обломков и нестабильные конструкции.</t>
  </si>
  <si>
    <t>Работе спасателей мешает большое количество мусора и неустойчивые конструкции.</t>
  </si>
  <si>
    <t>Работу спасателей затрудняют большое количество завалов и неустойчивые конструкции.</t>
  </si>
  <si>
    <t>As of now, the Kazakhstani rescue team pulled out seven quake survivors and the bodies of 19 people, including one kid, in Türkiye.</t>
  </si>
  <si>
    <t>На данный момент команде казахских спасателей удалось вытащить семеро выживших после землетрясения в Турции, а также тела 19 скончавшихся, включая одного ребенка.</t>
  </si>
  <si>
    <t>На данный момент казахстанская спасательная команда извлекла семь выживших после землетрясения и тела 19 человек, включая одного ребенка, в Турции.</t>
  </si>
  <si>
    <t>На данный момент казахстанские спасатели извлекли из Турции семь выживших после землетрясения и тела 19 человек, в том числе одного ребенка.</t>
  </si>
  <si>
    <t>На данный момент казахстанские спасатели извлекли из воды семерых выживших после землетрясения и тела 19 человек, в том числе одного ребенка, в Тюркии.</t>
  </si>
  <si>
    <t>Первая медицинская помощь также предоставляется круглосуточно.</t>
  </si>
  <si>
    <t>Круглосуточно также оказывается первая медицинская помощь.</t>
  </si>
  <si>
    <t>Первая медицинская помощь также оказывается в круглосуточном режиме.</t>
  </si>
  <si>
    <t>Notably, a 7.7 magnitude quake that devastated parts of southeast Türkiye and northern Syria hit early Monday.</t>
  </si>
  <si>
    <t>Напомним, что землетрясение магнитудой 7,7, которое привело к серьезным разрушениям на юго-востоке Турции и северной части Сирии, произошло рано утром в понедельник.</t>
  </si>
  <si>
    <t>Примечательно, землетрясение магнитудой 7,7, которое опустошило части юго-востока Турции и севера Сирии, произошло в понедельник утром.</t>
  </si>
  <si>
    <t>Примечательно, что утром в понедельник произошло землетрясение магнитудой 7,7, которое разрушило некоторые районы юго-востока Турции и северной Сирии.</t>
  </si>
  <si>
    <t>Примечательно, что землетрясение магнитудой 7,7, разрушившее некоторые районы юго-восточной Турции и северной Сирии, произошло в начале понедельника.</t>
  </si>
  <si>
    <t>As of today, the death toll from massive quakes hit the southeast of Türkiye exceeded 20,000.</t>
  </si>
  <si>
    <t>На сегодня количество погибших на юго-востоке Турции превысило 20 000.</t>
  </si>
  <si>
    <t>На сегодняшний день число погибших от массовых землетрясений в юго-восточной части Турции превысило 20 000.</t>
  </si>
  <si>
    <t>На сегодняшний день число погибших в результате сильных землетрясений на юго-востоке Турции превысило 20 000 человек.</t>
  </si>
  <si>
    <t>На сегодняшний день число погибших в результате мощных землетрясений на юго-востоке Турции превысило 20 тыс. человек.</t>
  </si>
  <si>
    <t>Фото: t.me/qr_tjm</t>
  </si>
  <si>
    <t>Чемпионат Азии как новый толчок к развитию легкой атлетики</t>
  </si>
  <si>
    <t>Азиатские чемпионаты призваны дать новый импульс развитию легкой атлетики</t>
  </si>
  <si>
    <t>Чемпионат Азии даст новый импульс развитию легкой атлетики</t>
  </si>
  <si>
    <t>Чемпионат Азии должен придать новый импульс развитию легкой атлетики</t>
  </si>
  <si>
    <t>ASTANA.KAZINFORM - Церемония открытия 10го Чемпионата Азии по легкой атлетике в помещении прошла в пятницу в спортивном комплексе "Qazaqstan" в Астане.</t>
  </si>
  <si>
    <t>АСТАНА.KAZINFORM - В пятницу в спортивном центре "Казахстан" в Астане состоялась церемония открытия 10-го азиатского чемпионата по легкой атлетике в помещении.</t>
  </si>
  <si>
    <t>АСТАНА. КАЗИНФОРМ - Церемония открытия 10-го чемпионата Азии по легкой атлетике в помещении состоялась в пятницу в спортивном комплексе «Казахстан» в Астане.</t>
  </si>
  <si>
    <t>АСТАНА.КАЗИНФОРМ - В пятницу в спортивном комплексе "Казакстан" в Астане состоялась церемония открытия 10-го чемпионата Азии по легкой атлетике в закрытых помещениях.</t>
  </si>
  <si>
    <t>Мероприятие посетил премьер-министр Казахстана Алихан Смаилов, цитирует Kazinform пресс-службу премьер-министра Казахстана</t>
  </si>
  <si>
    <t>На мероприятии присутствовал премьер-министр Казахстана Алихан Смаилов, сообщает пресс-служба премьер-министра Казахстана, цитирует Kazinform.</t>
  </si>
  <si>
    <t>В мероприятии принял участие премьер-министр РК Алихан Смаилов, сообщает Казинформ со ссылкой на пресс-службу премьер-министра РК.</t>
  </si>
  <si>
    <t>В мероприятии принял участие премьер-министр Казахстана Алихан Смаилов, сообщает Казинформ со ссылкой на пресс-службу премьер-министра Казахстана.</t>
  </si>
  <si>
    <t>На открытии мероприятия глава правительства Казахстана зачитал приветственное письмо президента Касыма-Жомарта Токаева.</t>
  </si>
  <si>
    <t>Открывая мероприятие, глава казахского правительства прочитал приветственное письмо президента Касым-Жомарта Токаева.</t>
  </si>
  <si>
    <t>Открывая мероприятие, Глава Правительства РК зачитал приветственное письмо Президента Касым-Жомарта Токаева.</t>
  </si>
  <si>
    <t>Открывая мероприятие, глава правительства Казахстана зачитал приветственное письмо Президента Касым-Жомарта Токаева.</t>
  </si>
  <si>
    <t>"Спорт не знает границ.</t>
  </si>
  <si>
    <t>"Спорт не знает границ."</t>
  </si>
  <si>
    <t>«Спорт не знает границ.</t>
  </si>
  <si>
    <t>Он укрепляет дружбу, сближает нации и страны.</t>
  </si>
  <si>
    <t>Это укрепляет дружбу и объединяет нации и страны.</t>
  </si>
  <si>
    <t>Он укрепляет дружбу и сближает народы и страны.</t>
  </si>
  <si>
    <t>Она укрепляет дружбу, сближает народы и страны.</t>
  </si>
  <si>
    <t>Особое внимание уделяется спорту в Казахстане.</t>
  </si>
  <si>
    <t>Спорту в Казахстане уделяется особое внимание.</t>
  </si>
  <si>
    <t>Особое внимание в Казахстане уделяется спорту.</t>
  </si>
  <si>
    <t>В нашей стране есть все условия для занятий профессиональным и массовым спортом.</t>
  </si>
  <si>
    <t>В нашей стране созданы все условия для занятий профессиональным и массовым спортом.</t>
  </si>
  <si>
    <t>Особое внимание уделяется развитию спортивной инфраструктуре.</t>
  </si>
  <si>
    <t>Большое внимание уделяется развитию спортивной инфраструктуры.</t>
  </si>
  <si>
    <t>Очевидным подтверждением этого является данный комплекс для атлетики, в котором находится шесть тысяч человек", — написано в письме президента Казахстана.</t>
  </si>
  <si>
    <t>"Ясным доказательством этого является этот атлетический комплекс, вмещающий более шести тысяч человек," - говорится в письме Президента Казахстана.</t>
  </si>
  <si>
    <t>Яркое тому подтверждение - этот легкоатлетический комплекс, вмещающий более шести тысяч человек", - говорится в письме Президента Казахстана.</t>
  </si>
  <si>
    <t>Яркое тому подтверждение - этот легкоатлетический комплекс, вмещающий более шести тысяч человек", - говорится в письме президента Казахстана.</t>
  </si>
  <si>
    <t>Казахские атлеты успешно принимают участие в крупнейших мировых состязаниях, представляя Казахстан.</t>
  </si>
  <si>
    <t>Казахстанские спортсмены успешно соревнуются и представляют Казахстан на крупнейших мировых соревнованиях.</t>
  </si>
  <si>
    <t>Казахстанские спортсмены успешно выступают и представляют Казахстан на крупных мировых соревнованиях.</t>
  </si>
  <si>
    <t>Казахстанские спортсмены успешно выступают и представляют Казахстан на крупнейших мировых соревнованиях.</t>
  </si>
  <si>
    <t>Они являются примером для растущего поколения и вдохновляют молодежь на великие победы, отметил Токаев.</t>
  </si>
  <si>
    <t>Они служат примером для растущего поколения и вдохновляют молодежь на великие победы, отметил Токаев.</t>
  </si>
  <si>
    <t>Они являются примером для подрастающего поколения и вдохновляют молодежь на большие победы, отметил Токаев.</t>
  </si>
  <si>
    <t>Они являются примером для подрастающего поколения и вдохновляют молодежь на великие победы, отметил Токаев.</t>
  </si>
  <si>
    <t>Он выразил уверенность, что проведение Чемпионата Азии в Астане даст новый толчок для развития легкой атлетики в стране, что приведет к усиленному взаимодействию с международными организациями в данной сфере.</t>
  </si>
  <si>
    <t>Он выразил уверенность в том, что проведение азиатских чемпионатов в Астане придаст новый импульс развитию легкой атлетики в стране, обещая укрепление сотрудничества с международными организациями в этой сфере.</t>
  </si>
  <si>
    <t>Он выразил уверенность, что проведение чемпионата Азии в Астане придаст новый импульс развитию легкой атлетики в стране, пообещав расширить сотрудничество с международными организациями в этой сфере.</t>
  </si>
  <si>
    <t>Он выразил уверенность, что проведение чемпионата Азии в Астане придаст новый импульс развитию легкой атлетики в стране, пообещав расширить сотрудничество с международными организациями в этой области.</t>
  </si>
  <si>
    <t>Премьер-министр Казахстана Смаилов выразил особую благодарность Президенту Азиатской легкоатлетической ассоциации Дахлану аль-Хамаду за его помощь в подготовке и проведении чемпионата.</t>
  </si>
  <si>
    <t>Казахский премьер-министр Смаилов выразил особую благодарность президенту Азиатской ассоциации легкой атлетики Дахлану аль-Хамаду за его помощь в подготовке и проведении чемпионатов.</t>
  </si>
  <si>
    <t>Премьер-министр Казахстана Смаилов выразил особую благодарность президенту Азиатской ассоциации легкой атлетики Дахлану аль-Хамаду за помощь в подготовке и проведении чемпионата.</t>
  </si>
  <si>
    <t>Премьер-министр Казахстана Смаилов выразил особую благодарность президенту Азиатской легкоатлетической ассоциации Дахлану аль-Хамаду за помощь в подготовке и проведении чемпионата.</t>
  </si>
  <si>
    <t>Чемпионат Азии впервые проходит на территории СНГ.</t>
  </si>
  <si>
    <t>Азиатские чемпионаты по легкой атлетике в помещении проходят впервые на территории СНГ.</t>
  </si>
  <si>
    <t>Чемпионат Азии по легкой атлетике в помещении впервые проходит на территории СНГ.</t>
  </si>
  <si>
    <t>Чемпионат Азии по легкой атлетике в закрытых помещениях впервые проводится на территории СНГ.</t>
  </si>
  <si>
    <t>Турнир объединил более 500 атлетов из 31 стран, которые будут состязаться в беге, эстафете, прыжках в длину, прыжках в высоту с разбега, тройном прыжке, прыжках с шестом, толкании ядра и многоборье.</t>
  </si>
  <si>
    <t>На турнире собрались более 500 спортсменов из 31 страны, которые будут соревноваться в беге, эстафете, прыжках в длину, высоту, тройном прыжке, прыжках с шестом, метании ядра и многоборье.</t>
  </si>
  <si>
    <t>В турнире приняли участие более 500 спортсменов из 31 страны, которым предстоит соревноваться в беге, эстафете, прыжках в длину, прыжках в высоту, тройном прыжке, прыжках с шестом, толкании ядра и многоборье.</t>
  </si>
  <si>
    <t>Турнир собрал более 500 спортсменов из 31 страны, которые будут соревноваться в беге, эстафете, прыжках в длину, высоту, тройном прыжке, прыжках с шестом, толкании ядра и многоборье.</t>
  </si>
  <si>
    <t>Турнир продлится до 12 февраля.</t>
  </si>
  <si>
    <t>Ранее сообщалось, что на турнире казахская бегунья Каролин Чепкоеч Кипкируе завоевала золото в женском забеге на 3000 метров, а также Ольга Сафронова пришла второй в женском забеге на 60 метров.</t>
  </si>
  <si>
    <t>Ранее сообщалось, что казахстанская бегунья Каролина Чепкоеч Кипкируи выиграла золото в женской гонке на 3000 метров, а Ольга Сафронова завоевала серебро в женском забеге на 60 метров на турнире.</t>
  </si>
  <si>
    <t>Ранее сообщалось, что казахстанская бегунья Кэролайн Чепкоеч Кипкируи завоевала золото в беге на 3000 метров среди женщин, а Ольга Сафронова завоевала серебро турнира в беге на 60 метров.</t>
  </si>
  <si>
    <t>Ранее сообщалось, что казахстанская бегунья Каролина Чепкоеч Кипкируи завоевала золото в беге на 3000 м, а Ольга Сафронова - серебро в беге на 60 м.</t>
  </si>
  <si>
    <t>Фото: primeminister.kz</t>
  </si>
  <si>
    <t>Фото: Primeminister.kz</t>
  </si>
  <si>
    <t>Актриса сериала «Йеллоустон» К'орианка Килчер оправдана по делу о мошенничестве</t>
  </si>
  <si>
    <t>Актриса из "Йеллоустоун" К'орианка Кильчер побеждает в суде по обвинению в мошенничестве</t>
  </si>
  <si>
    <t>Актрисе Йеллоустоуна К'Орианке Килчер сняты обвинения в мошенничестве</t>
  </si>
  <si>
    <t>Актер "Йеллоустоуна" К'орианка Килчер победил обвинения в мошенничестве</t>
  </si>
  <si>
    <t>Адвокат Камилла Васкез, представлявшая интересы Джонни Деппа в прошлогоднем нашумевшем процессе о клевете, выиграла еще одно дело — на этот раз с актрисой «Йеллоустона» К'орианкой Килчер.</t>
  </si>
  <si>
    <t>Адвокат Камилль Васкес, представлявшая Джонни Деппа на прошлогоднем громком процессе по клевете, одержала еще одну юридическую победу - на этот раз с актером "Йеллоустоун" К'орианка Кильчер.</t>
  </si>
  <si>
    <t>Адвокат Камилла Васкес, которая представляла интересы Джонни Деппа в прошлогоднем судебном процессе о диффамации, одержала еще одну юридическую победу — на этот раз с актрисой из «Йеллоустоуна» К'Орианкой Килчер.</t>
  </si>
  <si>
    <t>Адвокат Камилла Васкес, представлявшая интересы Джонни Деппа в прошлогоднем громком судебном процессе о клевете, одержала еще одну победу - на этот раз над актером фильма "Йеллоустоун" К'орианкой Килчер.</t>
  </si>
  <si>
    <t>В пятницу прокуратура округа Лос-Анджелес освободила 32-летнюю Килчер от всех обвинений в отношении дела о мошенничестве с компенсациями работникам.</t>
  </si>
  <si>
    <t>В пятницу, прокуратура округа Лос-Анджелес освободила Килчера, 32 года, от всех обвинений в мошенничестве с компенсациями работникам.</t>
  </si>
  <si>
    <t>В пятницу прокуратура округа Лос-Анджелес сняла с 32-летнего Килчера все обвинения по делу о мошенничестве с компенсациями работникам.</t>
  </si>
  <si>
    <t>В пятницу окружная прокуратура округа Лос-Анджелес сняла с 32-летнего Килчера все обвинения по делу о мошенничестве при выплате компенсаций работникам.</t>
  </si>
  <si>
    <t>В заявлении, опубликованном в The Times в пятницу, представитель прокуратуры округа Лос-Анджелес заявил, что суд «установил, что мисс Килчер не совершала актов мошенничества со страхованием, а также уведомил о том, что суд не планирует продолжать разбирательство».</t>
  </si>
  <si>
    <t>В заявлении, поделенном в пятницу с The Times, представитель окружного прокурора округа Лос-Анджелес заявил, что суд "определил, что г-жа Кильчер не совершила страхового мошенничества и сообщил суду, что мы не можем продолжать дело."</t>
  </si>
  <si>
    <t>В заявлении, опубликованном в пятницу The Times, представитель окружного прокурора округа Лос-Анджелес заявил, что суд «определил, что г-жа Килчер не совершала страхового мошенничества, и сообщил суду, что мы не можем продолжать».</t>
  </si>
  <si>
    <t>В заявлении, переданном в пятницу в редакцию The Times, представитель окружного прокурора округа Лос-Анджелес сообщил, что суд "определил, что г-жа Килчер не совершала страхового мошенничества, и сообщил суду, что мы не можем продолжать дело".</t>
  </si>
  <si>
    <t>В июле 2022 калифорнийские власти обвинили Килчер в двух уголовных преступлениях относительно мошенничества с компенсациями работникам, утверждая о незаконном присвоении более 96 000 долларов по нетрудоспособности в период между октябрем 2019 и сентябрем 2021.</t>
  </si>
  <si>
    <t>В июле 2022 года калифорнийские чиновники предъявили Килчер два обвинения в фелонии по мошенничеству с компенсациями работникам, обвинив ее в незаконном получении более 96 000 долларов США по инвалидности между октябрем 2019 года и сентябрем 2021 года.</t>
  </si>
  <si>
    <t>В июле 2022 года официальные лица Калифорнии обвинили Килчер в двух пунктах обвинения в мошенничестве с компенсациями работникам, обвинив ее в незаконном сборе пособий по инвалидности на сумму более 96000 долларов в период с октября 2019 года по сентябрь 2021 года.</t>
  </si>
  <si>
    <t>В июле 2022 г. власти Калифорнии предъявили Килчер два уголовных обвинения в мошенничестве с компенсациями, обвинив ее в незаконном получении более 96 тыс. долл. в период с октября 2019 г. по сентябрь 2021 г.</t>
  </si>
  <si>
    <t>Данный период также включает в себя несколько месяцев, проведенных Килчер за работой над «Йеллоустоном», в которой она участвовала несмотря на утверждения актрисы, что полученные травмы не позволяли ей работать.</t>
  </si>
  <si>
    <t>Временной рамки также включает несколько месяцев, когда Килчер работала над "Йеллоустон", несмотря на утверждения актрисы о том, что она была слишком травмирована для работы.</t>
  </si>
  <si>
    <t>Временные рамки также включают несколько месяцев, когда Килчер работала над «Йеллоустоуном», несмотря на заявления актрисы о том, что она слишком травмирована, чтобы работать.</t>
  </si>
  <si>
    <t>В этот период Килчер работала над фильмом "Йеллоустон", несмотря на заявления актера о том, что она слишком травмирована для работы.</t>
  </si>
  <si>
    <t>Килчер добровольно сдалась и была привлечена к суду в мае.</t>
  </si>
  <si>
    <t>Килчер сам сдался и был представлен к суду в мае.</t>
  </si>
  <si>
    <t>Килчер сдался и в мае предстал перед судом.</t>
  </si>
  <si>
    <t>«Сегодня я крайне благодарна, что мое дело закрыто — а завтра я начну свой путь по освещению темы прав работников, а также требовать большей прозрачности по данному вопросу в корпоративой системе», — говорилось в заявлении Килчер, опубликованном в пятницу в The Times.</t>
  </si>
  <si>
    <t>"Сегодня я безмерно благодарен тому, что мое дело было закрыто - завтра начинается мой путь к повышению осведомленности и требованию большей прозрачности в отношении прав работников в системе страхования от несчастных случаев на работе", - сказал Кильчер в пятницу в заявлении, поделенном с The Times.</t>
  </si>
  <si>
    <t>«Сегодня я безмерно благодарен за то, что мое дело было прекращено — завтра мое путешествие начнется, чтобы помочь повысить осведомленность и потребовать большей прозрачности прав рабочих в системе компенсаций», — сказал Килчер в пятницу в заявлении, переданном The Times.</t>
  </si>
  <si>
    <t>"Сегодня я благодарен за то, что мое дело было прекращено, а завтра начнется мой путь, который поможет повысить осведомленность и потребовать большей прозрачности прав работников в системе компенсационных выплат", - заявил Килчер в пятницу в своем заявлении, переданном в редакцию The Times.</t>
  </si>
  <si>
    <t>Она добавила, что ей «не терпится поделиться подробнее об этом опыте и продолжить заниматься любимой работой».</t>
  </si>
  <si>
    <t>Она добавила, что "с нетерпением ждет возможности пролить больше света на этот опыт и продолжать делать работу, которую любит."</t>
  </si>
  <si>
    <t>Она добавила, что «надеется пролить больше света на этот опыт и продолжить заниматься любимым делом».</t>
  </si>
  <si>
    <t>Она добавила, что "с нетерпением ждет возможности пролить свет на этот опыт и продолжить заниматься любимым делом".</t>
  </si>
  <si>
    <t>Килчер также поблагодарила Васкез и ее коллегу адвоката Стива Кука из Brown Rudnick за «их непоколебимую веру в мою невиновность».</t>
  </si>
  <si>
    <t>Килчер также поблагодарил Васкеса и его коллегу по адвокатской фирме Brown Rudnick Стива Кука за "их непоколебимую веру в мою невиновность".</t>
  </si>
  <si>
    <t>Килчер также поблагодарила Васкес и ее коллегу поверенного Брауна Рудника Стива Кука за «их непоколебимую веру в мою невиновность».</t>
  </si>
  <si>
    <t>Килчер также поблагодарил Васкеса и своего коллегу, адвоката Brown Rudnick Стива Кука, "за их непоколебимую веру в мою невиновность".</t>
  </si>
  <si>
    <t>Согласно TMZ, Килчер наняла обоих в сентябре.</t>
  </si>
  <si>
    <t>По данным TMZ, Килчер нанял этих двоих в сентябре.</t>
  </si>
  <si>
    <t>Согласно TMZ, Килчер нанял их в сентябре.</t>
  </si>
  <si>
    <t>Килчер прославилась благодаря вышедшему в 2002 году фильму Терренса Малика «Новый свет», где она сыграла Покахонтас.</t>
  </si>
  <si>
    <t>Килчер прославилась благодаря фильму Терренса Малика 2002 года "Новый мир", где она сыграла Покахонтас.</t>
  </si>
  <si>
    <t>Килчер вспыхнула с фильмом Терренса Малика 2002 года «Новый мир», где она изобразила Покахонтас.</t>
  </si>
  <si>
    <t>Килчер получила известность благодаря фильму Терренса Малика "Новый мир" 2002 года, где она сыграла роль Покахонтас.</t>
  </si>
  <si>
    <t>Ее фильмография также включает такие работы, как «Сыны анархии», «Алиенист» и «Дора и затерянный город».</t>
  </si>
  <si>
    <t>В ее фильмографии также присутствуют "Сыны анархии", "Чужестранец" и "Дора и Затерянный город золота".</t>
  </si>
  <si>
    <t>Среди ее работ также «Сыны анархии», «Алиенист» и «Дора и затерянный золотой город».</t>
  </si>
  <si>
    <t>Среди ее работ - фильмы "Сыны анархии", "Алиенист" и "Дора и потерянный город золота".</t>
  </si>
  <si>
    <t>В последний раз она появилась на экране вместе с Чаннингом Татумом в роуд-муви «Лулу и Бриггс».</t>
  </si>
  <si>
    <t>Она последний раз появилась в дорожном фильме "Dog", где главную роль исполнил Ченнинг Татум.</t>
  </si>
  <si>
    <t>Совсем недавно она появилась в фильме о путешествии «Собака» с Ченнингом Татумом в главной роли.</t>
  </si>
  <si>
    <t>Недавно она снялась в фильме "Собака" с Ченнингом Татумом в главной роли.</t>
  </si>
  <si>
    <t>Над данным отчетом также работала Кристина Мартинез, работник Times.</t>
  </si>
  <si>
    <t>Журналист штаба Times Кристина Мартинес внесла свой вклад в этот доклад.</t>
  </si>
  <si>
    <t>Штатный сотрудник Times Кристина Мартинес внесла свой вклад в этот отчет.</t>
  </si>
  <si>
    <t>В подготовке этого репортажа принимала участие штатный журналист Times Кристина Мартинес.</t>
  </si>
  <si>
    <t>Глава Balenciaga назвал праздничную кампанию «дурацкой ошибкой»</t>
  </si>
  <si>
    <t>Босс Balenciaga называет рекламную кампанию к праздникам "глупой ошибкой"</t>
  </si>
  <si>
    <t>Босс Balenciaga назвал праздничную кампанию «глупой ошибкой»</t>
  </si>
  <si>
    <t>Босс Balenciaga назвал праздничную кампанию "глупой ошибкой</t>
  </si>
  <si>
    <t>Бренд люксовой одежды Balenciaga все еще не оправился после скандала вокруг двух своих последних рекламных кампаний.</t>
  </si>
  <si>
    <t>Роскошный бренд одежды Balenciaga все еще испытывает последствия негативной реакции на две свои последние рекламные кампании.</t>
  </si>
  <si>
    <t>Бренд роскошной одежды Balenciaga до сих пор не оправился от негативной реакции на две свои недавние рекламные кампании.</t>
  </si>
  <si>
    <t>Бренд одежды класса люкс Balenciaga все еще не оправился от последствий двух своих недавних рекламных кампаний.</t>
  </si>
  <si>
    <t>Несколько месяцев спустя после того, как модный дом попал под удар за промо изображения, которые были раскритикованы за сексуализацию детей, арт-директор Balenciaga Демна (полное имя Демна Гвасалия) в пятничном интервью Vogue заявил, что он до сих пор сожалеет об этих изображениях.</t>
  </si>
  <si>
    <t>Спустя несколько месяцев после того, как модный дом подвергся критике за рекламные изображения, которые, по мнению критиков, сексуализировали детей, художественный директор Balenciaga Демна (полное имя Демна Гвасалия) сказал, что он все еще сожалеет об этих изображениях в интервью журналу Vogue, опубликованном в пятницу.</t>
  </si>
  <si>
    <t>Спустя несколько месяцев после того, как модный дом подвергся критике из-за рекламных изображений, которые, по мнению критиков, сексуализируют детей, художественный руководитель Balenciaga Демна (полное имя Демна Гвасалия) сказал, что он все еще сожалеет об этих изображениях в интервью Vogue, опубликованном в пятницу.</t>
  </si>
  <si>
    <t>Спустя несколько месяцев после того, как модный дом подвергся нападкам за рекламные изображения, которые, по мнению критиков, сексуально искажали детей, художественный руководитель Balenciaga Демна (полное имя Демна Гвасалия) в интервью Vogue, опубликованном в пятницу, сказал, что он по-прежнему сожалеет об этих изображениях.</t>
  </si>
  <si>
    <t>«Я бы хотел лично извиниться за эту ошибку в художественном выборе концепта кампании подарков с детьми, я ответственен за это», — рассказал он Vogue, перекликаясь со своим предыдущим заявлением, опубликованным в социальных сетях в декабре.</t>
  </si>
  <si>
    <t>"Я хочу лично извиниться за неправильный художественный выбор концепции для акции с подарками для детей и беру на себя ответственность", - сказал он журналу Vogue, повторив предыдущее заявление, опубликованное им в социальных сетях в декабре.</t>
  </si>
  <si>
    <t>«Я хочу лично извиниться за неправильный художественный выбор концепции для кампании подарков для детей, и я беру на себя ответственность», — сказал он Vogue, повторив предыдущее заявление, которое он разместил в социальных сетях в декабре.</t>
  </si>
  <si>
    <t>"Я хочу лично извиниться за неправильный художественный выбор концепции кампании подарков детям и беру на себя ответственность", - сказал он в интервью Vogue, повторив предыдущее заявление, опубликованное им в социальных сетях в декабре.</t>
  </si>
  <si>
    <t>В ноябре бренд опубликовал фотографии для своей коллекции «The Gift», в которых были изображены дети-модели, позирующие с плюшевыми мишками, одетыми в элементы бондажа.</t>
  </si>
  <si>
    <t>В ноябре бренд поделился фотографиями своей коллекции "The Gift", на которых детские модели позировали с медведями, одетыми в одежду для бондажа.</t>
  </si>
  <si>
    <t>В ноябре бренд поделился фотографиями для своей коллекции «Подарок», на которых дети-модели позируют с плюшевыми мишками, одетыми в бондажную одежду.</t>
  </si>
  <si>
    <t>В ноябре бренд опубликовал фотографии коллекции "The Gift", в которой дети-модели позировали с плюшевыми медведями, одетыми в бондажные наряды.</t>
  </si>
  <si>
    <t>Вскоре после чего Balenciaga выпустили фотографии для своей коллекции весна 2023, в которых на фоне фигурировала страница из дела Верховного суда 2008 года о «виртуальном детской порнографии».</t>
  </si>
  <si>
    <t>Вскоре после этого, Balenciaga опубликовал фотографии для своей весенней кампании 2023 года, на которых в качестве фона использовалась страница из дела Верховного суда 2008 года, связанного с "виртуальной детской порнографией".</t>
  </si>
  <si>
    <t>Вскоре после этого Balenciaga выпустила фотографии для своей весенней кампании 2023 года, на фоне которых была изображена страница из дела Верховного суда 2008 года, касающегося «виртуальной детской порнографии».</t>
  </si>
  <si>
    <t>Вскоре после этого Balenciaga выпустила фотографии для своей весенней кампании 2023 года, на которых на заднем плане была изображена страница из дела Верховного суда 2008 года о "виртуальной детской порнографии".</t>
  </si>
  <si>
    <t>Родители, включая звезду реалити-шоу и давнюю фанатку Balenciaga — а также партнера бренда — Ким Кардашьян, высказались против бренда и его «тревожащих кадров» в социальных сетях.</t>
  </si>
  <si>
    <t>Родители, включая звезду реалити-шоу и давнюю поклонницу - и партнера бренда - Balenciaga Ким Кардашьян, выразили свое возмущение брендом и его "тревожными изображениями" в социальных сетях.</t>
  </si>
  <si>
    <t>Родители, в том числе звезда реалити-шоу и давняя поклонница Balenciaga, а также партнер бренда Ким Кардашьян, выступили против бренда и его «тревожных изображений» в социальных сетях.</t>
  </si>
  <si>
    <t>Родители, в том числе звезда реалити-шоу, давняя поклонница Balenciaga и партнер бренда Ким Кардашьян, выступили в социальных сетях против бренда и его "тревожных образов".</t>
  </si>
  <si>
    <t>Несколько дней спустя Balenciaga выпустили заявление с извинениями за фото, описывая, какие изменения будут применены для избежания «похожих» ошибок в будущем.</t>
  </si>
  <si>
    <t>Через несколько дней Баленсиага выпустила заявление с извинениями за фотографии и описанием изменений, которые они внедрят, чтобы избежать подобных "ошибок" в будущем.</t>
  </si>
  <si>
    <t>Несколько дней спустя Balenciaga опубликовала заявление, в котором извинилась за фотографии и рассказала об изменениях, которые они предпримут, чтобы избежать подобных «ошибок» в будущем.</t>
  </si>
  <si>
    <t>Спустя несколько дней Balenciaga опубликовала заявление, в котором принесла извинения за фотографии и сообщила о том, какие изменения будут внесены, чтобы избежать подобных "ошибок" в будущем.</t>
  </si>
  <si>
    <t>«Этот опыт заставил меня переоценить много аспектов о том как я, мы работаем, как мы создаем и какие сообщения помещаем в изображения, как мы взаимодействуем с аудиторией, а также как мы учимся на ошибках и двигаемся дальше», — заявил Демна Vogue.</t>
  </si>
  <si>
    <t>"Этот опыт заставил меня переосмыслить многое в том, как я, мы, работаем, в том, как мы создаем и передаем изображения, в том, как мы взаимодействуем с нашей аудиторией, и в том, как мы учимся на своих ошибках и двигаемся вперед", - рассказал Демна журналу Vogue.</t>
  </si>
  <si>
    <t>«Этот опыт заставил меня переоценить многие вещи в том, как я, мы, работаем, в том, как мы создаем и передаем изображения, как мы взаимодействуем с нашей аудиторией, и как мы учимся на своих ошибках и движемся вперед. — сказал Демна Vogue.</t>
  </si>
  <si>
    <t>"Этот опыт заставил меня пересмотреть многое в том, как я, мы, работаем, как создаем и передаем образы, как взаимодействуем с аудиторией, как учимся на своих ошибках и двигаемся вперед", - сказал Демна в интервью Vogue.</t>
  </si>
  <si>
    <t>Он уточнил, что изменится в Balenciaga после скандала: планируется «реструктуризация отдела по работе с изображениями», проведение больше внутренних и внешних проверок изображений для кампаний, а также партнерство с Национальным детским альянсом для помощи «тысячам детей, пытающихся преодолеть травму и работающих над своим психическим здоровьем».</t>
  </si>
  <si>
    <t>Он описал изменения после критики в Balenciaga: "реструктуризация отдела имиджа", проведение большего количества внутренних и внешних проверок для изображений рекламных кампаний, а также сотрудничество с Национальным альянсом детей для помощи "тысячам детей, находящихся в процессе преодоления травмы и заботы о своем психическом здоровье."</t>
  </si>
  <si>
    <t>Он подробно рассказал об изменениях в Balenciaga после негативной реакции: «реструктуризация отдела имиджа», проведение дополнительных внутренних и внешних проверок изображений кампании и партнерство с Национальным детским альянсом, чтобы помочь «тысячам детей в процессе преодоления травмы и борьбы со своим психическим здоровьем». ."</t>
  </si>
  <si>
    <t>Он подробно описал изменения, произошедшие в Balenciaga в период после "демарша": "реструктуризация имиджевого отдела", проведение более тщательных внутренних и внешних проверок изображений для кампаний, а также сотрудничество с Национальным детским альянсом, чтобы помочь "тысячам детей в процессе преодоления травм и решения проблем, связанных с их психическим здоровьем".</t>
  </si>
  <si>
    <t>«Это единственное, что меня радует во всей этой ужасной ситуации: возможность сделать что-то хорошее», — отметил он, говоря о партнерстве, о котором было объявлено в среду.</t>
  </si>
  <si>
    <t>"Это единственное, что радует меня в этой ужасной ситуации: сделать из нее что-то хорошее", - сказал он о том партнерстве, которое было объявлено в среду.</t>
  </si>
  <si>
    <t>«Единственное, что делает меня счастливым во всей этой ужасной ситуации: сделать из нее что-то хорошее», — сказал он об этом партнерстве, о котором было объявлено в среду.</t>
  </si>
  <si>
    <t>"Это единственное, что меня радует во всей этой ужасной ситуации: сделать из нее что-то хорошее", - сказал он о партнерстве, о котором было объявлено в среду.</t>
  </si>
  <si>
    <t>Вместе с Альянсом планирует сотрудничать материнская компания Kering, контролирующая также такие люксовые бренды, как Saint Laurent и Bottega Veneta.</t>
  </si>
  <si>
    <t>Также с NCA объединяется материнская компания Balenciaga, Kering, которая контролирует другие роскошные бренды, включая Saint Laurent и Bottega Veneta.</t>
  </si>
  <si>
    <t>Также с NCA сотрудничает материнская компания Balenciaga, Kering, которая курирует другие люксовые бренды, включая Saint Laurent и Bottega Veneta.</t>
  </si>
  <si>
    <t>В сотрудничестве с NCA также участвует материнская компания Balenciaga, Kering, которая контролирует другие люксовые бренды, включая Saint Laurent и Bottega Veneta.</t>
  </si>
  <si>
    <t>В группу компаний Kering входит Gucci, также получивший немало критики в декабре за свою кампанию с Гарри Стайлзом, которую некоторые пользователи социальных сетей восприняли как сексуализацию детей.</t>
  </si>
  <si>
    <t>Под крылом Kering находится Gucci, которая столкнулась с критикой в декабре из-за рекламной кампании с участием Гарри Стайлса, которую некоторые критики в социальных сетях обвинили в сексуализации детей.</t>
  </si>
  <si>
    <t>Под эгидой Kering находится Gucci, которая в декабре столкнулась с негативной реакцией на кампанию с участием Гарри Стайлса, которая, как утверждали некоторые критики в социальных сетях, также сексуализировала детей.</t>
  </si>
  <si>
    <t>Под зонтиком Kering находится компания Gucci, которая в декабре столкнулась с негативной реакцией на кампанию с участием Гарри Стайлза, которая, по мнению некоторых критиков в социальных сетях, также сексуализировала детей.</t>
  </si>
  <si>
    <t>В интервью Демна сообщил, что планирует отдалиться от «провокационного» стиля бренда.</t>
  </si>
  <si>
    <t>В интервью Денма заявил, что планирует отойти от "провокационного" стиля бренда.</t>
  </si>
  <si>
    <t>В интервью Денма сказал, что планирует отказаться от «провокационных» манер бренда.</t>
  </si>
  <si>
    <t>«Это один из уроков, которых я вынес: мой подход ко всему что я создаю будет более зрелым и серьезным — идеи ли это или изображения», — сказал он.</t>
  </si>
  <si>
    <t>"Это часть моего обучения: я буду более зрелым и серьезным в отношении всего, что я выражаю в виде идеи или образа", - сказал он.</t>
  </si>
  <si>
    <t>«Это часть моего обучения: у меня будет более зрелый и серьезный подход ко всему, что я выпускаю в виде идеи или изображения», — сказал он.</t>
  </si>
  <si>
    <t>"Это часть моего обучения: Я буду более зрело и серьезно подходить ко всему, что я выпускаю в виде идеи или изображения", - сказал он.</t>
  </si>
  <si>
    <t>«Я принял решение вернуться к своим истокам в моде, а также к истокам Balenciaga, который создает качественную одежду — а не изображение или шумиху».</t>
  </si>
  <si>
    <t>"Я решил вернуться к своим корням в моде, а также к корням Balenciaga, которые заключаются в создании качественной одежды - а не создании имиджа или шумихи."</t>
  </si>
  <si>
    <t>«Я решил вернуться к своим корням в моде, а также к корням Balenciaga, который делает качественную одежду, а не создает имидж или шумиху».</t>
  </si>
  <si>
    <t>"Я решил вернуться к своим корням в моде, а также к корням Balenciaga, которые заключаются в создании качественной одежды, а не в создании имиджа или шумихи".</t>
  </si>
  <si>
    <t>Speaking of the brand's origins, elsewhere in the interview Demna said one of the most "painful" parts of the backlash was tarnishing "the name of Balenciaga and the legacy of Cristóbal Balenciaga."</t>
  </si>
  <si>
    <t>Говоря об истории бренда, во всех других интервью Демна утверждал, что одним из самых «больных» для него моментов скандала стало опорочение «имени Balenciaga и наследия Кристобаля Баленсиаги».</t>
  </si>
  <si>
    <t>Говоря о происхождении бренда, в другой части интервью Демна сказал, что одной из самых "болезненных" частей обратной реакции было то, что они запятнали "имя Balenciaga и наследие Кристобаля Баленсиаги".</t>
  </si>
  <si>
    <t>Говоря о происхождении бренда, в другом месте интервью Демна сказал, что одной из самых «болезненных» частей негативной реакции было запятнание «имени Balenciaga и наследия Кристобаля Баленсиаги».</t>
  </si>
  <si>
    <t>Говоря о происхождении бренда, Демна в другом месте интервью сказал, что одной из самых "болезненных" составляющих этой реакции было очернение "имени Balenciaga и наследия Кристобаля Баленсиаги".</t>
  </si>
  <si>
    <t>«История дома Balenciaga насчитывает более ста лет, у него сильные и прекрасные креативные ценности, и все это время я делал все в моей креативной силе, чтобы вдохнуть в него современность, но внезапно мы оказались под атакой и нас осудили за то, чем мы не являемся», сказал Демна.</t>
  </si>
  <si>
    <t>"Баленсиага - это дом, которому более ста лет, основанный на сильных и красивых творческих ценностях, и я приложил все свои творческие усилия, чтобы придать ему современную актуальность, и вдруг мы подверглись нападению и были оклеймлены как нечто совершенно иное", - сказал Демна.</t>
  </si>
  <si>
    <t>«Balenciaga — это дом, которому более ста лет, и он основан на сильных и красивых творческих ценностях, и я был занят, делая все, что в моих творческих силах, чтобы довести его до современной актуальности, и вдруг мы подверглись нападкам и были заклеймены как что-то мы вовсе не такие», — сказал Демна.</t>
  </si>
  <si>
    <t>"Balenciaga - это дом, которому уже более века, основанный на сильных и красивых творческих ценностях, и я делал все, что в моих силах, чтобы привести его к современной актуальности, и вдруг на нас напали и навесили ярлык того, кем мы вовсе не являемся", - сказал Демна.</t>
  </si>
  <si>
    <t>«Безусловно мы совершили огромную и дурацкую ошибку с кампанией подарков и мы совершенно точно много вынесли из нее».</t>
  </si>
  <si>
    <t>"Мы определенно совершили огромную и глупую ошибку с кампанией по дарениям, и мы определенно извлекли из этого урок."</t>
  </si>
  <si>
    <t>«Мы, безусловно, совершили огромную и глупую ошибку с кампанией подарков, и мы, безусловно, извлекли из нее урок».</t>
  </si>
  <si>
    <t>"Мы, безусловно, совершили огромную и глупую ошибку с кампанией подарков, и мы, конечно, извлекли из нее уроки".</t>
  </si>
  <si>
    <t>Это фейки, Центральный банк Нигерии отвергает утверждение, что он не справляется с печатью новых банкнот найры</t>
  </si>
  <si>
    <t>Это фейковые новости, Центральный банк Нигерии опровергает утверждение о том, что у него нет возможности печатать больше новых нигерийских найра.</t>
  </si>
  <si>
    <t>Это фальшивая новость, CBN опровергает утверждение, что ему не хватает мощности для печати новых банкнот Naira</t>
  </si>
  <si>
    <t>Это фальшивые новости, ЦБ опровергает утверждения о том, что у него нет возможности печатать больше новых банкнот найры</t>
  </si>
  <si>
    <t>Центральный банк Нигерии (CBN) назвал вводящим в заблуждение отчет, который якобы основывался на высказываниях главы CBN мистера Годвина Эмефиле, в котором утверждалось, что текущие сложности с распространением банкнот найры нового образца связаны с нехваткой материалов для печати в Нигерийской компании по печати и чеканке ценных бумаг Plc.</t>
  </si>
  <si>
    <t>Центральный банк Нигерии (CBN) назвал вводящим в заблуждение сообщение, которое якобы цитирует губернатора ЦБН, г-на Годвина Эмефиеле, который приписывает текущие проблемы с распределением новых переработанных нигерийских банкнот недостатку материалов для печати в Нигерийской компании по печати и чеканке ценных бумаг.</t>
  </si>
  <si>
    <t>Центральный банк Нигерии (CBN) охарактеризовал как вводящий в заблуждение отчет, в котором утверждалось, что он цитирует главу CBN г-на Годвина Эмефиэле, который объясняет текущую проблему с распространением банкнот Naira с новым дизайном нехваткой печатных материалов в банке. Нигерийская компания по печати и чеканке ценных бумаг Plc.</t>
  </si>
  <si>
    <t>Центральный банк Нигерии (ЦБН) назвал недостоверным сообщение, в котором утверждалось, что глава ЦБН г-н Годвин Эмефиле объясняет нынешние проблемы с распространением банкнот найры нового дизайна нехваткой печатных материалов в компании Nigerian Security Printing and Minting Company Plc.</t>
  </si>
  <si>
    <t>В своем заявлении, выпущенном в субботу, представитель CBN Осита Нвасиноби сообщил, что глава CBN не совершал подобных заявлений во время своей презентации в Национальном государственном совете в пятницу 10 февраля 2023.</t>
  </si>
  <si>
    <t>В заявлении, опубликованном в субботу, представитель ЦБН Осита Нвасиноби заявил, что губернатор ЦБН ни разу не делал таких заявлений во время своего выступления на заседании Национального совета государства в пятницу, 10 февраля 2023 года.</t>
  </si>
  <si>
    <t>В заявлении, опубликованном в субботу, представитель CBN Осита Нвасиноби заявил, что губернатор CBN никогда не делал такого заявления во время своего выступления перед Национальным советом на заседании в пятницу, 10 февраля 2023 года.</t>
  </si>
  <si>
    <t>В заявлении, опубликованном в субботу, пресс-секретарь КНБ Осита Нвасиноби сообщил, что глава КНБ ни разу не делал подобного заявления во время своего выступления перед Национальным государственным советом на заседании в пятницу, 10 февраля 2023 года.</t>
  </si>
  <si>
    <t>Мистер Нвасиноби сказал, что Эмефиле сообщил на встрече только о том, что NSPMC работает над печатью банкнот всех номиналов найры, чтобы закрыть потребности нигерийцев в тразакциях.</t>
  </si>
  <si>
    <t>Г-н Нвасиноби сказал, что Эмефиеле только сообщил на встрече, что НСПМС работает над печатью всех номиналов найры, чтобы удовлетворить потребности нигерийцев в сделках.</t>
  </si>
  <si>
    <t>Г-н Nwasinobi сказал, что Emefiele только сказал встрече, что NSPMC работает над печатью всех деноминаций Naira, чтобы удовлетворить потребности нигерийцев в сделках.</t>
  </si>
  <si>
    <t>По словам г-на Нвасиноби, Эмефиле лишь сообщил собравшимся, что NSPMC работает над печатанием всех номиналов найры, чтобы удовлетворить потребности нигерийцев в транзакциях.</t>
  </si>
  <si>
    <t>Он сказал, что CBN с пониманием относится к беспокойствам со стороны заинтересованных сторон по поводу распространения новых банкнот найры, однако «мы встревожены тем, в каких масштабах лица с корыстными интересами пытаются манипулировать фактами и настроить общество против Банка».</t>
  </si>
  <si>
    <t>Он сказал, что хотя Центральный банк Нигерии (CBN) ценит озабоченность всех заинтересованных сторон касательно распределения новых нигерийских нот, "мы тревожимся о степени, в которой заинтересованные стороны пытаются манипулировать фактами и противопоставить общественность Банку."</t>
  </si>
  <si>
    <t>Он сказал, что, хотя CBN ценит обеспокоенность, проявленную всеми заинтересованными сторонами по поводу распространения новых банкнот Naira, «мы встревожены тем, в какой степени заинтересованные стороны пытаются манипулировать фактами и настроить общественность против Банка».</t>
  </si>
  <si>
    <t>По его словам, хотя КНБ высоко оценивает озабоченность всех заинтересованных сторон по поводу распространения новых банкнот найры, "мы встревожены тем, насколько сильно корыстные интересы пытаются манипулировать фактами и настраивать общественность против Банка".</t>
  </si>
  <si>
    <t>Нвасиноби сообщил, что CBN по-прежнему продолжает выполнение своих функций в монетарной политике, как это зафиксировано в Акте CBN от 2007 (с поправками).</t>
  </si>
  <si>
    <t>Нвасиноби заявил, что Центральный банк Нигерии остается преданным выполнению своих функций в области денежно-кредитной политики, как это предусмотрено Законом о ЦБН 2007 года (с поправками).</t>
  </si>
  <si>
    <t>Нвасиноби сказал, что CBN по-прежнему привержен выполнению своих функций денежно-кредитной политики, как это предусмотрено Законом о CBN 2007 года (с поправками).</t>
  </si>
  <si>
    <t>Нвасиноби заявил, что ЦБН по-прежнему намерен выполнять свои функции в области денежно-кредитной политики, как это предусмотрено Законом о ЦБН 2007 года (с поправками).</t>
  </si>
  <si>
    <t>«Нам бы хотелось еще раз отметить, что NSPMC имеет все возможности и достаточно материалов для производства необходимого количества банкнот найры.</t>
  </si>
  <si>
    <t>"Мы также хотим повторить, что NSPMC имеет достаточные возможности и материалы для производства необходимого количества нигерийских найра."</t>
  </si>
  <si>
    <t>«Мы также хотели бы повторить, что у NSPMC есть возможности и достаточно материалов, чтобы произвести требуемый отступ Наиры.</t>
  </si>
  <si>
    <t>"Мы также хотим еще раз заявить, что NSPMC располагает мощностями и достаточным количеством материалов для производства требуемого индента найры.</t>
  </si>
  <si>
    <t>«В связи с чем банк хотел бы обратиться к общественности с просьбой игнорировать указанный отчет и проявить больше сдержанности, хотя мы и усердно работаем над увеличением объемов циркулирования новых банкнот в стране», — добавил он.</t>
  </si>
  <si>
    <t>"Банк, следовательно, хочет призвать общественность проигнорировать указанный доклад и проявить больше сдержанности, даже когда мы усердно работаем над увеличением обращения новых банкнот в стране", - добавил он.</t>
  </si>
  <si>
    <t>«Поэтому банк хочет призвать общественность игнорировать указанный отчет и проявлять большую сдержанность, даже несмотря на то, что мы усердно работаем над увеличением обращения новых банкнот в стране», — добавил он.</t>
  </si>
  <si>
    <t>"Поэтому банк хотел бы обратиться к общественности с призывом не обращать внимания на это сообщение и проявлять большую сдержанность, в то время как мы прилагаем все усилия для увеличения тиража новых банкнот в стране", - добавил он.</t>
  </si>
  <si>
    <t>В отношении одной голосовой заметки, набравшей популярность в социальных сетях, в которой сообщалось о том, что CBN планируют закрытие некоторых банков, в частности в определенном геополитическом регионе страны, CBN заявил, что таких планов не имеется и что такие заявления не имеют логики, т. к. не совпадают с принципами работы банковской системы Нигерии.</t>
  </si>
  <si>
    <t>Относительно определенной голосовой записи, распространяющейся в социальных сетях, утверждающей, что Центральный банк Нигерии планирует закрыть некоторые банки, особенно в определенном геополитическом регионе страны, ЦБН заявил, что такого плана нет, и что эти утверждения нелогичны и не соответствуют принципам работы нигерийской банковской системы.</t>
  </si>
  <si>
    <t>В конкретной голосовой заметке, распространенной в социальных сетях, в которой утверждается, что CBN планировал закрыть некоторые банки, особенно в определенном геополитическом регионе страны, CBN заявил, что такого плана не было и что претензии были нелогичными и не соответствуют работы нигерийской банковской системы.</t>
  </si>
  <si>
    <t>В связи с распространенным в социальных сетях заявлением о том, что ЦБН планирует закрыть некоторые банки, в частности, в определенном геополитическом регионе страны, ЦБН заявил, что такого плана не существует и что эти заявления нелогичны и не соответствуют принципам работы нигерийской банковской системы.</t>
  </si>
  <si>
    <t>«Поэтому рекомендуется игнорировать такие записи, так как они не отображают курса политики CBN, а являются лишь отчаянными попытками некоторых лиц настроить общество против Банка», — заявил он.</t>
  </si>
  <si>
    <t>"Поэтому общественности рекомендуется игнорировать такие записи, поскольку они не отражают основных направлений политики ЦБН и являются лишь отчаянными попытками лиц, стремящихся подстрекать общественность против Банка", - заявил он.</t>
  </si>
  <si>
    <t>«Поэтому общественности рекомендуется игнорировать такие записи, поскольку они не представляют собой политическую направленность CBN, а являются лишь отчаянными попытками лиц, стремящихся настроить общественность против Банка», — заявил он.</t>
  </si>
  <si>
    <t>"Поэтому общественности рекомендуется игнорировать подобные записи, поскольку они не отражают политическую линию CBN и являются лишь отчаянными попытками лиц, стремящихся настроить общественность против Банка", - заявил он.</t>
  </si>
  <si>
    <t>Tim Sherwood tears into £44m signing Pedro Porro after dismal Tottenham debut</t>
  </si>
  <si>
    <t>Тим Шервуд раскритиковал Педро Перро, с которым был заключен контракт на 44 млн фунтов стерлингов, после его печального дебюта в «Тотенхэме»</t>
  </si>
  <si>
    <t>Тим Шервуд резко критикует Педро Порро, купленного за 44 миллиона фунтов, после неудачного дебюта в Тоттенхэме</t>
  </si>
  <si>
    <t>Тим Шервуд выложил Педро Порро за 44 миллиона фунтов стерлингов после неудачного дебюта в «Тоттенхэме»</t>
  </si>
  <si>
    <t>Тим Шервуд разрывается между подписанием Педро Порро за 44 млн фунтов стерлингов после неудачного дебюта в составе "Тоттенхэма</t>
  </si>
  <si>
    <t>У Порро выдался тяжелый день из-за матча с «Лестер Сити» (Фото: Getty)</t>
  </si>
  <si>
    <t>Порро провел незабываемый день против Лестера (Фото: Getty)</t>
  </si>
  <si>
    <t>У Порро был день, чтобы забыться против «Лестера» (Фото: Гетти)</t>
  </si>
  <si>
    <t>Порро провел незабываемый день в матче с "Лестером" (Фото: Getty)</t>
  </si>
  <si>
    <t>Тим Шервуд назвал его защиту во время матча «Тотенхэма» с «Лестер Сити», закончившегося проигрышем первого с результатом 4-1, «просто отвратительной».</t>
  </si>
  <si>
    <t>Тим Шервуд жестко раскритиковал "абсолютно отвратительную" защиту Педро Порро во время поражения Тоттенхэма от Лестер Сити со счетом 4-1.</t>
  </si>
  <si>
    <t>Тим Шервуд разорвал «абсолютно отвратительную» защиту Педро Порро во время поражения «Тоттенхэма» от «Лестер Сити» со счетом 4:1.</t>
  </si>
  <si>
    <t>Тим Шервуд обрушился на "совершенно отвратительную" защиту Педро Порро во время поражения "Тоттенхэма" от "Лестер Сити" со счетом 4:1.</t>
  </si>
  <si>
    <t>Spurs signed the right-back from Sporting CP on transfer deadline day on an initial loan deal for £5million with the obligation to buy this summer for £39million.</t>
  </si>
  <si>
    <t>Шпоры подписали правого защитника из «Спортинга» в день окончания изначального срока по займу на 5 миллионов фунтов стерлингов с обязательством выплаты этим летом оставшейся суммы в 39 миллионов фунтов стерлингов.</t>
  </si>
  <si>
    <t>Сперс подписали контракт с правым защитником из Спортинга СР в последний день трансферного окна на начальную аренду за 5 миллионов фунтов с обязательством выкупа этим летом за 39 миллионов фунтов.</t>
  </si>
  <si>
    <t>«Шпоры» подписали правого защитника со «Спортинга» в день истечения срока трансфера по первоначальной кредитной сделке на 5 миллионов фунтов стерлингов с обязательством купить этим летом за 39 миллионов фунтов стерлингов.</t>
  </si>
  <si>
    <t>Шпоры" подписали правого защитника у "Спортинга" в день окончания трансферного окна на правах аренды за £5 млн. с обязательством выкупа этим летом за £39 млн.</t>
  </si>
  <si>
    <t>23-летний футболист дебютировал в команде Антонио Конте в субботу на стадионе «Кинг Пауэр», где его команда вышла вперед на 14 минуте благодаря Родриго Бентанкуру.</t>
  </si>
  <si>
    <t>23-летний футболист дебютировал под руководством Антонио Конте в субботу на стадионе "Кинг Пауэр", и его команда вышла вперед через 14 минут благодаря голу Родриго Бентанкура.</t>
  </si>
  <si>
    <t>23-летнему игроку дебютировал Антонио Конте в субботу на стадионе «Кинг Пауэр», где его команда вышла вперед после 14-минутного проигрыша Родриго Бентанкура.</t>
  </si>
  <si>
    <t>В субботу на стадионе "Кинг Пауэр" Антонио Конте дал 23-летнему футболисту дебютный гол, и уже через 14 минут Родриго Бентанкур вывел команду вперед.</t>
  </si>
  <si>
    <t>Однако день оказался непростым: для Порро выдался жаркий первый тайм в Премьер-лиге, когда Нампалис Менди, Джеймс Мэддисон и Келечи Ихеаначо забили по голу, выведя Лестер вперед со счетом 3-1.</t>
  </si>
  <si>
    <t>Но это превратилось в несчастный день, когда Нампалис Менди, Джеймс Мэддисон и Келечи Ихеаначо забили голы, обеспечив Лестеру победу 3-1 к перерыву, а Порро пережил тяжелый первый тайм в Премьер-лиге.</t>
  </si>
  <si>
    <t>Но это превратилось в жалкий день, когда Нампалис Менди, Джеймс Мэддисон и Келечи Ихеаначо забили, чтобы дать «Лестеру» 3: 1 в перерыве, а Порро пережил жаркий первый тайм в Премьер-лиге.</t>
  </si>
  <si>
    <t>Но этот день превратился в жалкое зрелище: Нампалис Менди, Джеймс Мэддисон и Келечи Ихеаначо забили по голу, и к перерыву "Лестер" вел со счетом 3:1, а Порро провел мучительный первый тайм в Премьер-лиге.</t>
  </si>
  <si>
    <t>Испанец попал под огонь еще раз, когда «Лестер» подумали, что Барнс забил четвертый гол, и хотя его не засчитали из-за положения вне игры, бывший менеджер шпоров был шокирован попытками защиты игрока.</t>
  </si>
  <si>
    <t>Испанец снова был виноват, когда Лестер думал, что добавил четвертый гол через Барнса, и хотя гол был отменен из-за офсайда, бывший тренер Сперс Шервуд был потрясен усилиями защитника.</t>
  </si>
  <si>
    <t>Испанец снова был виноват, поскольку «Лестер» думал, что они добавили четвертый гол за счет Барнса, и хотя гол был исключен из-за офсайда, бывший менеджер «шпор» Шервуд был шокирован оборонительными усилиями защитника.</t>
  </si>
  <si>
    <t>Испанец снова был виноват, когда Лестер думал, что добавит четвертый мяч через Барнса, и хотя гол был отменен из-за офсайда, бывший менеджер Шпор Шервуд был шокирован защитными действиями защитника.</t>
  </si>
  <si>
    <t>«Я не хочу давить на парня, но его нужно освободить от своих обязанностей», — сказал Шервуд в Soccer Saturday.</t>
  </si>
  <si>
    <t>"Я не хочу продолжать придираться к ребенку, но ему нужно освободиться от своих обязанностей", - сказал Шервуд в субботу по футболу.</t>
  </si>
  <si>
    <t>«Я не хочу продолжать придираться к ребенку, но он должен быть освобожден от своих обязанностей», — сказал Шервуд в интервью Soccer Saturday.</t>
  </si>
  <si>
    <t>"Я не хочу продолжать придираться к парню, но он должен быть освобожден от своих обязанностей", - сказал Шервуд в интервью Soccer Saturday.</t>
  </si>
  <si>
    <t>Я сделаю поблажку, не делая быстрых выводов, так как это его дебют, но Педро Порро хороший игрок, это невероятно.</t>
  </si>
  <si>
    <t>Я дам ему право на сомнение, потому что это его дебют, но Педро Порро настолько плох, что это невероятно.</t>
  </si>
  <si>
    <t>Я дам ему презумпцию невиновности, потому что это его дебют, но Педро Порро неплох, это невероятно.</t>
  </si>
  <si>
    <t>Я не буду сомневаться, потому что это его дебют, но Педро Порро - это не плохо, это невероятно.</t>
  </si>
  <si>
    <t>Его позиционирование было просто отвратительным, Барнс и Мэддисон уделали его одной левой.</t>
  </si>
  <si>
    <t>Его позиционирование абсолютно отвратительное, Барнс и Мэддисон уничтожают его с левой стороны.</t>
  </si>
  <si>
    <t>Его позиция абсолютно отвратительна, Барнс и Мэддисон уничтожают его по левому флангу.</t>
  </si>
  <si>
    <t>Его позиционирование абсолютно отвратительно, Барнс и Мэддисон уничтожают его на левом фланге.</t>
  </si>
  <si>
    <t>Дэниел Леви говорил на прошлой неделе, что да, они потратили много денег, но процесс рекрутинга был крайне неудовлетворительным, и это стало лишним доказательством.</t>
  </si>
  <si>
    <t>Дэниэл Леви на этой неделе говорил, что они потратили много денег, да, это так, но их набор был очень слабым, и это последнее дополнение.</t>
  </si>
  <si>
    <t>Даниэль Леви говорил на этой неделе, что они потратили много денег, да, но их набор был очень плохим, и это последнее пополнение.</t>
  </si>
  <si>
    <t>Даниэль Леви говорил на этой неделе, что они потратили много денег, да, потратили, но их подбор персонала был очень плохим, и это последнее пополнение.</t>
  </si>
  <si>
    <t>Давайте не делать пока никаких выводов, но я вижу перед собой игрока, который не хочет вести оборону.</t>
  </si>
  <si>
    <t>Давайте пока не делать никаких выводов, но то, что я вижу, это игрок, который не хочет защищаться.</t>
  </si>
  <si>
    <t>Не будем делать пока никаких выводов, но я смотрю на игрока, который не хочет защищаться.</t>
  </si>
  <si>
    <t>Не будем сейчас делать никаких выводов, но то, что я вижу, - это игрок, который не хочет защищаться.</t>
  </si>
  <si>
    <t>Более: Премьер-лига</t>
  </si>
  <si>
    <t>Больше: Премьер-лига</t>
  </si>
  <si>
    <t>Подробнее: Премьер-лига</t>
  </si>
  <si>
    <t>«Антонио Конте пожаловался на защиту, и этот игрок на данный момент пытается провести оборону. Против него выступают очень сильные игроки в лице Барнса и Мэддисона, но это очень разочаровывает».</t>
  </si>
  <si>
    <t>"Антонио Конте жаловался на защиту, и в данный момент этот игрок испытывает трудности в обороне. Он противостоит очень хорошим игрокам в лице Барнса и Мэддисона, но это очень разочаровывает."</t>
  </si>
  <si>
    <t>«Антонио Конте жаловался на защиту, и этот игрок в данный момент изо всех сил пытается защититься. Он играет против очень хороших игроков в лице Барнса и Мэддисона, но это очень разочаровывает».</t>
  </si>
  <si>
    <t>"Антонио Конте жаловался на защиту, и этот игрок в данный момент испытывает трудности в защите. Ему противостоят очень хорошие игроки - Барнс и Мэддисон, но это очень разочаровывает".</t>
  </si>
  <si>
    <t>И хотя гол не был засчитан, «Лестеру» удалось восстановить преимущество со счетом 4-1, когда Барнс забил еще один гол в решающие девять минут до окончания основного времени.</t>
  </si>
  <si>
    <t>Хотя гол был аннулирован, Лестер восстановил свое преимущество в 4-1, когда Барнс забил за девять минут до окончания матча.</t>
  </si>
  <si>
    <t>Хотя гол был исключен, «Лестер» восстановил лидерство со счетом 4: 1, а Барнс забил гол за девять минут до конца матча.</t>
  </si>
  <si>
    <t>Хотя гол был признан не засчитанным, "Лестер" восстановил свое преимущество 4:1, когда Барнс поразил цель за девять минут до конца тайма.</t>
  </si>
  <si>
    <t>Несмотря на победу над «Манчестер Сити» на прошлой неделе, «Тотенхэм» упустил возможность продвинуться выше «Ньюкасла» и занять третье место.</t>
  </si>
  <si>
    <t>Несмотря на победу над Манчестер Сити на прошлой неделе, Тоттенхэм упустил шанс выйти вперед Ньюкасла и занять третье место.</t>
  </si>
  <si>
    <t>Несмотря на победу над «Манчестер Сити» на прошлой неделе, «Тоттенхэм» упустил шанс опередить «Ньюкасл» и занять третье место.</t>
  </si>
  <si>
    <t>Несмотря на победу над "Манчестер Сити" на прошлой неделе, "Тоттенхэм" упустил шанс обойти "Ньюкасл" и выйти на третье место.</t>
  </si>
  <si>
    <t>СМ. ТАКЖЕ: Джимми Флойд Хассельбайнк не рекомендует подписывать Жуана Феликса, предложив на его место звезду «Тоттенхэма»</t>
  </si>
  <si>
    <t>БОЛЬШЕ: Джимми Флойд Хассельбейнк говорит Челси не подписывать Жоао Феликса и вместо этого замахнуться на звезду Тоттенхэма</t>
  </si>
  <si>
    <t>БОЛЬШЕ: Джимми Флойд Хассельбайнк говорит «Челси» не подписывать Жоао Феликса и вместо этого набрасываться на звезду «Тоттенхэма»</t>
  </si>
  <si>
    <t>БОЛЬШЕ: Джимми Флойд Хасселбаинк советует "Челси" не подписывать Жоао Феликса и вместо него сделать ставку на звезду "Тоттенхэма</t>
  </si>
  <si>
    <t>СМ. ТАКЖЕ: «Тоттэнхэм» намерен сделать ставку на звезду «Кристал Пэлас» Марка Гехи, но у «Челси» есть неофициальный план по обратному выкупу.</t>
  </si>
  <si>
    <t>БОЛЬШЕ: Тоттенхэм готовит предложение по звезде Кристал Пэлас Марку Геи, но у Челси есть неофициальная опция выкупа.</t>
  </si>
  <si>
    <t>БОЛЬШЕ: «Тоттенхэм» подал заявку на звезду «Кристал Пэлас» Марка Геи, но у «Челси» есть неофициальный вариант выкупа</t>
  </si>
  <si>
    <t>БОЛЬШЕ: Тоттенхэм" готов сделать ставку на звезду "Кристал Пэлас" Марка Гуэхи, но у "Челси" есть неофициальный вариант обратного выкупа</t>
  </si>
  <si>
    <t>Больше подобных историй можно найти, перейдя на нашу спортивную страницу.</t>
  </si>
  <si>
    <t>Для большего количества подобных историй, проверьте нашу спортивную страницу.</t>
  </si>
  <si>
    <t>Чтобы узнать больше подобных историй, посетите нашу спортивную страницу.</t>
  </si>
  <si>
    <t>Больше подобных историй вы найдете на нашей спортивной странице.</t>
  </si>
  <si>
    <t>Подписывайтесь на Metro Sport в Фейсбуке, Твиттере и Инстаграме, чтобы не пропустить последние новости.</t>
  </si>
  <si>
    <t>Подписывайтесь на Metro Sport для получения последних новостей в Facebook, Twitter и Instagram.</t>
  </si>
  <si>
    <t>Следите за последними новостями Metro Sport на Facebook, Twitter и Instagram.</t>
  </si>
  <si>
    <t>Следите за последними новостями Metro Sport в Facebook, Twitter и Instagram.</t>
  </si>
  <si>
    <t>Джек Смит должен выиграть в вопросе о привилегиях по повестке Майка Пенса</t>
  </si>
  <si>
    <t>Джек Смит должен выиграть любую борьбу за привилегии в отношении повестки Майка Пенса</t>
  </si>
  <si>
    <t>Джек Смит должен выиграть любой бой за привилегии из-за повестки Майка Пенса</t>
  </si>
  <si>
    <t>Джек Смит должен выиграть любой спор о привилегиях в связи с вызовом в суд Майка Пенса</t>
  </si>
  <si>
    <t>Новости о том, что спецпрокурор Джек Смит направил повестку в суд Майку Пенсу, поднимают вопрос: Как команда Трампа планирует действовать в суде в связи с новым ходом Министерства юстиции?</t>
  </si>
  <si>
    <t>Новость о том, что специальный советник Джек Смит вызвал Майка Пенса, поднимает вопрос: Как команда Трампа будет использовать суды, чтобы запутать это последнее развитие в расследовании Департамента юстиции?</t>
  </si>
  <si>
    <t>Новость о том, что специальный прокурор Джек Смит вызвал в суд Майка Пенса, поднимает вопрос: как команда Трампа будет использовать суды, чтобы испортить это последнее событие в расследовании Министерства юстиции?</t>
  </si>
  <si>
    <t>Новость о том, что специальный адвокат Джек Смит вызвал в суд Майка Пенса, заставляет задуматься: Как команда Трампа будет использовать суды, чтобы испортить это последнее событие в расследовании Министерства юстиции?</t>
  </si>
  <si>
    <t>Если коротко, то любые попытки заблокировать повестку Пенсу по праву привилегии избирательной власти не сработают.</t>
  </si>
  <si>
    <t>Краткий ответ - любая попытка сорвать повестку Пенсу на основании привилегий исполнительной власти должна потерпеть неудачу.</t>
  </si>
  <si>
    <t>Короткий ответ заключается в том, что любая попытка сорвать повестку Пенса на основании привилегий исполнительной власти должна потерпеть неудачу.</t>
  </si>
  <si>
    <t>Короткий ответ заключается в том, что любая попытка отменить повестку Пенса на основании привилегий исполнительной власти должна провалиться.</t>
  </si>
  <si>
    <t>Во-первых, все еще стоит принципиальный вопрос, а может ли вообще бывший президент ссылаться на привилегии.</t>
  </si>
  <si>
    <t>Во-первых, возникает предварительный вопрос о том, может ли бывший президент вообще претендовать на привилегию.</t>
  </si>
  <si>
    <t>Во-первых, есть пороговый вопрос, может ли бывший президент вообще претендовать на эту привилегию.</t>
  </si>
  <si>
    <t>Во-первых, существует пороговый вопрос о том, может ли бывший президент вообще претендовать на привилегию.</t>
  </si>
  <si>
    <t>Напомним, что 6 января Трамп безуспешно попытался воспрепятствовать решению комитета Конгресса по получение документов из Белого дома.</t>
  </si>
  <si>
    <t>Напомним, что Трамп пытался и не смог помешать комитету Палаты представителей от 6 января получить записи Белого дома.</t>
  </si>
  <si>
    <t>Напомним, что Трамп пытался и не смог помешать комитету Палаты представителей от 6 января получить документы Белого дома.</t>
  </si>
  <si>
    <t>Напомним, что Трамп пытался и не смог заблокировать получение комитетом Палаты представителей 6 января документов Белого дома.</t>
  </si>
  <si>
    <t>Верховный суд США отклонил прошлогоднюю заявку Трампа на апелляцию, несогласие выразил только Джастис Клэренс Томас (муж Джинни Томас, выступавшей против результатов выборов 2020 года).</t>
  </si>
  <si>
    <t>Верховный суд отказался рассматривать апелляцию Трампа в прошлом году, только судья Кларенс Томас (муж отрицающей результаты выборов 2020 года Джинни Томас) выразил несогласие.</t>
  </si>
  <si>
    <t>Верховный суд отказался рассматривать апелляцию Трампа в прошлом году, и только судья Кларенс Томас (муж отрицательницы выборов 2020 года Джинни Томас) не согласился.</t>
  </si>
  <si>
    <t>В прошлом году Верховный суд отказался рассматривать апелляцию Трампа, и только судья Кларенс Томас (муж отрицательницы выборов 2020 года Джинни Томас) выразил несогласие.</t>
  </si>
  <si>
    <t>Но суд оставил открытым вопрос о том, может ли экс-президент претендовать на привилегию исполнительной власти, по поводу которого судья Бретт Кавано предположил, что он смог бы поддержать такую заявку.</t>
  </si>
  <si>
    <t>Однако суд оставил открытым вопрос о том, может ли бывший президент ссылаться на привилегии, причем судья Бретт Кавано заявил, что он поддерживает такое требование.</t>
  </si>
  <si>
    <t>Но суд оставил открытым вопрос о том, может ли экс-президент претендовать на привилегии, поскольку судья Бретт Кавано предположил, что он поддержит такое требование.</t>
  </si>
  <si>
    <t>Однако суд оставил открытым вопрос о том, может ли бывший президент заявить о привилегиях, причем судья Бретт Кавано высказался в поддержку такого заявления.</t>
  </si>
  <si>
    <t>Как минимум непонятным остается вопрос о том, может ли бывший президент требовать такую привилегию, уже не говоря о том, будет ли она удовлетворена.</t>
  </si>
  <si>
    <t>Так что, по крайней мере, неясно, может ли бывший президент заявить о привилегии, не говоря уже о том, будет ли эта претензия успешной.</t>
  </si>
  <si>
    <t>Так что, по крайней мере, неясно, может ли бывший президент претендовать на эту привилегию, не говоря уже о том, будет ли это требование удовлетворено.</t>
  </si>
  <si>
    <t>Таким образом, по крайней мере, неясно, может ли бывший президент требовать предоставления привилегии, но ничего не говорится о том, будет ли это требование успешным.</t>
  </si>
  <si>
    <t>Вдобавок, дело Верховного суда по обвинению тогдашнего президента Ричарда Никсона и его попыткой избежать дачи показаний по повестке показывает, что какое-то расплывчатое упоминание о праве привилегии не особо сработает, к тому же, может вообще быть урезано при наличии особой необходимости для сбора доказательств.</t>
  </si>
  <si>
    <t>Кроме того, апелляция в Верховный суд по попытке тогдашнего президента Ричарда Никсона избежать соблюдения повестки демонстрирует, что неопределенное утверждение о привилегии не сработает и может быть преодолено конкретной необходимостью в доказательствах.</t>
  </si>
  <si>
    <t>Кроме того, апелляция в Верховный суд по поводу попытки тогдашнего президента Ричарда Никсона уклониться от выполнения повестки в суд показывает, что расплывчатое утверждение о привилегиях не годится и может быть преодолено конкретной потребностью в доказательствах.</t>
  </si>
  <si>
    <t>Кроме того, апелляция Верховного суда по поводу попытки тогдашнего президента Ричарда Никсона уклониться от получения повестки в суд показывает, что расплывчатое утверждение о привилегиях не годится и может быть преодолено конкретной необходимостью в доказательствах.</t>
  </si>
  <si>
    <t>В деле 1974 года «Соединенные Штаты против Никсона» констатировалось:</t>
  </si>
  <si>
    <t>Суд отметил в 1974 году в деле "Соединенные Штаты против Никсона":</t>
  </si>
  <si>
    <t>Суд заметил в деле «Соединенные Штаты против Никсона» в 1974 году:</t>
  </si>
  <si>
    <t>Суд отметил в деле "Соединенные Штаты против Никсона" в 1974 году:</t>
  </si>
  <si>
    <t>... когда доводы в пользу привилегии в отношении материалов, истребуемых для использования в уголовном процессе, основываются только на общей заинтересованности в конфиденциальности, они не могут возобладать над фундаментальными требованиями должной правовой процедуры в рамках справедливого отправления уголовного правосудия.</t>
  </si>
  <si>
    <t>... когда основание для утверждения привилегии по отношению к материалам, запрошенным по повестке дня, предназначенным для использования в уголовном суде, основано только на обобщенном интересе к конфиденциальности, оно не может превосходить фундаментальные требования справедливого процесса в рамках справедливого администрирования уголовного правосудия.</t>
  </si>
  <si>
    <t>... когда основание для утверждения привилегии в отношении материалов, доставленных в суд и испрашиваемых для использования в уголовном процессе, основано только на общем интересе к конфиденциальности, оно не может превалировать над фундаментальными требованиями надлежащей правовой процедуры при справедливом отправлении уголовного правосудия.</t>
  </si>
  <si>
    <t>...когда основанием для утверждения привилегии в отношении материалов, вызванных в суд и предназначенных для использования в уголовном процессе, является только обобщенный интерес к конфиденциальности, он не может превалировать над фундаментальными требованиями надлежащей правовой процедуры справедливого отправления уголовного правосудия.</t>
  </si>
  <si>
    <t>Общее требование соблюдения привилегии должно уступить явной и продемонстрированной необходимости в доказательствах, которые ожидаются для рассмотрения уголовным процессом.</t>
  </si>
  <si>
    <t>Обобщенное утверждение о привилегии должно уступить доказанной, конкретной потребности в доказательствах в предстоящем уголовном суде.</t>
  </si>
  <si>
    <t>Обобщенное утверждение привилегии должно уступить место продемонстрированной конкретной потребности в доказательствах в незавершенном уголовном процессе.</t>
  </si>
  <si>
    <t>Обобщенное утверждение о привилегиях должно уступать продемонстрированной конкретной потребности в доказательствах в рамках уголовного процесса.</t>
  </si>
  <si>
    <t>Таким образом, прецедент на стороне правительства.</t>
  </si>
  <si>
    <t>Следовательно, прецедент на стороне правительства.</t>
  </si>
  <si>
    <t>Поэтому прецедент на стороне правительства.</t>
  </si>
  <si>
    <t>Таким образом, прецедент на стороне государства.</t>
  </si>
  <si>
    <t>Конечно, такие задержки в оспаривании, даже с заведомо проигрышной стратегией, идут в некотором роде на руку Трампу.</t>
  </si>
  <si>
    <t>Конечно, однако задержки из-за судебных разбирательств даже по проигранному вопросу могут быть своего рода победой для Трампа.</t>
  </si>
  <si>
    <t>Однако, конечно, промедление с рассмотрением даже проигрышного вопроса может стать своего рода победой Трампа.</t>
  </si>
  <si>
    <t>Однако, конечно, отсрочка от судебного разбирательства даже по проигранному вопросу может стать для Трампа своеобразной победой.</t>
  </si>
  <si>
    <t>Но еще сильнее снижает вероятность удовлетворения требования на привилегию факт предыдущего непринятия попыток Трампа блокировать показания большого жюри 6 января.</t>
  </si>
  <si>
    <t>Но дополнительное снижение шансов на успешное предъявление иска о привилегии связано с предыдущим отказом Трампа попытаться блокировать свидетельские показания перед большим жюри 6 января.</t>
  </si>
  <si>
    <t>Но еще больше снижает шансы на успешное получение привилегий предыдущий отказ Трампа от попытки заблокировать показания большого жюри от 6 января.</t>
  </si>
  <si>
    <t>Но еще больше снижает шансы на успех заявления о привилегиях предыдущее отклонение попытки Трампа заблокировать показания большого жюри, предпринятой 6 января.</t>
  </si>
  <si>
    <t>В ходе процесса непринятия было отмечено, что, как сообщалось в The Washington Post в октябре, Марк Шорт, бывший помощник Майка Пенса, к примеру, «предположительно обладал важной информацией для уголовного расследования Министерства юстиции о штурме Капитолия 6 января 2021 года, которой не располагал ни один другой источник».</t>
  </si>
  <si>
    <t>Как сообщал The Washington Post в октябре, в этом отказе, например, отмечалось, что бывший помощник Пенса Марк Шорт "вероятно, обладал информацией, важной для уголовного расследования Департамента юстиции атаки на Капитолий 6 января 2021 года, которая не была доступна из других источников."</t>
  </si>
  <si>
    <t>Как сообщила The Washington Post в октябре, в этом отказе отмечалось, что бывший помощник Пенса Марк Шорт, например, «вероятно, обладал информацией, важной для уголовного расследования Министерства юстиции о нападении на Капитолий 6 января 2021 года, которая не была доступна из других источников. источники».</t>
  </si>
  <si>
    <t>Как сообщила в октябре газета The Washington Post, в этом отказе отмечалось, что, например, бывший помощник Пенса Марк Шорт "вероятно, обладал информацией, важной для уголовного расследования Министерством юстиции нападения на Капитолий 6 января 2021 г., которая не была получена из других источников".</t>
  </si>
  <si>
    <t>А также, что Пенс вероятнее всего тоже располагает уникальной информацией, которая была бы полезна МинЮсту для рассмотрения дел по повесткам.</t>
  </si>
  <si>
    <t>То, что у Пенса тоже, вероятно, есть уникальная информация, поможет Департаменту юстиции в любой борьбе с повестками.</t>
  </si>
  <si>
    <t>Тот факт, что у Пенса тоже, вероятно, есть уникальная информация, поможет Министерству юстиции в любой борьбе с повесткой в суд.</t>
  </si>
  <si>
    <t>То, что Пенс, вероятно, тоже обладает уникальной информацией, поможет Минюсту в борьбе за повестку в суд.</t>
  </si>
  <si>
    <t>Причина, почему мы считаем, что Пенс располагает такой информацией, является той же причиной, почему требование о привилегии может быть отклонено.</t>
  </si>
  <si>
    <t>И причина, по которой мы думаем, что у Пенса есть такая информация, является еще одной причиной, по которой претензия на привилегию должна быть отклонена.</t>
  </si>
  <si>
    <t>И причина, по которой мы думаем, что у Пенса есть такая информация, — это еще одна причина, по которой притязания на привилегии должны быть отклонены.</t>
  </si>
  <si>
    <t>И причина, по которой мы считаем, что Пенс располагает такой информацией, - это еще одна причина, по которой заявление о привилегиях должно быть отклонено.</t>
  </si>
  <si>
    <t>Все потому что Пенс ранее решил публично зафиксировать в письменном виде некоторые свои беседы с Трампом касательно 6 января.</t>
  </si>
  <si>
    <t>Это потому, что Пенс решил публично написать о некоторых своих предполагаемых разговорах с Трампом в связи с 6 января.</t>
  </si>
  <si>
    <t>Это потому, что Пенс решил публично написать по крайней мере о некоторых из своих предполагаемых разговоров с Трампом в связи с 6 января.</t>
  </si>
  <si>
    <t>Это связано с тем, что Пенс решил публично рассказать, по крайней мере, о некоторых из своих предполагаемых бесед с Трампом в связи с 6 января.</t>
  </si>
  <si>
    <t>Трудно настаивать на конфиденциальности коммуникации, если ранее ее часть считалась пригодной для публикации.</t>
  </si>
  <si>
    <t>Трудно говорить о привилегированности общения, когда вы ранее считали его подходящим для публикации.</t>
  </si>
  <si>
    <t>Трудно сказать, что сообщения являются привилегированными, если вы ранее считали их подходящими для публикации.</t>
  </si>
  <si>
    <t>Трудно говорить о том, что сообщения являются конфиденциальными, если вы ранее сочли их пригодными для обнародования.</t>
  </si>
  <si>
    <t>Таким образом, хоть в повестке и представлены различные политические и личные мотивы Пенса — который может соперничать в 2024 в качестве кандидата от республиканцев с Трампом, человеком, который практически призывал к внесудебному разбирательству над ним 6 января, — суду будет несложно встать на сторону МинЮста по вопросу о привилегии.</t>
  </si>
  <si>
    <t>Таким образом, хотя повестка может представлять различные политические и личные расчеты для Пенса - который может бороться за республиканскую номинацию в 2024 году против Трампа, который фактически одобрил призывы к внесудебной казни Пенса 6 января, - судам должно быть легко принять сторону Министерства юстиции по вопросу привилегий.</t>
  </si>
  <si>
    <t>Таким образом, в то время как повестка в суд может представлять различные политические и личные расчеты для Пенса, который может соперничать за выдвижение кандидатом от республиканцев в 2024 году против Трампа, человека, который эффективно потворствовал призывам к внесудебной казни Пенса 6 января, судам должно быть легко встать на сторону Министерства юстиции. привилегия.</t>
  </si>
  <si>
    <t>Поэтому, несмотря на то, что повестка в суд может представлять различные политические и личные расчеты для Пенса - который может бороться за выдвижение кандидатом в президенты от республиканцев в 2024 г. против Трампа, который фактически потворствовал призывам к внесудебной казни Пенса 6 января, - суды должны легко согласиться с мнением Минюста о привилегиях.</t>
  </si>
  <si>
    <t>Дело против Байдена очевидно — и слабо</t>
  </si>
  <si>
    <t>Аргументы против кандидатуры Байдена очевидны - и слабы</t>
  </si>
  <si>
    <t>Доводы против бегства Байдена очевидны — и слабы</t>
  </si>
  <si>
    <t>Доводы против выдвижения Байдена очевидны - и слабы</t>
  </si>
  <si>
    <t>Почему это важно?</t>
  </si>
  <si>
    <t>Хотя Байден и его сторонники-демократы мало что могут сделать для принятия законов, пока республиканцы контролируют Палату представителей, однако в следующие два года они могут показать пример.</t>
  </si>
  <si>
    <t>Хотя Байден и его коллеги-демократы не могут сделать многое в плане принятия законов при контроле республиканцев над Палатой представителей, они все равно могут потратить следующие два года на установление примера.</t>
  </si>
  <si>
    <t>Хотя Байден и его коллеги-демократы мало что могут сделать для принятия законов, когда Республиканская партия контролирует Палату представителей, они все же могут провести следующие два года, подавая пример.</t>
  </si>
  <si>
    <t>Хотя Байден и его коллеги-демократы не смогут добиться значительных успехов в принятии законов, поскольку палату представителей контролирует ГОП, они могут провести следующие два года, подавая пример.</t>
  </si>
  <si>
    <t>Все члены команды должны искать возможность проявить себя адекватно в отношении странных и дурацких выходок республиканцев.</t>
  </si>
  <si>
    <t>Коллективно, каждый в команде должен искать возможности играть роль Галланта в ответ на странные импульсы республиканцев, похожие на Гуфуса.</t>
  </si>
  <si>
    <t>В совокупности все в команде должны искать возможности сыграть галантно против странных порывов тупиц республиканцев.</t>
  </si>
  <si>
    <t>Коллективно все члены команды должны искать возможности сыграть роль Галанта для республиканцев" странных импульсов Гуфуса.</t>
  </si>
  <si>
    <t>Но особенно это важно для Байдена, чтобы укрепить к себе доверие американских граждан — такая позиция может стать той самой отчаянно необходимой переменой в обветшалой политической культуре.</t>
  </si>
  <si>
    <t>Но также важно, чтобы Байден укрепил свою репутацию среди американского народа и, возможно, стал крайне необходимым агентом перемен в нашей слишком изношенной политической культуре.</t>
  </si>
  <si>
    <t>Но для Байдена также важно завоевать доверие американского народа и, возможно, стать крайне необходимым агентом перемен в нашей слишком невзрачной политической культуре.</t>
  </si>
  <si>
    <t>Но для Байдена также важно укрепить свой авторитет среди американского народа - и, возможно, стать крайне необходимым агентом перемен в нашей слишком избитой политической культуре.</t>
  </si>
  <si>
    <t>Вашингтон, печально известный своим цинизмом, славится своими идущими вразрез со здравым смыслом идеями о лидерстве.</t>
  </si>
  <si>
    <t>Вашингтон, известный своим цинизмом, славится идеями о лидерстве, парализующими здравый смысл.</t>
  </si>
  <si>
    <t>Вашингтон, заведомо циничный город, славится своими парализующими здравый смысл представлениями о лидерстве.</t>
  </si>
  <si>
    <t>Вашингтон, как известно, место циничное, славится своими представлениями о лидерстве, разрушающими здравый смысл.</t>
  </si>
  <si>
    <t>Пожалуй, одной из самых пресловутых таких идей является принцип, согласно которому публично извиняться за совершение ошибок является проявлением слабости, во избежании которой политики отдаляются на комически длинное расстояние.</t>
  </si>
  <si>
    <t>Возможно, одним из самых печально известных является странный стандарт, согласно которому публичное признание ошибок является признаком слабости, и политики должны прилагать комические усилия, чтобы избежать этого.</t>
  </si>
  <si>
    <t>Возможно, одним из самых печально известных является странный стандарт, согласно которому публичное признание ошибок является признаком слабости и что политики должны идти на все забавные вещи, чтобы избежать этого.</t>
  </si>
  <si>
    <t>Пожалуй, одним из самых известных является странный стандарт, согласно которому публичное признание ошибок является признаком слабости и политики должны идти на комические меры, чтобы этого не делать.</t>
  </si>
  <si>
    <t>Но есть и другой путь: в «Спасении», мемуарах Нила Барофски о времени его работы в Вашингтоне в качестве специального генерального инспектора, курирующего Программу помощи проблемным активам, он рассказал о совете, полученном от Кристин Белайл, удачно нанятой им женщины, занимавшей должность директора по коммуникациям.</t>
  </si>
  <si>
    <t>Есть еще один путь: В книге "Спасение" Нила Барофски, воспоминаниях о его времени в Вашингтоне на должности специального инспектора по надзору за Программой помощи проблемным активам, он описывает советы, которые получил от Кристин Белисл, женщины, которую он умно нанял на должность директора по связям с общественностью.</t>
  </si>
  <si>
    <t>Есть и другой способ: в Bailout, мемуарах Нила Барофски о его пребывании в Вашингтоне в качестве специального генерального инспектора, контролирующего Программу помощи проблемным активам, он описал совет, который он получил от Кристин Белисл, женщины, которую он ловко нанял в качестве своего директора по связям с общественностью.</t>
  </si>
  <si>
    <t>Есть и другой путь: В книге "Bailout", написанной Нилом Барофски о его работе в Вашингтоне в качестве специального генерального инспектора по надзору за программой помощи проблемным активам, он описывает совет, полученный им от Кристин Белисль, женщины, которую он с умом нанял на должность директора по коммуникациям.</t>
  </si>
  <si>
    <t>Это было одно из самых анти-вашингтонских высказываний в мире: «Мы признаем и даже подчеркнем наши ошибки».</t>
  </si>
  <si>
    <t>Это было настолько анти-Вашингтонское, насколько только возможно: "Мы признаем и даже подчеркнем наши ошибки."</t>
  </si>
  <si>
    <t>Это было настолько анти-Вашингтонское, насколько это возможно: «Мы признаем и даже подчеркиваем наши ошибки».</t>
  </si>
  <si>
    <t>Это было как нельзя более антивашингтонское высказывание: "Мы признаем и даже подчеркиваем свои ошибки".</t>
  </si>
  <si>
    <t>Поясняя дальше, она рассказала, что существует метод в стратегии, который большинство людей в пределах Бэлтвея сочтут безумием:</t>
  </si>
  <si>
    <t>Как она продолжала объяснять, в стратегии, которую большинство людей внутри Белтвея считали бы безумием, есть метод:</t>
  </si>
  <si>
    <t>Как она продолжила объяснять, в стратегии есть метод, который большинство людей внутри Кольцевой дороги сочли бы безумием:</t>
  </si>
  <si>
    <t>Как она объяснила далее, в стратегии, которую большинство людей, находящихся в "поясе", сочли бы безумием, есть свой метод:</t>
  </si>
  <si>
    <t>Это лучший способ завоевать доверие прессы.</t>
  </si>
  <si>
    <t>Они поймут, что мы не изворачиваемся, как это делают все остальные.</t>
  </si>
  <si>
    <t>Они поймут, что мы не вращаемся, как все остальные.</t>
  </si>
  <si>
    <t>Они узнают, что мы не крутимся, как все.</t>
  </si>
  <si>
    <t>Они будут знать, что мы не крутимся, как все остальные.</t>
  </si>
  <si>
    <t>Вскоре инспектор SIGTARP стал единственным достоверным источником в Вашингтоне о TARP.</t>
  </si>
  <si>
    <t>SIGTARP быстро станет единственным достоверным источником информации в Вашингтоне о TARP.</t>
  </si>
  <si>
    <t>SIGTARP быстро станет единственным надежным источником информации в Вашингтоне о TARP.</t>
  </si>
  <si>
    <t>SIGTARP быстро станет единственным надежным источником информации о TARP в Вашингтоне.</t>
  </si>
  <si>
    <t>Нам порой может быть стыдно говорить открыто о том, что можно было бы с легкостью скрыть (что другие и делают), но такой искренностью мы шокируем прессу.</t>
  </si>
  <si>
    <t>Иногда нам может быть стыдно и мы раскрываем то, что могли бы - и другие бы - легко скрыть, но мы шокируем прессу своей честностью.</t>
  </si>
  <si>
    <t>Иногда мы можем быть смущены и раскрывать вещи, которые мы могли бы - и другие - легко скрыли бы, но мы шокируем прессу своей честностью.</t>
  </si>
  <si>
    <t>Возможно, иногда мы будем смущаться и раскрывать то, что мы могли бы - и другие могли бы - легко скрыть, но мы будем шокировать прессу своей откровенностью.</t>
  </si>
  <si>
    <t>Так не делает никто, поэтому вскоре мы будем готовы к любым нападкам, ведь у нас будет сильное преимущество.</t>
  </si>
  <si>
    <t>Никто другой этого не делает, и вскоре у нас будет встроенная защита, когда нас атакуют.</t>
  </si>
  <si>
    <t>Никто больше этого не делает, и вскоре у нас будет встроенная защита, когда на нас нападут.</t>
  </si>
  <si>
    <t>Никто больше этого не делает, и скоро у нас будет встроенная защита, когда на нас нападают.</t>
  </si>
  <si>
    <t>Неважно о чем будет речь, журналисты будет приходить первыми к нам и верить нам, потому что мы докажем им, что правду говорим мы.</t>
  </si>
  <si>
    <t>Независимо от того, что они услышат, пресса обратится к нам в первую очередь и поверит нам, потому что мы докажем им, что говорим правду.</t>
  </si>
  <si>
    <t>Что бы они ни услышали, пресса придет к нам первой и поверит нам, потому что мы докажем им, что говорим правду.</t>
  </si>
  <si>
    <t>Что бы они ни услышали, пресса в первую очередь придет к нам и поверит нам, потому что мы докажем им, что говорим правду.</t>
  </si>
  <si>
    <t>Возможно, это является самой большой мотивацией для Байдена для продолжения курса по радикальному принятию ответственности: В правлении любого президента будут неизбежно возникать моменты, когда крайне важно иметь доверие общества и институтов, защищающих гражданские интересы.</t>
  </si>
  <si>
    <t>Возможно, это самая большая причина для Байдена идти по пути радикального принятия ответственности: в любой президентстве неизбежно возникают моменты, когда обладание доверием общественности и институтов, обеспечивающих гражданские интересы, становится критически важным.</t>
  </si>
  <si>
    <t>Это, пожалуй, главная причина, по которой Байден следует курсу на радикальное принятие ответственности: при любом президентстве неизбежно возникают моменты, когда доверие общества и институтов, защищающих гражданские интересы, имеет решающее значение.</t>
  </si>
  <si>
    <t>Это, пожалуй, самая главная причина для того, чтобы Байден взял курс на радикальное принятие на себя ответственности: В любом президентстве неизбежно наступают моменты, когда доверие общества и институтов, защищающих гражданские интересы, становится критически важным.</t>
  </si>
  <si>
    <t>К тому же, признавая свои ошибки, можно накопить жизненно важный капитал, что может стать важным отличием Байдена от его политических оппонентов.</t>
  </si>
  <si>
    <t>Более того, признание наших ошибок может принести жизненно важный капитал, и Байден может провести важное различие с его политическими оппонентами.</t>
  </si>
  <si>
    <t>Более того, признавая свои ошибки, можно заработать жизненно важный капитал, и есть важное различие, которое Байден может провести со своими политическими оппонентами.</t>
  </si>
  <si>
    <t>Более того, признание своих ошибок - это жизненно важный капитал, который можно заработать, и в этом заключается важное различие, которое Байден может провести со своими политическими оппонентами.</t>
  </si>
  <si>
    <t>Президент поступит правильно, если последует старому выражению: не надо лгать — и победите черта.</t>
  </si>
  <si>
    <t>Президенту стоило бы следовать старой пословице: Говори правду - и посрами дьявола.</t>
  </si>
  <si>
    <t>Президенту не мешало бы следовать старой поговорке: «Говори правду — и пристыдишь дьявола».</t>
  </si>
  <si>
    <t>Президенту следовало бы следовать старой пословице: "Говори правду - и постыдишься дьявола".</t>
  </si>
  <si>
    <t>Какие рекламные ролики во время Супербоула я жду больше всего</t>
  </si>
  <si>
    <t>Некоторые рекламные ролики Супербоула, которые я не могу дождаться, чтобы увидеть</t>
  </si>
  <si>
    <t>Некоторые рекламные ролики Суперкубка, которые я не могу дождаться, чтобы увидеть</t>
  </si>
  <si>
    <t>Некоторые рекламные ролики Суперкубка, которые не терпится увидеть</t>
  </si>
  <si>
    <t>Звезда ситкома девяностых возвращается в свою роль, чтобы продать вам страховку на автомобиль.</t>
  </si>
  <si>
    <t>Звезда ситкома девяностых возвращается к своей любимой роли, чтобы продать вам автомобильную страховку.</t>
  </si>
  <si>
    <t>Звезда ситкома 90-х повторяет свою любимую роль, чтобы продать вам страховку на машину.</t>
  </si>
  <si>
    <t>Звезда ситкома девяностых возвращается к своей любимой роли, чтобы продать вам автострахование.</t>
  </si>
  <si>
    <t>Рекламный ролик, который станет культурным феноменом и которому тут же дадут зеленый свет на продолжение в виде сериала, превращая сцену из двенадцати секунд в десять сезонов.</t>
  </si>
  <si>
    <t>Реклама, которая становится культурным явлением и немедленно получает "зеленый свет" для создания телешоу, превращая двенадцатисекундную сцену в десять сезонов.</t>
  </si>
  <si>
    <t>Реклама, которая становится культурным явлением и сразу же получает зеленый свет как телешоу, растягивая двенадцатисекундную сцену на десять сезонов.</t>
  </si>
  <si>
    <t>Реклама, которая становится культурным феноменом и тут же получает зеленый свет в качестве телевизионного шоу, растягивая двенадцатисекундную сцену на десять сезонов.</t>
  </si>
  <si>
    <t>Все звезды из прошлогодней рекламы крипты извиняются за свое участие в рекламе крипты.</t>
  </si>
  <si>
    <t>Все знаменитости из рекламы криптовалюты прошлого года извиняются за свою рекламу криптовалюты.</t>
  </si>
  <si>
    <t>Все знаменитости из прошлогодней крипторекламы извиняются за свою крипторекламу.</t>
  </si>
  <si>
    <t>Те ребята, которые кричали "whassap", только теперь они старые.</t>
  </si>
  <si>
    <t>Те парни, которые говорят "че как", но смысл в том, что теперь они старые.</t>
  </si>
  <si>
    <t>Эти ребята, которые говорят «что за херня», но дело в том, что они уже старые.</t>
  </si>
  <si>
    <t>Эти ребята "нарасхват", но дело в том, что теперь они уже старые.</t>
  </si>
  <si>
    <t>Всем же нравятся детективы по типу "Кто это сделал", да?</t>
  </si>
  <si>
    <t>Все сейчас увлекаются детективами, верно?</t>
  </si>
  <si>
    <t>Теперь все увлечены детективами, верно?</t>
  </si>
  <si>
    <t>Сейчас все увлекаются расследованиями, верно?</t>
  </si>
  <si>
    <t>Тогда должно быть несколько серий, снятых Райаном Джонсоном, где если вы разгадаете, кто убийца, то получите скидку на годовую страховку автомобиля.</t>
  </si>
  <si>
    <t>Так что некоторые серии рекламы, снятые Райаном Джонсоном, где если вы узнаете, кто совершил убийство, вы получаете скидку на годовую страховку автомобиля.</t>
  </si>
  <si>
    <t>Итак, серия рекламных роликов, снятых Райаном Джонсоном, где, если вы выясните, кто совершил убийство, вы получите скидку на годовую страховку автомобиля.</t>
  </si>
  <si>
    <t>Так, в серии рекламных роликов, снятых Рианом Джонсоном, если вы выясните, кто совершил убийство, то получите скидку на годовую страховку автомобиля.</t>
  </si>
  <si>
    <t>Реклама, из-за которой все консервативные ребята интернета будут в ярости всю неделю.</t>
  </si>
  <si>
    <t>Реклама, которая заставит всех сверхонлайн консервативных парней неделю бурлить от ярости.</t>
  </si>
  <si>
    <t>Рекламный ролик, из-за которого все супер-онлайн-консерваторы будут злиться целую неделю.</t>
  </si>
  <si>
    <t>Рекламный ролик, над которым неделю будут стебаться все консерваторы из супер-онлайн.</t>
  </si>
  <si>
    <t>Timothée Chalamet in some capacity.</t>
  </si>
  <si>
    <t>Тимоти Шаламе в какой-либо ипостаси.</t>
  </si>
  <si>
    <t>Тимоти Шаламе в какой-то роли.</t>
  </si>
  <si>
    <t>Тимоти Шаламе в каком-то качестве.</t>
  </si>
  <si>
    <t>Тимоте Шаламет в каком-то качестве.</t>
  </si>
  <si>
    <t>Кто-то, кто в теории был навсегда отменен, и его триумфальное возвращение на телевидение, чтобы продать вам пиво.</t>
  </si>
  <si>
    <t>Человек, который, как предполагалось, был навсегда отменен, торжественно возвращается на телевидение, чтобы продать вам пиво.</t>
  </si>
  <si>
    <t>Кто-то, кого якобы навсегда уволили, триумфально вернулся на телевидение, чтобы продавать вам пиво.</t>
  </si>
  <si>
    <t>Тот, кого якобы навсегда отменили, триумфально возвращается на телевидение, чтобы продать вам пиво.</t>
  </si>
  <si>
    <t>Реклама худшего фильма, которого вы когда-либо видели и который вы обязательно посмотрите, когда он выйдет на стриминге через три недели.</t>
  </si>
  <si>
    <t>Реклама худшего фильма, который вы когда-либо видели, но который вы определенно посмотрите, когда он будет доступен для просмотра онлайн через три недели.</t>
  </si>
  <si>
    <t>Реклама худшего фильма, который вы когда-либо видели, который вы обязательно посмотрите, когда он выйдет в эфир через три недели.</t>
  </si>
  <si>
    <t>Реклама худшего фильма, который вы когда-либо видели, и который вы обязательно посмотрите, когда он выйдет в прокат через три недели.</t>
  </si>
  <si>
    <t>Мучительно цепляющая новая песенка, которую вы будете напевать следующие несколько лет.</t>
  </si>
  <si>
    <t>Безумно заразительная новая мелодия, которую вы будете напевать себе годами.</t>
  </si>
  <si>
    <t>Мучительно запоминающийся новый джингл, который вы будете напевать про себя годами.</t>
  </si>
  <si>
    <t>Переработанная шутка из Твиттера двухмесячной давности.</t>
  </si>
  <si>
    <t>Переработанная шутка из Твиттера два месяца назад.</t>
  </si>
  <si>
    <t>Музыкант, вся идентичность которого строится вокруг контркультуры, очень контркультурно призывает вас открыть счет в Wells Fargo.</t>
  </si>
  <si>
    <t>Музыкант, чья основная идея - быть вне культуры, который вне культуры говорит вам обращаться в банк Wells Fargo.</t>
  </si>
  <si>
    <t>Музыкант, вся суть которого состоит в том, чтобы быть контркультурой, который контркультурно говорит вам вкладывать деньги в Wells Fargo.</t>
  </si>
  <si>
    <t>Музыкант, чьей фишкой является контркультура, контркультурно говорит вам о том, чтобы вы пользовались банком Wells Fargo.</t>
  </si>
  <si>
    <t>Тот самый ребенок из "zoom zoom", только теперь он взрослый.</t>
  </si>
  <si>
    <t>Ребенок из рекламы "zoom zoom", но смысл в том, что теперь он взрослый.</t>
  </si>
  <si>
    <t>Малыш "зум-зум", но дело в том, что теперь он взрослый.</t>
  </si>
  <si>
    <t>Ребенок "зум-зум", но дело в том, что теперь он уже взрослый.</t>
  </si>
  <si>
    <t>В министерстве юстиции Байдена «не хотят, чтобы граждане были вооружены»</t>
  </si>
  <si>
    <t>Байден и Департамент юстиции "не хотят вооруженного гражданства"</t>
  </si>
  <si>
    <t>Министерство юстиции Байдена «не хочет вооруженных граждан»</t>
  </si>
  <si>
    <t>Байден Минюст "не хочет вооруженных граждан</t>
  </si>
  <si>
    <t>Республиканец Эндрю Клайд (R-GA) поговорил с Breitbart News в четверг, обсудив свои планы по блокировке правила АТФ в отношении ручных стабилизаторов для пистолетов, а также выразив свою убежденность в том, что в министерстве юстиции Байдена прежде всего «не хотят, чтобы граждане были вооружены».</t>
  </si>
  <si>
    <t>Представитель Эндрю Клайд (R-GA) в четверг присоединился к Breitbart News и обсудил свои планы по блокировке правила ATF о пистолетных скобах и убеждение, что Министерство юстиции Байдена "вообще не хочет вооруженного гражданства".</t>
  </si>
  <si>
    <t>Член палаты представителей Эндрю Клайд (R-GA) встретился с Breitbart News в четверг и обсудил свои планы заблокировать правило ATF о скобах для пистолетов и свое убеждение в том, что министерство юстиции Байдена «в первую очередь не хочет вооруженных граждан».</t>
  </si>
  <si>
    <t>В четверг представитель Эндрю Клайд (Andrew Clyde, R-GA) встретился с представителями Breitbart News и рассказал о своих планах по блокированию правила ATF о пистолетных скобах и о своей убежденности в том, что Министерство юстиции Байдена "не хочет вооруженного гражданства" в первую очередь.</t>
  </si>
  <si>
    <t>Клайд четко высказался против правила, регулирующего использование ручных стабилизаторов для пистолетов.</t>
  </si>
  <si>
    <t>Клайд ясно выразил свое противодействие правилу о пистолетной скобе.</t>
  </si>
  <si>
    <t>Клайд ясно дал понять, что не согласен с правилом пистолетной скобы.</t>
  </si>
  <si>
    <t>Клайд ясно выразил свое несогласие с правилом о пистолетных скобах.</t>
  </si>
  <si>
    <t>Причины для его несогласия включают в себя как общие, так и частные возражения.</t>
  </si>
  <si>
    <t>Его причины для такого противодействия включают как общие возражения, так и более конкретные.</t>
  </si>
  <si>
    <t>Его причины для этого возражения включают как общие возражения, так и более конкретные.</t>
  </si>
  <si>
    <t>Причины такого несогласия включают как общие возражения, так и более конкретные.</t>
  </si>
  <si>
    <t>В целом, он выразил свою убежденность, что отцы-основатели, когда утверждали план управления, не предполагали, что федеральные агентства будут принимать законы вместо органов законодательной власти.</t>
  </si>
  <si>
    <t>В целом, он выразил свою убежденность в том, что наши основатели не предусматривали план управления, который включал бы федеральные агентства, создающие законы вместо законодательного органа.</t>
  </si>
  <si>
    <t>В целом он выразил свое убеждение в том, что наши отцы-основатели не разработали план управления, предусматривающий принятие законов вместо законодательного органа федеральными агентствами.</t>
  </si>
  <si>
    <t>В целом он выразил убежденность в том, что отцы-основатели не закладывали план управления, предусматривающий принятие законов федеральными органами вместо законодательной власти.</t>
  </si>
  <si>
    <t>Он сказал: «Министерство юстиции должно заниматься исполнением законов, а не создавать их. Когда в стране есть исполнительная власть, занимающаяся и производством законов, и их исполнением, то такая власть называется королем, а страна — королевством. Наши основатели не избирали короля и не вносили королевство как форму правления в конституцию США».</t>
  </si>
  <si>
    <t>Он сказал: "Министерство юстиции существует для того, чтобы применять закон, а не создавать его. Когда исполнительная власть и создает закон, и применяет его, тогда у вас есть король и королевство. Наши основатели не призывали к королю и не предусматривали королевство в Конституции Соединенных Штатов."</t>
  </si>
  <si>
    <t>Он сказал: «Министерство юстиции существует для обеспечения соблюдения закона, а не для того, чтобы издавать закон. Когда у вас есть исполнительная власть, принимающая законы и обеспечивающая соблюдение закона, тогда у вас есть король и королевство. Наши основатели не призывали для короля, и они не изложили королевство в Конституции Соединенных Штатов».</t>
  </si>
  <si>
    <t>Он сказал: "Министерство юстиции призвано обеспечивать соблюдение законов, а не принимать их. Когда исполнительная власть принимает законы и обеспечивает их исполнение, тогда у вас есть король и королевство. Наши основатели не призывали к созданию короля и не устанавливали королевство в Конституции Соединенных Штатов".</t>
  </si>
  <si>
    <t>Затем Клайд перешел к частным причинам, касающимся ручных стабилизаторов, высказав свою обеспокоенность тем, что такое правило является частью более крупных планов АТФ по обширной регистрации огнестрельного оружия.</t>
  </si>
  <si>
    <t>Затем Клайд перешел к конкретным вопросам, касающимся правила о пистолетной скобе, и выразил свою обеспокоенность тем, что это правило является частью более широкой стратегии ATF по расширению регистрации огнестрельного оружия.</t>
  </si>
  <si>
    <t>Затем Клайд перешел к деталям, касающимся правила пистолетной скобы, и выразил обеспокоенность тем, что это правило является частью более масштабного стремления ATF получить более широкую регистрацию огнестрельного оружия.</t>
  </si>
  <si>
    <t>Затем Клайд перешел к конкретным вопросам, касающимся правила о пистолетных скобах, и выразил свою озабоченность тем, что это правило является частью более масштабных усилий ATF по расширению регистрации огнестрельного оружия.</t>
  </si>
  <si>
    <t>Он отметил: «Что АТФ на самом деле хочет сделать, так это расширить базу зарегистрированного оружия в рамках Национального закона об огнестрельном оружии. Они хотят зарегистрировать людей по всей стране, потому что, как мы знаем, перед тем как конфисковать что-либо, это необходимо зарегистрировать. А конфискация, по моему мнению, является финальной целью, так как министерство юстиции не хочет, чтобы граждане были вооружены».</t>
  </si>
  <si>
    <t>Он отметил: "Что хочет ATF, так это увеличить базу данных регистрации для Национального закона об огнестрельном оружии. Они хотят зарегистрировать людей по всей стране, потому что, как мы знаем, перед конфискацией идет регистрация. И конфискация, на мой взгляд, является конечной целью, потому что это Министерство юстиции не хочет вооруженного населения."</t>
  </si>
  <si>
    <t>Он отметил: «АТО хочет увеличить регистрационную базу данных для Национального закона об огнестрельном оружии. Они хотят регистрировать людей по всей стране, потому что, как мы знаем, регистрация предшествует конфискации. А конфискация, на мой взгляд, является конечной целью, потому что министерству юстиции не нужны вооруженные граждане».</t>
  </si>
  <si>
    <t>Он отметил: "ATF хочет увеличить регистрационную базу данных в соответствии с Национальным законом об огнестрельном оружии. Они хотят регистрировать людей по всей стране, потому что, как мы знаем, перед конфискацией идет регистрация. А конфискация, на мой взгляд, является конечной целью, поскольку этому министерству юстиции не нужны вооруженные граждане".</t>
  </si>
  <si>
    <t>Он добавил: «Это министерство юстиции хочет, чтобы все граждане были зарегистрированы, чтобы знать, у кого есть что, и прийти за нами».</t>
  </si>
  <si>
    <t>Он добавил: "Но это Министерство юстиции хочет зарегистрированного гражданства, чтобы знать, у кого что есть, чтобы они могли преследовать нас."</t>
  </si>
  <si>
    <t>Он добавил: «Но этому Министерству юстиции нужны зарегистрированные граждане, чтобы они знали, у кого что есть, и могли преследовать нас».</t>
  </si>
  <si>
    <t>Он добавил: "Но министерство юстиции хочет иметь зарегистрированных граждан, чтобы знать, у кого что есть, и чтобы они могли нас преследовать".</t>
  </si>
  <si>
    <t>Неудовольство Клайда вызвано тем фактом, что правило АТФ по использованию ручных стабилизаторов родилось в атмосфере, настроенной враждебно ко Второй поправке и частному владению оружием, и он собирается сражаться с этим до последнего.</t>
  </si>
  <si>
    <t>Клайд утверждает, что правило ATF о пистолетной скобе возникло в этой атмосфере враждебности к Второй поправке и частному владению оружием, и он намерен бороться с ним зубами и когтями.</t>
  </si>
  <si>
    <t>Клайд утверждает, что правило пистолетной скобы ATF родилось в этой среде враждебности ко Второй поправке и к частному владению оружием, и он планирует бороться с этим изо всех сил.</t>
  </si>
  <si>
    <t>Клайд утверждает, что правило ATF о пистолетных скобах родилось в условиях враждебного отношения ко Второй поправке и частному владению оружием, и он планирует бороться с ним до конца.</t>
  </si>
  <si>
    <t>Он сообщил, что у него есть «три инструмента» для борьбы с данным правилом.</t>
  </si>
  <si>
    <t>Он сказал, что у него есть "три инструмента" для борьбы с этим правилом.</t>
  </si>
  <si>
    <t>Он сказал, что у него есть «три инструмента», с помощью которых можно бороться с правилом.</t>
  </si>
  <si>
    <t>По его словам, у него есть "три инструмента" для борьбы с этим правилом.</t>
  </si>
  <si>
    <t>Первый — это закон «SHORT», а второй — Закон о пересмотре Конгрессом.</t>
  </si>
  <si>
    <t>Первым из этих инструментов является Закон SHORT, а вторым - Закон о конгрессиональном обзоре.</t>
  </si>
  <si>
    <t>Первым из этих инструментов является Закон SHORT, а вторым — Закон о пересмотре Конгрессом.</t>
  </si>
  <si>
    <t>Первым из этих инструментов является закон SHORT Act, а вторым - закон Congressional Review Act.</t>
  </si>
  <si>
    <t>30 января Breitbart News цитировала Клайда, рассказывая о его плане о «повторном рассмотрении закона о немедленном прекращении преследования владельцев винтовок (закон SHORT) с целью отмены некоторых элементов Национального закона об огнестрельном оружии и таким образом помешать АТФ проводить регистрацию и запрет пистолетов с ручными стабилизаторами».</t>
  </si>
  <si>
    <t>30 января Breitbart News приводил слова Клайда, который изложил свой план по "повторному внесению законопроекта об остановке преследования владельцев винтовок сегодня, или законопроекта SHORT, для отмены элементов Национального закона об огнестрельном оружии, что запрещает ATF регистрировать и запрещать пистолеты со стабилизирующими устройствами."</t>
  </si>
  <si>
    <t>30 января Breitbart News процитировал Клайда, изложившего свой план «повторно ввести Закон «Остановить преследование владельцев винтовок сегодня» или Закон SHORT, чтобы отменить элементы Национального закона об огнестрельном оружии, тем самым запретив ATF регистрировать и запрещать пистолеты со стабилизирующими скобами.</t>
  </si>
  <si>
    <t>30 января Breitbart News процитировал слова Клайда о том, что он планирует "вновь представить закон Stop Harassing Owners of Rifles Today Act, или SHORT Act, отменяющий элементы Национального закона об огнестрельном оружии и тем самым запрещающий ATF регистрировать и запрещать пистолеты со стабилизирующими скобами".</t>
  </si>
  <si>
    <t>Он также отметил, что «внесет резолюцию о неодобрении в рамках Закона о пересмотре Конгрессом, чтобы опередить незаконные действия администрации Байдена».</t>
  </si>
  <si>
    <t>Он также отметил, что представит "резолюцию об осуждении в рамках Закона о рассмотрении Конгрессом, чтобы отменить незаконное вмешательство администрации Байдена."</t>
  </si>
  <si>
    <t>Он также отметил, что «представит резолюцию о неодобрении в соответствии с Законом о пересмотре Конгресса, чтобы отменить незаконные злоупотребления со стороны администрации Байдена».</t>
  </si>
  <si>
    <t>Он также отметил, что "внесет резолюцию о неодобрении в соответствии с Законом о пересмотре решений Конгресса, чтобы отменить незаконные действия администрации Байдена".</t>
  </si>
  <si>
    <t>Оба закона, Закон SHORT и Закон о пересмотре Конгрессом, потенциально могут заблокировать правило АТФ о ручных стабилизаторах.</t>
  </si>
  <si>
    <t>Оба акта, SHORT Act и Congressional Review Act, имеют возможность блокировать правило ATF о браслете для пистолета.</t>
  </si>
  <si>
    <t>Оба закона, SHORT Act и Закон о пересмотре Конгресса, имеют возможность заблокировать правило скобки пистолета ATF.</t>
  </si>
  <si>
    <t>Оба закона - SHORT Act и Congressional Review Act - могут заблокировать действие правила ATF о пистолетных скобах.</t>
  </si>
  <si>
    <t>Однако, как Клайд рассказал в четверг Breitbart News, основная сложность представляется в том, что оба этих пути предполагают в конце подпись президента Байдена, необходимую как для вступления в силу Закона SHORT, так и для финализации резолюции о неодобрении в рамках Закона о пересмотре Конгрессом.</t>
  </si>
  <si>
    <t>Но, как Клайд сообщил Breitbart News в четверг, большая проблема заключается в том, что оба этих пути в конечном итоге потребуют подписи президента Байдена, либо для введения в действие законодательства SHORT Act, либо для окончательного утверждения резолюции об отмене в рамках Закона о рассмотрении Конгрессом.</t>
  </si>
  <si>
    <t>Но, как сказал Клайд в интервью Breitbart News в четверг, большая проблема заключается в том, что оба этих маршрута в конечном итоге потребуют подписи президента Байдена либо для принятия закона о SHORT, либо для окончательной выработки резолюции о неодобрении в соответствии с Законом о пересмотре Конгрессом.</t>
  </si>
  <si>
    <t>Однако, как заявил Клайд в интервью Breitbart News в четверг, большая проблема заключается в том, что оба эти пути в конечном итоге потребуют подписи президента Байдена - либо для принятия закона о SHORT Act, либо для окончательного принятия резолюции о неодобрении в соответствии с Законом о пересмотре решений Конгресса.</t>
  </si>
  <si>
    <t>Он четко дал понять, что получить подпись Байдена не невозможно, так как существуют некоторые способы; например, Закон SHORT можно включить в другие, более крупные законопроекты, которые не терпится протолкнуть демократам.</t>
  </si>
  <si>
    <t>Он ясно дал понять, что получить подпись Байдена не невозможно, так как есть способы; например, законодательство SHORT Act можно добавить к другим, более крупным законопроектам, которые демократы очень стремятся принять.</t>
  </si>
  <si>
    <t>Он ясно дал понять, что получить подпись Байдена не невозможно, поскольку есть способы; например, закон SHORT Act может быть добавлен к другим, более крупным законопроектам, которые демократы очень хотят принять.</t>
  </si>
  <si>
    <t>Он дал понять, что получение подписи Байдена не является чем-то невозможным, так как существуют способы, например, закон о SHORT Act может быть добавлен к другим, более крупным законопроектам, которые демократы очень хотят принять.</t>
  </si>
  <si>
    <t>Однако Клайд намекнул, что есть еще и третий инструмент по блокировке правила АТФ о ручных стабилизаторах.</t>
  </si>
  <si>
    <t>Однако, Клайд указал, что существует также третий способ блокировки правила ATF о пистолетной опоре.</t>
  </si>
  <si>
    <t>Однако Клайд указал, что есть и третий способ заблокировать правило крепления пистолета ATF.</t>
  </si>
  <si>
    <t>Однако, по словам Клайда, существует и третий способ блокирования правила ATF о пистолетных скобах.</t>
  </si>
  <si>
    <t>Он рассказал: «Я состою в Комитете по ассигнованиям, и мы можем лишить финансирования этого правила благодаря так называемой поправке об ограничении. Мы можем буквально перекрыть финансирование этому правилу, просто сказав "Мы не можем выделить никаких средств на выполнение или соблюдение этого правила о ручных стабилизаторах".</t>
  </si>
  <si>
    <t>Он сказал: "Я являюсь членом Комитета по ассигнованиям, и мы можем лишить финансирования это правило о пистолетной скобе с помощью так называемой поправки-ограничения. Мы буквально можем лишить этого правила финансирования и сказать: "Ни одного доллара не может быть потрачено на исполнение или принуждение к соблюдению этого конкретного правила о пистолетной скобе"."</t>
  </si>
  <si>
    <t>Он сказал: «Я состою в комитете по ассигнованиям, и мы можем отменить это правило о скобах пистолета с помощью так называемой поправки об ограничении. Мы можем буквально отменить это правило и, по сути, сказать: «Никакие деньги не могут быть потрачены на выполнение или обеспечение соблюдения этого конкретного пистолета. правило скобок».</t>
  </si>
  <si>
    <t>Он сказал: "Я вхожу в комитет по ассигнованиям, и мы можем отменить это правило о пистолетных скобах с помощью так называемой ограничительной поправки. Мы можем буквально запретить это правило и, по сути, сказать: "Никакие деньги не могут быть потрачены на исполнение или обеспечение соблюдения этого конкретного правила о пистолетных скобах".</t>
  </si>
  <si>
    <t>То же самое мы можем сделать с правилом АТФ о ствольных/затворных коробках от прошлого августа.</t>
  </si>
  <si>
    <t>И мы также можем сделать то же самое с правилом приемника/рамки ATF, начиная с прошлого августа.</t>
  </si>
  <si>
    <t>И мы также можем сделать то же самое с правилом приемника/фрейма ATF, введенным в августе прошлого года.</t>
  </si>
  <si>
    <t>И то же самое мы можем сделать с правилом ATF о ствольной коробке/раме, принятым в августе прошлого года.</t>
  </si>
  <si>
    <t>Я считаю, что оба этих правила должны быть лишены финансирования, и с нетерпением жду, чтобы сделать это с коллегами по ассигнованиям.</t>
  </si>
  <si>
    <t>Я думаю, что оба из них нуждаются в прекращении финансирования, и я с нетерпением жду работы с нашими распорядителями бюджетных средств, чтобы это сделать.</t>
  </si>
  <si>
    <t>Я думаю, что они оба должны быть лишены финансирования, и я с нетерпением жду совместной работы с нашими присваивателями, чтобы сделать это.</t>
  </si>
  <si>
    <t>Я считаю, что обе эти программы должны быть отменены, и я надеюсь на сотрудничество с нашими ассигнованиями, чтобы сделать это.</t>
  </si>
  <si>
    <t>АВР Хоукинс — отмеченный наградами колумнист Breitbart News, специалист по Второй поправке и автор/куратор «Нижнего диапазона с АВР Хоукинсом», еженедельной рассылки обо всем, что касается Второй поправки, также для Breitbart News.</t>
  </si>
  <si>
    <t>AWR Хокинс - награжденный колумнист по Второй поправке для Breitbart News и автор/куратор еженедельной рассылки Down Range with AWR Hawkins, посвященной всем аспектам Второй поправки, также для Breitbart News.</t>
  </si>
  <si>
    <t>AWR Хокинс — отмеченный наградами обозреватель Второй поправки для Breitbart News и автор/куратор Down Range совместно с AWR Hawkins, еженедельного информационного бюллетеня, посвященного всем вопросам Второй поправки, в том числе для Breitbart News.</t>
  </si>
  <si>
    <t>А.В. Хокинс - удостоенный наград обозреватель Breitbart News, автор и куратор еженедельного информационного бюллетеня Down Range with AWR Hawkins, посвященного всем вопросам Второй поправки, также издаваемого Breitbart News.</t>
  </si>
  <si>
    <t>Он также является политический аналитиком для Armed American Radio, а также партнером Turning Point USA.</t>
  </si>
  <si>
    <t>Он является политическим аналитиком для Armed American Radio и посольством Turning Point USA.</t>
  </si>
  <si>
    <t>Он политический аналитик Armed American Radio и посол Turning Point в США.</t>
  </si>
  <si>
    <t>Он является политическим аналитиком радиостанции Armed American Radio и послом Turning Point USA.</t>
  </si>
  <si>
    <t>АВР Хопкинс имеет докторскую степень по военной истории со специализацией по таким темам, как война во Вьетнаме (флот коричневой воды), военно-морской флот США с его основания, Гражданская война и Европа раннего Нового времени.</t>
  </si>
  <si>
    <t>АВР Хокинс имеет докторскую степень по военной истории, специализируясь на Вьетнамской войне (брауновская водная армия), ВМС США с момента создания, Гражданской войне и раннем Новом времени Европы.</t>
  </si>
  <si>
    <t>AWR Хокинс имеет докторскую степень в области военной истории, специализируясь на войне во Вьетнаме (морской флот коричневых вод), ВМС США с момента создания, Гражданской войне и Европе раннего Нового времени.</t>
  </si>
  <si>
    <t>А.В. Хокинс имеет степень доктора военной истории, специализируясь на войне во Вьетнаме (флот "коричневой воды"), ВМС США с момента их создания, Гражданской войне и ранней современной Европе.</t>
  </si>
  <si>
    <t>Подписывайтесь на него в Инстаграме: @awr_hawkins.</t>
  </si>
  <si>
    <t>Подписывайтесь на него в Instagram: @awr_hawkins.</t>
  </si>
  <si>
    <t>Подпишитесь на него в Instagram: @awr_hawkins.</t>
  </si>
  <si>
    <t>Следите за ним в Instagram: @awr_hawkins.</t>
  </si>
  <si>
    <t>Подписаться на «Нижний диапазон» можно здесь: breitbart.com/downrange.</t>
  </si>
  <si>
    <t>Вы можете подписаться на получение Down Range на сайте breitbart.com/downrange.</t>
  </si>
  <si>
    <t>Вы можете зарегистрироваться, чтобы получить Down Range на breitbart.com/downrange.</t>
  </si>
  <si>
    <t>Подписаться на рассылку Down Range можно на сайте breitbart.com/downrange.</t>
  </si>
  <si>
    <t>Связаться с ним напрямую: awrhawkins@breitbart.com.</t>
  </si>
  <si>
    <t>Свяжитесь с ним напрямую по адресу awrhawkins@breitbart.com.</t>
  </si>
  <si>
    <t>Свяжитесь с ним напрямую по адресу awhawkins@breitbart.com.</t>
  </si>
  <si>
    <t>Связаться с ним можно непосредственно по адресу awrhawkins@breitbart.com.</t>
  </si>
  <si>
    <t>«Мы надеемся», что у Байдена есть план действий к сроку окончания раздела 42, «а если он есть, то не был полностью обнародован»</t>
  </si>
  <si>
    <t>"Мы надеемся", что у Байдена есть план по обращению с окончанием Title 42, "если он есть, они его полностью не раскрыли"</t>
  </si>
  <si>
    <t>«Мы надеемся», что у Байдена есть план, как справиться с окончанием раздела 42, «если они это сделают, они не поделились им полностью»</t>
  </si>
  <si>
    <t>Мы надеемся, что у Байдена есть план действий по прекращению действия титула 42, но "если он есть, то они не поделились им в полной мере".</t>
  </si>
  <si>
    <t>В пятничном выпуске «MTP Now» на NBC, губернатор Колорадо Джаред Полис (D) заявил, что у него «много сомнений» относительно того, что произойдет, когда в мае истечет срок действия раздела 42, и он надеется, что у администрации Байдена имеется план к тому времени, как закончится действие документа, а «если он есть, то не был еще полностью обнародован».</t>
  </si>
  <si>
    <t>В пятничном выпуске программы "MTP Now" на канале NBC губернатор Колорадо Джаред Полис (Д) заявил, что у него есть "много опасений" по поводу того, что произойдет после окончания действия статьи 42 в мае, он надеется, что у администрации Байдена есть план на случай окончания действия этой политики, и что "если он есть, то они пока еще не полностью поделились им с нами".</t>
  </si>
  <si>
    <t>В пятничном выпуске программы NBC «MTP Now» губернатор Колорадо Джаред Полис (D) сказал, что он «сильно обеспокоен» тем, что произойдет, когда в мае закончится действие Раздела 42. Он надеется, что у администрации Байдена есть план, когда политика заканчивается, и что «если они это сделают, они еще не поделились ею с нами полностью».</t>
  </si>
  <si>
    <t>В пятничном выпуске программы NBC "MTP Now" губернатор штата Колорадо Джаред Полис (Д) сказал, что у него "много опасений" по поводу того, что произойдет, когда в мае закончится действие титула 42, он надеется, что у администрации Байдена есть план на случай окончания действия этой политики, и что "если он есть, то они еще не полностью поделились им с нами".</t>
  </si>
  <si>
    <t>И сказал, что «как мы говорили, план необходим. И мы хотим, чтобы они обсудили его с нами».</t>
  </si>
  <si>
    <t>И сказали, что "мы сказали, вам нужен план. Мы хотим, чтобы они согласовали его с нами."</t>
  </si>
  <si>
    <t>И сказал, что «мы сказали, вам нужен план. Мы хотим, чтобы они проверили его с нами».</t>
  </si>
  <si>
    <t>И сказал, что "мы сказали, что вам нужен план. Мы хотим, чтобы они проверили его вместе с нами".</t>
  </si>
  <si>
    <t>Полис отметил, что ему хотелось бы, чтобы больше времени во время собраний губернаторов в Белом доме уделялось теме иммиграции, но этот вопрос «возник сам по себе».</t>
  </si>
  <si>
    <t>Полис заявил, что хотел бы, чтобы на вопрос об иммиграции было уделено больше времени во время встречи губернаторов в Белом доме, но этот вопрос "поднялся".</t>
  </si>
  <si>
    <t>Полис заявил, что хотел бы, чтобы на встрече губернаторов в Белом доме было уделено больше времени вопросу иммиграции, но этот вопрос «встал».</t>
  </si>
  <si>
    <t>Полис заявил, что хотел бы, чтобы во время встречи губернаторов в Белом доме больше времени уделялось вопросу иммиграции, но этот вопрос "всплыл".</t>
  </si>
  <si>
    <t>Частично этим вопросом занимался секретарь Майоркас.</t>
  </si>
  <si>
    <t>У нас был секретарь Майоркас там на части этого.</t>
  </si>
  <si>
    <t>У нас действительно был секретарь Майоркас для части этого.</t>
  </si>
  <si>
    <t>На части из них присутствовал секретарь Майоркас.</t>
  </si>
  <si>
    <t>И мы снова подняли его, поэтому я бы хотел поделиться своим переживаниями по поводу того, что произойдет, когда в мае истечет срок действия раздела 42, чтобы таким образом удостовериться, что у федерального правительства есть план.</t>
  </si>
  <si>
    <t>Итак, мы снова подняли этот вопрос, я разделяю множество опасений о том, что произойдет после окончания действия Заголовка 42 в мае, и поэтому хочу убедиться, что федеральное правительство имеет план.</t>
  </si>
  <si>
    <t>Итак, мы снова подняли вопрос о том, что я разделяю большую озабоченность по поводу того, что произойдет, когда действие Раздела 42 закончится в мае, и поэтому необходимо убедиться, что у федерального правительства есть план.</t>
  </si>
  <si>
    <t>И вот мы заговорили о том, что, опять же, меня очень беспокоит, что произойдет, когда в мае закончится действие титула 42, и поэтому необходимо убедиться, что у федерального правительства есть план.</t>
  </si>
  <si>
    <t>Мы надеемся, что он у них есть.</t>
  </si>
  <si>
    <t>Мы надеемся, что они это сделают.</t>
  </si>
  <si>
    <t>Надеемся, что так и будет.</t>
  </si>
  <si>
    <t>Если есть, они еще не рассказали нам о нем.</t>
  </si>
  <si>
    <t>Если это так, то они еще не полностью поделились этим с нами.</t>
  </si>
  <si>
    <t>Если да, то они еще не поделились ею с нами полностью.</t>
  </si>
  <si>
    <t>Если и есть, то они еще не полностью поделились с нами.</t>
  </si>
  <si>
    <t>Но как мы говорили, план необходим.</t>
  </si>
  <si>
    <t>Но мы сказали, что вам нужен план.</t>
  </si>
  <si>
    <t>Но мы сказали, вам нужен план.</t>
  </si>
  <si>
    <t>Но мы уже говорили, что вам нужен план.</t>
  </si>
  <si>
    <t>Мы хотим, чтобы они обсудили его с нами.</t>
  </si>
  <si>
    <t>Мы хотим, чтобы они проверили это вместе с нами.</t>
  </si>
  <si>
    <t>Нам бы хотелось убедиться, что не повторится декабрьская ситуация, умноженная в несколько раз, что стало бы катастрофой для страны и ужасным прецедентом для администрации Байдена.</t>
  </si>
  <si>
    <t>Мы хотим быть уверены, что это не то, что мы испытали в декабре, умноженное на пять или на три, это было бы катастрофой для страны и ужасно для администрации Байдена.</t>
  </si>
  <si>
    <t>Мы хотим убедиться, что это не то, что мы пережили в декабре раз пять или три, это было бы катастрофой для страны и ужасом для администрации Байдена.</t>
  </si>
  <si>
    <t>Мы хотим убедиться, что это не то, что мы пережили в декабре, умноженное на пять или на три, что было бы катастрофой для страны и ужасом для администрации Байдена.</t>
  </si>
  <si>
    <t>Подписывайтесь на Йэна Хаэнчетта в Твиттере @IanHanchett</t>
  </si>
  <si>
    <t>Подписывайтесь на Иэна Ханчетта в Твиттере @IanHanchett</t>
  </si>
  <si>
    <t>Подписывайтесь на Яна Хэнчетта в Твиттере @IanHanchett</t>
  </si>
  <si>
    <t>Следите за Яном Ханчеттом в Twitter @IanHanchett</t>
  </si>
  <si>
    <t>Макдоналдс убрал «безвкусную» рекламу рядом с крематорием - RT World News</t>
  </si>
  <si>
    <t>McDonald's отзывает "безвкусную" рекламу возле крематория - RT World News</t>
  </si>
  <si>
    <t>McDonald’s снял «безвкусную» рекламу возле крематория — RT World News</t>
  </si>
  <si>
    <t>McDonald's снимает "безвкусную" рекламу рядом с крематорием - RT World News</t>
  </si>
  <si>
    <t>Макдоналдс извинился за рекламный баннер сети фастфуда с бургером «МакКриспи» рядом с крематорием — несмотря на то, он повеселил некоторых местных жителей.</t>
  </si>
  <si>
    <t>McDonald's принес извинения после того, как реклама быстрого питания сети "McCrispy" бургер была размещена рядом с крематорием в Великобритании - хотя некоторые местные жители увидели в этом смешную сторону.</t>
  </si>
  <si>
    <t>McDonald's принес извинения после того, как реклама гамбургера сети быстрого питания McCrispy была размещена рядом с крематорием в Великобритании, хотя некоторые местные жители действительно увидели забавную сторону.</t>
  </si>
  <si>
    <t>Компания McDonald's принесла свои извинения после того, как реклама гамбургера "McCrispy" была размещена рядом с крематорием в Великобритании, хотя некоторые местные жители увидели в этом забавную сторону.</t>
  </si>
  <si>
    <t>Сеть ресторанов пообещала убрать оскорбительную рекламу после полученных жалоб от жителей Труро, округа Корнуолл в Великобритании.</t>
  </si>
  <si>
    <t>Сеть ресторанов пообещала убрать оскорбительный рекламный щит после жалоб жителей Труро в графстве Корнуолл, Великобритания.</t>
  </si>
  <si>
    <t>Сеть ресторанов обязалась удалить оскорбительный рекламный щит после жалоб жителей Труро в британском графстве Корнуолл.</t>
  </si>
  <si>
    <t>Сеть ресторанов обязалась убрать оскорбительный рекламный щит после жалоб жителей города Труро в британском графстве Корнуолл.</t>
  </si>
  <si>
    <t>В пятницу на баннер обратили внимание в социальных сетях, когда его поместили прямо напротив заведения, предлагающего услуги по кремированию.</t>
  </si>
  <si>
    <t>Оно привлекло внимание в социальных сетях в пятницу, так как было размещено на оживленной дороге напротив заведения, предлагающего услуги кремации.</t>
  </si>
  <si>
    <t>В пятницу он привлек внимание социальных сетей тем, что был размещен на оживленной дороге прямо напротив заведения, предлагающего услуги кремации.</t>
  </si>
  <si>
    <t>В пятницу он привлек внимание социальных сетей тем, что был установлен на оживленной дороге прямо напротив заведения, предлагающего услуги кремации.</t>
  </si>
  <si>
    <t>Ярко подсвеченную рекламу, расположенную прямо за знаком, указывающим в сторону крематория, некоторые разозленные жители назвали «безвкусной».</t>
  </si>
  <si>
    <t>Ярко освещенная реклама, которая была размещена прямо за указателем на крематорий, была названа "безвкусной" некоторыми возмущенными местными жителями.</t>
  </si>
  <si>
    <t>Ярко освещенная реклама, размещенная прямо за вывеской, указывающей на крематорий, была названа некоторыми разгневанными местными жителями «безвкусной».</t>
  </si>
  <si>
    <t>Ярко освещенная реклама, размещенная прямо за вывеской, указывающей на крематорий, была названа некоторыми возмущенными местными жителями "безвкусной".</t>
  </si>
  <si>
    <t>«И хотя я могу понять юмор, все таки это безвкусно: я могу с уверенностью сказать, что это не понравится скорбящим родственникам, направляющимся в Пенмаунт на похороны и кремацию любимого человека», — заявила местная жительница, чья свекровь была кремирована в похоронном заведении в прошлом году, цитирует ее британские СМИ.</t>
  </si>
  <si>
    <t>"Хотя я могу увидеть забавную сторону, это безвкусно, и я уверен, что некоторые скорбящие члены семьи не захотят видеть это при посещении Penmount для похорон и кремации любимого человека", - сказал житель, теща которого была кремирована в похоронном доме в прошлом году, как цитируют британские СМИ.</t>
  </si>
  <si>
    <t>«Хотя я вижу забавную сторону, это безвкусно, и я уверен, что некоторым скорбящим членам семьи не понравится это, когда они приедут в Пенмаунт на похороны и кремацию любимого человека», — сказал житель, чья свекровь Закон был кремирован в похоронном бюро в прошлом году, как цитируют британские СМИ.</t>
  </si>
  <si>
    <t>"Хотя я вижу в этом забавную сторону, это безвкусица, и я уверен, что некоторым скорбящим членам семьи будет неприятно видеть это, когда они приедут в Пенмаунт на похороны и кремацию близкого человека", - сказал один из жителей, чья теща была кремирована в похоронном бюро в прошлом году, как цитируют британские СМИ.</t>
  </si>
  <si>
    <t>Однако далеко не всех оскорбило неудачное размещение рекламы, один из опрошенных отметил, что реакция человека на него будет зависить от того, «когда в последний раз вы следовали в черном галстуке по этому знаку в крематорий».</t>
  </si>
  <si>
    <t>Однако не все были так сильно возмущены неудачным размещением рекламы, один из комментаторов отметил, что реакция человека на это, вероятно, будет зависеть от того, "как давно вы следовали за указателем крематория, надев черный галстук."</t>
  </si>
  <si>
    <t>Однако не все были так оскорблены неудачным размещением рекламы, и один из них отметил, что на реакцию человека, вероятно, повлияет то, «как давно вы следовали за вывеской крематория в черном галстуке».</t>
  </si>
  <si>
    <t>Однако не все были так уж обижены неудачным размещением рекламы: один из них отметил, что реакция человека на нее, скорее всего, зависит от того, "как давно вы шли за вывеской крематория в черном галстуке".</t>
  </si>
  <si>
    <t>Один человек признался, что «упал со стула от смеха», когда увидел фотографию этой рекламы в интернете, другой же местный житель отметил, что это «явно не хуже» решения совета дать разрешение на постройку крематория «рядом с домами для престарелых».</t>
  </si>
  <si>
    <t>Один человек сказал, что "упал со стула от смеха", когда увидел объявление в интернете, в то время как другой местный житель заметил, что это "не хуже" решения местного совета рассматривать идею разрешения строительства крематория "рядом с домом престарелых".</t>
  </si>
  <si>
    <t>Один человек сказал, что они «упали со стула от смеха», когда увидели рекламу в Интернете, в то время как другой местный житель также отметил, что это было «не хуже», чем решение совета рассмотреть идею разрешить строительство крематория «следующим». дверь в деревню престарелых».</t>
  </si>
  <si>
    <t>Один человек сказал, что "упал со стула от смеха", когда увидел рекламу в Интернете, а другой местный житель отметил, что это "не хуже", чем решение совета рассмотреть идею о разрешении строительства крематория "по соседству с поселком для пенсионеров".</t>
  </si>
  <si>
    <t>Макдоналдс выпустил заявление в пятницу, которое было опубликовано во всех местных медиа, вскоре после того, как изображение рекламы разошлось по интернету: в нем говорилось о решении убрать рекламу как можно скорее.</t>
  </si>
  <si>
    <t>Заявление, опубликованное McDonald's, было опубликовано местными СМИ в пятницу вскоре после того, как изображение рекламы стало вирусным в Интернете, в котором сеть ресторанов заявила, что удалит рекламу как можно скорее.</t>
  </si>
  <si>
    <t>Заявление, опубликованное McDonald's, было опубликовано местными СМИ в пятницу вскоре после того, как изображение рекламы стало вирусным в Интернете, в котором сеть ресторанов заявила, что уберет рекламу как можно скорее.</t>
  </si>
  <si>
    <t>В пятницу, вскоре после того, как изображение рекламы попало в Интернет, местные СМИ опубликовали заявление McDonald's, в котором сеть ресторанов заявила, что удалит рекламу в кратчайшие сроки.</t>
  </si>
  <si>
    <t>«Мы не знали о дорожном знаке, находящемся рядом с этой автобусной остановкой. Однако в свете беспокойств, появившихся в CornwallLive, мы попросили убрать рекламу», — было сказано в заявлении бренда быстрого питания.</t>
  </si>
  <si>
    <t>"Мы не знали о дорожном знаке вблизи этой автобусной остановки. Однако, учитывая опасения, высказанные CornwallLive, мы попросили удалить нашу рекламу", - сказал представитель бренда быстрого питания.</t>
  </si>
  <si>
    <t>«Мы не знали о дорожном знаке рядом с этой автобусной остановкой. Однако в свете опасений, высказанных CornwallLive, мы попросили удалить нашу рекламу», — заявил бренд быстрого питания.</t>
  </si>
  <si>
    <t>"Мы не знали о наличии дорожного знака вблизи этой автобусной остановки. Однако в свете опасений, высказанных CornwallLive, мы попросили убрать нашу рекламу", - говорится в сообщении компании быстрого питания.</t>
  </si>
  <si>
    <t>В совете округа Корнуолл, в управление которого входит как крематорий, так и автобусная остановка, на которой была размещена реклама, никак не прокомментировали произведенный фурор, когда с ними попытались связаться местные СМИ.</t>
  </si>
  <si>
    <t>Совет Корнуолла, который управляет как крематорием, так и автобусной остановкой, на которой размещена реклама, отказался комментировать возмущение, когда его связались с местными СМИ.</t>
  </si>
  <si>
    <t>Совет Корнуолла, который управляет как крематорием, так и автобусной остановкой, на которой размещена реклама, отказался комментировать фурор после того, как местные СМИ связались с ним.</t>
  </si>
  <si>
    <t>Совет Корнуолла, управляющий как крематорием, так и автобусной остановкой, на которой размещена реклама, отказался комментировать возникший фурор, когда с ним связались местные СМИ.</t>
  </si>
  <si>
    <t>«Предчувствие», что пропавшая женщина не в реке</t>
  </si>
  <si>
    <t>"Интуиция" говорит, что пропавшая женщина не в реке</t>
  </si>
  <si>
    <t>Пропавшая женщина по интуиции не в реке</t>
  </si>
  <si>
    <t>Интуиция подсказывает, что пропавшая женщина не в реке</t>
  </si>
  <si>
    <t>На 16-ый день поисков пропавшей англичанки Николы Булли ее партнер заявил, что у него есть «предчувствие», что искать ее стоит не в реке.</t>
  </si>
  <si>
    <t>Поиски пропавшей англичанки Николы Балли вошли в 16-й день после того, как ее партнер заявил, что его "интуиция" подсказывает, что она не в реке.</t>
  </si>
  <si>
    <t>Поиски пропавшей англичанки Николы Булли начались уже 16-й день после того, как ее партнер сказал, что его «интуиция» заключается в том, что ее нет в реке.</t>
  </si>
  <si>
    <t>Поиски пропавшей англичанки Николы Булли продолжаются уже 16-й день после того, как ее партнер заявил, что "инстинкт подсказывает", что она не в реке.</t>
  </si>
  <si>
    <t>Полиция Ланкашира сообщила, что полицейские стараются оставаться «беспристрастными» и продолжает собирать любую информацию о мисс Булли, которая пропала 27 января во время прогулки с собакой в Сент-Майклз-на-Уайр.</t>
  </si>
  <si>
    <t>Полиция Ланкашира заявила, что сотрудники сохраняют "открытый ум" и продолжают призывать к предоставлению информации о г-же Булли, которая исчезла 27 января во время прогулки со своей собакой в Сент-Майклс-он-Уайр.</t>
  </si>
  <si>
    <t>Полиция Ланкашира заявила, что офицеры сохраняют «непредвзятость», продолжая запрашивать информацию о г-же Булли, которая исчезла 27 января, когда выгуливала свою собаку в Сент-Майклс-он-Уайр.</t>
  </si>
  <si>
    <t>Полиция Ланкашира заявила, что сотрудники сохраняют "непредвзятость" и продолжают обращаться за информацией о г-же Булли, которая пропала 27 января во время прогулки с собакой в Сент-Майклс-он-Уайр.</t>
  </si>
  <si>
    <t>Власти продолжают поиски вниз по реке Уайр, впадающей в море в районе залива Моркамб, отрабатывая гипотезу о том, что 45-летняя женщина из Инскипа могла в нее упасть.</t>
  </si>
  <si>
    <t>Силы продолжают искать по реке Уайр в сторону моря у Моркамб-Бей, работая над гипотезой о том, что 45-летний мужчина из Инскип мог упасть в воду.</t>
  </si>
  <si>
    <t>Силы продолжают обыскивать реку Уайр в направлении моря в заливе Моркамб, работая над одной гипотезой о том, что 45-летний мужчина из Инскипа мог упасть.</t>
  </si>
  <si>
    <t>Силовики продолжают прочесывать реку Уайр в направлении моря у залива Моркамб, отрабатывая одну из гипотез, согласно которой 45-летний житель Инскипа мог упасть в воду.</t>
  </si>
  <si>
    <t>К поискам присоединились горные спасатели, а также специалисты и дайверы из береговой охраны Его Величества и пожарно-спасательной службы Ланкашира, задействовав розыскных собак, беспилотники и полицейские вертолеты.</t>
  </si>
  <si>
    <t>В их поисках помогали специалисты и дайверы от HM Coastguard, горной спасательной службы, а также пожарной и спасательной службы Ланкашира, с привлечением собак-нюхачей, дронов и полицейских вертолетов.</t>
  </si>
  <si>
    <t>В их поисках помогали специалисты и водолазы из береговой охраны Ее Величества, спасателей в горах и пожарно-спасательной службы Ланкашира с использованием собак-ищейщиков, дронов и полицейских вертолетов.</t>
  </si>
  <si>
    <t>В поисках принимали участие специалисты и водолазы из береговой охраны, горноспасательной службы, пожарно-спасательной службы Ланкашира, собаки-ищейки, беспилотники и полицейские вертолеты.</t>
  </si>
  <si>
    <t>Мисс Булли пропала во время прогулки со своим спрингер-спаниелем Уиллоу у реки вскоре после того, как отвела дочерей возраста шести и девяти лет в школу.</t>
  </si>
  <si>
    <t>Г-жа Булли исчезла, гуляя со своей спаниелью Виллоу возле реки, вскоре после того, как отвела своих дочерей, шести и девяти лет, в школу.</t>
  </si>
  <si>
    <t>Г-жа Булли исчезла, когда выгуливала своего спрингер-спаниеля Уиллоу возле реки, вскоре после того, как отвезла своих дочерей шести и девяти лет в школу.</t>
  </si>
  <si>
    <t>Г-жа Булли исчезла, когда выгуливала своего спрингер-спаниеля Уиллоу у реки, вскоре после того, как отвезла своих дочерей шести и девяти лет в школу.</t>
  </si>
  <si>
    <t>На лавке у реки остался телефон консультанта по ипотечным займам, все еще подключенный к рабочему звонку.</t>
  </si>
  <si>
    <t>Телефон ипотечного консультанта был найден на скамейке с видом на реку, все еще подключенный к рабочему звонку.</t>
  </si>
  <si>
    <t>Телефон консультанта по ипотечному кредитованию был найден на скамейке с видом на реку, все еще подключенный к рабочему звонку.</t>
  </si>
  <si>
    <t>Ее партнер Пол Анселл говорит, что ему хотелось бы быть «открытым ко всем возможным вариантам» ее исчезновения, но у него есть «предчувствие», что она не в реке.</t>
  </si>
  <si>
    <t>Ее партнер, Пол Анселл, сказал, что хочет оставить "все варианты открытыми" касательно ее исчезновения, но его "интуиция" подсказывает ему, что она не в реке.</t>
  </si>
  <si>
    <t>Ее партнер, Пол Анселл, сказал, что хочет оставить «все варианты открытыми» по поводу ее исчезновения, но его «внутреннее чутье» подсказывает ему, что ее нет в реке.</t>
  </si>
  <si>
    <t>Ее партнер Пол Анселл заявил, что хочет оставить "все возможные варианты" ее исчезновения, но "интуиция" подсказывает ему, что она не в реке.</t>
  </si>
  <si>
    <t>Говоря о мисс Булли, он называет ее «веселой», «любящей», «самым верным другом в жизни», а также «исключительной матерью», которая «обожает своих девочек».</t>
  </si>
  <si>
    <t>Он описал г-жу Булли как "веселую", "любящую", "самую преданную подругу, которую вы когда-либо могли иметь" и "исключительную маму", которая "абсолютно обожает наших девочек".</t>
  </si>
  <si>
    <t>Он описал г-жу Булли как «веселую», «любящую», «самую верную подругу, которую вы когда-либо могли иметь» и «исключительную маму», которая «абсолютно обожает наших девочек».</t>
  </si>
  <si>
    <t>Он назвал г-жу Булли "веселой", "любящей", "самым верным другом, который только может быть" и "исключительной мамой", которая "просто обожает наших девочек".</t>
  </si>
  <si>
    <t>«Она источник силы в нашей семье, боль от ее отсутствия сильнее, чем можно представить», — сообщил он 5 News.</t>
  </si>
  <si>
    <t>"Она просто столп силы для нашей семьи, и без нее дыра больше, чем вы можете себе представить", - рассказал он 5 Новостям.</t>
  </si>
  <si>
    <t>«Она просто опора нашей семьи, и без нее дыра больше, чем вы можете себе представить», — сказал он 5 News.</t>
  </si>
  <si>
    <t>"Она просто опора для нашей семьи, и без нее дыра будет больше, чем вы можете себе представить", - сказал он в интервью 5 News.</t>
  </si>
  <si>
    <t>Мистер Анселл сообщил, что несмотря на то что их семья проживает «настоящий ад на земле», надежда найти партнера в нем «сильнее, чем когда-либо».</t>
  </si>
  <si>
    <t>Г-н Анселл сказал, что, хотя семья переживает "беспрецедентный ад", надежда на то, что его партнер будет найден, "сильнее, чем когда-либо".</t>
  </si>
  <si>
    <t>Г-н Анселл сказал, что, хотя семья переживает «беспрецедентный ад», надежда на то, что его партнер будет найден, «сильна как никогда».</t>
  </si>
  <si>
    <t>Г-н Анселл сказал, что, хотя семья переживает "беспрецедентный ад", надежда на то, что его партнер будет найден, "сильна как никогда".</t>
  </si>
  <si>
    <t>Полиция исключила злой умысел, квалифицировав инцидент как дело об исчезновении человека.</t>
  </si>
  <si>
    <t>Полиция исключила преступление и рассматривает инцидент как поиск пропавшего без вести человека.</t>
  </si>
  <si>
    <t>Полиция не приняла во внимание нечестную игру и рассматривает инцидент как расследование пропавшего без вести.</t>
  </si>
  <si>
    <t>Полиция исключает возможность нечестной игры и рассматривает это происшествие как розыск пропавшего человека.</t>
  </si>
  <si>
    <t>В четверг поиски переместились из Сент Майклз на 10 миль вниз по течению в направлении залива Моркамб, куда впадает река; в этом районе были замечены патрульные и спасательные катера.</t>
  </si>
  <si>
    <t>В четверг, фокус их поиска переключился с Сент-Майклс на примерно 10 миль вниз по течению, где река впадает в море в Моркамб-Бей, и в этой области были замечены патрульные и спасательные лодки.</t>
  </si>
  <si>
    <t>В четверг центр их поисков переключился с Сент-Майклс примерно на 10 миль вниз по течению, где река впадает в море в заливе Моркамб, где в этом районе были замечены патрульные и спасательные катера.</t>
  </si>
  <si>
    <t>В четверг поисковые работы были перенесены с острова Сент-Майкл примерно на 10 миль ниже по течению, где река впадает в море у залива Моркамб, и в этом районе были замечены патрульные и спасательные катера.</t>
  </si>
  <si>
    <t>Последний лидер коммунистов Восточной Германии скончался в возрасте 95 лет</t>
  </si>
  <si>
    <t>Последний коммунистический лидер Восточной Германии умер в возрасте 95 лет</t>
  </si>
  <si>
    <t>Последний коммунистический лидер Восточной Германии скончался в возрасте 95 лет</t>
  </si>
  <si>
    <t>Последний коммунистический лидер Восточной Германии скончался на 95-м году жизни</t>
  </si>
  <si>
    <t>БЕРЛИН (AP) - Скончался Ханс Модров, известный как последний коммунистический лидер Восточной Германии, служивший в непростой период, закончившийся первыми и единственными свободными выборами в стране.</t>
  </si>
  <si>
    <t>БЕРЛИН (AP) - Ханс Модроу, который был последним коммунистическим лидером Восточной Германии во время бурного срока полномочий, завершившегося первыми и единственными свободными выборами в стране, умер.</t>
  </si>
  <si>
    <t>БЕРЛИН (AP) – Ханс Модров, который был последним коммунистическим лидером Восточной Германии во время бурного правления, закончившегося первыми и единственными свободными выборами в стране, умер.</t>
  </si>
  <si>
    <t>БЕРЛИН (AP) - Ханс Модров, который был последним коммунистическим лидером Восточной Германии в период бурного правления, закончившегося первыми и единственными свободными выборами в стране, скончался.</t>
  </si>
  <si>
    <t>Ему было 95 лет.</t>
  </si>
  <si>
    <t>Ему было 95.</t>
  </si>
  <si>
    <t>По сообщению в Твиттере парламентской группы Левой партии, Модров скончался рано утром в субботу.</t>
  </si>
  <si>
    <t>Модров умер рано утром в субботу, сообщила парламентская группа Левой партии в твиттере.</t>
  </si>
  <si>
    <t>Модров умер рано утром в субботу, сообщила в Твиттере парламентская группа Левой партии.</t>
  </si>
  <si>
    <t>Модров умер рано утром в субботу, сообщила парламентская фракция Левой партии в Твиттере.</t>
  </si>
  <si>
    <t>Коммунист-реформатор Модров возглавил Восточную Германию вскоре после падения Берлинской стены, после чего впустил силы оппозиции в правительство, однако приостановить набирающий обороты процесс объединения Германии ему не удалось.</t>
  </si>
  <si>
    <t>Модров, реформаторский настроенный коммунист, возглавил Восточную Германию вскоре после падения Берлинской стены и позже пригласил оппозиционные силы в правительство, но не смог замедлить набирающий обороты импульс к немецкому объединению.</t>
  </si>
  <si>
    <t>Модров, настроенный на реформы коммунист, захватил власть в Восточной Германии вскоре после падения Берлинской стены, а позже пригласил оппозиционные силы в правительство, но не смог замедлить нарастание темпов воссоединения Германии.</t>
  </si>
  <si>
    <t>Модров, коммунист-реформатор, возглавил Восточную Германию вскоре после падения Берлинской стены, а затем пригласил в правительство оппозиционные силы, но не смог затормозить набирающее силу движение за воссоединение Германии.</t>
  </si>
  <si>
    <t>«Процесс мирного восстановления единства Германии является безусловно его особой заслугой», — написала Партия левых в Твиттере. «Это навсегда останется его политическим наследием».</t>
  </si>
  <si>
    <t>"Весь мирный процесс создания немецкого единства был именно особым достижением его," написала Левая на Твиттере. "Это останется его политическим наследием."</t>
  </si>
  <si>
    <t>«Весь мирный курс на установление германского единства был как раз его особым достижением, — написали левые в Twitter, — это останется его политическим наследием».</t>
  </si>
  <si>
    <t>"Весь мирный ход установления единства Германии был именно его особой заслугой", - написали левые в Twitter. "Это останется его политическим наследием".</t>
  </si>
  <si>
    <t>За 16 лет работы главой коммунистической партии в Дрездене, где он начал карьеру в 1973, Модров сформировал репутацию политика, находящегося вне истеблишмента.</t>
  </si>
  <si>
    <t>За 16 лет работы секретарем коммунистической партии в Дрездене, начиная с 1973 года, Модроу заслужил репутацию антиэстеблишментной фигуры.</t>
  </si>
  <si>
    <t>За 16 лет работы главой коммунистической партии в Дрездене, начиная с 1973 года, Модров заработал репутацию деятеля, выступающего против истеблишмента.</t>
  </si>
  <si>
    <t>За 16 лет работы на посту главы коммунистической партии в Дрездене, начиная с 1973 г., Модров приобрел репутацию антиэлитарного деятеля.</t>
  </si>
  <si>
    <t>Он отказывался от партийных льгот, а также настаивал на том, чтобы жить в обычной квартире.</t>
  </si>
  <si>
    <t>Он отказался от партийных привилегий и настаивал на проживании в обычной квартире.</t>
  </si>
  <si>
    <t>Он отказался от партийных привилегий и настоял на том, чтобы жить в обычной квартире.</t>
  </si>
  <si>
    <t>Он отказался от партийных льгот и настаивал на том, чтобы жить в обычной квартире.</t>
  </si>
  <si>
    <t>Должность в высшем руководстве Восточной Германии он получил только в ноябре 1989, несколько дней после падения Берлинской стены, когда он стал премьер-министром, позиция которого ранее не имела особого влияния.</t>
  </si>
  <si>
    <t>Пост в высшем руководстве Восточной Германии ускользал от него, пока он не был назначен премьер-министром, должностью, которая ранее имела мало влияния, в ноябре 1989 года - спустя несколько дней после падения Берлинской стены.</t>
  </si>
  <si>
    <t>Пост в высшем руководстве Восточной Германии ускользал от него до тех пор, пока в ноябре 1989 года, через несколько дней после падения Берлинской стены, он не стал премьер-министром.</t>
  </si>
  <si>
    <t>Пост в высшем руководстве Восточной Германии не давал ему покоя до тех пор, пока в ноябре 1989 г. - через несколько дней после падения Берлинской стены - он не стал премьер-министром (должность, которая ранее не имела большого влияния).</t>
  </si>
  <si>
    <t>Когда бескомпромиссный лидер Эгон Кренц и его правящее Политбюро ушли в отставку в начале декабря, Модров оказался главной фигурой в политической жизни Восточной Германии.</t>
  </si>
  <si>
    <t>Когда жесткий лидер Эгон Кренц и его правящий Политбюро подали в отставку в начале декабря, Модров вышел на первый план в политической жизни Восточной Германии.</t>
  </si>
  <si>
    <t>Когда в начале декабря лидер жесткой линии Эгон Кренц и его правящее Политбюро ушли в отставку, Модров стал главной политической фигурой Восточной Германии.</t>
  </si>
  <si>
    <t>Однако коммунисты не могли более самостоятельно принимать решения.</t>
  </si>
  <si>
    <t>Но коммунисты уже не могли диктовать свои условия самостоятельно.</t>
  </si>
  <si>
    <t>Но коммунисты уже не могли сами командовать.</t>
  </si>
  <si>
    <t>Но коммунисты уже не могли самостоятельно руководить страной.</t>
  </si>
  <si>
    <t>В следующий месяц он согласился разделить власть с набирающей популярность оппозицией и перенес знаковый процесс первых свободных выборов на март 1990 на фоне растущих беспорядков.</t>
  </si>
  <si>
    <t>На следующий месяц он согласился поделиться властью с все более громким оппозицией и перенес исторические первые свободные выборы в Восточной Германии на март 1990 года на фоне растущего беспокойства.</t>
  </si>
  <si>
    <t>В следующем месяце он согласился разделить власть со все более громкой оппозицией и перенес первые свободные выборы в Восточной Германии на март 1990 года на фоне растущих беспорядков.</t>
  </si>
  <si>
    <t>В следующем месяце он согласился разделить власть с набирающей силу оппозицией и перенес знаменательные для Восточной Германии первые свободные выборы на март 1990 г. на фоне растущих беспорядков.</t>
  </si>
  <si>
    <t>Несмотря на демократические митинги, которые быстро обрели курс на воссоединение, коммунисты изначально выступали против объединения.</t>
  </si>
  <si>
    <t>Даже когда продемократические митинги быстро приобрели характер пропаганды объединения, коммунисты изначально выступали против разговоров о реинтеграции.</t>
  </si>
  <si>
    <t>Несмотря на то, что митинги в поддержку демократии быстро приобрели оттенок сторонников объединения, коммунисты изначально выступали против разговоров о воссоединении.</t>
  </si>
  <si>
    <t>Несмотря на то, что митинги сторонников демократии быстро приобрели объединительный характер, коммунисты изначально выступали против разговоров об объединении.</t>
  </si>
  <si>
    <t>Однако в феврале 1990 Модров призвал к переговорам с Западной Германией о возможном «объединении отечества», которое было бы свободно от военных блоков, с совместным правительством в Берлине.</t>
  </si>
  <si>
    <t>Однако в феврале 1990 года Модров призвал к переговорам с Западной Германией о последующем "объединенном отечестве", которое будет независимо от военных блоков и управляется совместным парламентом в Берлине.</t>
  </si>
  <si>
    <t>Однако в феврале 1990 года Модров призвал к переговорам с Западной Германией о возможном создании «единого отечества», которое было бы независимым от военных блоков и управлялось бы объединенным парламентом в Берлине.</t>
  </si>
  <si>
    <t>Однако в феврале 1990 г. Модров призвал к переговорам с Западной Германией о создании в перспективе "единой родины", независимой от военных блоков и управляемой совместным парламентом в Берлине.</t>
  </si>
  <si>
    <t>Модров возглавил избирательную кампанию обновленных коммунистов в виде Партии демократических социалистов, однако его личной популярности хватило лишь на то, чтобы стать третьей по количеству представителей партией, заполучив 16% поддержки.</t>
  </si>
  <si>
    <t>Модров возглавлял избирательную кампанию рестайлинговых коммунистов, Партии демократического социализма, но его личная популярность не хватило, чтобы предотвратить их финиш в качестве лишь третьей по силе партии с поддержкой 16 процентов.</t>
  </si>
  <si>
    <t>Модров возглавил предвыборную кампанию модернизированных коммунистов, Партии демократического социализма, но его личной популярности было недостаточно, чтобы помешать им стать лишь третьей по силе партией с 16-процентной поддержкой.</t>
  </si>
  <si>
    <t>Модров возглавил избирательную кампанию обновленной партии коммунистов - Партии демократического социализма, но его личной популярности оказалось недостаточно для того, чтобы партия заняла лишь третье место, получив 16% поддержки.</t>
  </si>
  <si>
    <t>Победителем стал альянс консервативных партий, которые выступали за быстрое объединение, что было также поддержано правительством лидера Восточной Германии Гельмута Коля.</t>
  </si>
  <si>
    <t>Победителем стал альянс консервативных партий, выступавших за быстрое воссоединение и поддерживаемых правительством Западной Германии во главе с Хельмутом Колем.</t>
  </si>
  <si>
    <t>Победителем стал союз консервативных партий, выступавших за быстрое воссоединение и поддержанный правительством западногерманского лидера Гельмута Коля.</t>
  </si>
  <si>
    <t>Победителем стал альянс консервативных партий, выступавших за скорейшее воссоединение Германии и поддержанных правительством западногерманского лидера Гельмута Коля.</t>
  </si>
  <si>
    <t>Объединение Германии произошло под руководством Коля, а 3 октябре 1990 года страна вошла в состав НАТО, менее чем через год после падения Берлинской стены.</t>
  </si>
  <si>
    <t>Германия воссоединилась под руководством Коля и в качестве члена НАТО 3 октября 1990 года, менее чем через год после падения Берлинской стены.</t>
  </si>
  <si>
    <t>Объединение Германии под руководством Коля и в качестве члена НАТО произошло 3 октября 1990 г., менее чем через год после падения Берлинской стены.</t>
  </si>
  <si>
    <t>Модров стал членом объединенного парламента, в котором он оставался до 1994, затем почетным председателем пост-коммунистической PDS - предшественниками сегодняшней оппозиционной Партии Левых. С 1999 по 2004 он являлся членом Европейского парламента.</t>
  </si>
  <si>
    <t>Модров стал членом объединенного парламента, где он заседал до 1994 года, и почетным председателем посткоммунистической ПДС - предшественника сегодняшней оппозиционной Левой партии. С 1999 по 2004 год он был членом Европейского парламента.</t>
  </si>
  <si>
    <t>Модров стал членом объединенного парламента, в котором он заседал до 1994 года, и почетным председателем посткоммунистической ПДС - предшественницы сегодняшней оппозиционной Левой партии. С 1999 по 2004 год он был депутатом Европейского парламента.</t>
  </si>
  <si>
    <t>Модров стал депутатом объединенного парламента, в котором заседал до 1994 г., и почетным председателем посткоммунистической ПДС - предшественницы современной оппозиционной Левой партии. С 1999 по 2004 год он был членом Европейского парламента.</t>
  </si>
  <si>
    <t>Бескомпромиссное правление по коммунистической линии Модрова в прошлом стало предметом разбирательств в суде спустя несколько лет после объединения.</t>
  </si>
  <si>
    <t>Прошлое Модрова под жестким коммунистическим режимом привело его в суд несколько лет после воссоединения.</t>
  </si>
  <si>
    <t>Прошлое Модрова под жестким коммунистическим правлением привело его к суду через несколько лет после воссоединения.</t>
  </si>
  <si>
    <t>Прошлое Модрова при жестком коммунистическом режиме привело его в суд через несколько лет после воссоединения.</t>
  </si>
  <si>
    <t>В 1995 суд признал его виновным в подстрекательстве к фальсификации результатов местных выборов в Дрездене в 1989.</t>
  </si>
  <si>
    <t>В 1995 году суд признал его виновным в подстрекательстве к фальсификации результатов местных выборов в Дрездене в мае 1989 года.</t>
  </si>
  <si>
    <t>В 1995 году суд признал его виновным в подстрекательстве к фальсификации результатов местных выборов в мае 1989 года в Дрездене.</t>
  </si>
  <si>
    <t>Он получил условный срок на девять месяцев и штраф.</t>
  </si>
  <si>
    <t>Ему вынесли условный приговор на девять месяцев и штраф.</t>
  </si>
  <si>
    <t>Он приговорил его к девяти месяцам условно и штрафу.</t>
  </si>
  <si>
    <t>Он был приговорен к девяти месяцам лишения свободы условно и штрафу.</t>
  </si>
  <si>
    <t>Модров утверждал, что процесс был политически обусловлен, а также настаивал, что в результате он только усугубит разногласия между жителями Восточной и Западной Германии.</t>
  </si>
  <si>
    <t>Модров утверждал, что процесс был политически мотивирован и заявил, что его исход усугубит разделение между восточными и западными немцами.</t>
  </si>
  <si>
    <t>Модров утверждал, что судебный процесс был политически мотивирован, и утверждал, что его исход усугубит разногласия между восточными и западными немцами.</t>
  </si>
  <si>
    <t>Модров утверждал, что судебный процесс был политически мотивирован, и заявлял, что его результаты усугубят разногласия между восточными и западными немцами.</t>
  </si>
  <si>
    <t>Его адвокат заявлял, что свои предыдущие ошибки он компенсировал проведением первых выборов в качестве премьер-министра.</t>
  </si>
  <si>
    <t>Его адвокат утверждал, что он искупил предыдущие несправедливости, проведя свободные выборы в качестве премьер-министра.</t>
  </si>
  <si>
    <t>Его адвокат утверждал, что он загладил предыдущую несправедливость, наблюдая за свободными выборами в качестве премьер-министра.</t>
  </si>
  <si>
    <t>Адвокат утверждал, что он искупил вину за несправедливость, проведя свободные выборы в качестве премьер-министра.</t>
  </si>
  <si>
    <t>Позднее Модров занимал должность советника по делам пожилых в Партии левых.</t>
  </si>
  <si>
    <t>Позже в жизни Модров занимал пост в совете старейшин партии Левых.</t>
  </si>
  <si>
    <t>Позже Модров входил в совет старейшин Левой партии.</t>
  </si>
  <si>
    <t>В дальнейшем Модров входил в совет старейшин Левой партии.</t>
  </si>
  <si>
    <t>«Ханс был глубоко убежденным и боевым социалистом», — написал в Твиттере Дитмар Барч, председатель парламентской группы Партии левых.</t>
  </si>
  <si>
    <t>"Ханс был глубоко искренним и боевым социалистом", - написал в твиттере Дитмар Барч, председатель парламентской группы Левой партии.</t>
  </si>
  <si>
    <t>«Ганс был очень искренним и воинственным социалистом», — написал в Твиттере Дитмар Барч, председатель парламентской группы Левой партии.</t>
  </si>
  <si>
    <t>"Ганс был глубоко искренним и боевым социалистом", - написал в своем твиттере Дитмар Бартш, председатель парламентской группы Левой партии.</t>
  </si>
  <si>
    <t>«До глубокой старости он оставался важным советником в нашей партии, нам будет не хватать его мудрости».</t>
  </si>
  <si>
    <t>"До старости он был важным советником в нашей партии, мудрость которого будет нам не хватать."</t>
  </si>
  <si>
    <t>«До старости он был важным советником в нашей партии, мудрости которого будет не хватать».</t>
  </si>
  <si>
    <t>"До преклонных лет он был важным советником в нашей партии, мудрости которого будет не хватать".</t>
  </si>
  <si>
    <t>Индийское правительство отменяет призыв обнимать коров в День святого Валентина после критики</t>
  </si>
  <si>
    <t>Индийское правительство отзывает призыв обнимать коров на День святого Валентина после критики</t>
  </si>
  <si>
    <t>Правительство Индии отозвало призыв обнимать коров в День святого Валентина из-за критики</t>
  </si>
  <si>
    <t>Правительство Индии отзывает призыв обнимать коров в День святого Валентина после критики</t>
  </si>
  <si>
    <t>Обнимать корову в День святого Валентина более не будет поддерживаться индийским правительством - несмотря на то, что ранее оно призывало это делать с целью продвижения индуистских ценностей.</t>
  </si>
  <si>
    <t>Обнимать корову на День святого Валентина больше не поощряется индийским правительством, несмотря на то, что ранее оно просило людей делать это для продвижения индуистских ценностей.</t>
  </si>
  <si>
    <t>Индийское правительство больше не поощряет обнимать корову в День святого Валентина, несмотря на то, что ранее оно просило людей делать это для продвижения индуистских ценностей.</t>
  </si>
  <si>
    <t>Обнимать корову в День святого Валентина больше не поощряется индийским правительством, хотя ранее оно просило людей делать это в целях пропаганды индуистских ценностей.</t>
  </si>
  <si>
    <t>Совет Индии по защите животных (AWBI) отозвала свою инициативу по проведению «Дня объятия коров» после того, как она получила критику от политических соперников и пользователей социальных сетей.</t>
  </si>
  <si>
    <t>Совет по благополучию животных Индии (AWBI) отозвал свой призыв к проведению "Дня объятий коров" после критики со стороны политических оппонентов и пользователей социальных сетей.</t>
  </si>
  <si>
    <t>Совет по защите животных Индии (AWBI) отозвал свой призыв к «Дню объятий коровы» после того, как он вызвал критику со стороны политических соперников и пользователей социальных сетей.</t>
  </si>
  <si>
    <t>Совет по благополучию животных Индии (AWBI) отозвал свое обращение "День объятий с коровами" после того, как оно вызвало критику со стороны политических конкурентов и пользователей социальных сетей.</t>
  </si>
  <si>
    <t>Отделение индийского правительства призвало граждан не поддаваться западным романтическим традициям Дня святого Валентина.</t>
  </si>
  <si>
    <t>Индийское правительственное ведомство призвало граждан отклониться от западных романтических жестов, отмечаемых в День святого Валентина.</t>
  </si>
  <si>
    <t>Индийское правительственное ведомство призвало граждан отказаться от западных романтических жестов, отмечаемых в День святого Валентина.</t>
  </si>
  <si>
    <t>Политический аналитик Ниланджан Мухопадхьяй утверждает, что призыв обнимать коров был «абсолютно безумным, не поддающимся логике».</t>
  </si>
  <si>
    <t>Политический аналитик Ниланджан Мукхопадхая заявил, что призыв обнимать коров был "абсолютно безумным, противоречащим логике".</t>
  </si>
  <si>
    <t>Ниланджан Мухопадхьяй, политический аналитик, сказал, что призыв обнимать коров был «абсолютно безумным, не поддающимся логике».</t>
  </si>
  <si>
    <t>Ниланджан Мухопадхьяй, политический аналитик, считает, что призыв обнимать коров был "абсолютно безумным, не поддающимся логике".</t>
  </si>
  <si>
    <t>Он также добавил, что решение отменить такой призыв было принято, чтобы «оградить политику хиндутвы [индуистский национализм] от насмешек из-за суровой критики со всех сторон».</t>
  </si>
  <si>
    <t>Он добавил, что решение отозвать апелляцию было принято скорее "для предотвращения насмешек над политикой индуизма [индуистского национализма] в свете жесткой критики со всех сторон."</t>
  </si>
  <si>
    <t>Он добавил, что решение отозвать апелляцию было больше «для предотвращения высмеивания политики хиндутвы [индуистского национализма] перед лицом резкой критики со всех сторон».</t>
  </si>
  <si>
    <t>Он добавил, что решение отозвать апелляцию было принято скорее для того, чтобы "не допустить осмеяния политики хиндутвы [индуистского национализма] перед лицом жесткой критики со всех сторон".</t>
  </si>
  <si>
    <t>AWBI отказался от своего призыва в пятницу, указав, что он «остается отозванным».</t>
  </si>
  <si>
    <t>AWBI отозвала свое обращение в пятницу, заявив, что оно "отменено".</t>
  </si>
  <si>
    <t>В пятницу AWBI отказалась от своей апелляции, заявив, что она «отзывается».</t>
  </si>
  <si>
    <t>В пятницу AWBI отказалась от своей апелляции, заявив, что она "отзывается".</t>
  </si>
  <si>
    <t>А еще в среду в опубликованном утверждении было сказано, что «обнимать коров [может] привести к эмоциональному обогащению и к росту индивидуального и коллективного счастья».</t>
  </si>
  <si>
    <t>Только в среду его заявление гласило, что "обнимать коров [будет] приносить эмоциональное богатство и увеличивать индивидуальное и коллективное счастье."</t>
  </si>
  <si>
    <t>Только в среду его заявление гласило, что «обнимание коров [принесет] эмоциональное богатство и увеличит индивидуальное и коллективное счастье».</t>
  </si>
  <si>
    <t>Только в среду в заявлении было сказано, что "объятия с коровами [принесут] эмоциональную насыщенность и увеличат индивидуальное и коллективное счастье".</t>
  </si>
  <si>
    <t>Больше об Индии</t>
  </si>
  <si>
    <t>Больше о Индии</t>
  </si>
  <si>
    <t>Подробнее об Индии</t>
  </si>
  <si>
    <t>В нем также было указано, что корова является «главной опорой индийской культуры и сельского хозяйства... из-за ее природы, питательной как мать».</t>
  </si>
  <si>
    <t>Он добавил, что корова является "основой индийской культуры и сельского хозяйства... из-за ее питательной природы, подобной матери."</t>
  </si>
  <si>
    <t>В нем добавлено, что корова является «основой индийской культуры и сельской экономики ... из-за ее питательной природы, подобной матери».</t>
  </si>
  <si>
    <t>В нем добавлено, что корова является "основой индийской культуры и сельской экономики... благодаря своей питательной природе, подобно [матери]".</t>
  </si>
  <si>
    <t>В ответ на изначальное заявление поступали смешанные реакции, кто-то публиковал видео, как коровы отказывались от объятий и убегают прочь.</t>
  </si>
  <si>
    <t>Реакции на первоначальное объявление были смешанными, так как некоторые выкладывали видео, на которых коровы отказывались от обнимашек и убегали.</t>
  </si>
  <si>
    <t>Реакция на первоначальное объявление вызвала неоднозначную реакцию, поскольку некоторые коровы публиковали видео, на которых коровы отказывались обниматься и убегали.</t>
  </si>
  <si>
    <t>Первоначальное заявление вызвало неоднозначную реакцию: некоторые опубликовали видеоролики, на которых коровы отказываются от объятий и уходят.</t>
  </si>
  <si>
    <t>Кто-то хотел уточнить, что такой призыв был более направлен на следование традициям собственной культуры вместо «слепому» следованию западным ценностям.</t>
  </si>
  <si>
    <t>Другие хотели уточнить, что призыв больше к следованию собственной культуре, а не "слепому" следованию западным ценностям.</t>
  </si>
  <si>
    <t>Другие хотели уточнить, что призыв был больше к следованию своей собственной культуре, а не к «слепому» следованию западным ценностям.</t>
  </si>
  <si>
    <t>Другие хотели уточнить, что речь идет скорее о следовании собственной культуре, а не о "слепом" следовании западным ценностям.</t>
  </si>
  <si>
    <t>Обычно молодые люди Индии празднуют День святого Валентина, собираясь в парках и ресторанах, обмениваясь подарками и проводя вечеринки.</t>
  </si>
  <si>
    <t>Молодые индийцы обычно проводят День святого Валентина в парках и ресторанах, обмениваются подарками и устраивают вечеринки.</t>
  </si>
  <si>
    <t>Молодые индийцы обычно проводят День святого Валентина в парках и ресторанах, обмениваясь подарками и устраивая вечеринки.</t>
  </si>
  <si>
    <t>Объятие коров тоже не представляет из себя ничего нового - в некоторых частях мира даже считается, что такие объятия имеет терапевтический эффект, например в Нидерландах, где данная традиция называется «koe knuffelen».</t>
  </si>
  <si>
    <t>Обнимание коров тоже не новость - в некоторых частях мира это считается терапевтическим, а в Нидерландах это известно как "koe knuffelen".</t>
  </si>
  <si>
    <t>В объятиях коров также нет ничего нового: в некоторых частях мира они считаются терапевтическими, а в Нидерландах, где они известны как «koe knuffelen».</t>
  </si>
  <si>
    <t>Обниматься с коровами - тоже не новость: в некоторых странах мира это считается терапией, а в Нидерландах известно как "koe knuffelen".</t>
  </si>
  <si>
    <t>Набожные индуисты боготворят корову - она известна как gau mata или «мать-корова» - в большинстве штатов Индии запрещено убийство коров.</t>
  </si>
  <si>
    <t>Преданные индуисты почитают корову - известную как гау мата, или "мать-корова" - и в большинстве штатов Индии запрещено убийство коров.</t>
  </si>
  <si>
    <t>Набожные индусы поклоняются корове, известной как гау мата, или «мать-корова», и в большинстве штатов Индии забой коров запрещен.</t>
  </si>
  <si>
    <t>Набожные индусы поклоняются корове, известной как "гау мата", или "корова-мать", и в большинстве штатов Индии запрещен ее забой.</t>
  </si>
  <si>
    <t>В последние годы некоторые убежденные сторонники индуизма совершали рейды по магазинам, продающим предметы для Дня святого Валентина, сжигали открытки и подарки, а также выгоняли держащиеся за руки пары из ресторанов и парков, настаивая на том, что такой праздник идет вразрез с традиционными ценностями и поощряет распущенность.</t>
  </si>
  <si>
    <t>В последние годы некоторые радикальные индуисты нападали на магазины, продававшие товары ко Дню святого Валентина, сжигали открытки и подарки, а также прогоняли пары, держащихся за руки, из ресторанов и парков, утверждая, что этот день противоречит традиционным ценностям и способствует распущенности.</t>
  </si>
  <si>
    <t>В последние годы некоторые индуистские сторонники жесткой линии совершали набеги на магазины, продающие товары ко Дню святого Валентина, сжигали открытки и подарки и выгоняли держащиеся за руки пары из ресторанов и парков, настаивая на том, что этот день идет вразрез с традиционными ценностями и способствует распущенности.</t>
  </si>
  <si>
    <t>В последние годы приверженцы жесткой индуистской ориентации совершают налеты на магазины, торгующие товарами ко Дню святого Валентина, сжигают открытки и подарки, прогоняют держащиеся за руки пары из ресторанов и парков, утверждая, что этот день противоречит традиционным ценностям и пропагандирует беспорядочные половые связи.</t>
  </si>
  <si>
    <t>Некоторые индуистские националистические группы, такие как Shiv Sena и Bajrang Dal, заявляли, что такие рейды помогают восстановить индуистскую идентичность.</t>
  </si>
  <si>
    <t>Группы индуистских националистов, такие как Шив Сена и Баджранг Дал, заявляют, что такие рейды помогают утвердить индуистскую идентичность.</t>
  </si>
  <si>
    <t>Индуистские националистические группы, такие как Шив Сена и Баджранг Дал, заявляют, что такие рейды помогают восстановить индуистскую идентичность.</t>
  </si>
  <si>
    <t>Индуистские националистические группировки, такие как Шив Сена и Баджранг Дал, заявляют, что подобные рейды помогают утвердить индуистскую идентичность.</t>
  </si>
  <si>
    <t>Критики премьер-министра Нарендры Моди утверждают, что его правительство продвигает индуистскую повестку, стремясь к религиозному превосходству в светской стране, известной своим многообразием.</t>
  </si>
  <si>
    <t>Критики премьер-министра Нарендры Моди утверждают, что его правительство продвигает индуистскую повестку, стремясь к верховенству этой религии в светской стране, известной своим разнообразием.</t>
  </si>
  <si>
    <t>Критики премьер-министра Нарендры Моди говорят, что его правительство продвигает индуистскую повестку дня, добиваясь господства религии в светской стране, известной своим разнообразием.</t>
  </si>
  <si>
    <t>Критики премьер-министра Нарендры Моди утверждают, что его правительство проталкивает индуистскую повестку дня, добиваясь главенства этой религии в светской стране, известной своим разнообразием.</t>
  </si>
  <si>
    <t>Хотя индуисты и составляют около 80% всего населения, насчитывающего примерно 1,4 миллиарда человек, мусульмане, христиане, сикхи, буддисты и джайны составляют большую часть остальных.</t>
  </si>
  <si>
    <t>Хотя индуисты составляют почти 80% из почти 1,4 миллиарда человек, мусульмане, христиане, сикхи, буддисты и джайны составляют большую часть остальных.</t>
  </si>
  <si>
    <t>В то время как индуисты составляют почти 80% из почти 1,4 миллиарда человек, мусульмане, христиане, сикхи, буддисты и джайны составляют большую часть остальных.</t>
  </si>
  <si>
    <t>Если индусы составляют почти 80% от почти 1,4 млрд. человек, то мусульмане, христиане, сикхи, буддисты и джайны составляют большую часть остального населения.</t>
  </si>
  <si>
    <t>В Кауденбите пешеход скончалась в больнице после столкновения с машиной, мужчина арестован</t>
  </si>
  <si>
    <t>Пешеход умер в больнице после столкновения с автомобилем в Кауденбите, мужчина арестован</t>
  </si>
  <si>
    <t>Пешеход скончался в больнице после столкновения с автомобилем в Кауденбите, поскольку мужчина арестован</t>
  </si>
  <si>
    <t>Пешеход скончался в больнице после столкновения с автомобилем в Коуденбите, мужчина арестован</t>
  </si>
  <si>
    <t>Пешеход скончалась в результате столкновения с автомобилем в Файфе.</t>
  </si>
  <si>
    <t>Пешеход скончался после столкновения с автомобилем в Файфе.</t>
  </si>
  <si>
    <t>В Файфе в результате столкновения с автомобилем погиб пешеход.</t>
  </si>
  <si>
    <t>Пешеход погиб в результате столкновения с автомобилем в Файфе.</t>
  </si>
  <si>
    <t>38-летнюю женщину доставили в больницу «Victoria» в Керколди после столкновения на Броуд-стрит в Кауденбите в пятницу около 13.30.</t>
  </si>
  <si>
    <t>38-летняя женщина была экстренно доставлена в больницу Виктории в Кирккалди после аварии на Брод-стрит в Кауденбит в пятницу около 13:30.</t>
  </si>
  <si>
    <t>38-летняя женщина была доставлена в больницу Виктория в Керколди после аварии на Брод-стрит в Кауденбите в пятницу около 13:30.</t>
  </si>
  <si>
    <t>38-летняя женщина была срочно доставлена в госпиталь Виктория в Кирккалди после аварии на Брод-стрит в Коуденбите в пятницу около 13.30.</t>
  </si>
  <si>
    <t>Впоследствии был арестован 24-летний мужчина в связи с ДТП.</t>
  </si>
  <si>
    <t>24-летний мужчина был впоследствии арестован в связи с аварией.</t>
  </si>
  <si>
    <t>Впоследствии в связи с авиакатастрофой был задержан 24-летний мужчина.</t>
  </si>
  <si>
    <t>Впоследствии в связи с этой аварией был арестован 24-летний мужчина.</t>
  </si>
  <si>
    <t>Полиция призывает обратиться по делу свидетелей или лиц, у кого имеются видеозаписи с регистраторов.</t>
  </si>
  <si>
    <t>Полиция призывает всех свидетелей или любого, у кого есть записи с автомобильной камеры, обратиться.</t>
  </si>
  <si>
    <t>Полиция просит откликнуться свидетелей или тех, у кого есть записи с видеорегистраторов.</t>
  </si>
  <si>
    <t>Полиция обращается к очевидцам и тем, кто располагает записями с камер наблюдения, с просьбой сообщить о случившемся.</t>
  </si>
  <si>
    <t>Сержант Лии Уокиншоу заявил: «Расследование по делу продолжается и мы обращаемся ко всем гражданам, кто был в том районе и стал свидетелем ДТП, с просьбой связаться с нами».</t>
  </si>
  <si>
    <t>Сержант Ли Уокиншоу сказал: "Наши расследования продолжаются, и мы обращаемся к тем, кто был в этом районе и стал свидетелем аварии, чтобы они связались с нами."</t>
  </si>
  <si>
    <t>Сержант Ли Уокингшоу сказал: «Наши расследования продолжаются, и мы просим всех, кто был в этом районе и был свидетелем крушения, связаться с нами».</t>
  </si>
  <si>
    <t>Сержант Ли Уокингшоу сказал: "Мы продолжаем расследование и обращаемся ко всем, кто находился в этом районе и был свидетелем аварии, с просьбой связаться с нами".</t>
  </si>
  <si>
    <t>Я бы также хотел призвать всех, кто проезжал в том месте и у кого могли бы сохраниться записи с видео регистратора, что помогло бы нашему расследованию.</t>
  </si>
  <si>
    <t>Я также обращаюсь к тем, кто в это время находился за рулем в этом районе и у кого может быть видеозапись с автомобильной видеокамеры, которая может помочь нашему расследованию, просим связаться с нами.</t>
  </si>
  <si>
    <t>Я также хотел бы обратиться ко всем, кто ехал в этом районе и у кого могут быть записи с видеорегистраторов, которые могли бы помочь нашему расследованию, связаться с нами.</t>
  </si>
  <si>
    <t>Я также обращаюсь ко всем, кто ехал в этом районе и у кого могут быть записи с камер наблюдения, которые могут помочь нашему расследованию, с просьбой связаться с нами.</t>
  </si>
  <si>
    <t>«Если вы хотите помочь, звоните в Полицию Шотландии по номеру 101, указав номер дела 1638 от пятницы 10 февраля 2023 года».</t>
  </si>
  <si>
    <t>"Просим всех, кто может помочь, обратиться в полицию Шотландии по телефону 101, указав номер инцидента 1638 от пятницы, 10 февраля 2023 года."</t>
  </si>
  <si>
    <t>«Всех, кто может помочь, просят позвонить в полицию Шотландии по телефону 101, сославшись на номер инцидента 1638 от пятницы, 10 февраля 2023 года».</t>
  </si>
  <si>
    <t>"Всех, кто может помочь, просят позвонить в полицию Шотландии по телефону 101, сообщив номер инцидента 1638 от пятницы, 10 февраля, 2023 года".</t>
  </si>
  <si>
    <t>ЧИСЛА: В каких районах Осло живет больше всего иностранцев</t>
  </si>
  <si>
    <t>В ЦИФРАХ: Районы Осло, где живет больше всего иностранцев</t>
  </si>
  <si>
    <t>В ЦИФРАХ: районы Осло, где проживает больше всего иностранцев</t>
  </si>
  <si>
    <t>В ЦИФРАХ: Районы Осло, где проживает больше всего иностранцев</t>
  </si>
  <si>
    <t>Примерно 177 000 из 634 000 жителей Осло прибыли в Норвегию из других стран.</t>
  </si>
  <si>
    <t>Примерно 177 000 из 634 000 жителей Осло иммигрировали в Норвегию из других стран.</t>
  </si>
  <si>
    <t>Примерно 177 тыс. из 634 тыс. жителей Осло иммигрировали в Норвегию из других стран.</t>
  </si>
  <si>
    <t>Если включить также рожденных в Осло детей иностранных родителей, то количество мигрантов или тех, кто имеет иностранное происхождение, увеличится до более чем трети.</t>
  </si>
  <si>
    <t>Когда вы включаете тех, кто родился в Осло у иностранных родителей, доля тех, кто является иммигрантами или имеет иммигрантский фон, возрастает до более чем трети.</t>
  </si>
  <si>
    <t>Когда вы включаете тех, кто родился в Осло от родителей-иностранцев, доля тех, кто является иммигрантом или имеет иммигрантское происхождение, возрастает до более чем трети.</t>
  </si>
  <si>
    <t>Если учесть тех, кто родился в Осло от родителей-иностранцев, то доля тех, кто является иммигрантом или имеет иммигрантское происхождение, возрастает более чем на треть.</t>
  </si>
  <si>
    <t>Согласно национальному агентству данных Статистики Норвегии (SSB) самую большую группу мигрантов в Осло составляют жители Азии, включая выходцев из Турции, то есть более 62 985 жителей города.</t>
  </si>
  <si>
    <t>В Осло граждане из Азии, включая Турцию, составляют самую большую группу иммигрантов, с более чем 62 985 представителей этих национальностей, проживающих в городе, согласно данным национального статистического агентства Норвегии (SSB).</t>
  </si>
  <si>
    <t>В Осло граждане из Азии, включая Турцию, составляют самую большую группу иммигрантов: по данным национального агентства данных Статистического управления Норвегии (SSB), в городе проживает более 62 985 человек.</t>
  </si>
  <si>
    <t>В Осло граждане стран Азии, в том числе Турции, составили самую многочисленную группу иммигрантов: по данным национального агентства статистики Норвегии (SSB), в городе проживает более 62 985 таких граждан.</t>
  </si>
  <si>
    <t>После них идут выходцы из стран ЕС, ЕЭЗ и Великобритании, составляя вторую по численности группу, на их долю приходится чуть более 10 процентов населения города.</t>
  </si>
  <si>
    <t>После этого граждане из ЕС, ЕЭЗ и Великобритании составили вторую по величине группу, составляя почти 10 процентов населения города.</t>
  </si>
  <si>
    <t>После этого граждане из ЕС, ЕЭЗ и Великобритании составили вторую по величине группу, составив не за горами 10 процентов населения города.</t>
  </si>
  <si>
    <t>Вторую по численности группу составляют граждане стран ЕС, ЕЭЗ и Великобритании, на долю которых приходится не более 10% населения города.</t>
  </si>
  <si>
    <t>Африканцы составляют третью по численности группу иммигрантов в Осло, насчитывая 28 020 человек из Африки, проживающих в Осло.</t>
  </si>
  <si>
    <t>Африканцы составляли третью по величине группу иммигрантов в Осло, в котором проживало 28 020 человек из Африки.</t>
  </si>
  <si>
    <t>Африканцы составляли третью по величине группу иммигрантов в Осло: в Осло проживало 28 020 человек из Африки.</t>
  </si>
  <si>
    <t>Африканцы составляют третью по численности группу иммигрантов в Осло: в Осло проживает 28 020 выходцев из Африки.</t>
  </si>
  <si>
    <t>Европейцы из стран, не входящих в состав Великобритании, ЕС или ЕЭЗ, составляют четвертую группу, насчитывающую 15 566 резидентов Осло.</t>
  </si>
  <si>
    <t>Европейцы из стран, которые не являются частью Великобритании, ЕС или ЕЭП, составляли четвертую по величине группу, насчитывающую 15 566 жителей Осло.</t>
  </si>
  <si>
    <t>Европейцы из стран, не входящих в Великобританию, ЕС или ЕЭЗ, были четвертой по величине группой, на которую приходилось 15 566 жителей Осло.</t>
  </si>
  <si>
    <t>Европейцы из стран, не входящих в состав Великобритании, ЕС или ЕЭЗ, составили четвертую по численности группу - 15 566 жителей Осло.</t>
  </si>
  <si>
    <t>Далее размеры групп заметно сокращаются.</t>
  </si>
  <si>
    <t>Отсюда размер групп значительно снижается.</t>
  </si>
  <si>
    <t>Отсюда размер групп значительно падает.</t>
  </si>
  <si>
    <t>Отсюда следует, что размеры групп значительно уменьшаются.</t>
  </si>
  <si>
    <t>Например, в 2022 году насчитывалось всего лишь скромное количество в 7000 выходцев из стран Южной Америки и лишь 3000 человек из Северной и Центральной Америки.</t>
  </si>
  <si>
    <t>Например, в 2022 году было чуть меньше 7 000 граждан из стран Южной Америки, в то время как из стран Северной и Центральной Америки было чуть больше 3 000 националов.</t>
  </si>
  <si>
    <t>Например, в 2022 году насчитывалось чуть меньше 7000 граждан из стран Южной Америки, в то время как граждан Северной и Центральной Америки было чуть более 3000 человек.</t>
  </si>
  <si>
    <t>Так, например, в 2022 году в стране насчитывалось чуть менее 7 тыс. граждан из стран Южной Америки, в то время как выходцев из Северной и Центральной Америки было чуть более 3 тыс.</t>
  </si>
  <si>
    <t>А выходцев из Океании, проживающих в Осло, насчитывалось менее 700 человек.</t>
  </si>
  <si>
    <t>Тем временем, в Осло проживало менее 700 человек из Океании.</t>
  </si>
  <si>
    <t>Между тем в Осло находилось менее 700 человек из Океании.</t>
  </si>
  <si>
    <t>При этом представителей Океании в Осло было менее 700 человек.</t>
  </si>
  <si>
    <t>Районом с самым большим количеством иностранных резидентов оказался Альна, находящийся на севере Осло.</t>
  </si>
  <si>
    <t>Альна, расположенная на северо-востоке города, была районом с наибольшим числом иностранных жителей.</t>
  </si>
  <si>
    <t>Ална на северо-востоке города была районом с наибольшим количеством иностранных жителей.</t>
  </si>
  <si>
    <t>Больше всего иностранных жителей проживает в районе Ална, расположенном на северо-востоке города.</t>
  </si>
  <si>
    <t>В 2022 году там было зарегистрировано 18 257 иностранных резидентов.</t>
  </si>
  <si>
    <t>В 2022 году зарегистрировано проживание 18 257 иностранных жителей.</t>
  </si>
  <si>
    <t>В 2022 году здесь было зарегистрировано 18 257 резидентов-иностранцев.</t>
  </si>
  <si>
    <t>В 2022 году в стране было зарегистрировано около 18 257 иностранных граждан.</t>
  </si>
  <si>
    <t>Afterwards, trendy Grünerløkka, located reasonably centrally, had the second highest number of foreign residents, with 17,631.</t>
  </si>
  <si>
    <t>Второе место занимает модный район Грюнерлёкка, имеющий удобное центральное расположение и насчитывающий 17 631 иностранных резидентов.</t>
  </si>
  <si>
    <t>Затем, модный Грюнерлёкка, расположенный относительно центрально, имел второе по величине количество иностранных жителей - 17 631.</t>
  </si>
  <si>
    <t>После этого модный Грюнерлокка, расположенный достаточно в центре города, занимал второе место по количеству иностранцев - 17 631 человек.</t>
  </si>
  <si>
    <t>Вторым по числу иностранных жителей стал модный район Грюнерлёкка, расположенный достаточно близко к центру, - 17 631 человек.</t>
  </si>
  <si>
    <t>Гамле Осло также имеет внушительное количество населения иммигрантского происхождения: в нем живет 17 631 людей, переехавших из других стран.</t>
  </si>
  <si>
    <t>В Гамле Осло также проживает значительное количество иммигрантов - 17 631 человек, переехавших туда из другой страны.</t>
  </si>
  <si>
    <t>В Гамле Осло также проживало значительное количество иммигрантов: 17 631 человек проживал там после переезда из другой страны.</t>
  </si>
  <si>
    <t>В Гамле-Осло также проживает значительное число иммигрантов - 17 631 человек, переехавших из другой страны.</t>
  </si>
  <si>
    <t>Statistics Norway's figures showed that foreigners were scattered all over the city's districts, as Søndre Nordstrand, the borough furthest south in Oslo, had over 14,000 immigrants registered there.</t>
  </si>
  <si>
    <t>Данные, предоставленные агентством Статистики Норвегии, показывают, что иностранцы проживают в самых разных районах города, например, в Сёндре Нордстранд насчитывается более 14 000 зарегистрированных мигрантов.</t>
  </si>
  <si>
    <t>Статистика Норвегии показала, что иностранцы распределены по всем районам города, так как в Сондре Нордстранд, самом южном районе Осло, было зарегистрировано более 14 000 иммигрантов.</t>
  </si>
  <si>
    <t>Данные Статистического управления Норвегии показали, что иностранцы были разбросаны по всем районам города, поскольку в Сёндре-Нордстранд, самом южном районе Осло, было зарегистрировано более 14 000 иммигрантов.</t>
  </si>
  <si>
    <t>По данным Статистического управления Норвегии, иностранцы разбросаны по всем районам города, так, например, в Сёндре Нордстранде, самом южном районе Осло, зарегистрировано более 14 тыс. иммигрантов.</t>
  </si>
  <si>
    <t>Многие мигранты проживали также в таких востребованных районах, как Фрогнер, который стал пятым по количеству иностранцев районом.</t>
  </si>
  <si>
    <t>Многие иммигранты также проживали в престижных районах, так как Фрогнер был районом с пятым по величине числом иностранцев.</t>
  </si>
  <si>
    <t>Многие иммигранты также жили в популярных районах, поскольку Фрогнер был пятым районом по количеству иностранцев.</t>
  </si>
  <si>
    <t>Многие иммигранты также проживали в востребованных районах: Фрогнер был пятым районом по числу иностранцев.</t>
  </si>
  <si>
    <t>After that, Stovner, Bjerke, Grorud, Østensjø and Sagene made up the rest of the ten districts in Oslo with the most residents from another country.</t>
  </si>
  <si>
    <t>Далее следуют районы Стовнер, Бьерке, Гроруд, Эстенщё и Сагене, закрывающие десятку районов Осло с наибольшим количеством резидентов-выходцев из других стран.</t>
  </si>
  <si>
    <t>После этого Стовнер, Бьерке, Гроруд, Эстенсьё и Саген составили остальную часть десяти районов Осло с наибольшим количеством жителей из других стран.</t>
  </si>
  <si>
    <t>После этого Стовнер, Бьерке, Гроруд, Остеншё и Сагене составили остальные десять районов Осло с наибольшим количеством жителей из другой страны.</t>
  </si>
  <si>
    <t>После этого Стовнер, Бьерке, Гроруд, Стенсё и Сагене составили остальные десять районов Осло, в которых проживает больше всего жителей из других стран.</t>
  </si>
  <si>
    <t>С другой стороны, только 184 иностранных резидента выбрали в качестве дома район Марка и чуть более 700 проживают в центральном районе города.</t>
  </si>
  <si>
    <t>На другом конце спектра, всего 184 иностранных жителя называли Марку своим домом, и всего чуть более 700 человек проживали в центральном районе города.</t>
  </si>
  <si>
    <t>На другом конце спектра всего 184 иностранца называли Марку своим домом, а чуть более 700 проживали в центральном районе города.</t>
  </si>
  <si>
    <t>На другом конце спектра - в Марке проживает всего 184 иностранных жителя, а в центральном районе города - чуть более 700.</t>
  </si>
  <si>
    <t>Уллерн, Вестре Акер и Нордстранд стали районами с наименьшим количеством иностранных резидентов.</t>
  </si>
  <si>
    <t>Уллерн, Вестре Акер и Нордстранд составляли остальные районы с наименьшим числом иностранных жителей.</t>
  </si>
  <si>
    <t>Уллерн, Вестре Акер и Нордстранд составляли другие районы с наименьшим количеством иностранцев.</t>
  </si>
  <si>
    <t>Уллерн, Вестре Акер и Нордстранд составили остальные районы с наименьшим количеством иностранных жителей.</t>
  </si>
  <si>
    <t>Однако в этих районах проживает значительно больше мигрантов, чем в центральном Осло и Марка.</t>
  </si>
  <si>
    <t>Однако в этих районах проживало значительно больше иммигрантов, чем в центре Осло и Марка.</t>
  </si>
  <si>
    <t>Однако в этих районах проживало значительно больше иммигрантов, чем в центре Осло и Марке.</t>
  </si>
  <si>
    <t>Those from EU and EEA countries and those from the United Kingdom mostly lived in Frogner, Grünerløkka, Gamle Oslo and St. Hanshaugen.</t>
  </si>
  <si>
    <t>Выходцы из стран ЕС и ЕЭЗ, а также из Великобритании в основном проживали в районах Фрогнер, Грюнерлёкка, Гамле Осло и Ст. Хансхёуген.</t>
  </si>
  <si>
    <t>Жители из стран ЕС и ЕЭЗ, а также из Великобритании, в основном проживали в районах Фрогнер, Грюнерлукка, Гамле Осло и Сент-Хансхауген.</t>
  </si>
  <si>
    <t>Выходцы из стран ЕС и ЕЭЗ, а также из Соединенного Королевства в основном жили во Фрогнере, Грюнерлокке, Гамле Осло и Санкт-Ханшаугене.</t>
  </si>
  <si>
    <t>Выходцы из стран ЕС и ЕЭЗ, а также из Великобритании в основном проживали во Фрогнере, Грюнерлёкке, Гамле Осло и Св. Хансхаугене.</t>
  </si>
  <si>
    <t>Meanwhile, while plenty of citizens from Asia, including Turkey, also resided in Game Oslo (5,837), the majority were registered as living in the boroughs of Alna, Stovner and Søndre Nordstrand.</t>
  </si>
  <si>
    <t>В то время как большое количество выходцев из Азии, включая Турцию, также проживали в Гамле Осло (5837), а большинство проживало в районах Альна, Стовнер и Сёндре Нордстранд.</t>
  </si>
  <si>
    <t>Тем временем, хотя множество граждан из Азии, включая Турцию, также проживали в Game Oslo (5,837), большинство из них были зарегистрированы как жители районов Альна, Стовнер и Южный Нордстранд.</t>
  </si>
  <si>
    <t>Между тем, хотя в Гейм Осло также проживало много граждан из Азии, включая Турцию (5 837 человек), большинство из них было зарегистрировано как проживающее в районах Ална, Стовнер и Сёндре Нордстранд.</t>
  </si>
  <si>
    <t>При этом, несмотря на то, что большое количество граждан из Азии, в том числе Турции, проживает и в Гейм Осло (5837 человек), большинство из них зарегистрировано в районах Альна, Стовнер и Сёндре Нордстранд.</t>
  </si>
  <si>
    <t>Gamle Oslo and Alna were the two parts of the city where the largest number of immigrants from Africa lived, along with Stovner, Grünerløkka and Søndre Norstrand.</t>
  </si>
  <si>
    <t>Гамле-Осло и Альна также стали двумя частями города, где проживало большое количество мигрантов из Африки наряду с районами Стовнер, Грюнерлёкка и Сёндре Нордстранд.</t>
  </si>
  <si>
    <t>Гамле Осло и Ална были двумя частями города, где проживало наибольшее количество иммигрантов из Африки, наряду со Стовнером, Грюнерлукка и Южным Норстрандом.</t>
  </si>
  <si>
    <t>Гамле Осло и Альна были двумя частями города, где проживало наибольшее количество иммигрантов из Африки, наряду со Стовнером, Грюнерлоккой и Сёндре Норстрандом.</t>
  </si>
  <si>
    <t>Гамле Осло и Альна - два района города, где проживало наибольшее число иммигрантов из Африки, а также Стовнер, Грюнерлёкка и Сёндре Норстранд.</t>
  </si>
  <si>
    <t>Those from North America were spread fairly evenly across Frogner, Grünerløkka, Gamle Oslo, Vestre Aker and Nordre Aker.</t>
  </si>
  <si>
    <t>Прибывшие из Северной Америки были равномерно распределены между районами Фрогнер, Грюнерлёкка, Гамле Осло, Вестре Акер и Нордре Акер.</t>
  </si>
  <si>
    <t>Те, кто из Северной Америки, были равномерно распределены по Фрогнеру, Грюнерлукке, Гамле Осло, Вестре Акеру и Нордре Акеру.</t>
  </si>
  <si>
    <t>Те из Северной Америки были довольно равномерно распределены по Фрогнеру, Грюнерлокке, Гамле Осло, Вестре Акеру и Нордре Акеру.</t>
  </si>
  <si>
    <t>Выходцы из Северной Америки довольно равномерно распределялись по сортам Frogner, Grünerløkka, Gamle Oslo, Vestre Aker и Nordre Aker.</t>
  </si>
  <si>
    <t>Citizens from South and Central America were most commonly found in Frogner, Grünerløkka, Gamle Oslo St.Hanshaugen and Sagene.</t>
  </si>
  <si>
    <t>Граждан из Южной и Центральной Америке в основном можно было встретить в районах Фрогнер, Грюнерлёкка, Гамле Осло Ст. Хансхёуген и Сагене.</t>
  </si>
  <si>
    <t>Граждане из Южной и Центральной Америки чаще всего встречаются в Фрогнере, Грюнерлукке, Старом Осло, Ст. Хансхаугене и Сагене.</t>
  </si>
  <si>
    <t>Граждане из Южной и Центральной Америки чаще всего встречались во Фрогнере, Грюнерлокке, Гамле Осло, Санкт-Ханшаугене и Сагене.</t>
  </si>
  <si>
    <t>Граждане из стран Южной и Центральной Америки чаще всего встречаются во Фрогнере, Грюнерлокке, Гамле Осло, Санкт-Хансхаугене и Сагене.</t>
  </si>
  <si>
    <t>Европейцы из стран, не входящих в состав ЕС, ЕЭЗ или Великобритании, как правило, проживали в самых центральных районах, таких как Уллерн, Вестре Акер, Нордре Акер и Стовнер.</t>
  </si>
  <si>
    <t>Европейцы из стран, не входящих в ЕС, ЕЭП и Великобританию, обычно проживают в самом центральном районе города, таких как Уллерн, Вестре-Акер, Нордре-Акер и Стовнер.</t>
  </si>
  <si>
    <t>Европейцы из-за пределов ЕС, ЕЭЗ и Великобритании, как правило, жили в самом центральном районе города, Уллерне, Вестре-Акере, Нордре-Акере и Стовнере.</t>
  </si>
  <si>
    <t>Европейцы из стран, не входящих в ЕС, ЕЭЗ и Великобританию, как правило, проживают в самом центральном районе города - Уллерн, Вестре Акер, Нордре Акер и Стовнер.</t>
  </si>
  <si>
    <t>And finally, of the several hundred nationals from Oceania, Frogner, Grünerløkka and Gamle Oslo were the boroughs with the highest populations of these nationals.</t>
  </si>
  <si>
    <t>Наконец, пару сотен выходцев из Океании предпочитали районы Фрогнер, Грюнерлёкка и Гамле Осло — в этих районах зарегистрировано более всего населения с выходцами из данных стран.</t>
  </si>
  <si>
    <t>И, наконец, среди нескольких сотен граждан из Океании, районы Фрогнер, Грюнерлукка и Гамле Осло имели наибольшее количество этих граждан.</t>
  </si>
  <si>
    <t>И, наконец, из нескольких сотен выходцев из Океании Фрогнер, Грюнерлокка и Гамле Осло были районами с наибольшей численностью этих граждан.</t>
  </si>
  <si>
    <t>И, наконец, из нескольких сотен выходцев из Океании наибольшее число жителей приходится на районы Фрогнер, Грюнерлёкка и Гамле Осло.</t>
  </si>
  <si>
    <t>Новый энергоблок угольной электростанции в Зимбабве начнет работу в марте</t>
  </si>
  <si>
    <t>Зимбабве начнет эксплуатацию нового угольного энергоблока к марту</t>
  </si>
  <si>
    <t>Зимбабве запустит новую угольную электростанцию к марту</t>
  </si>
  <si>
    <t>Автор Флоренс Тэн</t>
  </si>
  <si>
    <t>Автор: Флоренс Тан</t>
  </si>
  <si>
    <t>Флоренс Тан</t>
  </si>
  <si>
    <t>БАНГАЛОР (Reuters) - В Зимбабве в марте откроется новый энергоблок единственной в стране угольной электростанции, заявила заместительница министра энергетики Зимбабве, что принесло облегчение миллионам граждан, страдающим от частых перебоев энергии в последние месяцы.</t>
  </si>
  <si>
    <t>БЕНГАЛУРУ (Рейтер) - Зимбабве начнет эксплуатацию нового блока на своей единственной угольной электростанции к марту, сообщает заместитель министра энергетики страны, что принесет облегчение миллионам граждан, пострадавших от частых отключений электроэнергии в последние месяцы.</t>
  </si>
  <si>
    <t>БЕНГАЛОР (Рейтер) - Зимбабве запустит новый блок на своей единственной угольной электростанции к марту, заявил заместитель министра энергетики страны, помогая миллионам граждан, пострадавших от частых отключений электроэнергии в последние месяцы.</t>
  </si>
  <si>
    <t>БЕНГАЛУРУ (Рейтер) - По словам заместителя министра энергетики Зимбабве, к марту будет запущен новый энергоблок на единственной угольной электростанции страны, что принесет облегчение миллионам граждан, страдающим от частых отключений электроэнергии в последние месяцы.</t>
  </si>
  <si>
    <t>Новый энергоблок электростанции Хванге должен увеличить установленную электрическую мощность страны на более чем 14% до 2400 мегаватт.</t>
  </si>
  <si>
    <t>Новый блок электростанции Хванге увеличит установленную мощность африканской нации более чем на 14% до 2400 мегаватт.</t>
  </si>
  <si>
    <t>Новый блок электростанции Хванге повысит установленную мощность африканской страны более чем на 14% до 2400 мегаватт.</t>
  </si>
  <si>
    <t>Новый блок электростанции Hwange увеличит установленную мощность африканской страны более чем на 14% - до 2400 мегаватт.</t>
  </si>
  <si>
    <t>Открытие еще одного энергоблока ожидается в ближайшее время, заявила Магна Мудьива без указания сроков.</t>
  </si>
  <si>
    <t>Следующий блок ожидается к вводу в эксплуатацию вскоре после этого, сказал Магна Мудийва, не указывая конкретных сроков.</t>
  </si>
  <si>
    <t>Ожидается, что следующий блок будет введен в эксплуатацию вскоре после этого, сказал Магна Мудьива, не уточнив сроков.</t>
  </si>
  <si>
    <t>По словам Магна Мудьива, ввод в эксплуатацию следующего блока ожидается в ближайшее время, но сроки не называются.</t>
  </si>
  <si>
    <t>Доступ к электричеству есть у менее чем половины 16-миллионного населения Зимбабве, а глобальное сокращения финансирования наращивания мощностей в угольной промышленности ограничивает возможности страны для предотвращения хронических перебоев электричества, длительность которых в последние дни достигла 18 часов.</t>
  </si>
  <si>
    <t>Менее половины из 16 миллионов граждан Зимбабве имеют доступ к электричеству, и глобальное сокращение финансирования новых угольных электростанций ограничивает способность страны устранить хронические перебои с электроэнергией, которые в последние дни длились до 18 часов.</t>
  </si>
  <si>
    <t>Менее половины из 16 миллионов граждан Зимбабве имеют доступ к электричеству, а глобальная нехватка финансирования новых угольных мощностей ограничила способность страны компенсировать хронические отключения электроэнергии, которые в последние дни длились 18 часов.</t>
  </si>
  <si>
    <t>Менее половины из 16 млн. жителей Зимбабве имеют доступ к электричеству, а глобальное ограничение финансирования новых угольных мощностей ограничивает возможности страны по устранению хронических перебоев в подаче электроэнергии, которые в последние дни длились до 18 часов.</t>
  </si>
  <si>
    <t>«Из имеющихся источников энергии мы способны генерировать до 2100 мегаватт (ВМт), но на данный момент генерируется сильно меньше... около 1000 МВт», —сообщила Мудьива Reuters.</t>
  </si>
  <si>
    <t>"У нас есть возможность генерировать до 2100 мегаватт (МВт) от наших источников энергии, но на данный момент мы генерируем гораздо меньше этого... около 1000 МВт", - сказал Мудийва Рейтер.</t>
  </si>
  <si>
    <t>«У нас есть возможность генерировать до 2100 мегаватт (МВт) из наших источников энергии, но на данный момент мы вырабатываем гораздо меньше, около 1000 МВт», — сказал Мудиива агентству Reuters.</t>
  </si>
  <si>
    <t>"Мы имеем возможность вырабатывать до 2100 мегаватт (МВт) из наших источников энергии, но в настоящее время мы вырабатываем гораздо меньше... около 1000 МВт", - сказал Мудьива агентству Reuters.</t>
  </si>
  <si>
    <t>«Однако наша потребность в энергии составляет около 1700 МВт, поэтому мы испытываем серьезный дефицит», — заявила она.</t>
  </si>
  <si>
    <t>"Но наша потребность в электроэнергии составляет около 1700 МВт, поэтому у нас серьезный дефицит", - сказала она.</t>
  </si>
  <si>
    <t>«Но наша потребность в электроэнергии составляет около 1700 МВт, поэтому у нас серьезный дефицит», — сказала она.</t>
  </si>
  <si>
    <t>"Но наша потребность в электроэнергии составляет около 1700 МВт, поэтому мы испытываем серьезный дефицит", - сказала она.</t>
  </si>
  <si>
    <t>Недостаточное количество осадков привело к спаду в работе гидроэнергетики, а эффективность единственной работающей угольной электростанции снижалась за десятилетия ее эксплуатации, в то время как спрос на электричество в последние годы возрос из-за растущих объемов горнодобывающей промышленности и сельского хозяйства</t>
  </si>
  <si>
    <t>Недостаточное количество осадков привело к снижению производства гидроэнергии, в то время как эффективность единственной угольной электростанции, работающей уже несколько десятилетий, резко снизилась со временем, а потребление электроэнергии в последние годы возросло из-за увеличения добычи и сельскохозяйственной деятельности.</t>
  </si>
  <si>
    <t>Недостаточное количество осадков привело к снижению выработки гидроэлектроэнергии, в то время как эффективность единственной угольной электростанции, работающей на угле, со временем резко упала, а спрос на электроэнергию в последние годы резко вырос из-за увеличения добычи полезных ископаемых и сельского хозяйства.</t>
  </si>
  <si>
    <t>Недостаток осадков привел к снижению выработки гидроэлектроэнергии, а эффективность единственной, работающей уже несколько десятилетий угольной электростанции со временем резко снизилась, в то время как спрос на электроэнергию в последние годы резко возрос в связи с увеличением добычи полезных ископаемых и сельскохозяйственной деятельности.</t>
  </si>
  <si>
    <t>Международный валютный фонд признает нехватку электроэнергии одним из главных факторов, влияющих на перспективы экономического роста Зимбабве.</t>
  </si>
  <si>
    <t>Международный валютный фонд считает нехватку электроэнергии одним из основных факторов, сдерживающих перспективы роста Зимбабве.</t>
  </si>
  <si>
    <t>Международный валютный фонд считает нехватку электроэнергии одним из основных факторов, влияющих на перспективы роста Зимбабве.</t>
  </si>
  <si>
    <t>Международный валютный фонд считает нехватку электроэнергии одним из основных факторов, снижающих перспективы роста экономики Зимбабве.</t>
  </si>
  <si>
    <t>Отсутствие финансирований для предприятий угольной энергетики вынуждает зависимую от горнодобывающей промышленности и сельского хозяйства страну закупать энергию по высокой цене у соседей по региону, таких как Замбия и Мозамбик.</t>
  </si>
  <si>
    <t>Недостаток финансирования для угольных электростанций заставляет экономику, зависящую от добычи и сельского хозяйства, импортировать дорогостоящую электроэнергию из соседних регионов, включая Замбию и Мозамбик.</t>
  </si>
  <si>
    <t>Отсутствие финансирования угольной энергетики вынуждает экономику, зависящую от горнодобывающей промышленности и сельского хозяйства, импортировать дорогостоящую электроэнергию из соседних регионов, включая Замбию и Мозамбик.</t>
  </si>
  <si>
    <t>Отсутствие финансирования угольных электростанций вынуждает экономику страны, зависящую от горнодобывающей промышленности и сельского хозяйства, импортировать дорогостоящую электроэнергию из соседних стран, включая Замбию и Мозамбик.</t>
  </si>
  <si>
    <t>(Текст Сударшан Варадхан; редактор Жаклин Вонг)</t>
  </si>
  <si>
    <t>(Автор - Сударшан Варадхан; Редактор - Жаклин Вонг)</t>
  </si>
  <si>
    <t>(Автор Сударшан Варадхан, редакция Жаклин Вонг)</t>
  </si>
  <si>
    <t>(Автор Сударшан Варадхан; редактирование Жаклин Вонг)</t>
  </si>
  <si>
    <t>(PERSON11) But for some folders, for some reason, the audio format is wrong, so, something is wrongly –</t>
  </si>
  <si>
    <t>(ЧЕЛОВЕК11) Но у некоторых папок почему-то неправильный формат аудио, значит, что-то не так —</t>
  </si>
  <si>
    <t>(ПЕРСОНА11) Но по какой-то причине, в некоторых папках аудиоформат неправильный, поэтому что-то не так -</t>
  </si>
  <si>
    <t>(PERSON11) Но для некоторых папок почему-то неправильный аудиоформат, значит, что-то не так —</t>
  </si>
  <si>
    <t>(PERSON11) Но для некоторых папок, почему-то, формат аудио неправильный, значит, что-то не так...</t>
  </si>
  <si>
    <t>По сути, большой обмен, или что-то еще идет не так.</t>
  </si>
  <si>
    <t>В основном, это большая сделка, или что-то не так.</t>
  </si>
  <si>
    <t>В основном, большая торговля, или что-то не так.</t>
  </si>
  <si>
    <t>В общем, большая торговля, или что-то не так.</t>
  </si>
  <si>
    <t>So, some files are still – still have weird output.</t>
  </si>
  <si>
    <t>Так что у некоторых файлов все еще — все еще странный формат на выходе.</t>
  </si>
  <si>
    <t>Так что, некоторые файлы все еще - все еще имеют странный вывод.</t>
  </si>
  <si>
    <t>Итак, некоторые файлы все еще имеют странный вывод.</t>
  </si>
  <si>
    <t>Поэтому некоторые файлы по-прежнему имеют странный вывод.</t>
  </si>
  <si>
    <t>But – but for most folders, it should be already fine.</t>
  </si>
  <si>
    <t>Но — но для большинства папок все уже работает нормально.</t>
  </si>
  <si>
    <t>Но - но для большинства папок, это уже должно быть вполне нормально.</t>
  </si>
  <si>
    <t>Но — но для большинства папок это уже должно быть хорошо.</t>
  </si>
  <si>
    <t>Но - но для большинства папок это уже должно быть нормально.</t>
  </si>
  <si>
    <t>(ЧЕЛОВЕК1) Хорошо, спасибо.</t>
  </si>
  <si>
    <t>(PERSON1) Хорошо, спасибо.</t>
  </si>
  <si>
    <t>(ПЕРСОН1) Хорошо, спасибо.</t>
  </si>
  <si>
    <t>(ЧЕЛОВЕК6) Да, это здорово.</t>
  </si>
  <si>
    <t>(PERSON6) Да, это здорово.</t>
  </si>
  <si>
    <t>Я согласен, это отлично, [ЧЕЛОВЕК7], что вы подумали о [ЧЕЛОВЕК11].</t>
  </si>
  <si>
    <t>Я поддерживаю это, здорово, что [PERSON7], ты подумал о [PERSON11].</t>
  </si>
  <si>
    <t>Я поддерживаю это, здорово, что, [PERSON7], вы подумали о [PERSON11].</t>
  </si>
  <si>
    <t>Я поддерживаю это, это замечательно, что [ПЕРСОН7], вы подумали о [ПЕРСОН11].</t>
  </si>
  <si>
    <t>И у [ЧЕЛОВЕК11] теперь есть время.</t>
  </si>
  <si>
    <t>И теперь у [PERSON11] есть время.</t>
  </si>
  <si>
    <t>И у [PERSON11] теперь есть время.</t>
  </si>
  <si>
    <t>И у [ПЕРСОНА11] теперь есть время.</t>
  </si>
  <si>
    <t>Я подумал о ещё кое-каких задачах для [ЧЕЛОВЕК11], это тренировка пустых систем для выполнения сокращения.</t>
  </si>
  <si>
    <t>Есть и другие вещи, о которых я думал, касательно [PERSON11], и это было бы обучение пустым системам, чтобы они делали сокращение.</t>
  </si>
  <si>
    <t>Есть и другие вещи, о которых я думал [PERSON11], и это будет тренировка пустых систем, чтобы они выполняли сокращение.</t>
  </si>
  <si>
    <t>Есть и другие вещи, о которых я думал [PERSON11], и это обучение, пустые системы, чтобы они выполняли сокращение.</t>
  </si>
  <si>
    <t>Так что если у вас, [ЧЕЛОВЕК11], будет время.</t>
  </si>
  <si>
    <t>Так что, если бы у вас, [PERSON11], было время.</t>
  </si>
  <si>
    <t>Итак, если у вас, [PERSON11], было время.</t>
  </si>
  <si>
    <t>Так что, если у вас, [ПЕРСОН11], есть время.</t>
  </si>
  <si>
    <t>Очевидно, мы не сможем сделать это к следующей неделе.</t>
  </si>
  <si>
    <t>Очевидно, никак мы не сможем это сделать на следующей неделе.</t>
  </si>
  <si>
    <t>Очевидно, мы не сможем сделать это на следующей неделе.</t>
  </si>
  <si>
    <t>Очевидно, что мы никак не можем сделать это на следующей неделе.</t>
  </si>
  <si>
    <t>But we should really have the system – ready for –</t>
  </si>
  <si>
    <t>Но нам действительно стоит подготовить систему – подготовить к –</t>
  </si>
  <si>
    <t>Но нам действительно следует иметь систему - готовую для -</t>
  </si>
  <si>
    <t>Но у нас действительно должна быть система – готовая к –</t>
  </si>
  <si>
    <t>Но мы действительно должны иметь систему - готовую к -.</t>
  </si>
  <si>
    <t>I looked at the tutorial from the NLP – was it?</t>
  </si>
  <si>
    <t>Я посмотрел туториал от NLP — это?</t>
  </si>
  <si>
    <t>Я посмотрел учебник от NLP - это было так?</t>
  </si>
  <si>
    <t>Я посмотрел туториал от НЛП — так ли это?</t>
  </si>
  <si>
    <t>Я посмотрел учебник от НЛП - так ли это?</t>
  </si>
  <si>
    <t>(ЧЕЛОВЕК6) Для предстоящих сессий, и я уточнил насчет спроса, потому что я видел демо проекта (мем).</t>
  </si>
  <si>
    <t>(PERSON6) Для предстоящих сессий я спросил о спросе, потому что я видел демонстрацию проекта (meme).</t>
  </si>
  <si>
    <t>(ЛИЦО 6) Для предстоящих сессий, и я спросил о спросе, потому что я видел демонстрацию проекта (мем).</t>
  </si>
  <si>
    <t>(PERSON6) Для предстоящих сессий, и я спросил о спросе, потому что я видел (meme) демонстрацию проекта.</t>
  </si>
  <si>
    <t>Они делают оффлайн субтитры.</t>
  </si>
  <si>
    <t>Они выполняют субтитрирование в автономном режиме.</t>
  </si>
  <si>
    <t>Так что это немного проще, чем то, что делаем мы.</t>
  </si>
  <si>
    <t>Так что это немного проще, чем то, что мы делаем.</t>
  </si>
  <si>
    <t>Итак, это немного проще, чем то, что мы делаем.</t>
  </si>
  <si>
    <t>Так что это несколько проще, чем то, что делаем мы.</t>
  </si>
  <si>
    <t>У них те же проблемы с сегментацией и прочим.</t>
  </si>
  <si>
    <t>У них все еще есть те же проблемы сегментации и так далее.</t>
  </si>
  <si>
    <t>У них все те же проблемы с сегментацией и так далее.</t>
  </si>
  <si>
    <t>У них все те же проблемы с сегментацией и т.д.</t>
  </si>
  <si>
    <t>Но их перевод требует сокращения просто из-за сокращения данных.</t>
  </si>
  <si>
    <t>Но их миссия в переводе сокращается просто потому, что данные сокращаются.</t>
  </si>
  <si>
    <t>Но их миссия в переводе укорачивается просто потому, что укорачиваются данные.</t>
  </si>
  <si>
    <t>Но их миссия в переводе сокращается просто потому, что сокращаются данные.</t>
  </si>
  <si>
    <t>И это связано с тем, что их целевой продукт — это субтитры для людей с нарушениями слуха.</t>
  </si>
  <si>
    <t>И это потому, что их целевой размер - это субтитры, которые созданы для людей с нарушениями слуха.</t>
  </si>
  <si>
    <t>И это потому, что их целевой размер — это субтитры, которые созданы для людей с нарушениями слуха.</t>
  </si>
  <si>
    <t>А все потому, что их целевой размер - субтитры, созданные для людей с нарушениями слуха.</t>
  </si>
  <si>
    <t>Таким образом, данные естественным образом сокращаются.</t>
  </si>
  <si>
    <t>Таким образом, в данных наблюдается естественное сокращение.</t>
  </si>
  <si>
    <t>Таким образом, в данных происходит естественное сокращение.</t>
  </si>
  <si>
    <t>Таким образом, происходит как бы естественное укорачивание данных.</t>
  </si>
  <si>
    <t>Было бы здорово, если бы мы тоже могли выявить такой тип данных, где каким-то образом происходит естественное сокращение.</t>
  </si>
  <si>
    <t>Было бы здорово, если бы мы могли также найти такой тип данных, где происходит некоторое естественное сокращение.</t>
  </si>
  <si>
    <t>Было бы здорово, если бы мы могли найти такой тип данных, где происходит какое-то естественное сокращение.</t>
  </si>
  <si>
    <t>Было бы здорово, если бы мы могли найти и такой тип данных, где происходит естественное укорачивание.</t>
  </si>
  <si>
    <t>Мы бы учли это в архитектуре.</t>
  </si>
  <si>
    <t>Мы бы включили это в архитектуру.</t>
  </si>
  <si>
    <t>Мы бы поместили это в архитектуру.</t>
  </si>
  <si>
    <t>Мы бы заложили это в архитектуру.</t>
  </si>
  <si>
    <t>(ЧЕЛОВЕК8) Это займет некоторое время, потому что мне нужно выяснить, в каком из них возникают пропуски.</t>
  </si>
  <si>
    <t>(PERSON8) Это занимает немного времени, потому что мне нужно выяснить, какой именно вариант проходит.</t>
  </si>
  <si>
    <t>(ЧЕЛОВЕК 8) Это занимает немного времени, потому что мне нужно выяснить, какой из них получает пропуска.</t>
  </si>
  <si>
    <t>(PERSON8) Это занимает некоторое время, потому что мне нужно выяснить, кто из них получает пропуска.</t>
  </si>
  <si>
    <t>So, once I know that, I can keep a track of it, so, for the future –</t>
  </si>
  <si>
    <t>Так что как только я это узнаю, я смогу следить за этим, так что на будущее...</t>
  </si>
  <si>
    <t>Так, зная это, я могу следить за этим, так что, на будущее -</t>
  </si>
  <si>
    <t>Итак, как только я это узнаю, я смогу следить за этим, так что на будущее...</t>
  </si>
  <si>
    <t>Так что, узнав это, я смогу следить за этим, так что, на будущее -</t>
  </si>
  <si>
    <t>Или нет, на самом деле, в будущем это не понадобится, потому что как только у меня будет веб-файл, мне, вероятно, не нужна будет конвертация.</t>
  </si>
  <si>
    <t>Или, на самом деле, в будущем мне это не понадобится, потому что как только у меня будет веб-файл, мне, вероятно, не придется делать конвертацию.</t>
  </si>
  <si>
    <t>Или на самом деле, в будущем мне это не понадобится, потому что, как только у меня будет веб-файл, мне, вероятно, не нужно будет конвертировать.</t>
  </si>
  <si>
    <t>Или, на самом деле, в будущем мне это не понадобится, потому что, когда у меня будет веб-файл, мне, скорее всего, не нужно будет делать конвертацию.</t>
  </si>
  <si>
    <t>(PERSON6) Well, this, this should actually be –</t>
  </si>
  <si>
    <t>(ЧЕЛОВЕК6) Ну, это, это на самом деле должно быть -</t>
  </si>
  <si>
    <t>(PERSON6) Ну, это, это на самом деле должно быть –</t>
  </si>
  <si>
    <t>(ЛИЦО 6) Ну, это, это должно быть на самом деле -</t>
  </si>
  <si>
    <t>(PERSON6) Ну, это, это должно быть на самом деле -</t>
  </si>
  <si>
    <t>Вы меня сейчас слышите?</t>
  </si>
  <si>
    <t>Вы все еще меня слышите?</t>
  </si>
  <si>
    <t>Ты все еще слышишь меня?</t>
  </si>
  <si>
    <t>Ты меня еще слышишь?</t>
  </si>
  <si>
    <t>Качество звука немного хуже.</t>
  </si>
  <si>
    <t>Качество звука несколько хуже.</t>
  </si>
  <si>
    <t>Итак, это действительно стоит делать, постоянно.</t>
  </si>
  <si>
    <t>Так что это действительно должно делаться все время.</t>
  </si>
  <si>
    <t>Таким образом, это действительно должно быть сделано, все время.</t>
  </si>
  <si>
    <t>Так что это действительно нужно делать постоянно.</t>
  </si>
  <si>
    <t>Так что каждый раз, когда запускается эта оценка, она должна запускаться с нуля.</t>
  </si>
  <si>
    <t>Таким образом, каждый раз, когда мы проводим эту оценку, она должна быть проведена с нуля.</t>
  </si>
  <si>
    <t>Таким образом, каждый раз, когда мы запускаем эту оценку, ее следует запускать с нуля.</t>
  </si>
  <si>
    <t>Таким образом, каждый раз, когда мы запускаем эту оценку, она должна запускаться с нуля.</t>
  </si>
  <si>
    <t>Так что каждый раз должна быть новая загрузка новой конвертации и новой оценки.</t>
  </si>
  <si>
    <t>Таким образом, каждый раз должна происходить свежая загрузка свежего преобразования и свежая оценка.</t>
  </si>
  <si>
    <t>Таким образом, каждый раз должна быть новая загрузка нового преобразования и новой оценки.</t>
  </si>
  <si>
    <t>Таким образом, каждый раз должна происходить новая загрузка новой конверсии и новая оценка.</t>
  </si>
  <si>
    <t>(ЧЕЛОВЕК8) Но все же, если я отслеживаю файлы, которые нужно конвертировать вручную, чтобы можно было написать скрипт хотя бы для известных файлов, ну и конечно, если мы добавим какие-то новые файлы, я разберусь с этим позже.</t>
  </si>
  <si>
    <t>(ПЕРСОНА8) Но все же, если я буду следить за файлами, которые нужно конвертировать вручную, чтобы я мог написать скрипт, и он мог бы позаботиться хотя бы о известных, и, конечно, если мы добавим какие-то новые файлы, я могу посмотреть на это позже.</t>
  </si>
  <si>
    <t>(ЛИЦО8) Но все же, если я слежу за файлами, которые нужно конвертировать вручную, чтобы я мог написать скрипт, и он мог бы позаботиться хотя бы об известных, и, конечно, если мы добавим какие-то новые файлы, я могу увидеть это позже.</t>
  </si>
  <si>
    <t>(PERSON8) Но, тем не менее, если я буду отслеживать файлы, которые нужно конвертировать вручную, чтобы я мог написать скрипт, и он мог бы позаботиться, по крайней мере, об известных, и, конечно, если мы добавим какие-то новые файлы, я могу посмотреть на это позже.</t>
  </si>
  <si>
    <t>(ЧЕЛОВЕК6) Так что это важный момент, с которым мы должны были начать работать несколько месяцев назад.</t>
  </si>
  <si>
    <t>(PERSON6) Так что это важная вещь, с которой мы должны были столкнуться несколько месяцев назад.</t>
  </si>
  <si>
    <t>Помните, я еще с августа говорил вам, что надо провести оценку на более позднем тестовом датасете.</t>
  </si>
  <si>
    <t>Помните, с августа я говорю вам, что мы хотим оценить на более позднем тестовом наборе.</t>
  </si>
  <si>
    <t>Помните, я говорил вам, что с августа мы хотим провести оценку на более позднем тестовом наборе.</t>
  </si>
  <si>
    <t>Помните, я еще с августа говорил вам, что мы хотим провести оценку на более позднем тестовом наборе.</t>
  </si>
  <si>
    <t>И каждый раз вы все...</t>
  </si>
  <si>
    <t>И каждый раз, вы все...</t>
  </si>
  <si>
    <t>Это относится не только к вам лично, [ЧЕЛОВЕК8].</t>
  </si>
  <si>
    <t>Это не только ты лично, [PERSON8].</t>
  </si>
  <si>
    <t>Это касается не только вас лично, [PERSON8].</t>
  </si>
  <si>
    <t>Это касается не только Вас лично, [ПЕРСОН8].</t>
  </si>
  <si>
    <t>Очевидно, были и другие задачи.</t>
  </si>
  <si>
    <t>Очевидно, были и другие вещи.</t>
  </si>
  <si>
    <t>Были и другие вещи, очевидно.</t>
  </si>
  <si>
    <t>Были, конечно, и другие вещи.</t>
  </si>
  <si>
    <t>Но каждый раз, когда до этого доходило, вы думали: «Это будет несложно, просто запустим его».</t>
  </si>
  <si>
    <t>Но каждый раз, когда вы думали об этом, вы думали: "это будет легко, мы просто запустим это".</t>
  </si>
  <si>
    <t>Но каждый раз, когда вы думали об этом, вы думали: «Это будет легко, мы просто запустим».</t>
  </si>
  <si>
    <t>Но каждый раз, когда вы думали об этом, вы думали: "Это будет легко, мы просто запустим это".</t>
  </si>
  <si>
    <t>И только сейчас, когда вы на самом деле это сделали, обнаружились все эти проблемы.</t>
  </si>
  <si>
    <t>И только когда вы на самом деле это делаете, вы видите все проблемы.</t>
  </si>
  <si>
    <t>И только когда вы действительно это сделаете, вы увидите все проблемы.</t>
  </si>
  <si>
    <t>Это нормально, обычное дело.</t>
  </si>
  <si>
    <t>Так что, это известно, общеизвестно.</t>
  </si>
  <si>
    <t>Итак, это известное, обычное дело.</t>
  </si>
  <si>
    <t>Итак, это известно, распространено.</t>
  </si>
  <si>
    <t>Это всегда так.</t>
  </si>
  <si>
    <t>Так бывает всегда.</t>
  </si>
  <si>
    <t>Так что это урок для всех нас.</t>
  </si>
  <si>
    <t>Так что это сообщение для всех.</t>
  </si>
  <si>
    <t>Так что это послание для всех.</t>
  </si>
  <si>
    <t>Пока не попробуешь, никогда не узнаешь, в чем будет проблема.</t>
  </si>
  <si>
    <t>Прежде чем вы попробуете, вы никогда не узнаете, в чем будет проблема.</t>
  </si>
  <si>
    <t>Пока не попробуешь, никогда не знаешь, в чем будет проблема.</t>
  </si>
  <si>
    <t>Пока не попробуешь, никогда не знаешь, в чем будет заключаться проблема.</t>
  </si>
  <si>
    <t>Например, у меня был звонок, во время которого у меня брали интервью, и надо было записать видео.</t>
  </si>
  <si>
    <t>Так, например, звонок, который у меня был, во время которого кто-то брал у меня интервью, поэтому они хотели записать видео.</t>
  </si>
  <si>
    <t>Так, например, звонок, который у меня был, в котором кто-то брал у меня интервью, поэтому они хотели записать видео.</t>
  </si>
  <si>
    <t>Вот, например, звонок, в котором у меня брали интервью и хотели записать видео.</t>
  </si>
  <si>
    <t>Zoom до этого никогда у меня так плохо  не работал, как в тот день записи.</t>
  </si>
  <si>
    <t>Zoom никогда не работал так плохо для меня, как сегодня при записи.</t>
  </si>
  <si>
    <t>Zoom никогда не работал так плохо для меня, как сегодня для записи.</t>
  </si>
  <si>
    <t>Так что чтобы понять, будет что-то работать или нет, надо сначала попробовать.</t>
  </si>
  <si>
    <t>Так что, прежде чем вы это сделаете, вы не можете сказать, сработает это или нет.</t>
  </si>
  <si>
    <t>Так что, прежде чем вы это сделаете, вы не можете сказать, будет ли это работать или нет.</t>
  </si>
  <si>
    <t>Поэтому, пока вы не сделали этого, вы не можете сказать, будет ли это работать или нет.</t>
  </si>
  <si>
    <t>И теперь у нас проблемы с конвертацией форматов файлов.</t>
  </si>
  <si>
    <t>И здесь мы сталкиваемся с проблемами конвертации форматов файлов.</t>
  </si>
  <si>
    <t>И тут мы сталкиваемся с проблемами конвертации форматов файлов.</t>
  </si>
  <si>
    <t>Надеюсь, мы сможем быстро получить нужные цифры.</t>
  </si>
  <si>
    <t>Так что, надеемся, мы сможем быстро получить числа.</t>
  </si>
  <si>
    <t>Так что, надеюсь, мы сможем быстро получить цифры.</t>
  </si>
  <si>
    <t>Поэтому, надеюсь, мы сможем быстро получить цифры.</t>
  </si>
  <si>
    <t>Итак, есть ли у вас какие-то показатели по частоте ошибок в словах?</t>
  </si>
  <si>
    <t>Итак, у вас есть какие-нибудь ошибки в словах на данный момент?</t>
  </si>
  <si>
    <t>Итак, есть ли у вас какие-либо данные о частоте ошибок в словах?</t>
  </si>
  <si>
    <t>Итак, есть ли у вас на сегодняшний день какие-либо показатели ошибок в словах?</t>
  </si>
  <si>
    <t>(ЧЕЛОВЕК8) Нет, я их еще не обрабатывал.</t>
  </si>
  <si>
    <t>(PERSON8) Нет, я не обрабатывал это.</t>
  </si>
  <si>
    <t>(ЧЕЛОВЕК 8) Нет, я его не обрабатывал.</t>
  </si>
  <si>
    <t>(ПЕРСОНА8) Нет, я не обрабатывал его.</t>
  </si>
  <si>
    <t>[ЧЕЛОВЕК1] сказал, что как только они получат расшифровку, мы займемся этим вместе.</t>
  </si>
  <si>
    <t>Так [PERSON1] сказал, что как только они получат стенограмму, мы сделаем это вместе.</t>
  </si>
  <si>
    <t>Итак, [ЛИЦО 1] сказал, что как только они получат стенограмму, мы сделаем это вместе.</t>
  </si>
  <si>
    <t>Поэтому [ПЕРСОН1] сказал, что, как только они получат стенограмму, мы сделаем это вместе.</t>
  </si>
  <si>
    <t>И потом, я согласен, что в этом словаре много шума.</t>
  </si>
  <si>
    <t>И затем, я согласен, что в этом словаре много шума.</t>
  </si>
  <si>
    <t>Я попросил вас подготовить различные версии словаря, используя только те слова, которые встречаются пять раз.</t>
  </si>
  <si>
    <t>Так, я попросил, чтобы у вас было несколько версий этого словаря, взяв только те слова, которые были замечены, пять раз.</t>
  </si>
  <si>
    <t>Итак, я попросил вас иметь различные версии этого словаря, взяв только те слова, которые наблюдались пять раз.</t>
  </si>
  <si>
    <t>Поэтому я попросил, чтобы у вас были различные варианты этого словаря, взяв только те слова, которые наблюдались, пять раз.</t>
  </si>
  <si>
    <t>И только те варианты произношения, которые встречаются три раза и более, или что-то в этом роде.</t>
  </si>
  <si>
    <t>И только произношения, которые были замечены три раза или более, или что-то в этом роде.</t>
  </si>
  <si>
    <t>И только те произношения, которые наблюдались три раза и более, или что-то в этом роде.</t>
  </si>
  <si>
    <t>Так эти случайные ошибки, как этот пример с четырьмя IBM вместо IBM.</t>
  </si>
  <si>
    <t>Таким образом, эти случайные ошибки, как, например, с этими четырьмя IBM вместо IBM.</t>
  </si>
  <si>
    <t>Таким образом, эти случайные ошибки, такие как пример с этими четырьмя IBM вместо IBM.</t>
  </si>
  <si>
    <t>Таким образом, эти случайные ошибки, как, например, в примере с четырьмя IBM вместо IBM.</t>
  </si>
  <si>
    <t>Будут не такими частыми.</t>
  </si>
  <si>
    <t>Это не будет так часто.</t>
  </si>
  <si>
    <t>Это будет не так часто.</t>
  </si>
  <si>
    <t>Это будет происходить не так часто.</t>
  </si>
  <si>
    <t>Но все равно будут варианты произношения, потому что если человек говорит «alzo», если вы помните этот пример, если он произнесет это «alzo» через «z» 20 раз в разговоре, то в данных появится вариант с «z».</t>
  </si>
  <si>
    <t>Но все же, у вас будут варианты произношения, потому что если человек говорит это "алзо", если вы помните, если он произносит это "алзо" с буквой "З" 20 раз в разговоре, то вы увидите это в данных с буквой "З".</t>
  </si>
  <si>
    <t>Но все равно у вас будут варианты в произношении, потому что если человек скажет это "алзо", если вы помните, если он произнесет это "алзо" через "З" 20 раз в разговоре, то вы увидите что в данных через "Z".</t>
  </si>
  <si>
    <t>Но все равно у вас будут варианты в произношении, потому что если человек, говорит это "alzo", если вы помните, если он 20 раз в разговоре произнес это "alzo" с "Z", то вы увидите, что в данных с "Z".</t>
  </si>
  <si>
    <t>А если он иногда использует правильное произношение, то да, опять же, это будет в данных.</t>
  </si>
  <si>
    <t>И если ему иногда удается также говорить правильно, то да, снова, вы увидите это в данных.</t>
  </si>
  <si>
    <t>И если он иногда умудряется сказать тоже правильно, то да, опять же, вы увидите это в данных.</t>
  </si>
  <si>
    <t>А если ему иногда удается сказать еще и правильно, то да, опять же, это будет видно в данных.</t>
  </si>
  <si>
    <t>Так что я хочу, чтобы [ЧЕЛОВЕК4] был на связи с [ЧЕЛОВЕК2].</t>
  </si>
  <si>
    <t>Так что, я бы хотел, чтобы [PERSON4] связался с [PERSON2].</t>
  </si>
  <si>
    <t>Итак, я бы хотел, чтобы [PERSON4] связался с [PERSON2].</t>
  </si>
  <si>
    <t>Поэтому я хотел бы, чтобы [ПЕРСОН4] был в контакте с [ПЕРСОН2].</t>
  </si>
  <si>
    <t>Вы вдвоем можете обсудить это дальше, так ведь?</t>
  </si>
  <si>
    <t>Может быть, вы продолжите разговор, верно?</t>
  </si>
  <si>
    <t>Может быть, вы продолжите разговор, не так ли?</t>
  </si>
  <si>
    <t>Может быть, вы продолжаете разговор?</t>
  </si>
  <si>
    <t>Мне сейчас придется отключиться, потому что мне надо накормить детей обедом и все такое.</t>
  </si>
  <si>
    <t>Мне придется уйти сейчас, потому что мне нужно накормить детей и так далее.</t>
  </si>
  <si>
    <t>Мне придется уйти сейчас, потому что мне нужно накормить детей обедом и так далее.</t>
  </si>
  <si>
    <t>Сейчас мне придется уйти, потому что мне нужно дать детям обед и т.д.</t>
  </si>
  <si>
    <t>Но вы, пожалуйста, останьтесь и вместе разберитесь, как пользоваться этим словарем.</t>
  </si>
  <si>
    <t>Но, пожалуйста, оставайтесь на этом звонке и вместе выясним, как использовать этот словарь.</t>
  </si>
  <si>
    <t>Но, пожалуйста, оставайтесь на этой телеконференции и вместе выясните, как пользоваться этим словарем.</t>
  </si>
  <si>
    <t>Но, пожалуйста, оставайтесь на этом звонке и совместно разберитесь, как пользоваться этим словарем.</t>
  </si>
  <si>
    <t>Так что, [ЧЕЛОВЕК4], пожалуйста, покажите [ЧЕЛОВЕК2], какой словарь принимает система.</t>
  </si>
  <si>
    <t>Так что, [PERSON4], пожалуйста, покажите [PERSON2], какой словарь система принимает.</t>
  </si>
  <si>
    <t>Итак, [PERSON4], пожалуйста, покажите [PERSON2], какой словарь принимает система.</t>
  </si>
  <si>
    <t>Поэтому [ПЕРСОН4], пожалуйста, покажите [ПЕРСОН2], какой словарь принимает система.</t>
  </si>
  <si>
    <t>Расшарьте свой экран и покажите.</t>
  </si>
  <si>
    <t>Поделитесь своим экраном и покажите это.</t>
  </si>
  <si>
    <t>Поделитесь своим экраном и покажите его.</t>
  </si>
  <si>
    <t>А вы, [ЧЕЛОВЕК2], пожалуйста, посмотрите и помогите конвертировать словарь, который вы выделили, в этот файл.</t>
  </si>
  <si>
    <t>И [PERSON2], пожалуйста, посмотрите на это и помогите с конвертацией словаря, который вы вывели в этот файл.</t>
  </si>
  <si>
    <t>И [PERSON2], пожалуйста, взгляните на это и помогите преобразовать словарь, который вы создали, в этот файл.</t>
  </si>
  <si>
    <t>И [PERSON2], пожалуйста, посмотрите на это и помогите с конвертацией словаря, который вы эмитировали, в этот файл.</t>
  </si>
  <si>
    <t>Нам все еще будет необходима замена языковой модели.</t>
  </si>
  <si>
    <t>Одно из того, что все еще будет нужно, это замена языковой модели.</t>
  </si>
  <si>
    <t>Одна вещь, которая все еще будет необходима, — это замена языковой модели.</t>
  </si>
  <si>
    <t>Одна вещь, которая по-прежнему будет необходима, - это замена языковой модели.</t>
  </si>
  <si>
    <t>Но все эти слова должны быть известными словами.</t>
  </si>
  <si>
    <t>Но все эти слова должны быть известны словами.</t>
  </si>
  <si>
    <t>Так что, [ЧЕЛОВЕК4], вам нужно выяснить, какие слова входят в языковую модель.</t>
  </si>
  <si>
    <t>Так что, [PERSON4], вам нужно выяснить, какие слова присутствуют в языковой модели.</t>
  </si>
  <si>
    <t>Итак, [PERSON4], вам нужно выяснить, какие слова входят в языковую модель.</t>
  </si>
  <si>
    <t>Таким образом [PERSON4], необходимо выяснить, какие слова содержатся в языковой модели.</t>
  </si>
  <si>
    <t>И слова, которые есть в языковой модели, надо просто скопировать.</t>
  </si>
  <si>
    <t>А слова, которые есть в языковой модели, должны быть просто скопированы.</t>
  </si>
  <si>
    <t>А те слова, которые есть в языковой модели, должны быть просто скопированы.</t>
  </si>
  <si>
    <t>В словаре будет три столбца.</t>
  </si>
  <si>
    <t>Таким образом, в словаре будет три колонки.</t>
  </si>
  <si>
    <t>Итак, в словаре будет три столбца.</t>
  </si>
  <si>
    <t>Таким образом, словарь будет состоять из трех колонок.</t>
  </si>
  <si>
    <t>Графема в том виде, в каком она выводится.</t>
  </si>
  <si>
    <t>Графема, так как она выводится.</t>
  </si>
  <si>
    <t>Графема, как ее выводят.</t>
  </si>
  <si>
    <t>Распознаваемая.</t>
  </si>
  <si>
    <t>Один признан.</t>
  </si>
  <si>
    <t>Один признал.</t>
  </si>
  <si>
    <t>Один признанный.</t>
  </si>
  <si>
    <t>Фонемы, как предложил [ЧЕЛОВЕК2].</t>
  </si>
  <si>
    <t>Фонемы, как предложил [PERSON2].</t>
  </si>
  <si>
    <t>Фонемы, как предложил [ПЕРСОН2].</t>
  </si>
  <si>
    <t>И несколько строк с разными вариациями фонем.</t>
  </si>
  <si>
    <t>И будут представлены множественные строки с различными вариациями фонем.</t>
  </si>
  <si>
    <t>И будет несколько строк с разными вариациями фонемы.</t>
  </si>
  <si>
    <t>Причем будет несколько строк с различными вариантами фонем.</t>
  </si>
  <si>
    <t>А третий столбец тоже будет одинаковым для всех вариаций, снова будет та же форма графемы.</t>
  </si>
  <si>
    <t>И третий столбец n также будет одинаковым для всех этих, и снова будет одна и та же форма графемы.</t>
  </si>
  <si>
    <t>И третий столбец тоже будет одинаковым для всех тех, и снова будет та же форма графемы.</t>
  </si>
  <si>
    <t>И третий столбец будет также одинаковым для всех этих столбцов, и снова будет одна и та же форма графемы.</t>
  </si>
  <si>
    <t>И так языковая модель сможет их видеть.</t>
  </si>
  <si>
    <t>Так что это когда модель языка видит.</t>
  </si>
  <si>
    <t>Вот когда языковая модель видит.</t>
  </si>
  <si>
    <t>И тогда языковая модель видит.</t>
  </si>
  <si>
    <t>И я думаю, что таким образом системы смогут загрузить его.</t>
  </si>
  <si>
    <t>И я думаю, что таким образом эти системы должны быть способны загрузить это.</t>
  </si>
  <si>
    <t>И я думаю, что таким образом эти системы должны быть в состоянии загрузить его.</t>
  </si>
  <si>
    <t>И я думаю, что таким образом эти системы должны иметь возможность загружать его.</t>
  </si>
  <si>
    <t>Но вы также можете столкнуться с еще одной проблемой: что она не потянет два больших пользовательских словаря.</t>
  </si>
  <si>
    <t>И вы также, возможно, столкнетесь с еще одной проблемой: она не готова для двух больших пользовательских словарей.</t>
  </si>
  <si>
    <t>И вы также можете столкнуться с еще одной проблемой: он не готов для двух больших пользовательских словарей.</t>
  </si>
  <si>
    <t>И, возможно, вы столкнетесь еще с одной проблемой: он не готов к двум большим пользовательским словарям.</t>
  </si>
  <si>
    <t>Так что это тоже нужно проверить, и, пожалуйста, проверьте это вместе.</t>
  </si>
  <si>
    <t>Итак, это тоже необходимо протестировать, но, пожалуйста, протестируйте это вместе, вы двое.</t>
  </si>
  <si>
    <t>Итак, это тоже нужно проверить, но, пожалуйста, проверьте это вдвоем.</t>
  </si>
  <si>
    <t>Так что это тоже нужно проверить, но, пожалуйста, проверьте это вдвоем.</t>
  </si>
  <si>
    <t>Итак, [ЧЕЛОВЕК2] знает, что у него в словаре.</t>
  </si>
  <si>
    <t>Так что [PERSON2] знает, что он создал в словаре.</t>
  </si>
  <si>
    <t>Итак, [PERSON2] знает, что он создал в словаре.</t>
  </si>
  <si>
    <t>Таким образом, [ПЕРСОН2] знает, что он создал в словаре.</t>
  </si>
  <si>
    <t>А вы знаете, как выглядит словарь, когда он создается вручную, и вам нужно объединить эти два фрагмента информации.</t>
  </si>
  <si>
    <t>И вы знаете, как выглядит словарь, когда вы создаете его вручную, и вам нужно объединить эти два знания вместе.</t>
  </si>
  <si>
    <t>И вы знаете, как выглядит словарь, когда вы создаете его вручную, и вам нужно сложить эти два знания вместе.</t>
  </si>
  <si>
    <t>И вы знаете, как выглядит словарь, когда вы создаете его вручную, и вам нужно соединить эти два знания вместе.</t>
  </si>
  <si>
    <t>Так, чтобы она работала с созданным словарем.</t>
  </si>
  <si>
    <t>Ах, так чтобы это работало с, с сгенерированным словарем.</t>
  </si>
  <si>
    <t>Ах, чтобы он работал с сгенерированным словарем.</t>
  </si>
  <si>
    <t>А, чтобы он работал со сгенерированным словарем.</t>
  </si>
  <si>
    <t>(ЧЕЛОВЕК4) Хорошо.</t>
  </si>
  <si>
    <t>(PERSON4) Хорошо.</t>
  </si>
  <si>
    <t>(ЧЕЛОВЕК 4) Хорошо.</t>
  </si>
  <si>
    <t>(ПЕРСОН4) Хорошо.</t>
  </si>
  <si>
    <t>(ЧЕЛОВЕК6) Ну что, [ЧЕЛОВЕК2], вы все поняли?</t>
  </si>
  <si>
    <t>(PERSON6) Итак, [PERSON2], это имеет смысл?</t>
  </si>
  <si>
    <t>(PERSON6) Итак, [PERSON2], есть ли в этом смысл?</t>
  </si>
  <si>
    <t>(ПЕРСОН6) Итак, [ПЕРСОН2], имеет ли это смысл?</t>
  </si>
  <si>
    <t>(ЧЕЛОВЕК2) Да, конечно, мы это обсудим.</t>
  </si>
  <si>
    <t>(PERSON2) Да, конечно, мы обсудим это.</t>
  </si>
  <si>
    <t>(PERSON2) Да, конечно, обсудим.</t>
  </si>
  <si>
    <t>(ПЕРСОН2) Да, конечно, мы это обсудим.</t>
  </si>
  <si>
    <t>(ЧЕЛОВЕК6) Хорошо, [ЧЕЛОВЕК2], у вас есть что добавить?</t>
  </si>
  <si>
    <t>(PERSON6) Да, есть ли что-нибудь еще, [PERSON2], что у вас есть?</t>
  </si>
  <si>
    <t>(PERSON6) Да, [PERSON2] у тебя есть что-нибудь еще?</t>
  </si>
  <si>
    <t>(ПЕРСОН6) Да, так есть ли у Вас, [ПЕРСОН2], что-нибудь еще?</t>
  </si>
  <si>
    <t>(ЧЕЛОВЕК2) Ну, возможно, интересная информация для Доминика.</t>
  </si>
  <si>
    <t>(PERSON2) Ну, возможно, интересная информация для Доминика.</t>
  </si>
  <si>
    <t>(PERSON2) Ну, может быть, интересная информация для Доминика.</t>
  </si>
  <si>
    <t>(ПЕРСОН2) Ну, может быть, интересная информация для Доминика.</t>
  </si>
  <si>
    <t>Я заканчиваю обучение немецкого ASR, который можно использовать для разметки таймкодов.</t>
  </si>
  <si>
    <t>Я завершаю обучение немецкого ASR, который может быть использован для временной маркировки.</t>
  </si>
  <si>
    <t>Я заканчиваю обучение немецкому ASR, который можно использовать для отметки времени.</t>
  </si>
  <si>
    <t>Я заканчиваю обучение немецкой ASR, которая может быть использована для определения времени.</t>
  </si>
  <si>
    <t>Я не уверен, что получится хорошо, потому что я пытаюсь сделать это на (Libry) Speech.</t>
  </si>
  <si>
    <t>Я не уверен, насколько хорошо это получится, потому что я пытаюсь сделать это на (Libry) Speech.</t>
  </si>
  <si>
    <t>Я не уверен, насколько это будет хорошо, потому что я пытаюсь сделать это на (Libry) Speech.</t>
  </si>
  <si>
    <t>Я не уверен, насколько он будет хорош, потому что я пытаюсь сделать его на (Libry) Speech.</t>
  </si>
  <si>
    <t>Но тем не менее, при загрузке было указано, что у него более 600 часов.</t>
  </si>
  <si>
    <t>И, хотя, когда я скачивал его, они утверждали, что у него более 600 часов.</t>
  </si>
  <si>
    <t>И, тем не менее, когда я загружал его, они утверждали, что у него более 600 часов.</t>
  </si>
  <si>
    <t>Хотя, когда я его скачивал, они утверждали, что в нем более 600 часов.</t>
  </si>
  <si>
    <t>Но при обучении я увидел, что на самом деле учебный датасет всего около 300 часов.</t>
  </si>
  <si>
    <t>Но затем в обучении было сказано, что фактический набор данных для обучения содержал всего около 300 часов.</t>
  </si>
  <si>
    <t>Но затем обучение показало, что реальный учебный набор содержит всего около 300 часов.</t>
  </si>
  <si>
    <t>Но затем в тренинге было сказано, что реальный набор для обучения содержит всего около 300 часов.</t>
  </si>
  <si>
    <t>И я до сих пор не уверен, что эти 300 часов не содержат похожих предложений.</t>
  </si>
  <si>
    <t>И я все еще не уверен, не содержат ли эти 300 часов похожие предложения.</t>
  </si>
  <si>
    <t>И я до сих пор не уверен, что в этих 300 часах нет похожих предложений.</t>
  </si>
  <si>
    <t>И я до сих пор не уверен, что в этих 300 часах нет подобных предложений.</t>
  </si>
  <si>
    <t>Или фактических одних и тех же предложений, но произнесенных разными спикерами.</t>
  </si>
  <si>
    <t>Или на самом деле одни и те же предложения, но произнесенные разными дикторами.</t>
  </si>
  <si>
    <t>Или на самом деле одни и те же предложения, но произнесенные разными говорящими.</t>
  </si>
  <si>
    <t>Или фактически одни и те же предложения, но произнесенные разными дикторами.</t>
  </si>
  <si>
    <t>Например, в английском или чешском я раньше наблюдал более высокий уровень преобразований.</t>
  </si>
  <si>
    <t>Например, на английском или чешском языках я наблюдал более крутые конверсии.</t>
  </si>
  <si>
    <t>Например, в английском или чешском я наблюдал более крутые преобразования.</t>
  </si>
  <si>
    <t>Например, на английском или чешском языках я наблюдал более резкую конверсию.</t>
  </si>
  <si>
    <t>И теперь он конвертирует не так быстро.</t>
  </si>
  <si>
    <t>И теперь это не будет конвертироваться так быстро.</t>
  </si>
  <si>
    <t>И теперь он не будет конвертировать так быстро.</t>
  </si>
  <si>
    <t>И теперь он не будет конвертироваться так быстро.</t>
  </si>
  <si>
    <t>Так что если мы берем определенные выборки во время обучения.</t>
  </si>
  <si>
    <t>Так, если мы возьмем некоторые образцы во время тренировки.</t>
  </si>
  <si>
    <t>Итак, если мы возьмем некоторые образцы во время обучения.</t>
  </si>
  <si>
    <t>Итак, если в процессе обучения взять несколько образцов.</t>
  </si>
  <si>
    <t>То в выводе ASR все еще присутствуют серьезные ошибки.</t>
  </si>
  <si>
    <t>Затем в выходных данных ASR все еще есть некоторые серьезные ошибки.</t>
  </si>
  <si>
    <t>Тогда в выводе ASR все еще есть серьезные ошибки.</t>
  </si>
  <si>
    <t>При этом в выходных данных ASR по-прежнему присутствуют серьезные ошибки.</t>
  </si>
  <si>
    <t>Надеюсь, для разметки таймкодов этого достаточно.</t>
  </si>
  <si>
    <t>Так что, я надеюсь, что для временной маркировки это достаточно хорошо.</t>
  </si>
  <si>
    <t>Итак, я надеюсь, что для отметки времени этого достаточно.</t>
  </si>
  <si>
    <t>Поэтому я надеюсь, что для временной привязки это достаточно хорошо.</t>
  </si>
  <si>
    <t>Или, по крайней мере, мы можем попробовать.</t>
  </si>
  <si>
    <t>Или по крайней мере мы могли бы попробовать.</t>
  </si>
  <si>
    <t>Или, по крайней мере, мы могли бы попробовать это.</t>
  </si>
  <si>
    <t>Или, по крайней мере, мы можем попробовать это сделать.</t>
  </si>
  <si>
    <t>(ЧЕЛОВЕК17) Ок, это хорошо, да.</t>
  </si>
  <si>
    <t>(PERSON17) Хорошо, это хорошо, да.</t>
  </si>
  <si>
    <t>(ЛИЦО 17) Хорошо, это хорошо, да.</t>
  </si>
  <si>
    <t>Итак, я начал, но, кажется, так и не закончил письмо для вас, потому что вы напомнили мне, [ЧЕЛОВЕК8], что фильтрация ненормативной лексики еще не интегрирована.</t>
  </si>
  <si>
    <t>Итак, я начал, но, я думаю, так и не закончил письмо вам, потому что вы напомнили мне, [PERSON8], что ваш фильтр ненормативной лексики еще не интегрирован.</t>
  </si>
  <si>
    <t>Итак, я начал, но, кажется, так и не закончил письмо вам, потому что вы напомнили мне, [PERSON8], что ваша фильтрация ненормативной лексики еще не интегрирована.</t>
  </si>
  <si>
    <t>Итак, я начал, но, кажется, так и не закончил писать вам письмо, потому что вы напомнили мне, [PERSON8], что фильтрация ненормативной лексики у вас еще не интегрирована.</t>
  </si>
  <si>
    <t>И я думаю, что это также важно знать [ЧЕЛОВЕК5], который снова отключился.</t>
  </si>
  <si>
    <t>И я думаю, что это также важное сообщение для [PERSON5], который снова исчез из звонка.</t>
  </si>
  <si>
    <t>И я думаю, что это также важное сообщение для [ПЕРСОНА5], который снова исчез из разговора.</t>
  </si>
  <si>
    <t>Итак, важно понимать, что да, очень хорошо, что вы активно продвигаете свои результаты, и все должны это делать.</t>
  </si>
  <si>
    <t>Так что важное сообщение заключается в том, что да, это очень хорошо, что вы активно добиваетесь того, чтобы ваши результаты были интегрированы, и каждый должен делать так.</t>
  </si>
  <si>
    <t>Итак, важное сообщение заключается в том, что да, это очень хорошо, что вы активно продвигаете свои результаты, и все должны это делать.</t>
  </si>
  <si>
    <t>Итак, важный посыл: да, это очень хорошо, что вы активно добиваетесь того, чтобы ваши результаты были интегрированы, и все должны это делать.</t>
  </si>
  <si>
    <t>И в то же время нам нужно решение, которое позволит вам заниматься интеграцией и тестированием самостоятельно.</t>
  </si>
  <si>
    <t>И в то же время, нам нужно иметь настройку, чтобы вы могли действительно интегрировать и тестировать это самостоятельно.</t>
  </si>
  <si>
    <t>И в то же время нам нужна настройка, чтобы вы могли ее интегрировать и протестировать самостоятельно.</t>
  </si>
  <si>
    <t>И в то же время мы должны иметь настройку, чтобы вы могли самостоятельно интегрировать и протестировать ее.</t>
  </si>
  <si>
    <t>Назовем это «самостоятельной интеграцией».</t>
  </si>
  <si>
    <t>Так что я называю это "интеграция своими руками".</t>
  </si>
  <si>
    <t>Итак, я называю это «самостоятельной интеграцией».</t>
  </si>
  <si>
    <t>Поэтому я называю это "интеграцией по принципу "сделай сам".</t>
  </si>
  <si>
    <t>Итак, [ЧЕЛОВЕК8], при работе с [ЧЕЛОВЕК5] и фиксировании таких решений, убедитесь, что они прошли достаточное тестирование со стороны ваших коллег, таких как [ЧЕЛОВЕК4] или даже [ЧЕЛОВЕК9] для проверки языковой модели, а также всех остальных.</t>
  </si>
  <si>
    <t>Итак, [PERSON8], при работе с [PERSON5] и при документировании настроек, убедитесь, что они достаточно хорошо протестированы коллегами, такими как [PERSON4] или даже [PERSON9] для проверки языковых моделей и всех остальных.</t>
  </si>
  <si>
    <t>Итак, [PERSON8], работая с [PERSON5] и документируя настройки, убедитесь, что они достаточно хорошо протестированы коллегами, такими как [PERSON4] или даже [PERSON9] для проверки языковой модели и всеми остальными.</t>
  </si>
  <si>
    <t>Поэтому [PERSON8], работая с [PERSON5] и документируя настройки, убедитесь, что они достаточно хорошо проверены коллегами, например [PERSON4] или даже [PERSON9] для проверки языковой модели и всех остальных.</t>
  </si>
  <si>
    <t>Так что всякий раз, когда кто-то разрабатывает новый полезный компонент, у него должен быть достаточно простой доступ к полному пайплайну, чтобы осуществлять тестирование самостоятельно.</t>
  </si>
  <si>
    <t>Таким образом, когда кто-то разрабатывает новый полезный компонент, полный пайплайн должен быть доступен ему достаточно легко, чтобы он мог самостоятельно протестировать его.</t>
  </si>
  <si>
    <t>Таким образом, всякий раз, когда кто-то разрабатывает новый полезный компонент, ему должен быть достаточно легко доступен полный конвейер, чтобы он мог протестировать его самостоятельно.</t>
  </si>
  <si>
    <t>Таким образом, каждый раз, когда кто-то разрабатывает новый полезный компонент, весь конвейер должен быть достаточно легко доступен для него, чтобы он мог сам протестировать его.</t>
  </si>
  <si>
    <t>Такая самостоятельная интеграция важна, потому что иначе все это останется на вас, [ЧЕЛОВЕК8], а вам не нужна такая большая нагрузка.</t>
  </si>
  <si>
    <t>Так что, эта самостоятельная интеграция важна, потому что иначе все останется на вас, [PERSON8], и вы не хотите быть перегружены.</t>
  </si>
  <si>
    <t>Итак, эта самостоятельная интеграция важна, потому что иначе все это останется на вас, [PERSON8], и вы не хотите перегружаться.</t>
  </si>
  <si>
    <t>Поэтому такая интеграция "сделай сам" очень важна, потому что иначе все останется на вас, [PERSON8], а вы не хотите быть перегруженным.</t>
  </si>
  <si>
    <t>Так что надо предоставлять этим людям входные и выходные данные в качестве первого тестового подхода, который уже был использован.</t>
  </si>
  <si>
    <t>Таким образом, вы хотите предоставить этим людям входные и выходные данные в качестве первого подхода к тестированию, который уже был выполнен.</t>
  </si>
  <si>
    <t>Итак, вы хотите предоставить этим людям входные и выходные данные в качестве первого подхода к тестированию, что уже было сделано.</t>
  </si>
  <si>
    <t>Поэтому в качестве первого подхода к тестированию вы хотите предоставить этим людям входы и выходы, что уже и было сделано.</t>
  </si>
  <si>
    <t>[ЧЕЛОВЕК4], это так?</t>
  </si>
  <si>
    <t>[PERSON4], верно?</t>
  </si>
  <si>
    <t>[ПЕРСОН4], верно?</t>
  </si>
  <si>
    <t>Фильтрация ненормативной лексики была протестирована на логах?</t>
  </si>
  <si>
    <t>Фильтрация ненормативной лексики, она была протестирована на логах?</t>
  </si>
  <si>
    <t>Фильтрация ненормативной лексики проверена на логах?</t>
  </si>
  <si>
    <t>Фильтрация ненормативной лексики, тестировалась ли она на логах?</t>
  </si>
  <si>
    <t>Думаю, что да.</t>
  </si>
  <si>
    <t>Я думаю, это было так.</t>
  </si>
  <si>
    <t>Я думаю, что это было.</t>
  </si>
  <si>
    <t>Кажется, так.</t>
  </si>
  <si>
    <t>(ЧЕЛОВЕК8) Да, мне кажется, она была протестирована на логах.</t>
  </si>
  <si>
    <t>(PERSON8) Да, я думаю, это было протестировано на бревнах.</t>
  </si>
  <si>
    <t>(PERSON8) Да, я думаю, это было проверено на бревнах.</t>
  </si>
  <si>
    <t>(PERSON8) Да, он был протестирован на бревнах, я думаю.</t>
  </si>
  <si>
    <t>Теперь пора протестировать ее на рабочих пайплайнах.</t>
  </si>
  <si>
    <t>Итак, теперь пришло время проверить это на рабочих трубопроводах.</t>
  </si>
  <si>
    <t>Итак, теперь пришло время протестировать его на работающих пайплайнах.</t>
  </si>
  <si>
    <t>Итак, настало время протестировать его на живых конвейерах.</t>
  </si>
  <si>
    <t>И опять же, я думаю, что будет лучше, если [ЧЕЛОВЕК8] объяснит [ЧЕЛОВЕК4], как это сделать, чтобы [ЧЕЛОВЕК4] сам запустил несколько рабочих процессов и вживую воспроизвел какой-то проблемный файл, например, с использованием [ПРОЕКТ8] или чего-то в этом роде.</t>
  </si>
  <si>
    <t>И снова, я думаю, будет лучше, если [PERSON8] объяснит [PERSON4], как это делать, чтобы [PERSON4] сам запускал это для некоторых работников и вживую воспроизводил некоторые проблемные файлы, например, используя [PROJECT8] или что-то в этом роде.</t>
  </si>
  <si>
    <t>И опять же, я думаю, что будет лучше, если [PERSON8] объяснит [PERSON4], как это сделать, чтобы [PERSON4] запустил для себя некоторые из рабочих и вживую воспроизвел какой-то проблемный файл, например, используя [PROJECT8] или что-то в этом роде.</t>
  </si>
  <si>
    <t>И опять же, я думаю, будет лучше, если [PERSON8] объяснит [PERSON4], как это сделать, чтобы [PERSON4] запустил для себя часть рабочих и вживую воспроизвел часть проблемных файлов, например, используя [PROJECT8] или что-то еще.</t>
  </si>
  <si>
    <t>Просто запустите их.</t>
  </si>
  <si>
    <t>Просто воспроизведите их.</t>
  </si>
  <si>
    <t>Просто играйте в них.</t>
  </si>
  <si>
    <t>Прослушайте звук на своем компьютере и проверьте, как это работает.</t>
  </si>
  <si>
    <t>Следите за звуковым выводом на вашем устройстве и посмотрите, как это работает.</t>
  </si>
  <si>
    <t>Следите за выводом звука на вашем компьютере и посмотрите, как это работает.</t>
  </si>
  <si>
    <t>Проследите за выводом звука на вашем компьютере и посмотрите, как это работает.</t>
  </si>
  <si>
    <t>Потому что только при реальной работе проявятся настоящие ошибки.</t>
  </si>
  <si>
    <t>Потому что только при выполнении реальной настройки появятся истинные ошибки.</t>
  </si>
  <si>
    <t>Потому что только при реальной настройке появятся настоящие ошибки.</t>
  </si>
  <si>
    <t>Потому что только при реальной настройке проявляются истинные ошибки.</t>
  </si>
  <si>
    <t>Важно сначала отладить процесс с использованием логов, а затем отладить его в пайплайне.</t>
  </si>
  <si>
    <t>Важно сначала отладить его, используя файлы журнала, а затем важно отладить его в конвейере.</t>
  </si>
  <si>
    <t>Важно сначала отладить его, используя лог-файлы, а затем отладить его в конвейере.</t>
  </si>
  <si>
    <t>И наиболее эффективно для всех нас будет, если эта отладка может быть выполнена самим автором компонента, вот в данном случае [ЧЕЛОВЕК4].</t>
  </si>
  <si>
    <t>И если эту отладку может выполнить автор этого компонента, в данном случае [PERSON4], это было бы наиболее эффективно для всех нас.</t>
  </si>
  <si>
    <t>И если эта отладка может быть сделана автором того компонента, вот, в данном случае [PERSON4], это было бы наиболее эффективно для всех нас.</t>
  </si>
  <si>
    <t>И если эта отладка может быть выполнена автором этого компонента, вот, в данном случае [PERSON4], то это будет наиболее эффективно для всех нас.</t>
  </si>
  <si>
    <t>[ЧЕЛОВЕК8], пожалуйста, подтвердите, что вы согласны с идеей самостоятельной интеграции.</t>
  </si>
  <si>
    <t>Итак, [PERSON8], пожалуйста, подтвердите, что вы согласны с этой идеей самостоятельной интеграции.</t>
  </si>
  <si>
    <t>Итак, [PERSON8], пожалуйста, подтвердите, что вы согласны с идеей самостоятельной интеграции.</t>
  </si>
  <si>
    <t>Итак, [ПЕРСОН8], подтвердите, пожалуйста, что Вы согласны с этой идеей интеграции по принципу "сделай сам".</t>
  </si>
  <si>
    <t>(ЧЕЛОВЕК17) Да, для английской речи с разными акцентами.</t>
  </si>
  <si>
    <t>(PERSON17) Да, так что для английского с множественными акцентами.</t>
  </si>
  <si>
    <t>(ЛИЦО 17) Да, для многоакцентного английского.</t>
  </si>
  <si>
    <t>(PERSON17) Да, так и для многоакцентного английского.</t>
  </si>
  <si>
    <t>Итак, теперь [ЧЕЛОВЕК14] объединяет все это в одно техническое решение.</t>
  </si>
  <si>
    <t>Итак, мы сейчас [PERSON14] объединяем это в одно техническое решение.</t>
  </si>
  <si>
    <t>Итак, теперь мы [PERSON14] объединяем это в одно техническое решение.</t>
  </si>
  <si>
    <t>Поэтому мы сейчас [PERSON14] сводим все это в единое техническое решение.</t>
  </si>
  <si>
    <t>Идея, над которой в данный момент работает [ЧЕЛОВЕК14], состоит в том, что он будет создавать новые предложения со словами, которые были произнесены в других предложениях, и он будет делать это при помощи разных спикеров.</t>
  </si>
  <si>
    <t>Текущая идея, над которой работает [PERSON14], заключается в том, что он будет создавать новые предложения со словами, которые были произнесены в других предложениях, и он будет делать это для разных дикторов.</t>
  </si>
  <si>
    <t>Текущая идея, над которой работает [PERSON14], заключается в том, что он будет создавать новые предложения со словами, которые были произнесены в других предложениях, и он будет делать это с разными носителями.</t>
  </si>
  <si>
    <t>Текущая идея, над которой работает [PERSON14], заключается в том, что он будет создавать новые предложения со словами, которые были произнесены в других предложениях, и будет делать это с разными дикторами.</t>
  </si>
  <si>
    <t>Так это будут действительно предложения с разными спикерами, и, следовательно, робастность к различным акцентам спикеров также может быть улучшена.</t>
  </si>
  <si>
    <t>Таким образом, это будут действительно предложения с несколькими дикторами, и поэтому устойчивость к различным акцентам этих дикторов также может быть улучшена.</t>
  </si>
  <si>
    <t>Таким образом, это будут действительно предложения с несколькими говорящими, и, следовательно, устойчивость к различным акцентам этих говорящих также может быть улучшена.</t>
  </si>
  <si>
    <t>Таким образом, это будут действительно многословные предложения, и, следовательно, устойчивость к различным акцентам этих дикторов также может быть улучшена.</t>
  </si>
  <si>
    <t>Так что это эксперимент с одной частицей.</t>
  </si>
  <si>
    <t>Ах, так это один эксперимент с частицами.</t>
  </si>
  <si>
    <t>А, так это эксперимент с одной частицей.</t>
  </si>
  <si>
    <t>А, так это один эксперимент с частицами.</t>
  </si>
  <si>
    <t>А позже мы сможем сделать что-то еще с разными акцентами.</t>
  </si>
  <si>
    <t>А позже мы можем сделать что-то большее по поводу многоакцентной вещи.</t>
  </si>
  <si>
    <t>А позже мы можем сделать что-то еще с мультиакцентами.</t>
  </si>
  <si>
    <t>А позже мы, возможно, сделаем что-то еще по поводу многоакцентности.</t>
  </si>
  <si>
    <t>Так эти новые предложения на самом деле помогут решить две проблемы с помощью одного эксперимента.</t>
  </si>
  <si>
    <t>Таким образом, эти новые предложения на самом деле попытаются решить две проблемы одним экспериментом.</t>
  </si>
  <si>
    <t>Таким образом, эти новые предложения на самом деле будут пытаться решить две проблемы с помощью одного эксперимента.</t>
  </si>
  <si>
    <t>Таким образом, эти новые предложения фактически пытаются решить две проблемы одним экспериментом.</t>
  </si>
  <si>
    <t>Одной из проблем является подразумеваемая языковая модель.</t>
  </si>
  <si>
    <t>Одна из проблем - это неявная языковая модель.</t>
  </si>
  <si>
    <t>Одной из проблем является неявная языковая модель.</t>
  </si>
  <si>
    <t>Одна из проблем - неявная языковая модель.</t>
  </si>
  <si>
    <t>Система ASR должна видеть максимально возможный набор предложений.</t>
  </si>
  <si>
    <t>Таким образом, системе ASR необходимо видеть наибольший возможный набор предложений.</t>
  </si>
  <si>
    <t>Таким образом, система ASR должна видеть максимально возможный набор предложений.</t>
  </si>
  <si>
    <t>Таким образом, ASR-система должна видеть как можно больший набор предложений.</t>
  </si>
  <si>
    <t>И мы собираемся создавать новые предложения из текстовой языковой модели путем добавления звуковой части, чтобы языковая модель лучше работала с ASR, а робастность к различиям между спикерами также была выше.</t>
  </si>
  <si>
    <t>И мы собираемся создать новые предложения из текстовой модели языка, добавив к ней звуковую часть, чтобы модель языка была лучше для ASR, а устойчивость к разным дикторам также улучшилась.</t>
  </si>
  <si>
    <t>И мы собираемся создавать новые предложения из текстовой языковой модели, добавляя к ней звуковую часть, чтобы языковая модель была лучше для ASR, а надежность для разных носителей также была лучше.</t>
  </si>
  <si>
    <t>И мы собираемся создавать новые предложения на основе текстовой языковой модели, добавляя к ней звуковую часть, чтобы языковая модель была лучше для ASR, и устойчивость к разным дикторам была также выше.</t>
  </si>
  <si>
    <t>И во время вчерашнего разговора я услышал еще об одной идее.</t>
  </si>
  <si>
    <t>И вчера, во время разговора, я услышал еще одну идею.</t>
  </si>
  <si>
    <t>И во вчерашнем разговоре я услышал еще одну идею.</t>
  </si>
  <si>
    <t>А вчера в одном из разговоров я услышал еще одну идею.</t>
  </si>
  <si>
    <t>Это произошло во время обучения.</t>
  </si>
  <si>
    <t>Это было во время тренировки.</t>
  </si>
  <si>
    <t>Это было во время обучения.</t>
  </si>
  <si>
    <t>Из звуковых дорожек удалялись временные интервалы и полосы частот.</t>
  </si>
  <si>
    <t>Они удаляли временные диапазоны и частотные диапазоны из звука.</t>
  </si>
  <si>
    <t>Они выпадали временные полосы и полосы частот из звука.</t>
  </si>
  <si>
    <t>Из звука выпадали временные и частотные диапазоны.</t>
  </si>
  <si>
    <t>Так что обучение проходило на искаженных входных данных, и это также значительно повысило робастность системы.</t>
  </si>
  <si>
    <t>Таким образом, они тренировались на нарушенных входных данных, и это также значительно улучшило устойчивость системы.</t>
  </si>
  <si>
    <t>Таким образом, они тренировались на нарушенных входных данных, и это также значительно повысило надежность системы.</t>
  </si>
  <si>
    <t>Таким образом, они обучались на нарушенных входных сигналах, что также значительно повысило устойчивость системы.</t>
  </si>
  <si>
    <t>(ЧЕЛОВЕК17) Кто-нибудь еще может поработать над акцентом в неродных языках.</t>
  </si>
  <si>
    <t>(PERSON17) Кто-то еще может работать над акцентом неродного языка.</t>
  </si>
  <si>
    <t>(PERSON17) Любой другой может поработать над акцентом неродного языка.</t>
  </si>
  <si>
    <t>(PERSON17) Все остальные могут поработать над проблемой неродного акцента.</t>
  </si>
  <si>
    <t>Хорошо, я заметил еще одну вещь - это в тестовом документе за понедельник.</t>
  </si>
  <si>
    <t>Хорошо, тогда еще одна вещь, которую я заметил - это в тестовом документе понедельника.</t>
  </si>
  <si>
    <t>Хорошо, тогда еще одна вещь, которую я заметил, - это в тестовом документе за понедельник.</t>
  </si>
  <si>
    <t>Хорошо, тогда еще одна вещь, которую я заметил - это то, что находится в тестовом документе понедельника.</t>
  </si>
  <si>
    <t>Выделено четыре раза.</t>
  </si>
  <si>
    <t>Это выделено четыре раза.</t>
  </si>
  <si>
    <t>Он подсвечивается четыре раза.</t>
  </si>
  <si>
    <t>Она выделена четыре раза.</t>
  </si>
  <si>
    <t>Итак, когда проходит сессия, нужны имена и терминология для нее.</t>
  </si>
  <si>
    <t>Таким образом, когда происходит какая-то сессия, нам нужны названия и терминология для этой сессии.</t>
  </si>
  <si>
    <t>Итак, когда происходит какой-то сеанс, нам нужны имена и терминология для этого сеанса.</t>
  </si>
  <si>
    <t>Поэтому, когда происходит какая-то сессия, нам нужны названия и терминология для этой сессии.</t>
  </si>
  <si>
    <t>И нам нужно собрать данные, подготовить ее вручную, создать ее в каком-то смысле.</t>
  </si>
  <si>
    <t>И нам нужно собрать это, подготовить вручную, создать это в некотором роде.</t>
  </si>
  <si>
    <t>И нам нужно его собрать, подготовить вручную, немного создать.</t>
  </si>
  <si>
    <t>И нам нужно его собрать, подготовить вручную, создать каким-то образом.</t>
  </si>
  <si>
    <t>И это создание вручную должно максимально поддерживаться инструментами автоматизации.</t>
  </si>
  <si>
    <t>И создание этого руководства должно поддерживаться автоматическими инструментами насколько это возможно.</t>
  </si>
  <si>
    <t>И это ручное создание должно максимально поддерживаться автоматическими инструментами.</t>
  </si>
  <si>
    <t>И это ручное создание должно быть максимально подкреплено автоматическими средствами.</t>
  </si>
  <si>
    <t>Значит, для этого нужны определенные навыки, в которых требуется опыт.</t>
  </si>
  <si>
    <t>Так что, есть определенный навык b в этом, который нужно практиковать.</t>
  </si>
  <si>
    <t>Значит, в этом есть определенный навык, который нужно практиковать.</t>
  </si>
  <si>
    <t>Таким образом, в этом есть определенный навык, который необходимо отрабатывать.</t>
  </si>
  <si>
    <t>Например, я неплохо разбираюсь в применении случайного порядка к текстовым файлам.</t>
  </si>
  <si>
    <t>Так что, я довольно искусен в перемешивании текстовых файлов.</t>
  </si>
  <si>
    <t>Итак, я неплохо разбираюсь в перетасовке текстовых файлов.</t>
  </si>
  <si>
    <t>Итак, я достаточно хорошо владею навыками перетасовки текстовых файлов.</t>
  </si>
  <si>
    <t>И каждый раз, когда я вижу, как кто-то из вас это делает, у меня всегда в голове возникают идеи, как это можно сделать быстрее.</t>
  </si>
  <si>
    <t>И каждый раз, когда я вижу, что кто-то из вас это делает, у меня всегда в голове есть советы о том, что можно сделать быстрее.</t>
  </si>
  <si>
    <t>И всякий раз, когда я вижу, что кто-то из вас делает это, у меня всегда в голове появляются советы, что можно сделать быстрее.</t>
  </si>
  <si>
    <t>И всякий раз, когда я вижу, как кто-то из вас это делает, у меня в голове всегда возникают подсказки, что можно сделать быстрее.</t>
  </si>
  <si>
    <t>Может быть, это не окажется быстрее с вашей стороны, но, по крайней мере, нужно это учитывать.</t>
  </si>
  <si>
    <t>Возможно, это не ускорит процесс с вашей стороны, но вы должны это учесть.</t>
  </si>
  <si>
    <t>Может быть, это не быстрее для вашего конца, но, по крайней мере, вы должны это учитывать.</t>
  </si>
  <si>
    <t>Возможно, это не ускорит процесс, но, по крайней мере, стоит подумать об этом.</t>
  </si>
  <si>
    <t>Итак, у людей должен быть этот навык.</t>
  </si>
  <si>
    <t>Так что эта навык - это то, что нам нужно, чтобы люди обладали.</t>
  </si>
  <si>
    <t>Итак, этот навык — это то, что нам нужно, чтобы люди имели.</t>
  </si>
  <si>
    <t>Так что этот навык - то, что нам нужно, чтобы люди им обладали.</t>
  </si>
  <si>
    <t>И кто-то должен за это отвечать.</t>
  </si>
  <si>
    <t>И нам нужен кто-то, кто будет за это отвечать.</t>
  </si>
  <si>
    <t>И нам нужен кто-то, кто будет нести за это ответственность.</t>
  </si>
  <si>
    <t>И нам нужен человек, который будет за это отвечать.</t>
  </si>
  <si>
    <t>Боюсь, единственный подходящий человек - [ЧЕЛОВЕК8].</t>
  </si>
  <si>
    <t>И я боюсь, что единственным человеком для этого может быть [PERSON8].</t>
  </si>
  <si>
    <t>И я боюсь, что единственным человеком для этого может быть [ПЕРСОНА8].</t>
  </si>
  <si>
    <t>Если вы найдете кого-то еще, кто готов помочь с непосредственной доменной адаптацией, переработкой данных, сообщите об этом.</t>
  </si>
  <si>
    <t>Если вы найдете кого-то еще, кто был бы готов помочь с немедленной адаптацией домена, обработкой данных, пожалуйста, скажите об этом.</t>
  </si>
  <si>
    <t>Если вы найдете кого-то еще, кто был бы готов помочь с немедленной адаптацией домена, переработкой данных, скажите об этом.</t>
  </si>
  <si>
    <t>Если вы найдете еще кого-то, кто готов помочь с непосредственной адаптацией домена, с обработкой данных, пожалуйста, скажите об этом.</t>
  </si>
  <si>
    <t>И еще нам нужно -</t>
  </si>
  <si>
    <t>И затем нам нужно -</t>
  </si>
  <si>
    <t>И тогда нам нужно -</t>
  </si>
  <si>
    <t>Как только мы получаем словарь терминов и какие-то варианты произношения слов, нам нужны методы для использования этих словарей в системах.</t>
  </si>
  <si>
    <t>Итак, после того как мы обеспечили словарь терминов и произношение слов, нам нужны методы для использования этих словарей в системах.</t>
  </si>
  <si>
    <t>Итак, как только мы получили словарь терминов и любое произношение слов, нам нужны методы, чтобы использовать эти словари в системах.</t>
  </si>
  <si>
    <t>Итак, после того как мы получили словарь терминов и произношения слов, нам необходимы методики, позволяющие использовать эти словари в системах.</t>
  </si>
  <si>
    <t>Итак, мое впечатление от доменной адаптации, которую [ЧЕЛОВЕК9] тщательно выполнял для всех сессий - она не очень заметна в гибридном ASR.</t>
  </si>
  <si>
    <t>Таким образом, мое впечатление от адаптации домена, которую [PERSON9] тщательно проводил для всех сессий, заключается в том, что она не была действительно заметна в гибридной ASR.</t>
  </si>
  <si>
    <t>Итак, мое впечатление от адаптации домена, которую [PERSON9] тщательно выполнял для всех сеансов, заключалось в том, что она не была действительно видна в гибридном ASR.</t>
  </si>
  <si>
    <t>Итак, мое впечатление от адаптации домена, которую [PERSON9] тщательно проводил для всех сессий, было таково, что в гибридном ASR это не очень заметно.</t>
  </si>
  <si>
    <t>Еще одна такая сессия состоится в этот понедельник.</t>
  </si>
  <si>
    <t>Так что, одна такая сессия снова состоится в этот понедельник.</t>
  </si>
  <si>
    <t>Итак, одна такая сессия снова состоится в этот понедельник.</t>
  </si>
  <si>
    <t>Так вот, одна из таких сессий вновь состоится в этот понедельник.</t>
  </si>
  <si>
    <t>[ЧЕЛОВЕК9] уже начинает сбор данных, но я хотел бы увидеть преимущества доменной адаптации в настройке [ПРОЕКТ5].</t>
  </si>
  <si>
    <t>[PERSON9] уже начинает сбор данных, но мне хотелось бы увидеть преимущества адаптации к домену в рамках проекта [PROJECT5].</t>
  </si>
  <si>
    <t>[PERSON9] уже начинает сбор данных, но я хотел бы увидеть преимущества этой адаптации домена в настройке [PROJECT5].</t>
  </si>
  <si>
    <t>[PERSON9] уже начал сбор данных, но я хотел бы увидеть пользу от адаптации этого домена в рамках [PROJECT5].</t>
  </si>
  <si>
    <t>Возможно, [ЧЕЛОВЕК9] и [ЧЕЛОВЕК8], так как он учится делать доменную адаптацию, и [ЧЕЛОВЕК14], потому что он обучается работе с [ПРОЕКТ5].</t>
  </si>
  <si>
    <t>Так что, возможно, [PERSON9] и [PERSON8], потому что он изучает адаптацию домена, и [PERSON14], потому что он работает над тем, как работать с [PROJECT5].</t>
  </si>
  <si>
    <t>Итак, может быть, [PERSON9] и [PERSON8], потому что он учится делать адаптацию предметной области, и [PERSON14], потому что он учится работать с [PROJECT5].</t>
  </si>
  <si>
    <t>Так, может быть, [ПЕРСОН9] и [ПЕРСОН8], потому что он учится делать доменную адаптацию, и [ПЕРСОН14], потому что он учится работать с [ПРОЕКТ5].</t>
  </si>
  <si>
    <t>Вам троим стоит встретиться и перепроверить, что [ПРОЕКТ5] делает с -</t>
  </si>
  <si>
    <t>Если бы вы трое могли встретиться и дважды проверить, что делает [PROJECT5] с -</t>
  </si>
  <si>
    <t>Если бы вы трое могли встретиться и перепроверить, что [PROJECT5] делает с...</t>
  </si>
  <si>
    <t>Если бы вы могли встретиться и перепроверить, что [PROJECT5] делает с -.</t>
  </si>
  <si>
    <t>Правильно, на самом деле это не [ПРОЕКТ5], доменная адаптация предназначена для инструментария [ЧЕЛОВЕК18].</t>
  </si>
  <si>
    <t>Это не [PROJECT5], на самом деле, адаптация домена предназначена для инструментария [PERSON18], верно.</t>
  </si>
  <si>
    <t>Это не [PROJECT5], на самом деле доменная адаптация предназначена для инструментария [PERSON18], правильно.</t>
  </si>
  <si>
    <t>Это не [PROJECT5], на самом деле, адаптация домена происходит для инструментария [PERSON18], верно.</t>
  </si>
  <si>
    <t>Так что это своего рода ретроспективный взгляд, чтобы убедиться, что старый подход работает.</t>
  </si>
  <si>
    <t>Так что это своего рода обратный взгляд, убеждаемся, что старый подход работает.</t>
  </si>
  <si>
    <t>Таким образом, это своего рода ретроспективный взгляд на то, чтобы убедиться, что старый подход работает.</t>
  </si>
  <si>
    <t>Таким образом, это своего рода ретроспектива - убедиться, что старый подход работает.</t>
  </si>
  <si>
    <t>На данный момент абсолютно невозможно сделать какую-либо доменную адаптацию для полностью нейронного ASR.</t>
  </si>
  <si>
    <t>В настоящее время абсолютно невозможно провести какую-либо адаптацию домена для полностью нейронного ASR.</t>
  </si>
  <si>
    <t>В настоящее время для полностью нейронной ASR абсолютно невозможно выполнить какую-либо доменную адаптацию.</t>
  </si>
  <si>
    <t>Так что я рассматриваю вариант использования независимого определения ключевых слов в звуковых файлах и какой-то процедуры слияния.</t>
  </si>
  <si>
    <t>Так что то, что я рассматриваю, это иметь независимое выделение ключевых слов из звука и некую процедуру слияния.</t>
  </si>
  <si>
    <t>Итак, что я рассматриваю, так это иметь независимое определение ключевых слов по звуку и некоторую процедуру слияния.</t>
  </si>
  <si>
    <t>Поэтому я рассматриваю возможность независимого выделения ключевых слов из звука и некоторой процедуры объединения.</t>
  </si>
  <si>
    <t>Таким образом, мы могли бы запускать два ASR одновременно.</t>
  </si>
  <si>
    <t>Таким образом, у нас могут одновременно работать два ASR.</t>
  </si>
  <si>
    <t>Таким образом, мы могли бы иметь два ASR, работающих одновременно.</t>
  </si>
  <si>
    <t>Таким образом, мы можем иметь две ASR, работающие одновременно.</t>
  </si>
  <si>
    <t>Сквозной ASR, что в целом лучше.</t>
  </si>
  <si>
    <t>Конечный ASR, который в общем лучше.</t>
  </si>
  <si>
    <t>Сквозной ASR, что лучше вообще.</t>
  </si>
  <si>
    <t>сквозная ASR, которая в целом лучше.</t>
  </si>
  <si>
    <t>А затем решение доменной адаптации [ПРОЕКТ5], которая используется только для определения ключевых слов.</t>
  </si>
  <si>
    <t>А затем настроенный под домен [PROJECT5], который используется только для выделения ключевых слов.</t>
  </si>
  <si>
    <t>А затем адаптированную к домену настройку [PROJECT5], которая используется только для определения ключевых слов.</t>
  </si>
  <si>
    <t>И затем доменно-адаптированная настройка [PROJECT5], которая используется только для выделения ключевых слов.</t>
  </si>
  <si>
    <t>И когда мы видим ключевое слово в версии после доменной адаптации, мы можем использовать это предложение из [ПРОЕКТ5], которое в целом хуже, но содержит правильные термины.</t>
  </si>
  <si>
    <t>И когда мы видим ключевое слово в версии, адаптированной для домена, тогда мы бы использовали это предложение из [PROJECT5], которое в целом хуже, но содержит правильные термины.</t>
  </si>
  <si>
    <t>И когда мы видим ключевое слово в версии, адаптированной к предметной области, то мы бы тогда использовали это предложение из [PROJECT5], которое в целом хуже, но содержит правильные термины.</t>
  </si>
  <si>
    <t>И когда мы видим ключевое слово в адаптированном к домену варианте, то используем предложение из [PROJECT5], которое в целом хуже, но содержит нужные термины.</t>
  </si>
  <si>
    <t>Вот мое предложение по поводу того, что можно сделать.</t>
  </si>
  <si>
    <t>Так что это мое предложение, что мы могли бы сделать.</t>
  </si>
  <si>
    <t>Так что это мое предложение того, что мы могли бы сделать.</t>
  </si>
  <si>
    <t>Это мое предложение о том, что мы могли бы сделать.</t>
  </si>
  <si>
    <t>И еще одно предложение состоит в том, что нам действительно нужен собственный полностью нейронный ASR, нужно проводить различные эксперименты по его доработке и все прочее.</t>
  </si>
  <si>
    <t>И другое предложение заключается в том, что нам действительно следует иметь собственный полностью нейронный ASR и проводить различные эксперименты по тонкой настройке и всему такому.</t>
  </si>
  <si>
    <t>И еще одно предложение состоит в том, что нам действительно нужно иметь свой полностью нейронный ASR и проводить различные эксперименты по тонкой настройке и все такое.</t>
  </si>
  <si>
    <t>И еще одно предложение - действительно, надо иметь свой полностью нейронный ASR и проводить различные эксперименты по тонкой настройке и все такое.</t>
  </si>
  <si>
    <t>Так что мы обсудили это с [ЧЕЛОВЕК14].</t>
  </si>
  <si>
    <t>Итак, мы обсудили это с [PERSON14].</t>
  </si>
  <si>
    <t>Поэтому мы обсудили этот вопрос с [PERSON14].</t>
  </si>
  <si>
    <t>И, [ЧЕЛОВЕК14], есть ли какие-то новости от вашего потенциального коллеги или друга?</t>
  </si>
  <si>
    <t>И, [PERSON14], есть ли какие-нибудь новости от вашего потенциального коллеги или друга?</t>
  </si>
  <si>
    <t>И, [PERSON14], есть ли новости от вашего потенциального коллеги или друга?</t>
  </si>
  <si>
    <t>И, [ПЕРСОН14], есть ли какие-либо новости от вашего потенциального коллеги или друга?</t>
  </si>
  <si>
    <t>(ЧЕЛОВЕК17) Да, так что если есть кто-то еще, кому это интересно, пожалуйста, дайте мне знать или свяжитесь со мной.</t>
  </si>
  <si>
    <t>(PERSON17) Да, так что если есть еще кто-то, кто был бы заинтересован в этом, пожалуйста, дайте мне знать или свяжитесь со мной.</t>
  </si>
  <si>
    <t>(PERSON17) Да, так что если есть кто-то еще, кому это интересно, пожалуйста, дайте мне знать или свяжитесь с нами.</t>
  </si>
  <si>
    <t>(PERSON17) Да, так что если кому-то еще это интересно, пожалуйста, дайте мне знать или свяжитесь с нами.</t>
  </si>
  <si>
    <t>Это действительно хорошо бы выглядело в качестве публикации, потому что никто еще такого не делает.</t>
  </si>
  <si>
    <t>Так что это что-то, что в общем-то хорошо было бы принято в качестве статьи, потому что люди еще этого не делают.</t>
  </si>
  <si>
    <t>Итак, это то, что действительно было бы хорошо принято в качестве документа, потому что люди еще этого не делают.</t>
  </si>
  <si>
    <t>Таким образом, это то, что действительно было бы хорошо принято в целом как статья, потому что люди еще не делают этого.</t>
  </si>
  <si>
    <t>И это самая актуальная проблема сейчас.</t>
  </si>
  <si>
    <t>И это самая насущная проблема в наши дни.</t>
  </si>
  <si>
    <t>И это самая актуальная проблема в наши дни.</t>
  </si>
  <si>
    <t>И это самая актуальная проблема на сегодняшний день.</t>
  </si>
  <si>
    <t>Так мы действительно сможем повлиять на ситуацию.</t>
  </si>
  <si>
    <t>Так что, мы действительно могли бы оказать влияние там.</t>
  </si>
  <si>
    <t>Таким образом, мы действительно могли оказать влияние там.</t>
  </si>
  <si>
    <t>Так что мы действительно можем оказать там влияние.</t>
  </si>
  <si>
    <t>(ЧЕЛОВЕК6) Да, возможно, я просто думал о том, какие данные мы в данный момент для этого используем, потому что, например, если проверить модели [ОРГАНИЗАЦИЯ4] на [ОРГАНИЗАЦИЯ5], они уже довольно хорошо работают -</t>
  </si>
  <si>
    <t>(PERSON6) Да, я возможно просто думал о том, какие виды данных мы сейчас используем для этого, потому что, например, если вы проверите модели [ORGANIZATION4] на [ORGANIZATION5], то они уже довольно хороши в этих вещах -</t>
  </si>
  <si>
    <t>(PERSON6) Да, возможно, я просто думал о том, какие данные мы в настоящее время используем для этого, потому что, например, если вы проверите, как модели [ОРГАНИЗАЦИЯ4] на [ОРГАНИЗАЦИЯ5], они уже довольно хорошо разбираются в эти вещи -</t>
  </si>
  <si>
    <t>(ПЕРСОН6) Да, я просто подумал о том, какие данные мы сейчас используем для этого, потому что, например, если проверить модели [ОРГАНИЗАЦИЯ4] на [ОРГАНИЗАЦИЯ5], то окажется, что они уже достаточно хорошо разбираются в этих вещах.</t>
  </si>
  <si>
    <t>(ЧЕЛОВЕК6) И я думаю, что если мы просто -</t>
  </si>
  <si>
    <t>(ПЕРСОНА6) И я думаю, что если мы просто нравимся -</t>
  </si>
  <si>
    <t>(ЛИЦО 6) И я думаю, что если нам просто нравится -</t>
  </si>
  <si>
    <t>(ПЕРСОНА6) И я думаю, что если мы просто...</t>
  </si>
  <si>
    <t>Вероятно, мы можем просто получить данные из них, потому что по [ОРГАНИЗАЦИЯ5] есть большой набор видео, в основном с разными доменами и носителями разных языков.</t>
  </si>
  <si>
    <t>Мы, вероятно, могли бы просто получить данные от них, потому что у вас есть такой большой набор видео, в основном с разными доменами и разными родными языками дикторов на [ORGANIZATION5].</t>
  </si>
  <si>
    <t>Вероятно, мы могли бы просто получить данные от них, потому что у вас есть такой большой набор видео, в основном с разными доменами и разными носителями языка в [ОРГАНИЗАЦИЯ5].</t>
  </si>
  <si>
    <t>Возможно, мы могли бы просто получить данные от них, потому что на [ORGANIZATION5] имеется такой большой набор видеороликов, в основном, с разными доменами и разными родными языками носителей.</t>
  </si>
  <si>
    <t>И у меня возникла идея, что можно просто использовать какой-то инструмент для загрузки по сути некоторых видов отфильтрованных видео [ОРГАНИЗАЦИЯ5] и сделать обучающие тесты, использовать их как обучающий датасет.</t>
  </si>
  <si>
    <t>И у меня была такая идея, что мы могли бы просто использовать какой-то инструмент для скачивания, в основном, некоторых видов отфильтрованных видео из [ORGANIZATION5] и создать из них набор тренировочных тестов.</t>
  </si>
  <si>
    <t>И у меня возникла идея, что мы могли бы просто использовать какой-нибудь инструмент для загрузки в основном некоторых видов отфильтрованных видео из [ОРГАНИЗАЦИЯ5] и сделать из них тренировочные тесты в виде тренировочного набора.</t>
  </si>
  <si>
    <t>И у меня возникла идея, что мы можем просто использовать некий инструмент для загрузки, по сути, отфильтрованных видео из [ОРГАНИЗАЦИЯ5] и сделать из них обучающие тесты.</t>
  </si>
  <si>
    <t>Так что я планирую сделать это сам.</t>
  </si>
  <si>
    <t>Так что, я планирую сделать это сам.</t>
  </si>
  <si>
    <t>Так что планирую сделать сам.</t>
  </si>
  <si>
    <t>Поэтому я планирую сделать это сам.</t>
  </si>
  <si>
    <t>Я планирую отправиться туда, но нам нужен кто-то в резерве.</t>
  </si>
  <si>
    <t>Я планирую туда поехать, но нам нужен человек на подмену.</t>
  </si>
  <si>
    <t>Я планирую отправиться туда, но нам нужен резервный человек.</t>
  </si>
  <si>
    <t>Я планирую туда поехать, но нам нужен запасной человек.</t>
  </si>
  <si>
    <t>А также, для мероприятия [ПРОЕКТ210] нам нужен кто-то, кто займется записью,</t>
  </si>
  <si>
    <t>А также, для события [PROJEC210] нам нужен человек, который займется записью,</t>
  </si>
  <si>
    <t>А также, для мероприятия [PROJEC210] нам нужен кто-то, кто позаботится о записи,</t>
  </si>
  <si>
    <t>Кроме того, для мероприятия [PROJEC210] нам нужен человек, который займется записью,</t>
  </si>
  <si>
    <t>Человек, ответственный за архив, чтобы снова не потерять результаты этой сессии.</t>
  </si>
  <si>
    <t>Итак, человек, архивирующий, чтобы мы снова не потеряли эту сессию.</t>
  </si>
  <si>
    <t>Итак, человек-архиватор, чтобы мы снова не потеряли эту сессию.</t>
  </si>
  <si>
    <t>Таким образом, человек-архиватор, чтобы не потерять эту сессию снова.</t>
  </si>
  <si>
    <t>И более важная и по-прежнему актуальная тема для работы — подъем по лестнице.</t>
  </si>
  <si>
    <t>И более важной и все еще актуальной темой для работы является восхождение по лестнице.</t>
  </si>
  <si>
    <t>И более важная и по-прежнему актуальная тема для работы - подъем по лестнице.</t>
  </si>
  <si>
    <t>И я предложил здесь, в абзаце для [ЧЕЛОВЕК2], использовать простые HTML-таблицы, которые будут автоматически генерироваться и расти.</t>
  </si>
  <si>
    <t>И я предложил здесь в абзаце для [PERSON2], что мы могли бы использовать простые HTML-таблицы, которые будут автоматически генерироваться и расти.</t>
  </si>
  <si>
    <t>И я предложил здесь, в абзаце для [PERSON2], что мы могли бы использовать простые HTML-таблицы, которые будут автоматически генерироваться и расти.</t>
  </si>
  <si>
    <t>И я предложил здесь, в параграфе для [PERSON2], что мы можем использовать простые html-таблицы, которые будут автогенерироваться, и это будет расти.</t>
  </si>
  <si>
    <t>Я думаю, что проще всего было бы просто разместить таблицы в html, но могут быть затруднения с определением различий, потому что новые системы будут оцениваться после каждой новой оценочной кампании.</t>
  </si>
  <si>
    <t>Я думаю, что наиболее простым было бы разместить таблицы в формате html, но это может стать сложным, когда мы захотим увидеть различия, так как новые системы будут оцениваться после каждой новой оценочной кампании.</t>
  </si>
  <si>
    <t>Я думаю, что проще всего было бы просто разместить таблицы в формате html, но это может стать трудным, когда мы хотим увидеть различия, поскольку новые системы будут оцениваться после каждой новой оценочной кампании.</t>
  </si>
  <si>
    <t>Думаю, что проще всего было бы просто поместить таблицы в виде html, но это может оказаться сложным, когда мы захотим увидеть различия, поскольку новые системы будут оцениваться после каждой новой кампании по оценке.</t>
  </si>
  <si>
    <t>Подготовка этих таблиц может оказаться сложной.</t>
  </si>
  <si>
    <t>Может быть сложно подготовить эти таблицы.</t>
  </si>
  <si>
    <t>Подготовка этих таблиц может быть затруднена.</t>
  </si>
  <si>
    <t>Так что я спросил [ЧЕЛОВЕК7], но [ЧЕЛОВЕК7], к сожалению, не смог присутствовать на этом звонке.</t>
  </si>
  <si>
    <t>Итак, я спросил [PERSON7], и, к сожалению, [PERSON7] не сможет присутствовать во время этого звонка.</t>
  </si>
  <si>
    <t>Итак, я спросил [PERSON7], и [PERSON7], к сожалению, не будет доступен во время этого звонка.</t>
  </si>
  <si>
    <t>Поэтому я обратился к [ПЕРСОН7], и [ПЕРСОН7], к сожалению, не будет доступен во время этого звонка.</t>
  </si>
  <si>
    <t>Чтобы сообщить нам, является ли [ОРГАНИЗАЦИЯ242], которая предоставляет веб-решение.</t>
  </si>
  <si>
    <t>Чтобы рассказать нам, является ли [ORGANISATION242] веб-основанным решением.</t>
  </si>
  <si>
    <t>Чтобы сообщить нам, является ли [ОРГАНИЗАЦИЯ242], которая представляет собой веб-решение.</t>
  </si>
  <si>
    <t>Подскажите, есть ли в [ORGANISATION242], которая является веб-решением.</t>
  </si>
  <si>
    <t>Это стартап, который предлагает аккаунты для академических целей бесплатно.</t>
  </si>
  <si>
    <t>Некоторая стартап-компания, которая предлагает бесплатные аккаунты для академических целей.</t>
  </si>
  <si>
    <t>Какая-то начинающая компания, которая предлагает аккаунты для академических целей бесплатно.</t>
  </si>
  <si>
    <t>Некая начинающая компания, которая предлагает аккаунты для академических целей бесплатно.</t>
  </si>
  <si>
    <t>Тем, что нам нужно, или нет.</t>
  </si>
  <si>
    <t>Если это поможет нам или нет.</t>
  </si>
  <si>
    <t>Поможет это нам или нет.</t>
  </si>
  <si>
    <t>Поможет ли это нам или нет.</t>
  </si>
  <si>
    <t>Но [ЧЕЛОВЕК7] не рекомендует [ОРГАНИЗАЦИЯ242].</t>
  </si>
  <si>
    <t>Хорошо, значит [ORGANISATION242] не рекомендуется [PERSON7].</t>
  </si>
  <si>
    <t>Итак, [ORGANISATION242] не рекомендуется [PERSON7].</t>
  </si>
  <si>
    <t>Итак, [ОРГАНИЗАЦИЯ242] не рекомендована [ПЕРСОНА7].</t>
  </si>
  <si>
    <t>Так что простой html — вероятно, наш вариант.</t>
  </si>
  <si>
    <t>Так что, вероятно, стоит использовать простой html.</t>
  </si>
  <si>
    <t>Итак, простой html — это, вероятно, путь.</t>
  </si>
  <si>
    <t>Поэтому, скорее всего, подойдет простой html.</t>
  </si>
  <si>
    <t>Как только [ЧЕЛОВЕК2] очистит эти оценки.</t>
  </si>
  <si>
    <t>Так что, как только [PERSON2] уберет эти оценки.</t>
  </si>
  <si>
    <t>Итак, как только [PERSON2] очистит эти оценки m.</t>
  </si>
  <si>
    <t>Поэтому, как только [ПЕРСОН2] приведет эти оценки в порядок.</t>
  </si>
  <si>
    <t>Это означает перемещение нескольких скриптов туда, где они должны быть, из тестового датасета [ПРОЕКТ3] и автоматического запуска.</t>
  </si>
  <si>
    <t>Таким образом, это означает перемещение нескольких скриптов на место, где они должны быть, из тестового набора [PROJECT3] и некоторого автоматического исполнителя.</t>
  </si>
  <si>
    <t>Итак, это означает перемещение нескольких сценариев туда, где они должны быть из тестового набора [PROJECT3] и некоторого автоматического запуска.</t>
  </si>
  <si>
    <t>Таким образом, это означает перемещение нескольких скриптов туда, где им место, из тестового набора [PROJECT3] и некоторого автоматического прогона.</t>
  </si>
  <si>
    <t>Затем также надо создать конвертацию из таблиц в html аналогично технической конвертации, и регулярно размещать эти результаты на веб-странице.</t>
  </si>
  <si>
    <t>Затем, пожалуйста, создайте конвертацию из таблиц в html, аналогичную технической конвертации, и регулярно размещайте эти результаты на вашем веб-сайте.</t>
  </si>
  <si>
    <t>Затем также создайте преобразование из таблиц в html аналогично техническому преобразованию, а затем регулярно размещайте эти результаты на своей веб-странице.</t>
  </si>
  <si>
    <t>Затем также создайте, пожалуйста, преобразование таблиц в html, аналогичное преобразованию в tech, и затем регулярно помещайте эти результаты на свою веб-страницу.</t>
  </si>
  <si>
    <t>Или можно разместить git checkout непосредственно в этом общедоступном html-файле или выделить из него.</t>
  </si>
  <si>
    <t>Или что вы даже можете сделать - это полностью проверить git, расположенный непосредственно в этом общедоступном html или выделяя из этого общедоступного html.</t>
  </si>
  <si>
    <t>Или то, что вы могли бы сделать, это иметь полную проверку git, расположенную непосредственно в этом общедоступном html или отдельно от этого общедоступного html.</t>
  </si>
  <si>
    <t>Или можно даже сделать так, чтобы полный git check out располагался непосредственно в этом публичном html или выделялся из этого публичного html.</t>
  </si>
  <si>
    <t>Чтобы он был сразу доступен через Интернет, и любой мог посмотреть текущие оценки и изучить их.</t>
  </si>
  <si>
    <t>Чтобы это было немедленно доступно через веб, и любой мог посмотреть текущие оценки и изучить это.</t>
  </si>
  <si>
    <t>Чтобы он был сразу же доступен через Интернет, и любой мог посмотреть на текущие оценки и изучить их.</t>
  </si>
  <si>
    <t>Чтобы он был сразу доступен через Интернет, и любой желающий мог посмотреть на текущие оценки и изучить их.</t>
  </si>
  <si>
    <t>Так что это было бы полезно, особенно для людей, не входящих в [ОРГАНИЗАЦИЯ2], таких как [ОРГАНИЗАЦИЯ15].</t>
  </si>
  <si>
    <t>Так что это было бы полезно, особенно для людей за пределами [ОРГАНИЗАЦИИ2], таких как [ОРГАНИЗАЦИЯ15].</t>
  </si>
  <si>
    <t>Таким образом, это было бы полезно, особенно для m людей, не входящих в [ОРГАНИЗАЦИЯ2], таких как [ОРГАНИЗАЦИЯ15].</t>
  </si>
  <si>
    <t>Таким образом, это было бы полезно, особенно для людей, не входящих в [ОРГАНИЗАЦИЯ2], например, [ОРГАНИЗАЦИЯ15].</t>
  </si>
  <si>
    <t>Мы знаем, что у них -</t>
  </si>
  <si>
    <t>Мы знаем, что у них есть что-то вроде -</t>
  </si>
  <si>
    <t>Мы знаем, что у них есть как -</t>
  </si>
  <si>
    <t>Мы знаем, что они имеют как -.</t>
  </si>
  <si>
    <t>Производительность некоторых файлов была низкой, и они могли напрямую просматривать их в Интернете.</t>
  </si>
  <si>
    <t>Производительность была плохой для некоторых файлов, и они могли прямо просматривать их на веб-сайте.</t>
  </si>
  <si>
    <t>Производительность некоторых файлов была плохой, и они могли напрямую просматривать их в Интернете.</t>
  </si>
  <si>
    <t>Для некоторых файлов производительность была плохой, и они могли напрямую m просматривать их на web m.</t>
  </si>
  <si>
    <t>Они также могли фактически просмотреть его на [ОРГАНИЗАЦИЯ101].</t>
  </si>
  <si>
    <t>Они также могли просматривать его на самом деле на [ORGANISATION101].</t>
  </si>
  <si>
    <t>Они также могли просмотреть его на [ORGANISATION101].</t>
  </si>
  <si>
    <t>Они также могут просмотреть его на сайте [ORGANISATION101].</t>
  </si>
  <si>
    <t>Именно вы должны настроить все так, чтобы использование было простым и удобным.</t>
  </si>
  <si>
    <t>Это зависит от вас, чтобы настроить его так, чтобы он был удобным для пользователя и легким для понимания.</t>
  </si>
  <si>
    <t>Это зависит от вас, чтобы настроить его так, чтобы он был удобным для пользователя и простым в использовании.</t>
  </si>
  <si>
    <t>Это зависит от того, как вы настроите его, чтобы он был удобен для пользователя и легко выполнялся.</t>
  </si>
  <si>
    <t>(ЧЕЛОВЕК2) Хорошо, я сделаю это.</t>
  </si>
  <si>
    <t>(PERSON2) Хорошо, я сделаю это.</t>
  </si>
  <si>
    <t>(ЧЕЛОВЕК 2) Хорошо, я сделаю это.</t>
  </si>
  <si>
    <t>(ПЕРСОН2) Хорошо, я сделаю это.</t>
  </si>
  <si>
    <t>(ЧЕЛОВЕК11) Да, спасибо.</t>
  </si>
  <si>
    <t>(PERSON11) Да, спасибо.</t>
  </si>
  <si>
    <t>(ПЕРСОН11) Да, спасибо.</t>
  </si>
  <si>
    <t>Сейчас я работаю над, или точнее, собираюсь обновить публикацию демо, которая должна быть представлена в следующую пятницу, если я не ошибаюсь.</t>
  </si>
  <si>
    <t>Я сейчас работаю над обновлением демонстрационной работы, которую нужно сдать в следующую пятницу, если я не ошибаюсь.</t>
  </si>
  <si>
    <t>Сейчас я работаю или обновляю демонстрационную работу, которая должна быть представлена в следующую пятницу, если я не ошибаюсь.</t>
  </si>
  <si>
    <t>Сейчас я работаю над демо-докладом, который должен быть представлен в следующую пятницу, если я не ошибаюсь.</t>
  </si>
  <si>
    <t>А потом мне нужно сделать несколько отчетов по проекту, и я начинаю собирать документы - или скорее ссылки на документы, но еще не сами документы, по этим двум сессиям.</t>
  </si>
  <si>
    <t>А затем у меня есть несколько отчетов по проектам, которые нужно выполнить, и я начинаю собирать документы - то есть ссылки на документы, а не сами документы пока, для двух сессий.</t>
  </si>
  <si>
    <t>А потом мне нужно сделать несколько отчетов по проекту, и я начинаю собирать документы - например, или ссылки на документы, но еще не сами документы, для двух сессий.</t>
  </si>
  <si>
    <t>А потом мне нужно сделать несколько отчетов по проекту, и я начинаю собирать документы - ну, или ссылки на документы, пока не сами документы, - для двух сессий.</t>
  </si>
  <si>
    <t>(ЧЕЛОВЕК11) &lt;говорят одновременно&gt; Для ASR также надо добавить дополнительную метрику -</t>
  </si>
  <si>
    <t>(PERSON11) &lt;параллельный разговор&gt; Для ASR также мы должны добавить дополнительную метрику -</t>
  </si>
  <si>
    <t>(ЧЕЛОВЕК11)&lt;parallel_talk&gt; Для ASR мы также должны добавить дополнительную метрику —</t>
  </si>
  <si>
    <t>(PERSON11) &lt;parallel_talk&gt; Для ASR также следует добавить комплиментарную метрику -</t>
  </si>
  <si>
    <t>На самом деле больше, мы должны добавить дополнительные мет- вот эти дополнительные метрики. &lt;/говорят одновременно&gt;</t>
  </si>
  <si>
    <t>На самом деле больше, мы должны добавить дополнительные метрики - эти дополнительные метрики. &lt;/parallel_talk&gt;</t>
  </si>
  <si>
    <t>На самом деле больше, мы должны добавить дополнительные мет- эти дополнительные метрики.&lt;/parallel_talk&gt;</t>
  </si>
  <si>
    <t>Более того, мы должны добавить дополнительные метрики. &lt;/parallel_talk</t>
  </si>
  <si>
    <t>Вы упомянули одну, и это фильтрация ненормативной лексики в оценке.</t>
  </si>
  <si>
    <t>Так, вы упомянули одно, и это оценка фильтрации ненормативной лексики.</t>
  </si>
  <si>
    <t>Итак, вы упомянули об одном, и это фильтрация ненормативной лексики в оценке.</t>
  </si>
  <si>
    <t>Итак, вы упомянули одну из них, и это фильтрация ненормативной лексики при оценке.</t>
  </si>
  <si>
    <t>Итак, в &lt;говорят одновременно&gt; есть четкий список слов, которые не должны появляться на выходе &lt;/говорят одновременно&gt;, так?</t>
  </si>
  <si>
    <t>Так &lt;parallel_talk&gt; у нас есть явный список вещей, которые не должны появляться на выходе &lt;/parallel_talk&gt;, верно?</t>
  </si>
  <si>
    <t>Так&lt;parallel_talk&gt; иметь явный список вещей, которые не должны появляться в выводе&lt;/parallel_talk&gt; , верно?</t>
  </si>
  <si>
    <t>То есть &lt;parallel_talk&gt; имеет явный список того, что не должно появляться в выходном &lt;/parallel_talk&gt;, так?</t>
  </si>
  <si>
    <t>&lt;/говорят одновременно&gt; И также оценка редких слов.</t>
  </si>
  <si>
    <t>&lt;parallel_talk&gt; И затем оценка редких слов.</t>
  </si>
  <si>
    <t>&lt;parallel_talk&gt;А потом редкие слова оценки.</t>
  </si>
  <si>
    <t>&lt;parallel_talk&gt; А потом редкие слова оценки.</t>
  </si>
  <si>
    <t>И есть четкий список имен и терминов, которые мы хотим отображать на выходе, оцененные не просто по (порядку) частоты &lt;/говорят одновременно&gt;, но по какому-то показателю, который напрямую это учитывает, правильно?</t>
  </si>
  <si>
    <t>И здесь есть явный список имен и терминов, которые мы хотим видеть в результате, оцененных не просто по (порядку) скорости &lt;/parallel_talk&gt;, но оцененных с учетом этих вещей, верно?</t>
  </si>
  <si>
    <t>И здесь есть явный список имен и терминов, которые мы хотим отображать в выводе, оцененные не просто по (порядку) скорости&lt;/parallel_talk&gt; но засчитано чем-то, что напрямую объясняет эти вещи, верно?</t>
  </si>
  <si>
    <t>А здесь есть явный список имен и терминов, которые мы хотим видеть в выводе, оцениваемый не просто по (порядковому) рейтингу &lt;/parallel_talk&gt;, а оцениваемый чем-то, что непосредственно учитывает эти вещи, так?</t>
  </si>
  <si>
    <t>Да, так что я полностью согласен.</t>
  </si>
  <si>
    <t>Да, я полностью согласен.</t>
  </si>
  <si>
    <t>Это включает также ручную подготовку референсов.</t>
  </si>
  <si>
    <t>Это также включает в себя ручную подготовку ссылки.</t>
  </si>
  <si>
    <t>Это включает также ручную подготовку эталона.</t>
  </si>
  <si>
    <t>Это предполагает также ручную подготовку справочника.</t>
  </si>
  <si>
    <t>Итак, для &lt;говорят одновременно&gt; нужны созданные вручную референсы. &lt;/говорят одновременно&gt;</t>
  </si>
  <si>
    <t>Так, &lt;parallel_talk&gt; обоим требуются вручную созданные ссылки. &lt;/parallel_talk&gt;</t>
  </si>
  <si>
    <t>Так,&lt;parallel_talk&gt; обоим нужны созданные вручную ссылки.&lt;/parallel_talk&gt;</t>
  </si>
  <si>
    <t>Таким образом, &lt;parallel_talk&gt; и в том, и в другом случае необходимо вручную создавать ссылки. &lt;/parallel_talk&gt;</t>
  </si>
  <si>
    <t>У меня есть одно замечание от [ЧЕЛОВЕК1].</t>
  </si>
  <si>
    <t>У меня есть одно замечание от [PERSON1].</t>
  </si>
  <si>
    <t>У меня есть одно замечание от [ПЕРСОНА1].</t>
  </si>
  <si>
    <t>Итак, &lt;/говорят одновременно&gt; [ЧЕЛОВЕК1] составила определенный словарь перевода.</t>
  </si>
  <si>
    <t>Так &lt;parallel_talk&gt; [PERSON1] составил некоторый переводческий словарь.</t>
  </si>
  <si>
    <t>Так&lt;parallel_talk&gt; [PERSON1] составил словарь переводов.</t>
  </si>
  <si>
    <t>Итак, &lt;parallel_talk&gt; [ПЕРСОН1] составил некоторый переводной словарь.</t>
  </si>
  <si>
    <t>И она должна предоставить его в ближайшее время. &lt;/говорят одновременно&gt;</t>
  </si>
  <si>
    <t>И она должна поделиться этим в ближайшее время. &lt;/parallel_talk&gt;</t>
  </si>
  <si>
    <t>И она должна поделиться этим в ближайшее время.&lt;/parallel_talk&gt;</t>
  </si>
  <si>
    <t>И она должна поделиться им в ближайшее время. &lt;/parallel_talk</t>
  </si>
  <si>
    <t>Так что это может стать пустой частью второго элемента оценки редких слов -</t>
  </si>
  <si>
    <t>Таким образом, это может стать пустой частью второй вещи редкого слова -</t>
  </si>
  <si>
    <t>Итак, это может стать пустой частью второй части редкого слова -</t>
  </si>
  <si>
    <t>Таким образом, это может стать пустой частью второго редкого слова -.</t>
  </si>
  <si>
    <t>Таким образом, &lt;/говорят одновременно&gt; это будет оценка редких слов для MT, а затем из [PROJEC210] мы, вероятно, тоже получим какой-то словарь. &lt;/говорят одновременно&gt;</t>
  </si>
  <si>
    <t>Таким образом, &lt;parallel_talk&gt; это будет оценка редких слов для машинного перевода, а затем из [PROJEC210] мы также, вероятно, получим некоторый словарь. &lt;/parallel_talk&gt;</t>
  </si>
  <si>
    <t>Так&lt;parallel_talk&gt; это будет редкая оценка слова для MT, а затем от [PROJEC210] мы также, вероятно, получим какой-то словарь.&lt;/parallel_talk&gt;</t>
  </si>
  <si>
    <t>Таким образом, &lt;parallel_talk&gt; это будет оценка редких слов для МТ, а затем из [PROJEC210] мы также, вероятно, получим некоторый словарь. &lt;/parallel_talk&gt;</t>
  </si>
  <si>
    <t>Очевидно, это будет домен [PROJEC210].</t>
  </si>
  <si>
    <t>Так что это, очевидно, будет домен [PROJEC210].</t>
  </si>
  <si>
    <t>Таким образом, это, очевидно, домен [PROJEC210].</t>
  </si>
  <si>
    <t>И [ЧЕЛОВЕК2], могу я попросить вас пересмотреть домен &lt;неразборчиво/&gt; и создать такой словарь, просмотрев результаты и то, что в результатах отсутствует.</t>
  </si>
  <si>
    <t>И [PERSON2], могу ли я попросить вас пересмотреть &lt;неразборчиво/&gt; домен и создать такой словарь, глядя на результаты и то, чего не хватает в выходных данных.</t>
  </si>
  <si>
    <t>И [PERSON2], могу я попросить вас пересмотреть&lt;unintelligible/&gt; домен и создайте такой словарь, просматривая выходные данные и то, чего не хватает в выходных данных.</t>
  </si>
  <si>
    <t>И [PERSON2], можно ли попросить вас пересмотреть домен &lt;неразборчиво/&gt; и создать такой словарь, посмотрев на выходы и на то, что в этих выходах отсутствует.</t>
  </si>
  <si>
    <t>Что-то вроде шорт-листа — список слов, которые нам нравятся и не нравятся в домене &lt;неразборчиво/&gt;.</t>
  </si>
  <si>
    <t>Так, как при составлении короткого списка - перечисление слов, которые нам нравятся, и которые нам не нравятся в &lt;неразборчиво/&gt; домене.</t>
  </si>
  <si>
    <t>Таким образом, как и шорт-листинг — перечисление слов, которые нам нравятся, и которые нам не нравятся в&lt;unintelligible/&gt; домен.</t>
  </si>
  <si>
    <t>Итак, как шорт-лист - перечисление слов, которые нам нравятся и не нравятся в области &lt;неразборчиво/&gt;.</t>
  </si>
  <si>
    <t>Вы можете это сделать?</t>
  </si>
  <si>
    <t>Вы могли бы это сделать?</t>
  </si>
  <si>
    <t>Мог бы ты это сделать?</t>
  </si>
  <si>
    <t>Можете ли вы это сделать?</t>
  </si>
  <si>
    <t>(ЧЕЛОВЕК11) Это должно быть выполнимо, так что давайте попробуем.</t>
  </si>
  <si>
    <t>(PERSON11) Это должно быть выполнимо, так что давайте попробуем.</t>
  </si>
  <si>
    <t>Было бы - было бы здорово, если бы вы смогли это сделать.</t>
  </si>
  <si>
    <t>Это было бы здорово, если бы вам удалось это сделать.</t>
  </si>
  <si>
    <t>Было бы как - было бы здорово, если бы тебе это удалось.</t>
  </si>
  <si>
    <t>Было бы здорово, если бы вам удалось это сделать.</t>
  </si>
  <si>
    <t>Так что я запишу это.</t>
  </si>
  <si>
    <t>Итак, я запишу это.</t>
  </si>
  <si>
    <t>Итак, я напишу это.</t>
  </si>
  <si>
    <t>Итак, &lt;говорят одновременно&gt; к дедлайну [ОРГАНИЗАЦИЯ62] для исследовательской работы по субтитрованию. &lt;/говорят одновременно&gt;</t>
  </si>
  <si>
    <t>Итак, &lt;parallel_talk&gt; нацелены на сроки [ORGANISATION62] с исследовательской работой по субтитрам. &lt;/parallel_talk&gt;</t>
  </si>
  <si>
    <t>Так,&lt;parallel_talk&gt; стремится к сроку [ORGANISATION62] с исследовательской работой с субтитрами.&lt;/parallel_talk&gt;</t>
  </si>
  <si>
    <t>Итак, &lt;parallel_talk&gt; стремимся успеть к сроку [ORGANISATION62] с учебной работой по субтитру. &lt;/parallel_talk</t>
  </si>
  <si>
    <t>Да &lt;говорят одновременно&gt;, а затем затем несколько источников с [ЧЕЛОВЕК7] или на основе [ЧЕЛОВЕК7] или - &lt;/говорят одновременно&gt;</t>
  </si>
  <si>
    <t>Да &lt;parallel_talk&gt; и затем многоканальный источник с [PERSON7] или основанный на [PERSON7] или - &lt;/parallel_talk&gt;</t>
  </si>
  <si>
    <t>Да&lt;parallel_talk&gt; а затем несколько источников с [PERSON7] или на основе [PERSON7] или -&lt;/parallel_talk&gt;</t>
  </si>
  <si>
    <t>Да &lt;parallel_talk&gt;, а затем - мультиисточник с [ПЕРСОН7] или на основе [ПЕРСОН7] или - &lt;/parallel_talk&gt;.</t>
  </si>
  <si>
    <t>И что касается идентификатора языка, мне интересно, как именно вы хотите его интегрировать, потому что он уже включает рассмотрение нескольких источников ASR, нескольких каналов, так что какой будет вариант использования для идентификатора языка?</t>
  </si>
  <si>
    <t>А что касается идентификации языка, мне интересно, как именно вы хотите интегрировать его, потому что это уже включает учет нескольких источников ASR, нескольких каналов, так что каков будет сценарий использования для идентификации языка?</t>
  </si>
  <si>
    <t>И что касается идентификатора языка, мне любопытно, как именно вы хотите его интегрировать, потому что он уже включает в себя рассмотрение нескольких источников ASR, нескольких каналов, так каков будет вариант использования для идентификатора языка?</t>
  </si>
  <si>
    <t>А что касается языкового идентификатора, то мне интересно, как именно вы хотите его интегрировать, потому что это уже предполагает учет нескольких источников ASR, нескольких каналов, так что каков будет сценарий использования языкового идентификатора?</t>
  </si>
  <si>
    <t>Как нам это подключить?</t>
  </si>
  <si>
    <t>Как мы это подключаем?</t>
  </si>
  <si>
    <t>Как это подключить?</t>
  </si>
  <si>
    <t>(ЧЕЛОВЕК13) Это будет рабочий процесс для перевода звука в текст, и он будет выдавать таймкоды, например, для четырех- или двухсекундных окон, и для класса.</t>
  </si>
  <si>
    <t>(ПЕРСОНА13) Это будет работник, преобразующий аудио в текст, и он будет выдавать временные метки, например, для окна в четыре или две секунды, и класс.</t>
  </si>
  <si>
    <t>(PERSON13) Это будет звук для текстового работника, и он будет выдавать метки времени, например, для четырех- или двухсекундного окна и класса.</t>
  </si>
  <si>
    <t>(PERSON13) Это будет аудио-текстовый работник, и он будет выдавать временные метки, например, для четырех- или двухсекундного окна и класса.</t>
  </si>
  <si>
    <t>&lt;неразборчиво/&gt; молчание, чешский, немецкий, английский, а потом я передам его остальным для использования так, как они хотят в пайплайне.</t>
  </si>
  <si>
    <t>&lt;неразборчиво/&gt; тишина, чешский, немецкий, английский, а затем я позволю другим использовать это в пайплайне, как они захотят.</t>
  </si>
  <si>
    <t>&lt;unintelligible/&gt;тишина, чешский, немецкий, английский, а потом я дам остальным, как они хотят использовать его в пайплайне.</t>
  </si>
  <si>
    <t>&lt;неразборчиво/&gt; молчание, чешский, немецкий, английский, а затем я позволю остальным, как они хотят использовать его в дальнейшем.</t>
  </si>
  <si>
    <t>(ЧЕЛОВЕК11) Это важно.</t>
  </si>
  <si>
    <t>(PERSON11) Это важно.</t>
  </si>
  <si>
    <t>(ЧЕЛОВЕК 11) Это важно.</t>
  </si>
  <si>
    <t>(ПЕРСОН11) Это очень важно.</t>
  </si>
  <si>
    <t>Пожалуйста, запишите это здесь в документе &lt;неразборчиво/&gt; обзора, потому что это нужно [ЧЕЛОВЕК2].</t>
  </si>
  <si>
    <t>Пожалуйста, запишите это здесь в документ, этот &lt;неразборчиво/&gt; резюме, потому что это для [PERSON2].</t>
  </si>
  <si>
    <t>Пожалуйста, запишите это здесь в документатор это&lt;unintelligible/&gt; резюме, потому что это для [PERSON2].</t>
  </si>
  <si>
    <t>Пожалуйста, запишите здесь в документ это &lt;неразборчивое/&gt; резюме, потому что это для [ПЕРСОНА2].</t>
  </si>
  <si>
    <t>А также, [ЧЕЛОВЕК2], поговорите с [ЧЕЛОВЕК10], ну и еще, возможно, [ЧЕЛОВЕК5].</t>
  </si>
  <si>
    <t>А также [PERSON2], когда вы разговариваете с [PERSON10], ну и возможно также с [PERSON5].</t>
  </si>
  <si>
    <t>А также [ЧЕЛОВЕК2], когда вы разговариваете с [ЧЕЛОВЕКОМ10], ну и еще, возможно, [ЧЕЛОВЕК5].</t>
  </si>
  <si>
    <t>А также [ПЕРСОН2], при разговоре с [ПЕРСОН10], ну и еще, возможно, [ПЕРСОН5].</t>
  </si>
  <si>
    <t>Если у нас будет этот инструмент, нам нужно (отправлять) звук в несколько ASR или несколько рабочих процессов &lt;неразборчиво/&gt;</t>
  </si>
  <si>
    <t>Если у нас есть этот инструмент, нам нужно отправить аудио на несколько ASR или нескольких работников &lt;неразборчиво/&gt;</t>
  </si>
  <si>
    <t>Если у нас есть этот инструмент, нам нужно (отправить) звук нескольким ASR или нескольким рабочим&lt;unintelligible/&gt;</t>
  </si>
  <si>
    <t>Если у нас есть этот инструмент, нам нужно (отправить) звук нескольким ASR или нескольким рабочим &lt;неразборчиво/&gt;.</t>
  </si>
  <si>
    <t>Нам нужно будет отдельно отправлять аудио в английский ASR, отдельно в немецкий ASR, в чешский ASR, например, в зависимости от &lt;прочий шум/&gt;</t>
  </si>
  <si>
    <t>Нам потребуется отдельно отправить аудио на английский ASR, отдельно на немецкий ASR и чешский ASR, например, в зависимости от &lt;other_noise/&gt;</t>
  </si>
  <si>
    <t>Нам нужно будет отдельно отправить аудио в английский ASR, отдельно в немецкий ASR и чешский ASR, например, в зависимости от&lt;other_noise/&gt;</t>
  </si>
  <si>
    <t>Нам потребуется отдельно (отгрузить) звук в английский ASR, отдельно в немецкий ASR и чешский ASR, например, в зависимости от &lt;other_noise/&gt;.</t>
  </si>
  <si>
    <t>А также в этот рабочий процесс по идентификатору языка, а затем нужно объединить эти выходные данные, но это инструмент, которого у нас пока нет.</t>
  </si>
  <si>
    <t>А также, этому работнику по идентификации языка, затем нам нужно объединить эти результаты, и это инструмент, которого у нас еще нет.</t>
  </si>
  <si>
    <t>А также, к этому рабочему идентификатору языка, а затем нам нужно объединить эти выходные данные, а это инструмент, которого у нас пока нет.</t>
  </si>
  <si>
    <t>А также, к этому языковому идентификатору рабочего, и затем нам нужно объединить эти выходы, а это уже инструмент, которого у нас пока нет.</t>
  </si>
  <si>
    <t>Это инструмент с несколькими источниками, который будет наблюдать за выводом текстовых данных, а также следить за таймкодами, и он будет выдавать - наверное, вроде как выводить данные на три отдельных языковых канала либо для молчания, либо для подходящего ASR.</t>
  </si>
  <si>
    <t>Это многофункциональный инструмент, который будет наблюдать за текстовыми выводами, а также следить за временными метками, и он будет выводить результаты на три отдельных языковых канала для использования либо тишины, либо корректной системы распознавания речи (ASR).</t>
  </si>
  <si>
    <t>Это инструмент с несколькими источниками, который будет наблюдать за текстовыми выводами, а также следить за отметками времени, и он будет выдавать - он, вероятно, хотел бы выводить вывод на три отдельных языковых канала для использования либо тишины, либо правильного ASR.</t>
  </si>
  <si>
    <t>Это многоисточниковый инструмент, который будет наблюдать за текстовым выходом, а также следить за временными метками и выдавать выходной сигнал в три отдельных языковых канала для использования либо тишины, либо правильного ASR.</t>
  </si>
  <si>
    <t>Так что нам нужен фильтр для всех ASR, чтобы ASR молчал, если это неправильный язык, и распознавал текст, если это правильный язык.</t>
  </si>
  <si>
    <t>Таким образом, нам нужен фильтр для ASR, чтобы ASR молчал, если это неправильный язык, и это распознанный текст, если это правильный язык.</t>
  </si>
  <si>
    <t>Итак, нам нужен фильтр для ASR, чтобы ASR молчал, если это неправильный язык, и распознавал текст, если это правильный язык.</t>
  </si>
  <si>
    <t>Таким образом, нам нужен фильтр для ASR, чтобы ASR молчал, если это неправильный язык, и распознавал текст, если это правильный язык.</t>
  </si>
  <si>
    <t>Я только что сделал это таким типом решения.</t>
  </si>
  <si>
    <t>Я просто придумал этот тип настройки.</t>
  </si>
  <si>
    <t>Я только что сделал это тип установки.</t>
  </si>
  <si>
    <t>Я только что придумал этот тип установки.</t>
  </si>
  <si>
    <t>Еще одно решение заключается в том, что один и тот же звук отправляется и в ASR, и в инструмент проверки языка.</t>
  </si>
  <si>
    <t>Еще один вариант настройки - это когда один и тот же звук отправляется в ASR и этот языковой проверщик.</t>
  </si>
  <si>
    <t>Еще одна настройка заключается в том, что один и тот же звук отправляется в ASR и в эту проверку языка.</t>
  </si>
  <si>
    <t>Другой вариант настройки заключается в том, что один и тот же звук передается в ASR и в эту программу проверки языка.</t>
  </si>
  <si>
    <t>Этот инструмент проверки языка по сути является частью ASR, и отключает ASR, если язык неправильный.</t>
  </si>
  <si>
    <t>Этот проверяющий язык по сути является частью ASR, отключая ASR, если это неправильный язык.</t>
  </si>
  <si>
    <t>Эта проверка языка по сути является частью ASR, отключая ASR, если это неправильный язык.</t>
  </si>
  <si>
    <t>Эта программа проверки языка является, по сути, частью ASR и отключает его в случае неправильного языка.</t>
  </si>
  <si>
    <t>Это тоже вариант.</t>
  </si>
  <si>
    <t>Так что нам нужно выяснить, какой способ интеграции идентификатора языка лучше всего подходит для наших целей.</t>
  </si>
  <si>
    <t>Итак, нам нужно выяснить, какой способ интеграции идентификатора языка наилучшим образом подходит для наших целей.</t>
  </si>
  <si>
    <t>Итак, нам нужно выяснить, какой способ интеграции идентификатора языка лучше всего подходит для наших целей.</t>
  </si>
  <si>
    <t>Таким образом, нам необходимо выяснить, какой способ интеграции языкового идентификатора является наиболее оптимальным для наших целей.</t>
  </si>
  <si>
    <t>Итак, пожалуйста, подумайте об этом еще, например, о том, какие у нас пайплайны.</t>
  </si>
  <si>
    <t>Так что, пожалуйста, продолжайте думать об этом, как о наших трубопроводах.</t>
  </si>
  <si>
    <t>Итак, пожалуйста, продолжайте думать об этом, например, о том, каковы наши конвейеры.</t>
  </si>
  <si>
    <t>Поэтому, пожалуйста, продолжайте думать об этом, как о наших трубопроводах.</t>
  </si>
  <si>
    <t>Я думаю, что в идеале, если наши модели MT будут многоязычными, возникнет меньше всего путаницы в управлении и прочего.</t>
  </si>
  <si>
    <t>Идеально, я думаю, что наименьшее количество путаницы в управлении и так далее возникнет, если наши модели MT будут многоязычными.</t>
  </si>
  <si>
    <t>Я думаю, что в идеале, если бы наши модели машинного перевода были многоязычными, возникло бы меньше всего путаницы в управлении и тому подобного.</t>
  </si>
  <si>
    <t>В идеале, как мне кажется, меньше всего путаницы в управлении и т.п. возникло бы, если бы наши модели МТ были многоязычными.</t>
  </si>
  <si>
    <t>Если они будут поддерживать разные исходные языки и переводить с любого из этих языков на английский.</t>
  </si>
  <si>
    <t>Если они поддерживали разные исходные языки и переводили с любого из этих языков на английский.</t>
  </si>
  <si>
    <t>Если они поддерживают разные исходные языки и переводят с любого из этих языков на английский.</t>
  </si>
  <si>
    <t>Можно просто делать копию, если в качестве исходного будет указан английский, поэтому сначала у нас будет несколько многоязычных ASR.</t>
  </si>
  <si>
    <t>Возможно, стоит просто сделать копию, если ввод был сделан на английском, так что у нас было бы несколько многоязычных ASR с самого начала.</t>
  </si>
  <si>
    <t>Возможно, будет просто копия, если в качестве входных данных будет указан английский язык, поэтому вначале у нас будет несколько многоязычных ASR.</t>
  </si>
  <si>
    <t>Возможно, сделать просто копию, если в качестве исходного материала будет задан английский язык, и тогда мы будем иметь в начале многоязычный множественный ASR.</t>
  </si>
  <si>
    <t>Все пойдет на английский, а потом с английского на все языки.</t>
  </si>
  <si>
    <t>Все будет переведено на английский, а затем с английского на все остальные языки.</t>
  </si>
  <si>
    <t>Все перейдет на английский, а потом с английского перейдет на все языки.</t>
  </si>
  <si>
    <t>Все переводится на английский, а затем с английского переводится на все языки.</t>
  </si>
  <si>
    <t>А позже, когда у [ЧЕЛОВЕК12] будет многоязычная модель ASR, этот идентификатор языка уже не понадобится.</t>
  </si>
  <si>
    <t>И позже, когда у [PERSON12] будет многоязычная модель ASR, идентификатор языка даже не понадобится.</t>
  </si>
  <si>
    <t>А позже, когда у [PERSON12] будет многоязычная модель ASR, этот идентификатор языка даже не понадобится.</t>
  </si>
  <si>
    <t>А в дальнейшем, когда в [PERSON12] появится мультиязычная модель ASR, этот языковой идентификатор и вовсе станет не нужен.</t>
  </si>
  <si>
    <t>(ЧЕЛОВЕК3) Дело в том, что если проводить анализ более правильным образом, один из вариантов — это возможная состязательная оценка, просто для того, чтобы показать, что ограничения действительно влияют на фактические результаты.</t>
  </si>
  <si>
    <t>(ПЕРСОНА3) Дело в том, что если мы проведем анализ более тщательно, одним из аспектов является возможная противоборствующая оценка, чтобы указать на то, что ограничения действительно оказывают влияние на фактический результат.</t>
  </si>
  <si>
    <t>(PERSON3) Дело в том, что пока мы проводим анализ более правильно, одна вещь — это возможная состязательная оценка, просто для того, чтобы показать, что ограничения действительно влияют на фактический результат.</t>
  </si>
  <si>
    <t>(PERSON3) Дело в том, что если мы будем проводить анализ более корректно, то одна вещь - это возможная состязательная оценка, просто чтобы показать, что ограничения действительно оказывают влияние на фактический результат.</t>
  </si>
  <si>
    <t>Было бы неплохо, и да, возможно, анализ внимания.</t>
  </si>
  <si>
    <t>Это было бы хорошо, и, возможно, анализ внимания.</t>
  </si>
  <si>
    <t>Это было бы неплохо, и да, возможно, анализ внимания.</t>
  </si>
  <si>
    <t>Но я не уверен, что это даст нам те же ответы, по сути, учитывает или не учитывает модель ограничения.</t>
  </si>
  <si>
    <t>Но я не уверен, что он может дать нам одинаковые ответы, в основном, если модель учитывает или не учитывает ограничение.</t>
  </si>
  <si>
    <t>Но я не уверен, что это может дать нам те же ответы, в основном, если модель учитывает или не учитывает ограничение.</t>
  </si>
  <si>
    <t>Но я не уверен, что это может дать нам те же самые ответы, в принципе, если модель учитывает или не учитывает ограничения.</t>
  </si>
  <si>
    <t>(ЧЕЛОВЕК4) Я просто посмотрел несколько примеров внимания, я не делал никакой статистики или чего-то такого, и она учитывает ограничения, и когда она переводит ограничения, результат выглядит как заданные ограничения, думаю, нам было бы полезно, если бы система допускала какие-либо ошибки, но по факту в этом смысле их нет.</t>
  </si>
  <si>
    <t>(PERSON4) Мне пришлось посмотреть только на несколько примеров внимания, я не делал никакой статистики или чего-то подобного, и это касается ограничений, и когда оно переводит ограничения, оно выглядит как заданные ограничения, и я думаю, что было бы полезно, если бы система допускала какие-либо ошибки, но на самом деле она не делает этого в этом смысле.</t>
  </si>
  <si>
    <t>(ЧЕЛОВЕК4) Мне нужно было посмотреть только на несколько примеров внимания, я не делал никакой статистики или чего-то еще, и оно смотрит на ограничения, и когда оно переводит ограничения, оно выглядит как заданные ограничения, и я думаю, что это быть полезным, если система допустила какие-либо ошибки, но на самом деле это не так.</t>
  </si>
  <si>
    <t>(ПЕРСОН4) Я должен был посмотреть только на несколько примеров внимания, я не делал никакой статистики или чего-то еще, и она смотрит на ограничения, и когда она переводит ограничения, она выглядит как заданные ограничения, и я думаю, что это было бы полезно, если бы система делала какие-то ошибки, но на самом деле она ничего не делает в этом смысле.</t>
  </si>
  <si>
    <t>Она делает некоторые общие ошибки перевода, но не в отношении того (явления), о котором мы говорим.</t>
  </si>
  <si>
    <t>Он допускает некоторые общие ошибки перевода, но не те (явления), которые мы пытаемся решить.</t>
  </si>
  <si>
    <t>Он делает некоторые общие ошибки перевода, но не те (явления), которые мы пытаемся решить.</t>
  </si>
  <si>
    <t>Что ж, возвращаясь к автоматической оценке, проблема с несоответствием заключается в том, что словоформа в результате корректная, но контекст другой.</t>
  </si>
  <si>
    <t>Что касается автоматической оценки, проблема с несоответствием заключается в том, что результат корректно спряжен, но контекст отличается.</t>
  </si>
  <si>
    <t>Что ж, возвращаясь к автоматической оценке, проблема с несоответствием заключается в том, что вывод корректно изменен, но контекст другой.</t>
  </si>
  <si>
    <t>Если вернуться к автоматической оценке, то проблема несоответствия заключается в том, что на выходе получается правильное словообразование, но контекст другой.</t>
  </si>
  <si>
    <t>Следовательно, словоформа отличается от референса, так?</t>
  </si>
  <si>
    <t>Следовательно, это не та же форма слова, что и в ссылке, верно?</t>
  </si>
  <si>
    <t>Следовательно, это не та же словоформа, что и в ссылке, верно?</t>
  </si>
  <si>
    <t>Следовательно, это не та же самая форма слова, что и в справочнике, верно?</t>
  </si>
  <si>
    <t>(ЧЕЛОВЕК4) Да, но я также проверил, являются ли контексты допустимыми переводами, и в большинстве случаев это так.</t>
  </si>
  <si>
    <t>(PERSON4) Да, но я также проверил, являются ли контексты корректными переводами, и в большинстве случаев это так.</t>
  </si>
  <si>
    <t>(PERSON4) Да, но я также проверил, являются ли контексты допустимыми переводами, и в большинстве случаев это так.</t>
  </si>
  <si>
    <t>(PERSON4) Да, но я также проверил, являются ли контексты действительными переводами, и в большинстве случаев это так.</t>
  </si>
  <si>
    <t>Как и в первых 100 примерах, которые были отмечены как ошибочные при автоматической оценке, 91 из них имели правильную форму в правильных контекстах.</t>
  </si>
  <si>
    <t>Как в первых 100 примерах, которые были отмечены как ошибка автоматической оценкой, 91 из них был правильно спряжен в правильных контекстах.</t>
  </si>
  <si>
    <t>Как и в первых 100 примерах, которые были отмечены как ошибочные при автоматической оценке, 91 из них были правильно изменены в правильных контекстах.</t>
  </si>
  <si>
    <t>Так, в первых 100 примерах, которые были отмечены автоматической оценкой как ошибочные, 91 из них оказались правильно образованными в правильных контекстах.</t>
  </si>
  <si>
    <t>(ЧЕЛОВЕК4) Думаю, только два или три предложения имели правильную форму в неправильном контексте, то есть перевод был неправильным.</t>
  </si>
  <si>
    <t>(PERSON4) И я думаю, что только два или три предложения были правильно спряжены в неправильном контексте, как будто перевод был неверным.</t>
  </si>
  <si>
    <t>(PERSON4) И я думаю, что только два или три предложения были правильно изменены в неправильном контексте, например, перевод был неправильным.</t>
  </si>
  <si>
    <t>(PERSON4) И, по-моему, только в двух-трех предложениях правильное словосочетание было использовано в неправильном контексте, как и неправильный перевод.</t>
  </si>
  <si>
    <t>А еще были случаи, когда перевод был совершенно неверным, потому что предложение было полностью неправильным, и часть должна была быть &lt;неразборчиво/&gt;, но это всего лишь в одном или двух случаях.</t>
  </si>
  <si>
    <t>А затем были случаи, когда перевод был совершенно неправильным, потому что предложение было действительно неправильным, и часть должна быть &lt;неразборчиво/&gt;, но это было всего лишь один или два случая.</t>
  </si>
  <si>
    <t>А еще бывают случаи, когда перевод был совершенно неправильным, потому что предложение было действительно неверным, и часть должна быть&lt;unintelligible/&gt; , но это было всего лишь один или два случая.</t>
  </si>
  <si>
    <t>И есть случаи, когда перевод был совершенно неправильным, потому что предложение было действительно неправильным, и часть должна быть &lt;неразборчиво&gt;, но это только один или два случая.</t>
  </si>
  <si>
    <t>(ЧЕЛОВЕК3) Но вы пытаетесь сопоставить измененные формы при оценке, так ведь?</t>
  </si>
  <si>
    <t>(PERSON3) Но вы пытаетесь сопоставить формы переадресации, когда оцениваете это, верно?</t>
  </si>
  <si>
    <t>(PERSON3) Но вы пытаетесь сопоставить отвлекающие формы, когда оцениваете это, верно?</t>
  </si>
  <si>
    <t>(ПЕРСОН3) Но ведь при оценке вы пытаетесь сопоставить отвлеченные формы?</t>
  </si>
  <si>
    <t>Вы не делаете -</t>
  </si>
  <si>
    <t>Вы ничего не делаете-</t>
  </si>
  <si>
    <t>Вы не делаете никаких...</t>
  </si>
  <si>
    <t>(ЧЕЛОВЕК3) -лемматизация референса и-</t>
  </si>
  <si>
    <t>(PERSON3) - лемматизация ссылки и-</t>
  </si>
  <si>
    <t>(ЛИЦО3) -лемматизация ссылки и-</t>
  </si>
  <si>
    <t>(PERSON3) - лемматизация референта и те-.</t>
  </si>
  <si>
    <t>(ЧЕЛОВЕК4) И то, и другое, и то, и другое, я сопоставляю и измененные формы, и лемму.</t>
  </si>
  <si>
    <t>(PERSON4) Оба, оба, оба, я сопоставляю как формы поверхности, так и лемму.</t>
  </si>
  <si>
    <t>(ЧЕЛОВЕК4) Оба, оба, оба, я сопоставляю и поверхностные формы, и лемму.</t>
  </si>
  <si>
    <t/>
  </si>
  <si>
    <t>(ЧЕЛОВЕК3) О, я понял, да, это две оценки, так?</t>
  </si>
  <si>
    <t>(PERSON3) А, понял, ага, это же два счета, верно?</t>
  </si>
  <si>
    <t>(ЧЕЛОВЕК 3) О, я вижу, о да, это две оценки, верно?</t>
  </si>
  <si>
    <t>(ПЕРСОН3) Понятно, о да, это две оценки, да?</t>
  </si>
  <si>
    <t>(ЧЕЛОВЕК4) Просто оценки леммы для (европейского?) нет в таблице, потому что таблица не влезет в статью, так что &lt;неразборчиво/&gt;</t>
  </si>
  <si>
    <t>(ПЕРСОНА4) Просто оценка дилеммы для (европейцев?) не указана в таблице, потому что таблица не помещается на бумаге, так что &lt;неразборчиво/&gt;</t>
  </si>
  <si>
    <t>(ЧЕЛОВЕК4) Это просто оценка дилеммы для (европейца?) не в таблице, потому что таблица не впишется в статью, поэтому&lt;unintelligible/&gt;</t>
  </si>
  <si>
    <t>(ПЕРСОН4) Просто оценка дилеммы для (европейца?) не попала в таблицу, потому что таблица как бы не помещается в бумагу, поэтому &lt;неразборчиво&gt;.</t>
  </si>
  <si>
    <t>Охват всегда около 97 процентов.</t>
  </si>
  <si>
    <t>Покрытие всегда около 97 процентов.</t>
  </si>
  <si>
    <t>Покрытие всегда составляет около 97%.</t>
  </si>
  <si>
    <t>Просто генерирует правильные леммы, просто-</t>
  </si>
  <si>
    <t>Он просто генерирует правильные леммы, просто-</t>
  </si>
  <si>
    <t>Он просто генерирует правильные леммы, просто...</t>
  </si>
  <si>
    <t>(ЧЕЛОВЕК3) О да, хорошо, я понял, я понял.</t>
  </si>
  <si>
    <t>(PERSON3) О, да, понятно, понятно.</t>
  </si>
  <si>
    <t>(ЛИЦО 3) О да, хорошо, я понял, я понял.</t>
  </si>
  <si>
    <t>(ПЕРСОН3) О да, хорошо, я понял, я понял.</t>
  </si>
  <si>
    <t>Таким образом, в основном, охват леммы говорит, присутствует ли ограничение, а разница в охвате измененных форм предполагает, что могут быть использованы неправильные словоформы, но это не так.</t>
  </si>
  <si>
    <t>Таким образом, покрытие леммы указывает на наличие ограничения, а разница в покрытии поверхности предполагает, что оно может быть неправильно спряжено, но это не так.</t>
  </si>
  <si>
    <t>Таким образом, в основном, покрытие леммы говорит, существует ли ограничение, а разница в покрытии поверхности предполагает, что оно может быть неправильно изменено, но это не так.</t>
  </si>
  <si>
    <t>Таким образом, по сути, покрытие леммы говорит о наличии ограничения, а разница в покрытии поверхности предполагает, что оно может быть неправильно отражено, но это не так.</t>
  </si>
  <si>
    <t>(ЧЕЛОВЕК3) О да, просто я не знаю, поняли ли вы &lt;неразборчиво/&gt;, когда мы говорили о [ЧЕЛОВЕК1],</t>
  </si>
  <si>
    <t>(PERSON3) О да, просто я не знаю, если вы, если вы поймали &lt;неразборчиво/&gt; когда мы говорили о [PERSON1],</t>
  </si>
  <si>
    <t>(ЛИЦО3) О да, только я не знаю, если ты, если ты, если ты поймаешь&lt;unintelligible/&gt; когда мы говорили о [PERSON1],</t>
  </si>
  <si>
    <t>(ПЕРСОН3) О да, просто я не знаю, если вы, если вы поймали &lt;неразборчиво/&gt;, когда мы говорили о [ПЕРСОН1],</t>
  </si>
  <si>
    <t>но во-первых, (удар) лучше, а во-вторых, леммы на самом деле правильным образом изменяются вручную,</t>
  </si>
  <si>
    <t>но одно дело, это то, что (удар) лучше, но другое дело в том, что леммы на самом деле правильно спрягаются вручную,</t>
  </si>
  <si>
    <t>но одно дело, что (удар) лучше, а другое дело, что леммы на самом деле правильно изгибаются вручную,</t>
  </si>
  <si>
    <t>но одно дело, что (blow) лучше, а другое дело, что леммы действительно правильно склоняются вручную,</t>
  </si>
  <si>
    <t>но это, это другая, нет, не проблема, на самом деле это хорошо, что &lt;неразборчиво/&gt; правильно, да.</t>
  </si>
  <si>
    <t>но это другое, нет, нет проблемы, на самом деле хорошо, что это &lt;неразборчиво/&gt;, да.</t>
  </si>
  <si>
    <t>но это другое, нет, нет проблем, это на самом деле хорошо, что есть&lt;unintelligible/&gt; правильно, да.</t>
  </si>
  <si>
    <t>но это другое, нет, нет проблем, это на самом деле хорошо, что это &lt;неразборчиво&gt; правильно, да.</t>
  </si>
  <si>
    <t>Так что я подумал, что это возможно.</t>
  </si>
  <si>
    <t>Так что, я думал, что такое возможно.</t>
  </si>
  <si>
    <t>Вот я и подумал, что может быть.</t>
  </si>
  <si>
    <t>Но я не уверен, есть ли у нас какие-то тестовые данные для этого, но мы можем попробовать поиграть с моделями с чем-то вроде изменения стиля?</t>
  </si>
  <si>
    <t>Но я не уверен, есть ли у нас какие-то тестовые данные для этого, но мы можем попробовать поиграть с моделями с помощью некого стиля передачи?</t>
  </si>
  <si>
    <t>Но я не уверен, есть ли у нас какие-то тестовые данные для этого, но мы могли бы попробовать поиграть с моделями с каким-то переносом стиля?</t>
  </si>
  <si>
    <t>Но я не уверен, что у нас есть какие-то тестовые данные для этого, но мы могли бы попробовать поиграть с моделями с помощью какого-то переноса стиля?</t>
  </si>
  <si>
    <t>Как вы знаете, мы можем использовать ограничение и попытаться вместо этого использовать синонимичное ограничение и посмотреть или сравнить, как, как, в чем разница между результатами.</t>
  </si>
  <si>
    <t>Как вы знаете, мы можем использовать ограничение и попробовать использовать синонимичное ограничение вместо него и посмотреть или сравнить, какая разница между результатами.</t>
  </si>
  <si>
    <t>Как вы знаете, мы можем использовать ограничение и попытаться вместо этого использовать синонимичное ограничение и посмотреть или сравнить, как, как, в чем разница между выходами.</t>
  </si>
  <si>
    <t>Как известно, мы можем использовать ограничение и попробовать использовать вместо него синонимичное ограничение и посмотреть или сравнить, как, чем отличаются выходы.</t>
  </si>
  <si>
    <t>Но это я как бы просто описываю в общих чертах, потому что сам точно не понимаю, как это сделать, но, возможно, это был интересный, особый сценарий.</t>
  </si>
  <si>
    <t>Но это, как я его просто обрисовываю, потому что сам у меня нет точного представления о том, как это сделать, но это могло бы быть интересным, отличительным сценарием.</t>
  </si>
  <si>
    <t>Но это как бы я просто расплывчато описываю, потому что сам не имею точного представления, как это сделать, но, возможно, это был интересный, внятный сценарий.</t>
  </si>
  <si>
    <t>Но это, как бы, я просто описываю это смутно, потому что сам не имею точного представления, как это сделать, но это мог бы быть интересный, внятный сценарий.</t>
  </si>
  <si>
    <t>Я не знаю, [ЧЕЛОВЕК1], есть ли у нас какие-то данные по изменению стиля для пары английский - чешский? У нас есть что-то?</t>
  </si>
  <si>
    <t>Я не знаю, [PERSON1], знаешь ли ты о каких-либо данных по переносу стиля для английского и чешского? У нас есть что-то?</t>
  </si>
  <si>
    <t>Я не знаю, [PERSON1], знаете ли вы о каких-либо данных по переносу стиля для английского чешского языка? У нас есть что-то?</t>
  </si>
  <si>
    <t>Я не знаю, [ПЕРСОН1], известны ли Вам какие-либо данные о передаче стиля для английского чешского языка? Есть ли у нас что-нибудь?</t>
  </si>
  <si>
    <t>(ЧЕЛОВЕК4) &lt;неразборчиво/&gt;</t>
  </si>
  <si>
    <t>(ПЕРСОНА4) &lt;неразборчиво/&gt;</t>
  </si>
  <si>
    <t>(ЧЕЛОВЕК4)&lt;unintelligible/&gt;</t>
  </si>
  <si>
    <t>(ПЕРСОН4) &lt;неразборчиво/&gt;</t>
  </si>
  <si>
    <t>(ЧЕЛОВЕК1) Под изменением стиля, Душан, вы понимаете, что есть текст на литературном языке, а результирующий текст должен быть на разговорном языке или что-то в этом роде?</t>
  </si>
  <si>
    <t>(PERSON1) Под передачей стиля, Душан, вы имеете в виду, что будет что-то, что находится в письменном языке, и вы были бы целевой стороной, будет в устном языке или что-то вроде того?</t>
  </si>
  <si>
    <t>(ЧЕЛОВЕК1) Под передачей стиля, Душан, ты имеешь в виду, что было бы что-то, что есть на письменном языке, а ты был бы целевой стороной, был бы на разговорном языке или что-то в этом роде?</t>
  </si>
  <si>
    <t>(ПЕРСОН1) Под передачей стиля, Душан, Вы имеете в виду, что что-то будет на письменном языке, а Вы, как целевая сторона, будете на устном языке или что-то в этом роде?</t>
  </si>
  <si>
    <t>(ЧЕЛОВЕК3) Ну, в том-то и дело, что у меня лишь ограниченное понимание этой задачи.</t>
  </si>
  <si>
    <t>(PERSON3) Ну, вот в чем дело, у меня лишь ограниченные знания о задаче.</t>
  </si>
  <si>
    <t>(ЧЕЛОВЕК3) Ну, в том-то и дело, что у меня есть лишь ограниченные знания о задаче.</t>
  </si>
  <si>
    <t>(ПЕРСОН3) Ну, в том-то и дело, что я имею лишь ограниченное представление о задаче.</t>
  </si>
  <si>
    <t>Но я могу представить себе, что кто-то захочет изменить предложение так, чтобы оно было написано от лица не мужчины, а женщины, или, я не знаю, что-то вроде научного и ненаучного объяснения некоторых явлений.</t>
  </si>
  <si>
    <t>Но я могу представить, что вы хотите переписать предложение так, чтобы оно было написано не мужчиной, а женщиной, или, не знаю, например, у вас может быть научное и ненаучное объяснение определенных явлений.</t>
  </si>
  <si>
    <t>Но я могу представить, что вы хотите переписать предложение, что оно написано не мужчиной, а женщиной, или, я не знаю, как вы можете иметь научное и ненаучное объяснение некоторых явлений.</t>
  </si>
  <si>
    <t>Но я могу представить, что вы хотите переписать предложение так, чтобы оно было написано не мужчиной, а женщиной, или, не знаю, как у вас может быть с научным и ненаучным объяснением тех или иных явлений.</t>
  </si>
  <si>
    <t>Я не очень хорошо знаю конкретные датасеты и что они охватывают.</t>
  </si>
  <si>
    <t>Я не очень хорошо знаком с точными наборами данных и тем, что они охватывают.</t>
  </si>
  <si>
    <t>Я не очень хорошо знаком с конкретными наборами данных и тем, что они охватывают.</t>
  </si>
  <si>
    <t>И идея в том, что стиль предложений определяется весьма расплывчато.</t>
  </si>
  <si>
    <t>И идея заключается в том, что стиль предложений определяется довольно нечетко.</t>
  </si>
  <si>
    <t>И идея заключается в том, что стиль предложений становится весьма расплывчатым.</t>
  </si>
  <si>
    <t>Так что опять же, я не уверен.</t>
  </si>
  <si>
    <t>Так что снова, не так уверен.</t>
  </si>
  <si>
    <t>Так что опять же, не так уверен.</t>
  </si>
  <si>
    <t>Так что опять не все так однозначно.</t>
  </si>
  <si>
    <t>(ЧЕЛОВЕК1) У нас есть корпус преобразований предложений.</t>
  </si>
  <si>
    <t>(PERSON1) У нас есть этот корпус преобразований предложений.</t>
  </si>
  <si>
    <t>(PERSON1) У нас есть такой корпус трансформаций предложений.</t>
  </si>
  <si>
    <t>И есть одна вещь, которую можно обозначить как изменение стиля, например, сделать предложения более общими.</t>
  </si>
  <si>
    <t>И одна вещь, которая там есть и которую можно обозначить как перенос стиля, это, например, обобщение предложений.</t>
  </si>
  <si>
    <t>И есть одна вещь, которую можно обозначить как перенос стиля, например, сделать предложения более общими.</t>
  </si>
  <si>
    <t>И одна вещь, которая здесь присутствует и может быть обозначена как перенос стиля, - это, например, придание предложениям более общего характера.</t>
  </si>
  <si>
    <t>То есть детали опускаются, предложение упрощается, а стиль предложения меняется на разговорный.</t>
  </si>
  <si>
    <t>Таким образом, детали опускаются, предложение упрощается, а затем делается звучащим разговорным.</t>
  </si>
  <si>
    <t>Итак, детали опускаются, предложение упрощается, а затем предложение звучит разговорно.</t>
  </si>
  <si>
    <t>Таким образом, детали опускаются, предложение упрощается, и тогда оно приобретает разговорный характер.</t>
  </si>
  <si>
    <t>Ну, по сути перефразируется.</t>
  </si>
  <si>
    <t>Ну, просто парафраз.</t>
  </si>
  <si>
    <t>Ну, просто пересказ.</t>
  </si>
  <si>
    <t>Ну, просто перефразирую.</t>
  </si>
  <si>
    <t>И я не уверен, есть ли у нас что-то вроде сокращения предложений.</t>
  </si>
  <si>
    <t>И я не уверен, есть ли у нас что-то вроде сокращения предложения.</t>
  </si>
  <si>
    <t>И я не уверен, что у нас есть что-то похожее на сокращение срока наказания.</t>
  </si>
  <si>
    <t>For shortening, Matous is doing some experiment with English–Czech, but we do not have any reference data there.</t>
  </si>
  <si>
    <t>По сокращениям Матуш проводит эксперимент с парой английский - чешский, но у нас нет никаких референсов.</t>
  </si>
  <si>
    <t>Для сокращения, Матоуш проводит некоторые эксперименты с английско-чешским, но у нас нет никаких справочных данных по этому вопросу.</t>
  </si>
  <si>
    <t>Для сокращения Матус проводит эксперимент с англо-чешским, но у нас нет никаких справочных данных.</t>
  </si>
  <si>
    <t>Для сокращения Matous проводит эксперимент с англо-чешским языком, но у нас нет никаких справочных данных по нему.</t>
  </si>
  <si>
    <t>Так что у нас нет датасета для сжатия предложений.</t>
  </si>
  <si>
    <t>Таким образом, у нас нет никакого набора данных для сжатия предложений.</t>
  </si>
  <si>
    <t>Итак, у нас нет набора данных для сжатия предложений.</t>
  </si>
  <si>
    <t>Таким образом, мы не располагаем набором данных для сжатия предложений.</t>
  </si>
  <si>
    <t>Возможно, обобщение может оказаться интересным аспектом, но боюсь, существует слишком много разных вариантов хорошего обобщения, поэтому одного референса будет недостаточно, чтобы сделать вывод о его качестве.</t>
  </si>
  <si>
    <t>Так что, возможно, обобщение может быть интересным, но я боюсь, что существует слишком много разных хороших обобщений, поэтому одна ссылка будет слишком ограничена, чтобы рассказать вам что-либо о качестве вашего обобщения.</t>
  </si>
  <si>
    <t>Так что, возможно, обобщение может быть интересным, но я боюсь, что существует слишком много разных хороших обобщений, поэтому единственная ссылка будет слишком ограниченной, чтобы сказать вам что-либо о качестве вашего обобщения.</t>
  </si>
  <si>
    <t>Так что, возможно, обобщение могло бы представлять интерес, но боюсь, что существует слишком много различных хороших обобщений, так что единственное эталонное обобщение будет слишком ограниченным, чтобы сказать вам что-либо о качестве вашего обобщения.</t>
  </si>
  <si>
    <t>И я не знаю о подобных трансформациях с точки зрения рода, например, это можно сделать &lt;неразборчиво/&gt; для чешского, так что, возможно, стоит спросить Рудольфа Роза, создавал ли он когда-то такой датасет.</t>
  </si>
  <si>
    <t>И я не знаю о каких-либо подобных гендерных трансформациях, например, это могло быть сделано &lt;неразборчиво/&gt; для чешского языка, так что, возможно, правильным человеком был бы Рудольф Роза, чтобы спросить его, создавал ли он когда-нибудь такой набор данных.</t>
  </si>
  <si>
    <t>И я не знаю ни о каких подобных гендерных трансформациях, например, это можно было бы сделать&lt;unintelligible/&gt; для Чехии, так что, возможно, Рудольф Роза будет правильным человеком, чтобы спросить его, создавал ли он когда-либо такой набор данных.</t>
  </si>
  <si>
    <t>И я не знаю ни о каких подобных гендерных трансформациях, например, это можно было бы сделать &lt;неразборчиво&gt; для чешского языка, поэтому, возможно, подходящим человеком был бы Рудольф Роза, чтобы спросить его, не создавал ли он когда-либо подобный набор данных.</t>
  </si>
  <si>
    <t>Так что получится генерация на основе корня некоторого аналога предложения.</t>
  </si>
  <si>
    <t>Таким образом, будет происходить генерация некоторого аналога предложения на основе корня.</t>
  </si>
  <si>
    <t>Итак, будет генерация на основе корня некоторого аналога предложения.</t>
  </si>
  <si>
    <t>Таким образом, будет происходить генерация на основе корня некоторого аналога предложения.</t>
  </si>
  <si>
    <t>(ЧЕЛОВЕК3) Думаю, это на самом деле интересный вопрос, можем ли мы использовать ограничения, чтобы обеспечить отражение пола спикера в переводе.</t>
  </si>
  <si>
    <t>(PERSON3) Думаю, это действительно интересный вопрос, можем ли мы использовать ограничения для обеспечения такого рода пола диктора в переводе.</t>
  </si>
  <si>
    <t>(PERSON3) Думаю, это на самом деле интересный вопрос, можем ли мы использовать ограничения, чтобы обеспечить подобный пол говорящего в переводе.</t>
  </si>
  <si>
    <t>(ПЕРСОН3) Я полагаю, что это действительно интересный вопрос, можем ли мы использовать ограничения для обеспечения такого рода, как пол говорящего, в переводе.</t>
  </si>
  <si>
    <t>(ЧЕЛОВЕК1) На самом деле это очень хорошая идея.</t>
  </si>
  <si>
    <t>(PERSON1) Это на самом деле очень хорошая идея.</t>
  </si>
  <si>
    <t>(PERSON1) На самом деле это очень хорошая идея.</t>
  </si>
  <si>
    <t>(ПЕРСОН1) На самом деле это очень хорошая идея.</t>
  </si>
  <si>
    <t>То есть мы можем сосредоточиться на этом и создать конкретную часть набора тестов для [ПРОЕКТ1], которая будет охватывать этот аспект.</t>
  </si>
  <si>
    <t>Таким образом, мы могли бы сосредоточиться на этом и создать конкретный подраздел тестового набора [PROJECT1], который бы охватывал это.</t>
  </si>
  <si>
    <t>Таким образом, мы могли бы сосредоточиться на этом и создать конкретную часть набора тестов [PROJECT1], которая будет охватывать это.</t>
  </si>
  <si>
    <t>Таким образом, мы можем сосредоточиться на этом и создать определенную часть тестового набора [PROJECT1], которая будет охватывать это.</t>
  </si>
  <si>
    <t>Ну, иногда мы знаем пол спикера, так что если вы... может быть, я расшарю с вами экран и просмотрю это.</t>
  </si>
  <si>
    <t>А, так вот мы иногда знаем пол говорящего, поэтому если вы... возможно, я поделюсь экраном и просмотрю это.</t>
  </si>
  <si>
    <t>Ах, так что иногда мы знаем пол говорящего, так что если вы... может быть, я поделюсь с вами экраном и просмотрю его.</t>
  </si>
  <si>
    <t>А, чтобы мы иногда знали пол говорящего, так что если вы... может быть, я поделюсь экраном и просмотрю это.</t>
  </si>
  <si>
    <t>(ЧЕЛОВЕК8) Или я попробовал просто в  присутствии Мариан, и это... не знаю, на сколько баллов BLEU меньше.</t>
  </si>
  <si>
    <t>(PERSON8) Или я попробовал это с Марианом, который просто присутствовал, и это... Я не знаю, на сколько BLEU-баллов меньше.</t>
  </si>
  <si>
    <t>(ЛИЦО 8) Или я попробовал это с Мариан, которая просто присутствовала на нем, и это... Я не знаю, на сколько баллов BLEU меньше.</t>
  </si>
  <si>
    <t>(PERSON8) Или я попробовал с Марианом, просто присутствующим на встрече, и это... Я не знаю, на сколько BLEU-баллов ниже.</t>
  </si>
  <si>
    <t>(ЧЕЛОВЕК2) Потому что, как мне кажется, Мартин делает свой &lt;неразборчиво/&gt; маленький перевод, то есть он переводит сразу несколько предложений, а затем выбирает только центральное и так поступает со всем документом.</t>
  </si>
  <si>
    <t>(ПЕРСОНА2) Потому что, как я верю, Мартин делает свои &lt;неразборчиво/&gt; маленькие переводы, так что он переводит сразу несколько предложений, а затем выбирает только центральное и продолжает таким образом для всего документа.</t>
  </si>
  <si>
    <t>(ЛИЦО 2) Потому что, как мне кажется, Мартин делает свою&lt;unintelligible/&gt; маленький перевод, поэтому он переводит сразу несколько предложений, а затем выбирает только центральное и делает так для всего документа.</t>
  </si>
  <si>
    <t>(ПЕРСОН2) Потому что, как мне кажется, Мартин делает свой &lt;неразборчивый&gt; маленький перевод, то есть он переводит сразу несколько предложений, а потом выбирает только центральное и так переводит весь документ.</t>
  </si>
  <si>
    <t>Итак, контекст как бы в одном &lt;неразборчиво/&gt; вместе с предложением, которое мы на самом деле хотим перевести.</t>
  </si>
  <si>
    <t>Итак, контекст таков, как в одном &lt;неразборчиво/&gt; вместе с предложением, которое мы на самом деле хотим перевести.</t>
  </si>
  <si>
    <t>Итак, контекст как в одном&lt;unintelligible/&gt; вместе с предложением, которое мы на самом деле хотим перевести.</t>
  </si>
  <si>
    <t>Таким образом, контекст находится как бы в одном &lt;неразборчиво/&gt; с предложением, которое мы хотим перевести.</t>
  </si>
  <si>
    <t>(ЧЕЛОВЕК10) Да, я думаю - это не Доминик проводил какие-то эксперименты с Иваной?</t>
  </si>
  <si>
    <t>(PERSON10) Да, я думаю - разве это не Доминик проводил какие-то эксперименты с Иваной?</t>
  </si>
  <si>
    <t>(ЛИЦО 10) Да, я думаю, а не Доминик ли делал какие-то эксперименты с Иваной?</t>
  </si>
  <si>
    <t>(ПЕРСОН10) Да, я думаю - не Доминик ли проводил какие-то эксперименты с Иваной?</t>
  </si>
  <si>
    <t>Я думаю, что в прошлом году или два года назад для двойных пустых, когда они учитывали контекст или объединяли контекст с исходным предложением и выполняли своего рода перевод на уровне документа.</t>
  </si>
  <si>
    <t>Думаю, что последний год или два года назад для двойного пустого, где они присутствовали в контексте или объединяли контекст с входным предложением и выполняли некоторый вид перевода на уровне документа.</t>
  </si>
  <si>
    <t>Я думаю, что последний год или два года назад для двойных пустых, когда они посещали контекст или объединяли контекст с входным предложением и выполняли какой-то перевод на уровне документа.</t>
  </si>
  <si>
    <t>Я думаю, что в последний год или два года назад для double empty они обращались к контексту или объединяли контекст с входным предложением и выполняли перевод на уровне документа.</t>
  </si>
  <si>
    <t>Но дело в том, что с этим, что с конкатенацией не совсем понятно, есть ли у нее тот же эффект, что и при настройке мульти-энкодера-</t>
  </si>
  <si>
    <t>Но дело в том, что с этой конкатенацией не совсем уверены, имеет ли она такой же эффект, как при настройке многоканального кодирования-</t>
  </si>
  <si>
    <t>Но дело в том, что с конкатенацией не совсем уверен, имеет ли она тот же эффект, что и мы делаем настройку мультиэнкодера-</t>
  </si>
  <si>
    <t>Но дело в том, что в случае с конкатенацией нет полной уверенности в том, что она дает тот же эффект, что и мультикодерная настройка.</t>
  </si>
  <si>
    <t>(ЧЕЛОВЕК1) То есть все люди разные, это определенно другие расчеты, другой руководитель, но я удивлен, что [ЧЕЛОВЕК8] говорит, что это не работает и точка.</t>
  </si>
  <si>
    <t>(PERSON1) Как и все люди разные, это определенно другой расчет, другой лидер, но меня удивляет, что [PERSON8] говорит, что это вообще не работает.</t>
  </si>
  <si>
    <t>(PERSON1) Как и все люди разные, это определенно другой расчет, другой лидер, но я удивлен, что [PERSON8] говорит, что это не работает до конца.</t>
  </si>
  <si>
    <t>(ПЕРСОН1) Вроде все разные, это, безусловно, разный расчет, разный руководитель, но меня удивляет, что [ПЕРСОН8] говорит, что это не работает полностью.</t>
  </si>
  <si>
    <t>(ЧЕЛОВЕК8) Да, хорошо, извините, может быть, я должен был точнее выразиться, не сработало то, что я сделал &lt;смеется/&gt;</t>
  </si>
  <si>
    <t>(PERSON8) Да, хорошо, извините, возможно, я должен был быть более точным, что это не сработало так, как я это делал &lt;смех/&gt;</t>
  </si>
  <si>
    <t>(ЛИЦО 8) Да, хорошо, извините, может быть, я должен быть более корректным, что это не сработало так, как я это сделал&lt;laugh/&gt;</t>
  </si>
  <si>
    <t>(ПЕРСОН8) Да, хорошо, извините, может быть, мне правильнее было бы сказать, что это не сработало так, как я это сделал &lt;смех/&gt;.</t>
  </si>
  <si>
    <t>(ЧЕЛОВЕК1) Да, потому что я думаю, что это метод, который очень легко протестировать, и его всегда следует тестировать в сравнении с двумя энкодерами, и скорее всего иногда его результат будет лучше, а иногда хуже, чем при использовании двух энкодеров, в зависимости от конкретной задачи, например, от того, что именно кодируется вторым энкодером.</t>
  </si>
  <si>
    <t>(PERSON1) Да, потому что я думаю, что это метод, который очень легко проверить, и его всегда следует тестировать в сравнении с двумя кодерами, и я ожидаю, что иногда он будет лучше, а иногда хуже, чем настройка двух кодеров, в зависимости от конкретной задачи, например, что именно является вторым элементом, который вы кодируете.</t>
  </si>
  <si>
    <t>(PERSON1) Да, потому что я думаю, что это метод, который очень легко проверить, и его всегда следует тестировать в сравнении с двумя кодировщиками, и я ожидаю, что иногда он будет лучше, а иногда хуже, чем два настроенных кодировщика. , в зависимости от конкретной задачи, например, что именно является второй вещью, которую вы кодируете.</t>
  </si>
  <si>
    <t>(ПЕРСОН1) Да, потому что я думаю, что это метод, который очень легко протестировать, и его всегда нужно тестировать в сравнении с двумя кодировщиками, и я ожидаю, что иногда он будет лучше, а иногда хуже, чем два кодировщика, в зависимости от конкретной задачи, например, что именно является второй вещью, которую вы кодируете.</t>
  </si>
  <si>
    <t>Так что возможно, если есть две копии, две формулировки одного и того же предложения,</t>
  </si>
  <si>
    <t>Так что, возможно, если у вас есть две копии, две парафразы одного и того же предложения,</t>
  </si>
  <si>
    <t>Итак, возможно, если у вас есть две копии двух парафразов одного и того же предложения,</t>
  </si>
  <si>
    <t>Так что, возможно, если у вас есть две копии двух пересказов одного и того же предложения,</t>
  </si>
  <si>
    <t>может быть, это как-то сбивает внимание или как-то так, я понятия не имею.</t>
  </si>
  <si>
    <t>Возможно, это как-то сбивает с толку, так что что угодно, я не знаю.</t>
  </si>
  <si>
    <t>может быть, это как-то сбивает с толку внимание, так что как бы то ни было, я не знаю.</t>
  </si>
  <si>
    <t>Может быть, это как-то смущает внимание, так что неважно, я не знаю.</t>
  </si>
  <si>
    <t>Поведение модели также может быть другим при использовании старых методов sequence-to-sequence по сравнению с трансформером, поэтому для RNN она вела себя по-другому, может быть с трансформером, да, его сложнее обучить, поэтому, возможно, нужно как-то увеличить объем warmup, датасеты warmup.</t>
  </si>
  <si>
    <t>Поведение также может быть разным для старых методов последовательности к последовательности по сравнению с трансформером, поэтому для RNN оно вело себя иначе, возможно, с трансформером это да, его сложнее обучить, поэтому, возможно, вам нужно увеличить количество разминок, наборов разминки.</t>
  </si>
  <si>
    <t>Поведение также может быть другим для старых методов последовательностей, по сравнению с трансформером, поэтому для RNN тогда оно вело себя по-другому, может быть, с трансформером, да, его сложнее тренировать, поэтому, возможно, вам нужно как-то увеличить количество разминок, разминку. наборы.</t>
  </si>
  <si>
    <t>Поведение старых методов "последовательность-последовательность" по сравнению с трансформатором также может быть разным, так что для RNN это поведение отличается, а для трансформатора - да, его сложнее обучать, поэтому, возможно, нужно увеличить количество разминок, разминочных наборов.</t>
  </si>
  <si>
    <t>(ЧЕЛОВЕК2) Да, так что просто как-</t>
  </si>
  <si>
    <t>(PERSON2) Да, так что просто знай, что-</t>
  </si>
  <si>
    <t>(PERSON2) Да, так что просто знай, как-</t>
  </si>
  <si>
    <t>(ПЕРСОН2) Да, так что просто знайте, как...</t>
  </si>
  <si>
    <t>(ЧЕЛОВЕК8) Я не помню, я точно не помню, но это как-</t>
  </si>
  <si>
    <t>(PERSON8) Я не помню, точно не помню, но это было что-то вроде-</t>
  </si>
  <si>
    <t>(ЧЕЛОВЕК 8) Я не помню, так что я точно не помню, но это как-</t>
  </si>
  <si>
    <t>(ПЕРСОН8) Я не помню, то есть я не помню точно, но это как что...</t>
  </si>
  <si>
    <t>когда я начал летом эти эксперименты с несколькими источниками.</t>
  </si>
  <si>
    <t>когда я начал в летний период проводить эксперименты с использованием множественных источников.</t>
  </si>
  <si>
    <t>когда я начал летом с этих экспериментов с несколькими источниками.</t>
  </si>
  <si>
    <t>когда я летом начал проводить эксперименты с несколькими источниками.</t>
  </si>
  <si>
    <t>Первое, что я сделал - конкатенация парафраза и исходного текста, и возможно, я сейчас не помню,</t>
  </si>
  <si>
    <t>Первое, с чем я начал, это соединение парафраза и источника, и, возможно, я, я уже не помню,</t>
  </si>
  <si>
    <t>Первое, с чего я начал, это соединить парафраз и источник, и, может быть, я уже не помню,</t>
  </si>
  <si>
    <t>Первое, с чего я начал, - это конкатенация пересказа и источника, и, возможно, я, сейчас уже не помню,</t>
  </si>
  <si>
    <t>я могу проверить до следующего собрания, пробовал ли я также,</t>
  </si>
  <si>
    <t>Я могу проверить это до следующего собрания, попытался ли я также,</t>
  </si>
  <si>
    <t>Я могу проверить это до следующей встречи, пробовал ли я тоже,</t>
  </si>
  <si>
    <t>Я могу проверить до следующей встречи, пробовал ли я также,</t>
  </si>
  <si>
    <t>я определенно пробовал исходный текст на первой позиции, затем какой-то разделитель и парафраз на второй позиции.</t>
  </si>
  <si>
    <t>Я определенно попробовал, когда источники находятся на первой позиции, затем некий разделитель, а парафраз на второй позиции.</t>
  </si>
  <si>
    <t>Я определенно пробовал, когда источники находятся на первой позиции, затем какой-то разделитель и парафраз на второй позиции.</t>
  </si>
  <si>
    <t>Я точно пробовал, когда источники находятся на первой позиции, затем какой-нибудь разделитель и пересказ на второй позиции.</t>
  </si>
  <si>
    <t>Возможно, я также пробовал менять местами в случайном порядке, да, и я только помню, что делал много всего с взаимопроникновением и пробовал мульти-энкодеры.</t>
  </si>
  <si>
    <t>Я мог бы также попробовать перемешать эти две вещи случайным образом, да, и я просто помню, что это делало обильно эту вещь компенетрации и пробовало многокодеры.</t>
  </si>
  <si>
    <t>Я мог бы также попробовать перетасовать две вещи в случайном порядке, да, и я просто помню, что он делал много этих вещей с компенсацией и пробовал мультикодировщики.</t>
  </si>
  <si>
    <t>Возможно, я также пробовал, что я перетасовывал эти две вещи случайным образом, да, и я просто помню, что он обильно делал эти компиляционные штуки и пробовал мультикодеры.</t>
  </si>
  <si>
    <t>(ЧЕЛОВЕК8) И, вероятно, это было из-за низких баллов.</t>
  </si>
  <si>
    <t>(PERSON8) И, вероятно, это было связано с низкими оценками.</t>
  </si>
  <si>
    <t>(ЛИЦО 8) И, вероятно, из-за низких оценок.</t>
  </si>
  <si>
    <t>(ПЕРСОНА8) И, скорее всего, это было связано с низкими оценками.</t>
  </si>
  <si>
    <t>(ЧЕЛОВЕК2) &lt;неразборчиво/&gt;, которое может вроде как улучшить уровень удобства, просто добавив результирующий текст на базе фраз, при этом внимание - это двойная диагональ, так что проблема не в нем, и я вам верю, но я удивлен, что это не работает.</t>
  </si>
  <si>
    <t>(PERSON2) &lt;неразборчиво/&gt; то, что вам нравится, может улучшить ваш показатель удобства, просто добавив фразовый вывод, и внимание - это как двойная диагональ, так что внимание не является проблемой, поэтому мне верится, но удивительно, что это не сработало.</t>
  </si>
  <si>
    <t>(ЧЕЛОВЕК2)&lt;unintelligible/&gt; который вам нравится, может улучшить вашу оценку удобства, просто добавив вывод на основе фраз, а внимание похоже на двойную диагональ, поэтому внимание не является проблемой, поэтому, как я вам верю, но удивительно, что это не сработало.</t>
  </si>
  <si>
    <t>(PERSON2) &lt;неразборчиво/&gt;, что вы можете улучшить свой показатель удобства, просто добавив фразовый вывод, и внимание как двойная диагональ, так что внимание не является проблемой, так что я верю вам, но удивительно, что это не сработало.</t>
  </si>
  <si>
    <t>(ЧЕЛОВЕК10) Итак, если вы вводите результирующий текст на базе фраз, это по сути постредактирование, так? Это можно считать постредактированием, то есть постредактирование результирующего текста на базе фраз, правильно? Или это вроде как зависит от точки зрения?</t>
  </si>
  <si>
    <t>(PERSON10) Итак, если вы вводите результат на основе фраз, это в основном постредактирование, верно? Можно считать это постредактированием, как будто вы редактируете результат на основе фраз, верно? Или это зависит от точки зрения, верно?</t>
  </si>
  <si>
    <t>(PERSON10) Итак, если вы вводите вывод на основе фраз, это в основном постредактирование, верно? Вы можете думать об этом как о постредактировании, как если бы вы размещали вывод на основе фраз, верно? Или вроде зависит от точки зрения, верно?</t>
  </si>
  <si>
    <t>(PERSON10) Итак, если вы вводите фразовый вывод, то это, по сути, пост-редактирование, верно? Вы можете думать об этом как о постинге, как о постинге фразового вывода, правильно? Или, например, в зависимости от точки зрения, так?</t>
  </si>
  <si>
    <t>(ЧЕЛОВЕК1) &lt;неразборчиво/&gt; что хотите полностью переписать его, но технически это точно соответствует задачам постредактирования, это можно обозначить как решение задачи постредактирования.</t>
  </si>
  <si>
    <t>(PERSON1) &lt;неразборчиво/&gt; что вам нравится полностью переписать его, но технически это точно соответствует задаче постредактирования, вы можете использовать это как решение для задачи постредактирования.</t>
  </si>
  <si>
    <t>(ЧЕЛОВЕК1)&lt;unintelligible/&gt; что вы любите его полностью переписывать, но технически он точно подходит под задачу постредактирования, вы можете подключить это как решение задачи постредактирования.</t>
  </si>
  <si>
    <t>(PERSON1) &lt;неразборчиво/&gt;, что вам нравится полностью переписывать его, но технически он точно подходит под задачу постинга, вы можете подключить это как решение задачи постинга.</t>
  </si>
  <si>
    <t>(ЧЕЛОВЕК10) Ответьте для меня только на один вопрос, в настройках конкатенации вы вставили токен-разделитель предложений, так ведь?</t>
  </si>
  <si>
    <t>(PERSON10) Хорошо, так вот один вопрос, просто чтобы убедиться, в настройках конкатенации вы вставляете токен-разделитель предложений, верно?</t>
  </si>
  <si>
    <t>(PERSON10) Итак, один вопрос только для меня, чтобы убедиться, что в настройках конкатенации вы вставили токен-разделитель предложений, верно?</t>
  </si>
  <si>
    <t>(PERSON10) Хорошо, тогда один вопрос для меня, чтобы убедиться, что в настройках конкатенации вы вставляете маркер разделителя предложений, правильно?</t>
  </si>
  <si>
    <t>У вас есть специальный токен, чтобы различать, например, что является источником, а что контекстом или другим предложением, или вы просто используете конкатенацию без этого?</t>
  </si>
  <si>
    <t>У вас есть специальный токен для различия, например, какой текст является исходным, а какой контекстом или другим предложением, или вы просто объединяете их без чего-либо?</t>
  </si>
  <si>
    <t>У вас есть специальный токен, чтобы различать, например, что является источником, а что контекстом или другим предложением, или вы просто объединяете их без чего-либо?</t>
  </si>
  <si>
    <t>У вас есть специальный маркер для различения того, что является источником, а что - контекстом или другим предложением, или вы просто конкатенируете их без чего-либо?</t>
  </si>
  <si>
    <t>И надеетесь, что система научится?</t>
  </si>
  <si>
    <t>И надеяться, что система это запомнит?</t>
  </si>
  <si>
    <t>И надеяться, что система это узнает?</t>
  </si>
  <si>
    <t>И надеяться, что система этому научится?</t>
  </si>
  <si>
    <t>(ЧЕЛОВЕК8) Я пробовал, думаю, два токена и да, потому что в первой версии мы подозревали, что сам токен тоже может быть токенизирован, поэтому я перезапустил с другим токеном, не только для этой цели, потому что мы использовали определенный предварительно обученный словарь, и этот словарь не содержал токенов-разделителей.</t>
  </si>
  <si>
    <t>(PERSON8) Я попытался, я думаю, два токена, и да, потому что в первой версии у нас было подозрение, что токен также может быть токенизирован сам по себе, поэтому я заменил его другим токеном, который не только для этой цели, потому что мы использовали предварительно обученный словарь, и этот словарь не содержал разделительных токенов.</t>
  </si>
  <si>
    <t>(ЛИЦО 8) Я пытался, наверное, двумя токенами и да, потому что в первой версии у нас было подозрение, что токен тоже может быть сам токенизирован, поэтому я переиграл его с другим токеном, который не только для этой цели, потому что мы использовал какой-то предварительно обученный словарь, и этот словарь не содержал токенов-разделителей.</t>
  </si>
  <si>
    <t>(PERSON8) Я попробовал, наверное, две лексемы, и да, потому что в первой версии у нас было подозрение, что лексема может быть и сама лексема, поэтому потом я воспроизвел ее с другой лексемой, которая не только для этого, потому что мы использовали некоторый предварительно обученный словарь, и этот словарь не содержал лексем-сепараторов.</t>
  </si>
  <si>
    <t>Итак, я использовал токен, который, как я думал, не будет токенизирован на несколько частей, и поэтому выйдет один раз.</t>
  </si>
  <si>
    <t>Итак, я использовал некий токен, предполагая, что он не будет разбит на несколько частей, и поэтому он появится один раз.</t>
  </si>
  <si>
    <t>Итак, я использовал какой-то токен, который, как я предполагал, не будет токенизированным на несколько частей, и поэтому он появится один раз.</t>
  </si>
  <si>
    <t>Поэтому я использовал некоторую лексему, которая, как я предполагал, не будет разделена на несколько частей, и поэтому она появится один раз.</t>
  </si>
  <si>
    <t>Не было гарантий, что этот токен не появится в других местах предложения, и что это единственное место, где он может появиться.</t>
  </si>
  <si>
    <t>У меня не было гарантии, что этот токен не мог появиться в других местах предложения, и это единственное место, где он мог появиться.</t>
  </si>
  <si>
    <t>У меня не было гарантии, что этот токен не может появиться в других местах предложения, и это единственное место, где он мог появиться.</t>
  </si>
  <si>
    <t>У меня не было гарантии, что эта лексема не может появиться в других местах предложения, и это единственное место, где она может появиться.</t>
  </si>
  <si>
    <t>Так что все это можно было сделать более корректно, да, я согласен.</t>
  </si>
  <si>
    <t>Так, это могло быть сделано более правильно, да, я согласен.</t>
  </si>
  <si>
    <t>Так что это можно было бы сделать более правильно, да, я согласен.</t>
  </si>
  <si>
    <t>(ЧЕЛОВЕК2) Но я не могу сделать то, что касается Flask или коммуникации с клиентом.</t>
  </si>
  <si>
    <t>(PERSON2) Но часть, связанная с Flask или общением с клиентом, - это то, что я не могу сделать.</t>
  </si>
  <si>
    <t>(PERSON2) Но я не могу сделать часть Flask или часть связи с клиентом.</t>
  </si>
  <si>
    <t>(ПЕРСОН2) Но часть, связанная с Flask, или часть, связанная с общением с клиентом, - это то, что я не могу сделать.</t>
  </si>
  <si>
    <t>Потому что у меня нет опыта и времени для этого.</t>
  </si>
  <si>
    <t>Потому что у меня нет опыта и времени, чтобы запустить это.</t>
  </si>
  <si>
    <t>Потому что у меня нет опыта и нет времени, чтобы запустить его.</t>
  </si>
  <si>
    <t>Потому что у меня нет ни опыта, ни времени, чтобы его запустить.</t>
  </si>
  <si>
    <t>(ЧЕЛОВЕК1) Я думал, это значит использовать, не знаю там, посредника.</t>
  </si>
  <si>
    <t>(PERSON1) Я думал, что это значит что-то, используя, я не знаю, посредника.</t>
  </si>
  <si>
    <t>(PERSON1) Я думал, что это что-то значит, используя я не знаю посредника.</t>
  </si>
  <si>
    <t>(ПЕРСОН1) Я думал, что это означает что-то с использованием неизвестного мне медиатора.</t>
  </si>
  <si>
    <t>(ЧЕЛОВЕК2) Нет, нужен HTTP-клиент, который может заполнять очередь и читать из другой очереди.</t>
  </si>
  <si>
    <t>(PERSON2) Нет, создайте HTTP-клиента, который может заполнять очередь и читать из другой очереди.</t>
  </si>
  <si>
    <t>(PERSON2) Нет, сделайте HTTP-клиент, который может заполнять очередь и читать из другой очереди.</t>
  </si>
  <si>
    <t>И отправлять текст обратно в HTTP-запросе.</t>
  </si>
  <si>
    <t>И отправьте текст обратно в HTTP-запросе.</t>
  </si>
  <si>
    <t>И отправить текст обратно в виде HTTP-запроса.</t>
  </si>
  <si>
    <t>Потому что моя идея в том, чтобы пользовательские клики использовались и в украинском проекте.</t>
  </si>
  <si>
    <t>Потому что моя идея заключается в том, что клики пользователя могут быть использованы и в украинском проекте.</t>
  </si>
  <si>
    <t>Потому что моя идея заключается в том, чтобы пользовательские клики использовались и в украинском проекте.</t>
  </si>
  <si>
    <t>Потому что моя идея состоит в том, чтобы пользовательские клики использовались и в украинском проекте.</t>
  </si>
  <si>
    <t>(ЧЕЛОВЕК2) И моя идея в том, что клиент нажимает кнопку микрофона и начинает говорить, и одновременно с тем, как пользователь говорит, звук отправляется небольшими порциями.</t>
  </si>
  <si>
    <t>(ПЕРСОНА2) И моя идея заключается в том, что клиент нажимает эту кнопку микрофона и начинает говорить, и когда пользователь говорит, вы отправляете аудио небольшими частями одновременно.</t>
  </si>
  <si>
    <t>(PERSON2) И моя идея заключается в том, что клиент нажимает эту кнопку микрофона и начинает говорить, и когда пользователь говорит, вы одновременно отправляете звук небольшими порциями.</t>
  </si>
  <si>
    <t>(PERSON2) И моя идея заключается в том, что клиент нажимает на эту кнопку микрофона и начинает говорить, а когда пользователь говорит, вы одновременно отправляете звук небольшими фрагментами.</t>
  </si>
  <si>
    <t>Скажем, 200 или даже 100 миллисекунд.</t>
  </si>
  <si>
    <t>Допустим, 200 или даже 100 миллисекунд.</t>
  </si>
  <si>
    <t>И HTTP-сервер помещает их в очередь, которая обрабатывается позже с помощью (ASR).</t>
  </si>
  <si>
    <t>А на HTTP-сервер поместите его в очередь, с которой я займусь позже (ASR).</t>
  </si>
  <si>
    <t>И на HTTP-сервер поместите его в очередь, которую я обработаю позже с помощью (ASR).</t>
  </si>
  <si>
    <t>А на HTTP-сервере поместить его в очередь, с которой я буду работать позже (ASR).</t>
  </si>
  <si>
    <t>И модель применяет какую-то логику, какой-то логический вывод из этого.</t>
  </si>
  <si>
    <t>И модель будет проводить некую логику, некоторые выводы на основе этого.</t>
  </si>
  <si>
    <t>И модель сделает некоторую логику, какой-то вывод из этого.</t>
  </si>
  <si>
    <t>И модель будет делать с этим логические выводы.</t>
  </si>
  <si>
    <t>И всякий раз, когда поступает новый фрагмент расшифровки, он отправляется обратно, и пользователь получает частичную расшифровку.</t>
  </si>
  <si>
    <t>И каждый раз, когда появляется новый фрагмент транскрипта, он будет отправлен обратно, и пользователь должен получить обратно частичный транскрипт.</t>
  </si>
  <si>
    <t>И всякий раз, когда у него появляется новый фрагмент расшифровки, он отправляет его обратно, и пользователь должен получить частичную расшифровку обратно.</t>
  </si>
  <si>
    <t>И всякий раз, когда у него появляется новый фрагмент транскрипта, он отправляет его обратно, и пользователь должен получить обратно частичный транскрипт.</t>
  </si>
  <si>
    <t>И она сразу же отображается в текстовом поле.</t>
  </si>
  <si>
    <t>И это должно немедленно отобразиться в текстовом поле.</t>
  </si>
  <si>
    <t>И он должен сразу отображаться в текстовом поле.</t>
  </si>
  <si>
    <t>(ЧЕЛОВЕК1) Могу подумать об этом.</t>
  </si>
  <si>
    <t>(PERSON1) Я мог бы подумать об этом.</t>
  </si>
  <si>
    <t>(PERSON1) Я мог подумать об этом.</t>
  </si>
  <si>
    <t>(ПЕРСОН1) Я мог бы подумать об этом.</t>
  </si>
  <si>
    <t>Просто я тоже толком не разбираюсь в Flask, но да, я могу обдумать это.</t>
  </si>
  <si>
    <t>Просто я тоже не очень хорошо знаю Flask, но да, я могу подумать об этом.</t>
  </si>
  <si>
    <t>Просто я тоже толком не знаю Flask, но да, я могу об этом подумать.</t>
  </si>
  <si>
    <t>Просто я тоже не очень знаю Flask, но да, я могу подумать об этом.</t>
  </si>
  <si>
    <t>(ЧЕЛОВЕК2) О, может, другой HTTP-сервер.</t>
  </si>
  <si>
    <t>(PERSON2) О, возможно, другой HTTP-сервер.</t>
  </si>
  <si>
    <t>(PERSON2) О, может быть, другой HTTP-сервер.</t>
  </si>
  <si>
    <t>Не знаю, может, нам для этого даже не нужен дорогой HTTP-сервер.</t>
  </si>
  <si>
    <t>Я не знаю, может быть, нам даже не нужен для этого сложный HTTP-сервер.</t>
  </si>
  <si>
    <t>Я не знаю, может быть, нам даже не нужен модный HTTP-сервер для этого.</t>
  </si>
  <si>
    <t>Не знаю, может быть, для этого даже не нужен модный HTTP-сервер.</t>
  </si>
  <si>
    <t>(ЧЕЛОВЕК1) Я имею в виду, для текстового потока мы используем что-то вроде Hypercore, но я не уверен, что здесь это сработает.</t>
  </si>
  <si>
    <t>(PERSON1) Я имею в виду, что для потока текста мы используем что-то вроде Hypercore, но я не уверен, подойдет ли это для этого.</t>
  </si>
  <si>
    <t>(PERSON1) Я имею в виду, что для текстового потока мы используем что-то вроде Hypercore, но я не уверен, что это сработает для этого.</t>
  </si>
  <si>
    <t>(ПЕРСОН1) Я имею в виду, что для работы с текстом мы используем что-то вроде Hypercore, но я не уверен, что это подойдет для данного случая.</t>
  </si>
  <si>
    <t>(ЧЕЛОВЕК2) Да, единственное требование в том, что необходимо обрабатывать больше подключений одновременно.</t>
  </si>
  <si>
    <t>(PERSON2) Да, единственное требование - это то, что он должен обрабатывать больше подключений одновременно.</t>
  </si>
  <si>
    <t>(PERSON2) Да, единственное требование состоит в том, что он должен обрабатывать больше подключений за раз.</t>
  </si>
  <si>
    <t>(PERSON2) Да, единственное требование - это одновременная обработка большего числа соединений.</t>
  </si>
  <si>
    <t>(ЧЕЛОВЕК1) Ну, думаю, онлайн-поток текста составляет, по крайней мере, около 2 000.</t>
  </si>
  <si>
    <t>(PERSON1) Ну, я думаю, что онлайн текстовый поток это что-то около 2 000, по крайней мере.</t>
  </si>
  <si>
    <t>(PERSON1) Ну, я думаю, поток онлайн-текста составляет, по крайней мере, около 2 000.</t>
  </si>
  <si>
    <t>(ПЕРСОН1) Ну, я думаю, что поток текстов в Интернете составляет что-то около 2 000, по крайней мере.</t>
  </si>
  <si>
    <t>(ЧЕЛОВЕК1) Я имею в виду скрипт, который у меня в двух разных папках, потом я буду запускать его с немного разными внутренними рабочими процессами, так что я имею в виду, да, чтобы у меня было &lt;неразборчиво/&gt; допустим десять, ну вместо вывода, файл &lt;неразборчиво/&gt; внутреннего рабочего процесса, так что &lt;неразборчиво/&gt;, который у нас есть, так что я просто прослежу, чтобы эти элементы для одного файла генерировались параллельно из всех доступных рабочих процессов.</t>
  </si>
  <si>
    <t>(PERSON1) Я имею в виду скрипт, который у меня есть в двух разных папках, и затем запустить его с небольшими различиями внутри рабочих, то есть, я имею в виду, да, чтобы у меня было &lt;неразборчиво/&gt; допустим, десять, ну вместо вывода, файла &lt;неразборчиво/&gt; рабочим, так &lt;неразборчиво/&gt; что у нас есть, так что я просто убедусь, что эти вещи для одного файла генерируются параллельно со всех доступных рабочих.</t>
  </si>
  <si>
    <t>(ЧЕЛОВЕК1) Я имею в виду сценарий, который у меня есть в двух разных папках, а затем я буду запускать его с немного разными внутренними воркерами, так что я имею в виду, да, чтобы у меня было&lt;unintelligible/&gt; скажем десять, ну вместо вывода файл по&lt;unintelligible/&gt; подсобный рабочий, так&lt;unintelligible/&gt; что у нас есть, поэтому я просто прослежу, чтобы эти вещи для одного файла генерировались параллельно всеми доступными воркерами.</t>
  </si>
  <si>
    <t>(PERSON1) Я имею в виду скрипт, который у меня лежит в двух разных папках, и потом он будет запускаться с маленькими разными внутренними рабочими, чтобы, то есть, да, чтобы у меня было &lt;неразборчиво/&gt;, допустим, десять, ну вместо выхода, файла &lt;неразборчиво/&gt; боковым рабочим, поэтому &lt;неразборчиво/&gt;, что у нас есть, поэтому я просто сделаю так, чтобы эти вещи для одного файла генерировались параллельно со всех доступных рабочих.</t>
  </si>
  <si>
    <t>(ЧЕЛОВЕК1) О, это сэкономит нам время.</t>
  </si>
  <si>
    <t>(PERSON1) О, это бы сэкономило наше время.</t>
  </si>
  <si>
    <t>(ПЕРСОН1) О, это сэкономит наше время.</t>
  </si>
  <si>
    <t>(ЧЕЛОВЕК7) Да, да, очень важно все запараллелить на самом деле, запараллелить как обработку систем, так и оценку ячейки DF, потому что ему нужно будет запускать это много раз, будут ошибки, нужно будет быстро запускать это повторно.</t>
  </si>
  <si>
    <t>(PERSON7) Да, да, на самом деле очень важно распараллелить все, распараллелить как обработку систем, так и оценку ячейки DF, потому что ему придется запускать это много раз, будут ошибки, нужно будет быстро перезапустить это.</t>
  </si>
  <si>
    <t>(ЛИЦО7) Да, да, это очень важно, распараллелить все на самом деле, распараллелить как обработку систем, так и оценку ячейки DF, потому что ему нужно будет запускать это много раз, будут ошибки, вам нужно чтобы повторно запустить это быстро.</t>
  </si>
  <si>
    <t>(PERSON7) Да, да, это очень важно, распараллелить все на самом деле, распараллелить как обработку систем, так и оценку DF клеток, потому что ему нужно будет запускать это много раз, будут ошибки, нужно будет быстро перезапускать это.</t>
  </si>
  <si>
    <t>(ЧЕЛОВЕК7) Хорошо, спасибо.</t>
  </si>
  <si>
    <t>(PERSON7) Хорошо, спасибо.</t>
  </si>
  <si>
    <t>(ПЕРСОН7) Хорошо, спасибо.</t>
  </si>
  <si>
    <t>Значит, вы этим очень заняты, я не хочу вешать на вас какие-то другие задачи, поэтому давайте я начну с напоминаний.</t>
  </si>
  <si>
    <t>Так, вы очень заняты этим, я не хочу навязывать вам что-то еще, поэтому позвольте мне начать с напоминаний.</t>
  </si>
  <si>
    <t>Итак, вы очень заняты этим, я не хочу вешать на вас какие-либо другие вещи, поэтому позвольте мне начать с напоминаний.</t>
  </si>
  <si>
    <t>Итак, вы очень заняты этим, я не хочу нагружать вас другими делами, поэтому позвольте мне начать с напоминаний.</t>
  </si>
  <si>
    <t>Нам нужно закончить описание настольного решения для [ПРОЕКТ1],</t>
  </si>
  <si>
    <t>Нам нужно завершить описание набора для стола [PROJECT1],</t>
  </si>
  <si>
    <t>Нам нужно закончить описание настольного набора [PROJECT1],</t>
  </si>
  <si>
    <t>Нам необходимо закончить описание настольного набора [PROJECT1],</t>
  </si>
  <si>
    <t>Кто у нас там работает?</t>
  </si>
  <si>
    <t>Кого мы здесь имеем?</t>
  </si>
  <si>
    <t>Кто у нас здесь?</t>
  </si>
  <si>
    <t>Ну, не совсем, да, (это сделано) и еще не готово, к сожалению.</t>
  </si>
  <si>
    <t>О, ну, на самом деле, да, (это сделано) и, к сожалению, этого здесь нет.</t>
  </si>
  <si>
    <t>Ну, не совсем, да, (это сделано) и его здесь нет, к сожалению.</t>
  </si>
  <si>
    <t>Ну, не совсем, да, (это сделано), и его здесь нет, к сожалению.</t>
  </si>
  <si>
    <t>Так что это задача для [ЧЕЛОВЕК2],</t>
  </si>
  <si>
    <t>Итак, это будет для [PERSON2],</t>
  </si>
  <si>
    <t>Таким образом, это будет для [ПЕРСОНА2],</t>
  </si>
  <si>
    <t>Затем оценка, это для [ЧЕЛОВЕК1], но мы это обсуждали.</t>
  </si>
  <si>
    <t>Затем оценка, это для [PERSON1], но мы обсуждали это.</t>
  </si>
  <si>
    <t>Затем оценка, это для [PERSON1], но мы обсудили это.</t>
  </si>
  <si>
    <t>Затем оценка, это для [PERSON1], но мы это уже обсуждали.</t>
  </si>
  <si>
    <t>Слушайте, мне нужна таблица в DSD, давайте обозначим эту тонкую грань и ускорим сейчас подготовку шаблона таблицы, то есть структуру плана в delebl, пусть цифры будут позже, но мне нужны какие-то цифры и полная структура таблицы в ближайшее время.</t>
  </si>
  <si>
    <t>Послушай, дай мне таблицу в DSD, давай поставим тонкую линию здесь и вставим шаблон таблицы, как структуру плана, в delebl сейчас, чтобы числа пришли позже, но я хочу увидеть некоторые числа и полную структуру таблицы очень скоро.</t>
  </si>
  <si>
    <t>Слушай, дай мне таблицу в DSD давайте расставим здесь тонкую грань и запихнем шаблон таблицы, как структуру плана в делебл сейчас, чтобы цифры были позже, а я хочу видеть некоторые цифры и полную структуру из-за стола очень скоро.</t>
  </si>
  <si>
    <t>Слушай, дай мне таблицу в DSD, давай поставим здесь тонкую грань и затолкаем шаблон таблицы, например, структуру плана в delebl сейчас, чтобы цифры пришли позже, но я хочу увидеть цифры и полную структуру таблицы очень скоро.</t>
  </si>
  <si>
    <t>Подключился [ЧЕЛОВЕК5], это хорошо.</t>
  </si>
  <si>
    <t>У нас есть [PERSON5], это хорошо.</t>
  </si>
  <si>
    <t>У нас есть [ПЕРСОНА5], это хорошо.</t>
  </si>
  <si>
    <t>Итак, [ЧЕЛОВЕК5], хочу уточнить, как идет работа по оценке систем, и что более важно, поддерживаете ли вы связь с [ЧЕЛОВЕК1] также для оценки.</t>
  </si>
  <si>
    <t>Итак, для [PERSON5] я хотел бы узнать, каков прогресс в оценке систем, и находитесь ли вы в контакте с [PERSON1] также для развития, что более важно.</t>
  </si>
  <si>
    <t>Итак, для [PERSON5] я хотел бы проверить, каков прогресс в оценке систем, и поддерживаете ли вы связь с [PERSON1] также для развития, что более важно.</t>
  </si>
  <si>
    <t>Итак, для [ПЕРСОНА5] я хотел бы узнать, каков прогресс в оценке систем, и поддерживаете ли вы связь с [ПЕРСОНА1] также для эволюции, что более важно.</t>
  </si>
  <si>
    <t>Вы слышите нас, [ЧЕЛОВЕК5]?</t>
  </si>
  <si>
    <t>Вы нас слышите, [PERSON5]?</t>
  </si>
  <si>
    <t>Вы слышите нас, [PERSON5]?</t>
  </si>
  <si>
    <t>Вы нас слышите, [ПЕРСОН5]?</t>
  </si>
  <si>
    <t>(ЧЕЛОВЕК1) а затем мы выясним, какие пакеты установить в среде Петри.</t>
  </si>
  <si>
    <t>(PERSON1) и затем мы определим, какие пакеты установить в среде Петри.</t>
  </si>
  <si>
    <t>(PERSON1), а затем мы выясним, какие пакеты установить в среде Петри.</t>
  </si>
  <si>
    <t>(PERSON1), а затем разберемся, какие пакеты необходимо установить в среду Petri.</t>
  </si>
  <si>
    <t>(ЧЕЛОВЕК7) Да, вот еще что,</t>
  </si>
  <si>
    <t>(PERSON7) Да, так что есть еще одна вещь,</t>
  </si>
  <si>
    <t>(ЛИЦО 7) Да, вот еще что,</t>
  </si>
  <si>
    <t>(ПЕРСОН7) Да, вот еще что,</t>
  </si>
  <si>
    <t>Возможно, объединять эти два запуска в одно решение — плохая идея.</t>
  </si>
  <si>
    <t>Возможно, не стоит объединять эти два забега в одну установку.</t>
  </si>
  <si>
    <t>Возможно, объединять эти два прогона в один сетап — не лучшая идея.</t>
  </si>
  <si>
    <t>Возможно, не стоит объединять эти два прогона в одну установку.</t>
  </si>
  <si>
    <t>Думаю, на самом деле будет лучше запустить их отдельно и сохранить результаты.</t>
  </si>
  <si>
    <t>Я думаю, что будет лучше, если вы запустите это отдельно и сохраните результаты.</t>
  </si>
  <si>
    <t>Я думаю, что на самом деле будет лучше, если вы запустите его отдельно и сохраните результаты.</t>
  </si>
  <si>
    <t>Я думаю, что будет лучше, если вы запустите его отдельно и сохраните выходы.</t>
  </si>
  <si>
    <t>То есть сначала используйте среду для круиз-контроля и обработки,</t>
  </si>
  <si>
    <t>Таким образом, вы сначала используете окружающую среду для круиз-контроля и обработки,</t>
  </si>
  <si>
    <t>Итак, вы сначала используете среду для круиз-контроля и обработки,</t>
  </si>
  <si>
    <t>Итак, сначала вы используете среду для круиз-контроля и обработки,</t>
  </si>
  <si>
    <t>(ЧЕЛОВЕК7) и получите все результирующие файлы, а затем запускайте оценку.</t>
  </si>
  <si>
    <t>(PERSON7) и вы собираете все выходные файлы, а затем проводите оценку.</t>
  </si>
  <si>
    <t>(PERSON7) и вы собираете все выходные файлы, а затем запускаете оценку.</t>
  </si>
  <si>
    <t>(PERSON7) и собираете все выходные файлы, а затем запускаете оценку.</t>
  </si>
  <si>
    <t>Такое разделение поможет запараллелить лучше.</t>
  </si>
  <si>
    <t>И причина этого разделения в том, что вы можете парализовать больше.</t>
  </si>
  <si>
    <t>И причина этого раскола в том, что можно больше парализовать.</t>
  </si>
  <si>
    <t>И причина такого разделения заключается в том, что вы можете парализовать больше.</t>
  </si>
  <si>
    <t>Так что я уверен, возникнут самые разные проблемы, и очень скоро нам понадобятся цифры.</t>
  </si>
  <si>
    <t>Так что, я уверен, будут проблемы на различных фронтах, и нам очень скоро понадобятся цифры.</t>
  </si>
  <si>
    <t>Так что проблемы будут на разных фронтах, я уверен, и очень скоро нам понадобятся цифры.</t>
  </si>
  <si>
    <t>Так что, я уверен, проблемы будут по разным направлениям, и цифры нам понадобятся очень скоро.</t>
  </si>
  <si>
    <t>Если, например, некоторые из тестовых файлов по какой-то причине не пройдут,</t>
  </si>
  <si>
    <t>Так что, если, например, некоторые тестовые файлы по какой-то причине не пройдут,</t>
  </si>
  <si>
    <t>Так что, если, например, некоторые из тестовых файлов по какой-то причине не пройдут,</t>
  </si>
  <si>
    <t>Так, если, например, некоторые тестовые файлы по каким-либо причинам окажутся неудачными,</t>
  </si>
  <si>
    <t>Тогда по-прежнему можно продолжить перевод для остальных,</t>
  </si>
  <si>
    <t>Тогда вы все еще можете продолжить перевод для оставшихся,</t>
  </si>
  <si>
    <t>Тогда вы все еще можете оставить перевод для остальных,</t>
  </si>
  <si>
    <t>Тогда для оставшихся можно будет продолжить перевод,</t>
  </si>
  <si>
    <t>и переоценить, с ячейкой DF, недостающие и так далее.</t>
  </si>
  <si>
    <t>и переоценить, с помощью sel T F, отсутствующие, и так далее.</t>
  </si>
  <si>
    <t>и переоценить с помощью самостоятельных ТФ отсутствующие и т.д.</t>
  </si>
  <si>
    <t>и переоценить, с помощью sel T F, недостающие, и так далее.</t>
  </si>
  <si>
    <t>Так что смысл не в том, чтобы создать серийную последовательную обработку, включающую и то, и другое,</t>
  </si>
  <si>
    <t>Итак, суть не в создании последовательной серийной обработки, которая включает оба,</t>
  </si>
  <si>
    <t>Итак, суть не в том, чтобы создать последовательную, последовательную обработку, включающую и то, и другое.</t>
  </si>
  <si>
    <t>Так что дело не в том, чтобы создать последовательную обработку, включающую и то, и другое,</t>
  </si>
  <si>
    <t>но в том, чтобы получить результаты, и на самом деле лучше делать это срезами.</t>
  </si>
  <si>
    <t>но суть в том, чтобы получить результаты, и на самом деле лучше делать это по частям.</t>
  </si>
  <si>
    <t>но суть в том, чтобы получить результаты, и на самом деле лучше делать это частями.</t>
  </si>
  <si>
    <t>но главное - получить результат, а это действительно лучше делать по кусочкам.</t>
  </si>
  <si>
    <t>Сначала получаем все результаты, затем получаем все оценки.</t>
  </si>
  <si>
    <t>Сначала получаем все результаты, затем мы получаем все оценки.</t>
  </si>
  <si>
    <t>Сначала получаем все выходы, затем все оценки.</t>
  </si>
  <si>
    <t>(ЧЕЛОВЕК1) Да, то есть, я имею в виду, как раз сейчас я так и делал.</t>
  </si>
  <si>
    <t>(PERSON1) Да, то есть, я имею в виду, сейчас я делал то же самое.</t>
  </si>
  <si>
    <t>(PERSON1) Да, я имею в виду, прямо сейчас я делал то же самое.</t>
  </si>
  <si>
    <t>(ПЕРСОН1) Да, то есть сейчас я делал то же самое.</t>
  </si>
  <si>
    <t>(ЧЕЛОВЕК2) Да, это единственное, что я сделал в отношении позитивных ограничений.</t>
  </si>
  <si>
    <t>(PERSON2) Да, это единственное, что я сделал для положительных ограничений.</t>
  </si>
  <si>
    <t>(PERSON2) Да, это единственное, что я сделал для позитивных ограничений.</t>
  </si>
  <si>
    <t>(ПЕРСОН2) Да, это единственное, что я сделал для позитивных ограничений.</t>
  </si>
  <si>
    <t>Для отрицательных ограничений я выбрал более сложный вариант декодирования.</t>
  </si>
  <si>
    <t>С отрицательными ограничениями я сделал что-то немного более сложное при декодировании.</t>
  </si>
  <si>
    <t>С отрицательными ограничениями я сделал что-то более сложное в декодировании.</t>
  </si>
  <si>
    <t>С отрицательными ограничениями я поступил несколько сложнее при декодировании.</t>
  </si>
  <si>
    <t>Например, отфильтровать лучи и заменить лучи другими.</t>
  </si>
  <si>
    <t>Как фильтрация лучей и замена лучей на другие лучи.</t>
  </si>
  <si>
    <t>Например, отфильтровать лучи и заменить лучи другими лучами.</t>
  </si>
  <si>
    <t>Например, отфильтровать лучи и заменить их другими лучами.</t>
  </si>
  <si>
    <t>И для ограничений с несколькими токенами и подобных вещей.</t>
  </si>
  <si>
    <t>А также для таких вещей, как ограничения на несколько токенов и подобное.</t>
  </si>
  <si>
    <t>И для подобных ограничений с несколькими токенами и тому подобного.</t>
  </si>
  <si>
    <t>А также для многотоковых ограничений и тому подобных вещей.</t>
  </si>
  <si>
    <t>Но что касается положительных ограничений, я сравнил обучающий подход только да, с очень простыми моментами.</t>
  </si>
  <si>
    <t>Но в отношении положительных ограничений, я сравнивал подход обучения только с этим очень простым материалом.</t>
  </si>
  <si>
    <t>Но что касается положительных ограничений, я сравнил подход к обучению только с очень простыми вещами.</t>
  </si>
  <si>
    <t>Но для позитивных ограничений я сравнивал только тренировочный подход да вот эти самые простые вещи.</t>
  </si>
  <si>
    <t>Просто изменял баллы на каждом этапе одинаковым образом.</t>
  </si>
  <si>
    <t>Просто изменяя оценки на каждом шаге одинаковым образом.</t>
  </si>
  <si>
    <t>Просто изменяйте баллы на каждом этапе таким же образом.</t>
  </si>
  <si>
    <t>Просто модифицируем оценки на каждом шаге аналогичным образом.</t>
  </si>
  <si>
    <t>(ЧЕЛОВЕК7) Итак, вернемся к позитивным ограничениям.</t>
  </si>
  <si>
    <t>(PERSON7) Хорошо, так что вернемся к положительным ограничениям.</t>
  </si>
  <si>
    <t>(PERSON7) Итак, вернемся к позитивным ограничениям.</t>
  </si>
  <si>
    <t>Вы уже сосредоточились на анализе системы?</t>
  </si>
  <si>
    <t>(ЧЕЛОВЕК2) Да, прямо сейчас я как бы жду повторной обработки датасета от ([ЧЕЛОВЕК9]).</t>
  </si>
  <si>
    <t>(PERSON2) Да, сейчас я как бы жду переработки набора данных от ([PERSON9]).</t>
  </si>
  <si>
    <t>(PERSON2) Да, прямо сейчас я как бы жду повторной обработки набора данных от ([PERSON9]).</t>
  </si>
  <si>
    <t>(ПЕРСОН2) Да, сейчас я как бы жду повторной обработки набора данных от ([ПЕРСОН9]).</t>
  </si>
  <si>
    <t>Также, [ЧЕЛОВЕК9], я посмотрел на (код), и мне кажется, я знаю, почему он такой медленный.</t>
  </si>
  <si>
    <t>Также [PERSON9], я посмотрел на (код) и, я думаю, я знаю, почему он так медленно работает.</t>
  </si>
  <si>
    <t>Также [PERSON9] я посмотрел на (код), и я думаю, что знаю, почему он такой медленный.</t>
  </si>
  <si>
    <t>Также [PERSON9] я посмотрел на (код) и, кажется, понял, почему он такой медленный.</t>
  </si>
  <si>
    <t>Потому что для каждой записи в терминологии при повторной обработке (Europar) вы открываете датасет, токенизируете его, читаете его построчно, токенизируете построчно, а затем закрываете его.</t>
  </si>
  <si>
    <t>Потому что для каждой записи в терминологии (Europar) переработки, вы открываете набор данных, разбиваете его на токены, читаете построчно, разбиваете на токены каждую строку, а затем закрываете его.</t>
  </si>
  <si>
    <t>Потому что для каждой записи в терминологии при повторной обработке (Europar) вы открываете набор данных, токенизируете его, читаете его построчно, токенизируете построчно, а затем закрываете его.</t>
  </si>
  <si>
    <t>Потому что для каждой записи в терминологии при переработке (Europar) вы открываете набор данных, токенизируете его, читаете его построчно, токенизируете построчно и затем закрываете его.</t>
  </si>
  <si>
    <t>Но вы только делаете это -</t>
  </si>
  <si>
    <t>Но только ты это делаешь -</t>
  </si>
  <si>
    <t>Но ты только и делаешь, что -</t>
  </si>
  <si>
    <t>Но это делаете только вы -</t>
  </si>
  <si>
    <t>(ЧЕЛОВЕК4) Итак, я помню, что для [ПРОЕКТ1] я работал над этим с прошлого года из какого-то коттеджа в горах.</t>
  </si>
  <si>
    <t>(PERSON4) Итак, я помню, что для [PROJECT1] я делал это с прошлого года из какого-то коттеджа в горах.</t>
  </si>
  <si>
    <t>(ПЕРСОН4) Так, я помню, что для [ПРОЕКТА1] я делал это с прошлого года из какого-то домика в горах.</t>
  </si>
  <si>
    <t>And I just realized, shortly before New Year’s Eve that I need to submit it.</t>
  </si>
  <si>
    <t>И только перед самым Новым годом я понял, что мне нужно его сдавать.</t>
  </si>
  <si>
    <t>И я только осознал, незадолго до Нового года, что мне нужно это отправить.</t>
  </si>
  <si>
    <t>И я только что понял, незадолго до Нового года, что мне нужно его представить.</t>
  </si>
  <si>
    <t>И только сейчас, незадолго до Нового года, я понял, что мне нужно его подать.</t>
  </si>
  <si>
    <t>И &lt;смеется/&gt; боюсь, тоже самое происходило с [ЧЕЛОВЕК8], то есть он мог быть... ну, не на вечеринке, но, может быть, на удаленной вечеринке.</t>
  </si>
  <si>
    <t>И &lt;смех/&gt; так что это также то, что случится с [PERSON8], боюсь, что он может быть... ну, не на вечеринке, но, возможно, на удаленной вечеринке.</t>
  </si>
  <si>
    <t>И&lt;laugh/&gt; так что это тоже что-то случится с [PERSON8] Боюсь, что он может быть... ну, не на вечеринке, но, может быть, на удалённой вечеринке.</t>
  </si>
  <si>
    <t>И &lt;смех/&gt; так это еще и с [ПЕРСОН8] случится, я боюсь, что он может быть... ну, не на вечеринке, но, может быть, на удаленной вечеринке.</t>
  </si>
  <si>
    <t>А потом вдруг понимал, что пора сдавать проект.</t>
  </si>
  <si>
    <t>И тогда он вдруг осознает, что должен это представить.</t>
  </si>
  <si>
    <t>А потом вдруг понял бы, что должен это представить.</t>
  </si>
  <si>
    <t>И вдруг он поймет, что должен ее подать.</t>
  </si>
  <si>
    <t>Так что в этот момент не никакого обзора не было. &lt;смеется/&gt;</t>
  </si>
  <si>
    <t>Так что, пересмотра на этом этапе не будет. &lt;смех/&gt;</t>
  </si>
  <si>
    <t>Таким образом, не будет никакого обзора, как в этот момент.&lt;laugh/&gt;</t>
  </si>
  <si>
    <t>Так что в этот момент никакого обзора не будет. &lt;laugh/&gt;</t>
  </si>
  <si>
    <t>Он просто брал PDF и загружал его. &lt;смеется/&gt;</t>
  </si>
  <si>
    <t>Он просто взял бы PDF и загрузил его так. &lt;смех/&gt;</t>
  </si>
  <si>
    <t>Он просто брал PDF и загружал его.&lt;laugh/&gt;</t>
  </si>
  <si>
    <t>Он просто брал PDF-файл и загружал его таким образом. &lt;laugh/&gt;</t>
  </si>
  <si>
    <t>(ЧЕЛОВЕК7) Ну ладно.</t>
  </si>
  <si>
    <t>(PERSON7) Ну, хорошо.</t>
  </si>
  <si>
    <t>(ЧЕЛОВЕК 7) Ну ладно.</t>
  </si>
  <si>
    <t>(ПЕРСОН7) Ну, хорошо.</t>
  </si>
  <si>
    <t>Итак, да, я проверю 21 числа, в противном случае отправлю им электронное письмо.</t>
  </si>
  <si>
    <t>Так что, да, я проверю 21-го, а в противном случае отправлю им электронное письмо.</t>
  </si>
  <si>
    <t>Итак, да, я проверю 21 числа, а в противном случае я отправлю им электронное письмо.</t>
  </si>
  <si>
    <t>Так что, да, я проверю 21-го числа, а в противном случае я отправлю им письмо.</t>
  </si>
  <si>
    <t>(ЧЕЛОВЕК4) Пожалуйста, мне кажется, лучше отправить им электронное письмо прямо сейчас и просто попросить эту ссылку заранее.</t>
  </si>
  <si>
    <t>(PERSON4) Пожалуйста, я думаю, лучше отправить им электронное письмо прямо сейчас и просто попросить эту ссылку заранее.</t>
  </si>
  <si>
    <t>(PERSON4) Пожалуйста, я думаю, что лучше отправить им электронное письмо прямо сейчас и просто попросить эту ссылку заранее.</t>
  </si>
  <si>
    <t>(ПЕРСОН4) Пожалуйста, я думаю, лучше прямо сейчас отправить им письмо и просто заранее попросить эту ссылку.</t>
  </si>
  <si>
    <t>(ЧЕЛОВЕК7) Хорошо.</t>
  </si>
  <si>
    <t>(PERSON7) Хорошо.</t>
  </si>
  <si>
    <t>(ЧЕЛОВЕК 7) Хорошо.</t>
  </si>
  <si>
    <t>(ЧЕЛОВЕК4) Ага, спасибо.</t>
  </si>
  <si>
    <t>(PERSON4) Да, спасибо.</t>
  </si>
  <si>
    <t>(PERSON4) Ага, спасибо.</t>
  </si>
  <si>
    <t>(ПЕРСОН4) Да, спасибо.</t>
  </si>
  <si>
    <t>(ЧЕЛОВЕК7) У нас есть еще вопросы для обсуждения сегодня, или это все до Нового года?</t>
  </si>
  <si>
    <t>(PERSON7) У нас есть другие вопросы для обсуждения сегодня, или это все до Нового года?</t>
  </si>
  <si>
    <t>(ПЕРСОН7) Есть ли у нас другие вопросы для обсуждения сегодня, или это все до Нового года?</t>
  </si>
  <si>
    <t>(PERSON6) I hope there wasn’t anything for me?</t>
  </si>
  <si>
    <t>(ЧЕЛОВЕК6) Надеюсь, для меня ничего не было?</t>
  </si>
  <si>
    <t>(PERSON6) Надеюсь, для меня там ничего не было?</t>
  </si>
  <si>
    <t>(ЛИЦО 6) Надеюсь, для меня ничего не было?</t>
  </si>
  <si>
    <t>(ПЕРСОН6) Надеюсь, для меня ничего не было?</t>
  </si>
  <si>
    <t>(ЧЕЛОВЕК3) Несколько лет назад.</t>
  </si>
  <si>
    <t>(ПЕРСОНА3) Несколько лет назад.</t>
  </si>
  <si>
    <t>(PERSON3) Несколько лет назад.</t>
  </si>
  <si>
    <t>Раньше марафоны MT использовали эту систему или инструментальные статьи, которые публиковались в виде специального выпуска PBML.</t>
  </si>
  <si>
    <t>MT-марафоны раньше использовали эту систему или инструментальные документы, которые публиковались в виде специального выпуска PBML.</t>
  </si>
  <si>
    <t>Раньше марафоны MT использовали эту систему или инструментальные документы, которые публиковались в виде специального выпуска PBML.</t>
  </si>
  <si>
    <t>В свое время на МТ-марафонах существовала такая система или инструментальные статьи, которые публиковались в виде специального выпуска PBML.</t>
  </si>
  <si>
    <t>Так было в первый год, когда это произошло.</t>
  </si>
  <si>
    <t>Это произошло в первый год.</t>
  </si>
  <si>
    <t>Это было в первый год, когда это произошло.</t>
  </si>
  <si>
    <t>А затем, в последующие годы, это было интегрировано с обычными, то есть были также выпуски PBML, в которых из-за количества работ были одновременно статьи с пустыми полями и отдельные статьи.</t>
  </si>
  <si>
    <t>А затем, в последующие годы, это было интегрировано с нормальным, как и были проблемы с PBML, которые смешивали пустые полевые документы и отдельные документы из-за количества этих документов.</t>
  </si>
  <si>
    <t>А затем, в последующие годы, он был интегрирован с обычным, как были также выпуски PBML, которые смешивали бумаги с пустыми полями и отдельные бумаги из-за количества этих бумаг.</t>
  </si>
  <si>
    <t>А затем, в последующие годы, он был интегрирован с обычными, как это было и с выпусками PBML, в которых из-за большого количества этих работ смешивались пустые поля и отдельные бумаги.</t>
  </si>
  <si>
    <t>И даже бывало так, что если статья была недостаточно хороша для PBML, но инструмент был представлен на марафоне MT.</t>
  </si>
  <si>
    <t>И у нас даже было такое, что если статья была недостаточно хороша для PBML, но если инструмент был представлен на MT-марафоне.</t>
  </si>
  <si>
    <t>И у нас даже была такая штука, как если бы бумага была недостаточно хороша для PBML, но если бы инструмент был представлен на марафоне MT.</t>
  </si>
  <si>
    <t>И у нас даже была такая штука, как если доклад не годится для PBML, но если инструмент представлен на марафоне МТ.</t>
  </si>
  <si>
    <t>Авторам предлагали снова представить статью для рецензирования для следующего выпуска PBML.</t>
  </si>
  <si>
    <t>Авторам было предложено подать работу на повторное рассмотрение для следующего выпуска PBML.</t>
  </si>
  <si>
    <t>Авторам было предложено представить еще одну рецензию для следующего выпуска PBML.</t>
  </si>
  <si>
    <t>Авторам было предложено подать заявку на еще одно рецензирование для следующего выпуска PBML.</t>
  </si>
  <si>
    <t>Так что, как я уже сказал, если у вас есть интересная система, интересный инструмент.</t>
  </si>
  <si>
    <t>Так, у нас есть, даже как я сказал, ваша система, ваш инструмент интересны.</t>
  </si>
  <si>
    <t>Итак, у нас, как я уже сказал, ваша система, ваш инструмент интересен.</t>
  </si>
  <si>
    <t>Итак, у нас есть, даже, как я уже сказал, ваша система, ваш инструмент интересен.</t>
  </si>
  <si>
    <t>Пожалуйста, можете рассказать о нем на марафоне MT для специалистов.</t>
  </si>
  <si>
    <t>Пожалуйста, опубликуйте это на марафоне MT среди людей.</t>
  </si>
  <si>
    <t>Пожалуйста, опубликуйте его на МТ марафоне в народе.</t>
  </si>
  <si>
    <t>Пожалуйста, опубликуйте его в марафоне МТ среди людей.</t>
  </si>
  <si>
    <t>Но статья у вас плохая.</t>
  </si>
  <si>
    <t>Но ваша работа слишком плохая.</t>
  </si>
  <si>
    <t>Но ваша газета слишком плоха.</t>
  </si>
  <si>
    <t>Но ваша статья очень плохая.</t>
  </si>
  <si>
    <t>Нужно ее улучшить, и ее опубликуют только в следующем выпуске PBML.</t>
  </si>
  <si>
    <t>Вам нужно его улучшить, и вы дойдете только до следующего PBML.</t>
  </si>
  <si>
    <t>Вам нужно его улучшать, и вы доберетесь только до следующего PBML.</t>
  </si>
  <si>
    <t>Вам нужно его улучшить, и вы попадете только в следующий PBML.</t>
  </si>
  <si>
    <t>(ЧЕЛОВЕК4) Да, но еще одна возможность - это SIGDial.</t>
  </si>
  <si>
    <t>(PERSON4) Да, но это еще одна возможность для SIGDial.</t>
  </si>
  <si>
    <t>(PERSON4) Да, но еще одна возможность для SIGDial.</t>
  </si>
  <si>
    <t>Возможно, используя SIGDial, мы привлечем вроде как более подходящих участников.</t>
  </si>
  <si>
    <t>Не исключено, что пробуя SIGDial, мы привлечем более качественных участников.</t>
  </si>
  <si>
    <t>Возможно ли, что, пробуя SIGDial, мы привлекаем лучших участников.</t>
  </si>
  <si>
    <t>Не получится ли так, что, попробовав SIGDial, мы привлечем как бы лучших участников.</t>
  </si>
  <si>
    <t>(ЧЕЛОВЕК3) Это да, то есть... у меня тоже была такая мысль, но я не знаю места ни одного из этих мероприятий.</t>
  </si>
  <si>
    <t>(PERSON3) Да, это... как я думал, что у меня тоже есть, но я не знаю ни одного из мест проведения.</t>
  </si>
  <si>
    <t>(PERSON3) Это да, то есть... как я думал, что у меня тоже было, но я не знаю ни одного из мест.</t>
  </si>
  <si>
    <t>(ПЕРСОН3) Это да, это... как я думал, что у меня тоже есть, но я не знаю ни одной из площадок.</t>
  </si>
  <si>
    <t>Окончательная регистрация работ у них в июле.</t>
  </si>
  <si>
    <t>У них финальная регистрация работ в июле.</t>
  </si>
  <si>
    <t>У них окончательная регистрация документов в июле.</t>
  </si>
  <si>
    <t>В июле они проводят окончательную регистрацию документов.</t>
  </si>
  <si>
    <t>То есть конференция была в сентябре, а статьи предоставляли в мае.</t>
  </si>
  <si>
    <t>Таким образом, конференция была в сентябре, а подача докладов произошла в мае.</t>
  </si>
  <si>
    <t>Итак, конференция была в сентябре, а подача докладов — в мае.</t>
  </si>
  <si>
    <t>Итак, конференция проходила в сентябре, а представление докладов - в мае.</t>
  </si>
  <si>
    <t>Потому что для Interspeech мы можем также разделить это на несколько статей.</t>
  </si>
  <si>
    <t>Потому что для Interspeech мы также могли бы разделить это по статьям.</t>
  </si>
  <si>
    <t>Потому что для Interspeech мы могли бы также разделить его по бумаге.</t>
  </si>
  <si>
    <t>Потому что для Interspeech мы могли бы также, например, разделить его на бумагу.</t>
  </si>
  <si>
    <t>То есть какие-то статьи будут поданы на рассмотрение в Interspeech.</t>
  </si>
  <si>
    <t>Чтобы некоторые доклады попали в сборник докладов Interspeech.</t>
  </si>
  <si>
    <t>Чтобы какие-то бумаги пошли на рассмотрение в Interspeech.</t>
  </si>
  <si>
    <t>Чтобы некоторые работы попали в сборник трудов Interspeech.</t>
  </si>
  <si>
    <t>А некоторые из наших работ позже будут представлены PBML.</t>
  </si>
  <si>
    <t>И некоторые наши документы для представления будут представлены позже для процедур PBML.</t>
  </si>
  <si>
    <t>И некоторые из наших документов для представления поступят позже для разбирательства PBML.</t>
  </si>
  <si>
    <t>А некоторые из представленных нами докладов будут опубликованы позже в сборнике PBML.</t>
  </si>
  <si>
    <t>И авторы смогут сами выбрать.</t>
  </si>
  <si>
    <t>А авторы могли бы выбирать свободно.</t>
  </si>
  <si>
    <t>И авторы будут свободны в выборе.</t>
  </si>
  <si>
    <t>И авторы будут свободны в своем выборе.</t>
  </si>
  <si>
    <t>Так что надо договориться об этом либо с SIGDial, либо с Interspeech.</t>
  </si>
  <si>
    <t>Так что нам придется вести переговоры об этом либо с SIGDial, либо с Interspeech.</t>
  </si>
  <si>
    <t>Так что мы должны договориться об этом либо с SIGDial, либо с Interspeech.</t>
  </si>
  <si>
    <t>Таким образом, нам приходится договариваться об этом либо с SIGDial, либо с Interspeech.</t>
  </si>
  <si>
    <t>Можно ли предоставить им только некоторые из наших работ, учитывая, что они будут представлены до крайнего срока в марте.</t>
  </si>
  <si>
    <t>Если для них нормально получить некоторые наши документы, учитывая, что эти документы представлены до марта.</t>
  </si>
  <si>
    <t>Могут ли они получить некоторые из наших документов, учитывая, что эти документы представлены к крайнему сроку в марте.</t>
  </si>
  <si>
    <t>Если можно, чтобы у них были некоторые наши работы, учитывая, что эти работы представлены к мартовскому сроку.</t>
  </si>
  <si>
    <t>Так что это их строгое и жесткое требование.</t>
  </si>
  <si>
    <t>Так что, это абсолютно строгое требование.</t>
  </si>
  <si>
    <t>Таким образом, существует абсолютное жесткое требование.</t>
  </si>
  <si>
    <t>Таким образом, существует абсолютно жесткое требование.</t>
  </si>
  <si>
    <t>Думаю, они ничего не будут иметь против.</t>
  </si>
  <si>
    <t>И я думаю, что они не могут иметь ничего против этого.</t>
  </si>
  <si>
    <t>И я думаю, что они ничего не могут иметь против этого.</t>
  </si>
  <si>
    <t>И я думаю, что против этого они ничего не могут иметь.</t>
  </si>
  <si>
    <t>Потому что если статья достойна публикации.</t>
  </si>
  <si>
    <t>Потому что, если статья достойна публикации.</t>
  </si>
  <si>
    <t>Потому что, если газета стоит публикации.</t>
  </si>
  <si>
    <t>Это же только плюс, что в статье указан какой-то результат общей задачи, представленной на сопутствующем мероприятии.</t>
  </si>
  <si>
    <t>Как бы, это только бонус, что в статье есть результаты совместной работы, представленные на спутниковом мероприятии.</t>
  </si>
  <si>
    <t>Мол, это только бонус, что в газете есть какой-то общий результат задачи, появляющийся в сателлитном событии.</t>
  </si>
  <si>
    <t>Типа, это всего лишь бонус, что в газете появился какой-то общий результат задачи в спутниковом событии.</t>
  </si>
  <si>
    <t>Так что да, думаю, все нормально.</t>
  </si>
  <si>
    <t>Так что да, я думаю, что это нормально.</t>
  </si>
  <si>
    <t>Так что да, я думаю, это нормально.</t>
  </si>
  <si>
    <t>Так что да, я думаю, все в порядке.</t>
  </si>
  <si>
    <t>Нам не нужно запрашивать специальную сессию.</t>
  </si>
  <si>
    <t>Таким образом, нам не нужно просить о специальном заседании.</t>
  </si>
  <si>
    <t>Так что нам не нужно просить о специальном сеансе.</t>
  </si>
  <si>
    <t>Таким образом, нам не нужно просить о созыве специальной сессии.</t>
  </si>
  <si>
    <t>На Interspeech это называется специальной сессией, но нам это не нужно.</t>
  </si>
  <si>
    <t>На Interspeech это называется специальной сессией, мы этого не хотим.</t>
  </si>
  <si>
    <t>В Interspeech это называется специальной сессией, мы этого не хотим.</t>
  </si>
  <si>
    <t>В Interspeech это называется special session, нам это не нужно.</t>
  </si>
  <si>
    <t>Нам нужно сопутствующее мероприятие Interspeech.</t>
  </si>
  <si>
    <t>На Interspeech мы хотим провести спутниковое мероприятие.</t>
  </si>
  <si>
    <t>В Interspeech нам нужно спутниковое мероприятие.</t>
  </si>
  <si>
    <t>В Interspeech нам нужно событие-сателлит.</t>
  </si>
  <si>
    <t>Но мы скажем нашим авторам.</t>
  </si>
  <si>
    <t>Но мы расскажем нашим людям.</t>
  </si>
  <si>
    <t>Но мы скажем нашим людям.</t>
  </si>
  <si>
    <t>Но мы будем говорить нашим людям.</t>
  </si>
  <si>
    <t>Если вы успеете подготовить свою статью к дедлайну Interspeech, отправьте ее как статью Interspeech, и она выйдет в рамках Interspeech.</t>
  </si>
  <si>
    <t>Если вам удастся подготовить свою статью к сроку Interspeech, отправьте ее как статью Interspeech, и она будет представлена в рамках Interspeech.</t>
  </si>
  <si>
    <t>Если вам удастся подготовить свою статью к крайнему сроку Interspeech, отправьте ее как статью Interspeech, и она будет у вас в Interspeech.</t>
  </si>
  <si>
    <t>Если вы успеете подготовить работу к сроку сдачи в Interspeech, отправьте ее как Interspeech paper, и вы получите ее в Interspeech.</t>
  </si>
  <si>
    <t>Но если вы не успеете, ну, к дедлайну Interspeech, вот наш дедлайн.</t>
  </si>
  <si>
    <t>Ах, если вы не сделаете это к дедлайну Interspeech, вот наш дедлайн.</t>
  </si>
  <si>
    <t>Ах, если вы этого не сделаете, ах, сделайте это к дедлайну Interspeech, вот и наш дедлайн.</t>
  </si>
  <si>
    <t>Если вы не успеете сделать это к дедлайну Interspeech, то вот наш дедлайн.</t>
  </si>
  <si>
    <t>И это для PBML.</t>
  </si>
  <si>
    <t>(ЧЕЛОВЕК7) А, хорошо.</t>
  </si>
  <si>
    <t>(PERSON7) Ах, хорошо.</t>
  </si>
  <si>
    <t>(ЧЕЛОВЕК 7) А, хорошо.</t>
  </si>
  <si>
    <t>(ПЕРСОН7) А, хорошо.</t>
  </si>
  <si>
    <t>Но дело в том, что для сопутствующего мероприятия Interspeech.</t>
  </si>
  <si>
    <t>Но дело в том, что это похоже на спутниковое мероприятие Interspeech.</t>
  </si>
  <si>
    <t>Но дело как в сателлитном мероприятии Interspeech.</t>
  </si>
  <si>
    <t>Но дело обстоит так, как в случае со спутниковым мероприятием Interspeech.</t>
  </si>
  <si>
    <t>Эм, Interspeech вроде как не будет участвовать ни в какой работе.</t>
  </si>
  <si>
    <t>Эм, Interspeech, похоже, не попадет в какие-либо протоколы.</t>
  </si>
  <si>
    <t>Эм, Интерспич вроде бы не будет вмешиваться ни в какие разбирательства.</t>
  </si>
  <si>
    <t>Эээ, Интерспик вроде как не будет участвовать ни в каких разбирательствах.</t>
  </si>
  <si>
    <t>(ЧЕЛОВЕК2) Вы можете, я думаю, вы можете просто зарезервировать весь семестр только для курсов [ЧЕЛОВЕК9], и у вас будет много работы и не будет свободного времени, даже если у вас будет только один предмет.</t>
  </si>
  <si>
    <t>(PERSON2) Вы можете, я думаю, вы можете просто зарезервировать весь семестр только для курсов [PERSON9], и у вас будет много работы и никакого свободного времени, хотя у вас будет только один предмет.</t>
  </si>
  <si>
    <t>(PERSON2) Вы можете Я думаю, что вы можете просто зарезервировать весь семестр только для курсов [PERSON9] и у вас будет много работы и не будет свободного времени, даже если у вас будет только один предмет.</t>
  </si>
  <si>
    <t>(ПЕРСОН2) Вы можете, я думаю, вы можете просто зарезервировать весь семестр только для курсов [ПЕРСОНА9], и у вас будет много работы и никакого свободного времени, даже если у вас всего один предмет.</t>
  </si>
  <si>
    <t>Но думаю, это другое дело, потому что по моему мнению, сдавать его предметы несложно.</t>
  </si>
  <si>
    <t>Но я думаю, что это другое дело, потому что я думаю, что провалить его курсы — не проблема.</t>
  </si>
  <si>
    <t>Но я думаю, что это совсем другое дело, потому что, на мой взгляд, провалить его курсы - это не совсем то.</t>
  </si>
  <si>
    <t>Ну то есть нельзя провалиться, потому что вы не в состоянии закончить курс.</t>
  </si>
  <si>
    <t>Нравится терпеть неудачу, потому что не можешь довести дело до конца.</t>
  </si>
  <si>
    <t>Как потерпеть неудачу, потому что вы не в состоянии закончить его.</t>
  </si>
  <si>
    <t>Например, потерпеть неудачу, потому что вы не в состоянии ее завершить.</t>
  </si>
  <si>
    <t>Конечно, бывает, что люди просто сдаются, но я думаю, это может происходить по другим причинам, не потому, что сдать невозможно.</t>
  </si>
  <si>
    <t>Конечно, люди просто сдаются, но, возможно, это происходит по другой причине, а не просто потому, что невозможно пройти.</t>
  </si>
  <si>
    <t>Конечно, типа люди просто сдаются, но я имею в виду, что может быть по разным причинам просто невозможно пройти.</t>
  </si>
  <si>
    <t>Конечно, как будто люди просто сдаются, но я имею в виду, что это, может быть, по другой причине, что просто невозможно сдать.</t>
  </si>
  <si>
    <t>Думаю, это точно возможно, но потребуется много работы.</t>
  </si>
  <si>
    <t>Я думаю, что это определенно возможно, но это большая работа.</t>
  </si>
  <si>
    <t>Я думаю, что это, безусловно, возможно, но требует больших усилий.</t>
  </si>
  <si>
    <t>(ЧЕЛОВЕК1) Да, мне кажется, он сказал нам в начале семестра, что если мы хотим один (??), мы его получим.</t>
  </si>
  <si>
    <t>(PERSON1) Да, я думаю, что он сказал нам в начале семестра, что если мы хотим получить один (??), мы получим один.</t>
  </si>
  <si>
    <t>(PERSON1) Да, я думаю, что он сказал нам в начале семестра, что если мы хотим один (??), вы получите один.</t>
  </si>
  <si>
    <t>(ПЕРСОН1) Да, я думаю, что он сказал нам в начале семестра, что ну, если мы хотим единицу (??), то вы получите единицу.</t>
  </si>
  <si>
    <t>Его нужно представить как раз в рамках второго дедлайна.</t>
  </si>
  <si>
    <t>Вы должны представить это прямо к второму сроку.</t>
  </si>
  <si>
    <t>Как раз в течение второго срока, вы должны представить его.</t>
  </si>
  <si>
    <t>Как раз в течение второго срока вы должны его представить.</t>
  </si>
  <si>
    <t>Это почти единственное его требование.</t>
  </si>
  <si>
    <t>Это практически единственное, что он спросил.</t>
  </si>
  <si>
    <t>Это почти единственное, что он спросил.</t>
  </si>
  <si>
    <t>Но он также сказал, что, судя по опыту прошлых лет, многие этого не делают.</t>
  </si>
  <si>
    <t>Но он также сказал нам, что судя по тенденциям предыдущих лет, многие люди этого не делают.</t>
  </si>
  <si>
    <t>Но он также сказал нам, что, судя по тенденциям прошлых лет, многие этого не делают.</t>
  </si>
  <si>
    <t>Но он также сказал, что, судя по тенденциям прошлых лет, многие этого не делают.</t>
  </si>
  <si>
    <t>Им легче почитать перед экзаменом.</t>
  </si>
  <si>
    <t>Им проще читать для подготовки к экзамену.</t>
  </si>
  <si>
    <t>Им легче читать перед экзаменом.</t>
  </si>
  <si>
    <t>Им легче читать на экзамене.</t>
  </si>
  <si>
    <t>Нет, извините, подготовиться к экзамену-</t>
  </si>
  <si>
    <t>Нет, извините, учусь к экзамену-</t>
  </si>
  <si>
    <t>Нет, извини, готовься к экзамену-</t>
  </si>
  <si>
    <t>Нет, извините, готовьтесь к экзамену...</t>
  </si>
  <si>
    <t>(ЧЕЛОВЕК2) Да, потому что в целом сдать ему экзамен довольно легко.</t>
  </si>
  <si>
    <t>(PERSON2) Да, потому что в общем, его экзамены довольно легкие.</t>
  </si>
  <si>
    <t>(PERSON2) Да, потому что в целом его экзамены довольно легкие.</t>
  </si>
  <si>
    <t>(ПЕРСОН2) Да, потому что в целом экзамены у него довольно легкие.</t>
  </si>
  <si>
    <t>(ЧЕЛОВЕК2) Ну я бы не сказал, что очень легко, потому что есть предметы, где экзамены просто в удовольствие.</t>
  </si>
  <si>
    <t>(PERSON2) Так что я бы не сказал, что это супер легко, потому что есть некоторые курсы, где экзамен проходит как развлечение.</t>
  </si>
  <si>
    <t>(PERSON2) Так что я бы не сказал, что это очень просто, потому что есть курсы, где экзамен проходит весело.</t>
  </si>
  <si>
    <t>(ПЕРСОН2) Так что я бы не сказал, что это суперлегко, потому что есть такие курсы, где экзамен проходит весело.</t>
  </si>
  <si>
    <t>(ЧЕЛОВЕК1) О, ну да, один такой я вчера сдавал.</t>
  </si>
  <si>
    <t>(PERSON1) Ну что ж, один из них был вчера для меня.</t>
  </si>
  <si>
    <t>(PERSON1) О, хорошо, один из них был вчера для меня.</t>
  </si>
  <si>
    <t>(ПЕРСОН1) Ну что ж, один из них был вчера для меня.</t>
  </si>
  <si>
    <t>(ЧЕЛОВЕК2) Да, когда контекст короткий, и потому что я принимаю решения на основе очень короткого контекста для такой очень низкой задержки, она действительно выдает что-то, а потом, например, за секунду или две, определяет, о, ну да, на самом деле это был плохой перевод.</t>
  </si>
  <si>
    <t>(ПЕРСОНА2) Да, когда контекст короткий, и потому что я принимаю решения на основе очень короткого контекста для этой очень низкой задержки, то это действительно обязывает к чему-то, что, например, через секунду или две, оно понимает, что, на самом деле, это был плохой перевод.</t>
  </si>
  <si>
    <t>(ЧЕЛОВЕК 2) Да, когда у него короткий контекст и потому что я принимаю решения на основе очень короткого контекста для этой очень низкой задержки, тогда он действительно совершает что-то, что, например, за секунду или две, он вычисляет, о, ну, на самом деле это был плохой перевод.</t>
  </si>
  <si>
    <t>(ПЕРСОН2) Да, когда у него короткий контекст, а поскольку я принимаю решения на основе очень короткого контекста для этой очень низкой латентности, то он действительно принимает на себя обязательства, и, например, через секунду или две он понимает, что о, ну, на самом деле, это был плохой перевод.</t>
  </si>
  <si>
    <t>И она пытается использовать другую формулировку.</t>
  </si>
  <si>
    <t>Так, оно пытается использовать другую формулировку.</t>
  </si>
  <si>
    <t>Таким образом, он пытается использовать другую формулировку.</t>
  </si>
  <si>
    <t>Поэтому он пытается использовать другую формулировку.</t>
  </si>
  <si>
    <t>Чтобы, например, уточнить что-то.</t>
  </si>
  <si>
    <t>Например, указать на вещь.</t>
  </si>
  <si>
    <t>Чтобы, например, указать вещь.</t>
  </si>
  <si>
    <t>Так что на самом деле мне очень понравилось.</t>
  </si>
  <si>
    <t>Так что на самом деле, мне это действительно понравилось.</t>
  </si>
  <si>
    <t>Так что, на самом деле, мне очень понравилось.</t>
  </si>
  <si>
    <t>Мне понравились некоторые переводы. Я впечатлен, было видно, что модель с первой попытки ошибалась, но затем старалась внести какие-то исправления.</t>
  </si>
  <si>
    <t>Мне нравятся некоторые переводы. Я был действительно поражен, хотя можно было видеть, что модель совершила ошибки при первой попытке, она действительно хотела сделать какую-то корректировку.</t>
  </si>
  <si>
    <t>Мне нравятся некоторые переводы. Я был очень удивлен, хотя вы могли видеть, что модель ошибалась с первого раза, она очень хотела внести какие-то исправления.</t>
  </si>
  <si>
    <t>Мне нравятся некоторые переводы. Меня очень поразило, что, несмотря на то, что с первой попытки было видно, что модель допустила ошибки, она очень хотела что-то исправить.</t>
  </si>
  <si>
    <t>И речь определенно звучала очень естественно, что, я думаю, тоже важно.</t>
  </si>
  <si>
    <t>И это определенно звучало очень бегло, что, я думаю, также важно.</t>
  </si>
  <si>
    <t>И это определенно звучало очень бегло, что, я думаю, тоже важно.</t>
  </si>
  <si>
    <t>И, безусловно, он звучал очень бегло, что, на мой взгляд, тоже немаловажно.</t>
  </si>
  <si>
    <t>Если вам действительно нужна низкая задержка, по моему мнению, подойдет даже немного более низкий уровень качества, если речь звучит свободно.</t>
  </si>
  <si>
    <t>Если вам действительно нужна низкая задержка, то я думаю, что даже немного ниже качество вполне приемлемо, если речь идет о хорошей плавности.</t>
  </si>
  <si>
    <t>Если вы действительно требуете низкой задержки, то я думаю, что даже немного более низкое качество подойдет, если беглость хорошая.</t>
  </si>
  <si>
    <t>Если вы действительно требуете низкую задержку, то, на мой взгляд, даже немного более низкое качество вполне подойдет, если плавность будет хорошей.</t>
  </si>
  <si>
    <t>Потому что если качество перевода плохое и беглость речи низкая, то я считаю, перевод становится просто бессмысленным.</t>
  </si>
  <si>
    <t>Потому что если у вас плохое качество перевода и плохая беглость, то я думаю, что перевод просто бессмысленен.</t>
  </si>
  <si>
    <t>Потому что если у вас плохое качество перевода и плохая беглость, то я считаю, что перевод просто бессмысленный.</t>
  </si>
  <si>
    <t>Потому что если у вас плохое качество перевода и плохая беглость речи, то, на мой взгляд, перевод просто бессмыслен.</t>
  </si>
  <si>
    <t>Но если более низкое качество перевода связано с тем, что прочитав весь текст, вы получите ту же информацию, но не очень хорошо сформулированную, потому что, например, использовано больше слов и внесены некоторые исправления и прочее.</t>
  </si>
  <si>
    <t>Но если низкое качество связано с переводом, то, прочитав все, вы получите ту же информацию, но формулировка будет просто слабой, потому что использовалось, например, больше слов, и были внесены некоторые исправления и прочее.</t>
  </si>
  <si>
    <t>Но если более низкое качество из-за перевода, если вы прочитаете все, вы получите ту же информацию, но формулировка просто плохая, потому что она использовала, например, больше слов и использовала некоторые исправления и прочее.</t>
  </si>
  <si>
    <t>Но если более низкое качество связано с тем, что перевод, если вы прочитаете все, что вы получите ту же информацию, но формулировка просто плохая, потому что он использовал, например, больше слов, и он использовал некоторые исправления и прочее.</t>
  </si>
  <si>
    <t>Я думаю, это совершенно нормально для одновременного перевода, если при этом не теряется никакой информации.</t>
  </si>
  <si>
    <t>Так что, я думаю, что это совершенно нормально для одновременного использования, при условии, что вы не теряете никакой информации.</t>
  </si>
  <si>
    <t>Итак, я думаю, что это совершенно нормально для одновременной работы, если вы не теряете никакой информации.</t>
  </si>
  <si>
    <t>Поэтому я считаю, что для одновременной работы это совершенно нормально, если вы не теряете никакой информации.</t>
  </si>
  <si>
    <t>И для каких языковых пар у вас получены такие результаты, приведите некоторые примеры?</t>
  </si>
  <si>
    <t>И для каких языковых пар у вас есть эти результаты, например?</t>
  </si>
  <si>
    <t>И для каких языковых пар у вас есть эти результаты, как в некоторых примерах?</t>
  </si>
  <si>
    <t>А для каких языковых пар у Вас есть такие результаты, например, примеры?</t>
  </si>
  <si>
    <t>Потому что я хотел бы посмотреть, просто из любопытства.</t>
  </si>
  <si>
    <t>Потому что мне бы хотелось посмотреть на это, просто из любопытства.</t>
  </si>
  <si>
    <t>Потому что я хотел бы посмотреть на это, просто из любопытства.</t>
  </si>
  <si>
    <t>Потому что я хотел бы взглянуть на него, просто из любопытства.</t>
  </si>
  <si>
    <t>(ЧЕЛОВЕК2) О, конечно, я могу сбросить вам свои логи.</t>
  </si>
  <si>
    <t>(PERSON2) О, безусловно, я могу предоставить вам мои логи.</t>
  </si>
  <si>
    <t>(PERSON2) О, определенно, я могу сбросить вам свои журналы.</t>
  </si>
  <si>
    <t>(ПЕРСОН2) О, конечно, я могу сбросить вам свои журналы.</t>
  </si>
  <si>
    <t>(ЧЕЛОВЕК7) Но для каких языков?</t>
  </si>
  <si>
    <t>(PERSON7) Но на каких языках?</t>
  </si>
  <si>
    <t>(ЛИЦО7) Но на каких языках?</t>
  </si>
  <si>
    <t>Потому что как вы знает, я не говорю по-немецки.</t>
  </si>
  <si>
    <t>Потому что вы знаете, что я не говорю по-немецки.</t>
  </si>
  <si>
    <t>Потому что ты знаешь, что я не говорю по-немецки.</t>
  </si>
  <si>
    <t>(ЧЕЛОВЕК2) Английский и немецкий.</t>
  </si>
  <si>
    <t>(PERSON2) Английский и немецкий.</t>
  </si>
  <si>
    <t>(ЛИЦО 2) Английский и немецкий.</t>
  </si>
  <si>
    <t>(PERSON2) Английский и немецкий языки.</t>
  </si>
  <si>
    <t>(ЧЕЛОВЕК7) Да, но при этом я не говорю по-немецки &lt;смеется/&gt;.</t>
  </si>
  <si>
    <t>(PERSON7) Да, но я не обязательно говорю по-немецки &lt;смех/&gt;.</t>
  </si>
  <si>
    <t>(PERSON7) Да, но я не обязательно говорю по-немецки&lt;laugh/&gt; .</t>
  </si>
  <si>
    <t>(ПЕРСОН7) Да, но я не обязательно говорю по-немецки &lt;смех/&gt;.</t>
  </si>
  <si>
    <t>(PERSON2) Then I can provide English–Chinese and English–Japanese if it helps &lt;laugh/&gt;.</t>
  </si>
  <si>
    <t>(ЧЕЛОВЕК2) Тогда я могу предоставить английский-китайский и английский-японский, если вам это поможет &lt;смеется/&gt;.</t>
  </si>
  <si>
    <t>(PERSON2) Тогда я могу предоставить англо-китайский и англо-японский, если это поможет &lt;смеется/&gt;.</t>
  </si>
  <si>
    <t>(PERSON2) Затем я могу предоставить английский-китайский и английский-японский, если это поможет&lt;laugh/&gt; .</t>
  </si>
  <si>
    <t>(ПЕРСОН2) Тогда я могу предоставить англо-китайский и англо-японский языки, если это поможет &lt;смех/&gt;.</t>
  </si>
  <si>
    <t>(ЧЕЛОВЕК2) Опять же, я хочу сделать текст читаемым для людей.</t>
  </si>
  <si>
    <t>(PERSON2) Итак, я имею в виду сделать это читаемым для человека.</t>
  </si>
  <si>
    <t>(PERSON2) Опять же, я хочу сделать его понятным для человека.</t>
  </si>
  <si>
    <t>(ПЕРСОН2) То есть, опять же, я хочу сказать, чтобы это было по-человечески читаемо.</t>
  </si>
  <si>
    <t>Потому что эти исправления очень раздражают, из-за них человек отвлекается от того, что на самом деле было сказано, потому что, возможно, это тоже вопрос для того, кто больше знает о человеческом мозге и о том, как он работает с информацией.</t>
  </si>
  <si>
    <t>Потому что это мерцание действительно раздражает, и тогда вы теряете сосредоточенность на том, что на самом деле было сказано, потому что, возможно, это также вопрос кого-то, кто знает больше о человеческом мозге и о том, как мы работаем с информацией.</t>
  </si>
  <si>
    <t>Потому что это мерцание действительно раздражает, и тогда вы теряете фокус на том, что на самом деле было сказано, потому что, возможно, это тоже вопрос того, кто больше знает о человеческом мозге и о том, как мы работаем с информацией.</t>
  </si>
  <si>
    <t>Потому что это мерцание очень раздражает, и тогда теряется фокус на том, что было сказано, потому что, возможно, это тоже вопрос к тому, кто больше знает о человеческом мозге и о том, как мы работаем с информацией.</t>
  </si>
  <si>
    <t>Извините, никогда особо об этом не задумывался.</t>
  </si>
  <si>
    <t>Извините, я никогда не задумывался об этом глубоко.</t>
  </si>
  <si>
    <t>Извините, я никогда не думал об этом глубоко.</t>
  </si>
  <si>
    <t>Но мне кажется, что всякий раз, когда я вижу слово, я помещаю его в свою память, и моя память не линейна, а больше похожа на емкость.</t>
  </si>
  <si>
    <t>Но я думаю, что каждый раз, когда я вижу слово, я запоминаю его, и моя память не линейна, она больше похожа на мешок.</t>
  </si>
  <si>
    <t>Но я думаю, что всякий раз, когда я вижу слово, я помещаю его в свою память, и моя память не линейна, а больше похожа на мешок.</t>
  </si>
  <si>
    <t>Но я думаю, что всякий раз, когда я вижу слово, я помещаю его в свою память, а моя память - это не линейная вещь, а скорее мешок.</t>
  </si>
  <si>
    <t>Так что я кладу слово в эту емкость.</t>
  </si>
  <si>
    <t>Итак, я положил слово в мешок.</t>
  </si>
  <si>
    <t>Итак, я положил слово в пакет.</t>
  </si>
  <si>
    <t>А еще я объединяю разные вещи в этой емкости, чтобы получить общий образ слова.</t>
  </si>
  <si>
    <t>И мне нравится соединять вещи в сумке, чтобы получить общее представление о слове.</t>
  </si>
  <si>
    <t>А еще я люблю соединять вещи в сумке, чтобы получился общий образ слова.</t>
  </si>
  <si>
    <t>И мне нравится соединять вещи в мешке, чтобы получить общий образ слова.</t>
  </si>
  <si>
    <t>И я думаю, что в этом и проблема с исправлениями.</t>
  </si>
  <si>
    <t>И я думаю, что в этом проблема с мерцанием.</t>
  </si>
  <si>
    <t>И я думаю, что это проблема с мерцанием.</t>
  </si>
  <si>
    <t>И я думаю, что именно в этом заключается проблема мерцания.</t>
  </si>
  <si>
    <t>Если что-то переводится, а потом перевод меняется, то я ведь уже это прочитал, перевод уже у меня в голове.</t>
  </si>
  <si>
    <t>Если вы переводите что-то, а затем меняете это, то на самом деле я уже прочитал это, это уже в моем мозгу.</t>
  </si>
  <si>
    <t>Если ты что-то переводишь, а потом меняешь, то на самом деле я это уже читал, это у меня в голове.</t>
  </si>
  <si>
    <t>Если вы переводите что-то, а потом меняете, то на самом деле я это уже читал, это уже в моем мозгу.</t>
  </si>
  <si>
    <t>И тогда я не могу сфокусироваться и контролировать, что на самом деле было переведено правильно, а что нет.</t>
  </si>
  <si>
    <t>А затем я теряю фокус и контроль над тем, что на самом деле было переведено как правильное, и не было тем, что не было.</t>
  </si>
  <si>
    <t>И тогда я теряю фокус и контроль над тем, что на самом деле тогда было переведено как правильно, а не то, что не было.</t>
  </si>
  <si>
    <t>И тогда я теряю фокус и контроль над тем, что на самом деле было потом переведено как правильно, а что нет.</t>
  </si>
  <si>
    <t>Вот почему я думаю, что такие исправления - это по определению плохо и неправильно.</t>
  </si>
  <si>
    <t>Вот почему я думаю, что вся эта история с мерцанием плоха и глупа по определению.</t>
  </si>
  <si>
    <t>Вот почему я думаю, что все эти мерцания плохи и глупы по определению.</t>
  </si>
  <si>
    <t>Поэтому я считаю, что вся эта затея с фликером плоха и глупа по определению.</t>
  </si>
  <si>
    <t>То есть я понимаю мотивацию показать все возможности.</t>
  </si>
  <si>
    <t>Как будто я вижу мотивацию, как будто ты хочешь показать все, что у тебя есть.</t>
  </si>
  <si>
    <t>Как будто я вижу мотивацию, как будто ты хочешь показать все, что имеешь.</t>
  </si>
  <si>
    <t>Как будто я вижу мотивацию, как будто вы хотите показать все, что у вас есть.</t>
  </si>
  <si>
    <t>Даже если это не гарантирует хороший результат.</t>
  </si>
  <si>
    <t>Даже если вы не можете обещать, что это хорошо.</t>
  </si>
  <si>
    <t>Но я думаю, что мы не можем работать с этой дополнительной информацией.</t>
  </si>
  <si>
    <t>Но я считаю, что с этой дополнительной информацией работать нельзя.</t>
  </si>
  <si>
    <t>И как мне кажется, возможно, проблема в том, что системы создаются людьми, которые с ними работают.</t>
  </si>
  <si>
    <t>И я думаю, что возможно проблема в том, что системы создаются людьми, работающими с ней.</t>
  </si>
  <si>
    <t>И я думаю, что, возможно, проблема в том, что системы создаются людьми, с ними работающими.</t>
  </si>
  <si>
    <t>И я думаю, что, возможно, проблема в том, что системы создаются людьми, которые с ней работают.</t>
  </si>
  <si>
    <t>Если я разрабатываю систему, то я буду просто безумно рад, если увижу, что хотя я не обещал правильного перевода, перевод все равно получен и в чем-то хорош, но думаю, разработчики не особо обращают внимание на само содержание текста.</t>
  </si>
  <si>
    <t>Если я разрабатываю систему, то я действительно безумно рад, если вижу, что даже если я не обещаю, что перевод верен, я все равно его показываю, и он каким-то образом хорош, но я думаю, что разработчик на самом деле не сосредотачивается на содержании.</t>
  </si>
  <si>
    <t>Если я разрабатываю систему, то я действительно безумно счастлив, если вижу, что даже если я не обещаю, что перевод правильный, я все равно его показываю и это как-то хорошо, но я думаю, что разработчик не очень сосредоточившись на самом содержании.</t>
  </si>
  <si>
    <t>Если я разрабатываю систему, то мне безумно приятно, если я вижу, что даже если я не обещаю, что перевод будет правильным, я все равно его показываю, и это как-то хорошо, но я думаю, что разработчик не очень сосредоточен на самом контенте.</t>
  </si>
  <si>
    <t>И на то, как содержание воспринимается, а скорее на то, что о да, наша система может выдавать текст очень быстро.</t>
  </si>
  <si>
    <t>И как вы воспринимаете контент, но скорее то, о да, моя система может выводить его действительно быстро.</t>
  </si>
  <si>
    <t>И то, как вы воспринимаете контент, а скорее то, о да, моя система может выводить его очень быстро.</t>
  </si>
  <si>
    <t>И то, как вы воспринимаете контент, а скорее то, что, о да, моя система может вывести его очень быстро.</t>
  </si>
  <si>
    <t>И хотя предполагается, что качество более-менее нормальное, мне кажется, именно поэтому был создан повторный перевод.</t>
  </si>
  <si>
    <t>И, хотя это всего лишь догадки, качество вполне приемлемое, я думаю, возможно, поэтому был создан перевод обратно.</t>
  </si>
  <si>
    <t>И хотя он просто предполагает, что качество нормальное, я думаю, может быть, поэтому был создан повторный перевод.</t>
  </si>
  <si>
    <t>И хотя здесь просто угадывается качество, я думаю, может быть, поэтому и был создан этот перевод.</t>
  </si>
  <si>
    <t>Просто разработчики систем стремятся отображать информацию, и я думаю, что поскольку тот объем информации, который люди могут воспринять за определенное время, ограничен, они видят лишнюю информацию как что-то вроде дополнительной нагрузки.</t>
  </si>
  <si>
    <t>Просто разработчики систем стремятся отображать информацию, и я думаю, что из-за того, что мы ограничены в объеме информации, которую можем воспринимать одновременно, мы видим дополнительную информацию как лишнюю нагрузку для нас.</t>
  </si>
  <si>
    <t>Просто разработчики систем стремятся отображать информацию, и я думаю, что поскольку мы ограничены в том объеме информации, который можем воспринять какое-то время, нам нравится видеть лишнюю информацию, это просто дополнительная нагрузка для нас.</t>
  </si>
  <si>
    <t>Просто разработчики систем стремятся отобразить информацию, а я думаю, что поскольку мы ограничены в объеме информации, который можем воспринять за определенное время, то нам кажется, что лишняя информация - это просто лишняя нагрузка для нас.</t>
  </si>
  <si>
    <t>Так что я думаю, показывать лишнее не стоит.</t>
  </si>
  <si>
    <t>Так что, я думаю, что не стоит показывать лишнего.</t>
  </si>
  <si>
    <t>Так что, я думаю, что показывать лишнее нехорошо.</t>
  </si>
  <si>
    <t>Поэтому я считаю, что показывать лишнее нехорошо.</t>
  </si>
  <si>
    <t>Например, если вы хотите уменьшить задержку, то вместо исправлений можно просто снизить качество.</t>
  </si>
  <si>
    <t>Если вы хотите уменьшить задержку, то вместо мерцания просто понизьте качество.</t>
  </si>
  <si>
    <t>Например, если вы хотите уменьшить задержку, то вместо мерцания просто уменьшите качество.</t>
  </si>
  <si>
    <t>Я думаю, что это все же лучше, чем показывать исправления.</t>
  </si>
  <si>
    <t>Я думаю, что это все же лучше, чем показывать мерцание.</t>
  </si>
  <si>
    <t>Потому что в чем их реальная польза?</t>
  </si>
  <si>
    <t>Потому что какой был бы реальный случай использования?</t>
  </si>
  <si>
    <t>Потому что каким будет реальный вариант использования?</t>
  </si>
  <si>
    <t>Потому что каков будет реальный сценарий использования?</t>
  </si>
  <si>
    <t>Зачем на самом деле видеть нестабильную гипотезу?</t>
  </si>
  <si>
    <t>Зачем вам действительно нужно видеть нестабильную гипотезу?</t>
  </si>
  <si>
    <t>На самом деле, зачем вам нужно видеть нестабильную гипотезу?</t>
  </si>
  <si>
    <t>Зачем, собственно, нужно видеть неустойчивую гипотезу?</t>
  </si>
  <si>
    <t>С точки зрения пользователя?</t>
  </si>
  <si>
    <t>Например, с точки зрения пользователя?</t>
  </si>
  <si>
    <t>(ЧЕЛОВЕК1) Технически, когда люди-переводчики начинают переводить, я имею в виду, такая цель даже ставится для аннотаторов, они пытаются следовать структуре речи оригинального спикера.</t>
  </si>
  <si>
    <t>(ПЕРСОНА1) В техническом плане, когда человеческие переводчики начинают переводить, я имею в виду, что цель даже для аннотаторов состоит в том, чтобы следовать за речевым потоком оригинального диктора.</t>
  </si>
  <si>
    <t>(PERSON1) Технически, когда люди-переводчики начинают переводить, я имею в виду цель даже для аннотаторов, они попытаются следовать речевой последовательности оригинального говорящего.</t>
  </si>
  <si>
    <t>(ПЕРСОН1) Например, технически, когда переводчик начинает переводить, я имею в виду, что цель даже там для аннотаторов, они стараются следовать строке речи оригинального диктора.</t>
  </si>
  <si>
    <t>Но в некоторых случаях они что-то говорят, и это оказывается неправильно, поэтому они просто исправляются.</t>
  </si>
  <si>
    <t>Так, бывают моменты, когда они что-то говорят, и это оказывается неправильным, поэтому они просто исправляют себя.</t>
  </si>
  <si>
    <t>Итак, бывают случаи, когда они что-то говорили, и это было бы неправильно, поэтому они просто поправлялись.</t>
  </si>
  <si>
    <t>Бывают случаи, когда они говорят что-то, но это неправильно, поэтому они просто поправляют себя.</t>
  </si>
  <si>
    <t>(ЧЕЛОВЕК2) Ну да, но это значит, что согласно моему варианту, в выданный перевод не вносятся изменения, он уже есть, и нет возможности его изменить, просто затем добавляются корректировки.</t>
  </si>
  <si>
    <t>(ПЕРСОНА2) Ну, но да, это означает, что с моим решением, вам не придется делать мерцание, но вы совершили, как нет возможности изменить, но вы исправляете себя.</t>
  </si>
  <si>
    <t>(ЛИЦО2) Ну да, это значит с моим решением, как бы ты не сделал мерцание, но ты сделал коммит, вроде нет возможности измениться, но ты исправляешь себя.</t>
  </si>
  <si>
    <t>(ПЕРСОН2) Ну, но да, это означает, что с моим решением, например, вы не будете делать фликер, но вы совершаете, как бы нет возможности изменить, но вы исправляете себя.</t>
  </si>
  <si>
    <t>Именно так и делают переводчики.</t>
  </si>
  <si>
    <t>И это на самом деле то, что делают переводчики.</t>
  </si>
  <si>
    <t>Именно этим и занимаются переводчики.</t>
  </si>
  <si>
    <t>Собственно, этим и занимаются переводчики.</t>
  </si>
  <si>
    <t>(ЧЕЛОВЕК3) Я убежден, что наша работа не совсем в области речи, это нездорово.</t>
  </si>
  <si>
    <t>(PERSON3) Я настойчиво чувствую, что наша работа не совсем в области речи, это нездорово.</t>
  </si>
  <si>
    <t>(ЧЕЛОВЕК3) Я сильно чувствую, что наша работа не совсем в области речи, она нездорова.</t>
  </si>
  <si>
    <t>(ПЕРСОН3) У меня стойкое ощущение, что наша работа не совсем в области речи, она вредна для здоровья.</t>
  </si>
  <si>
    <t>Потому что здесь нет понятия речи.</t>
  </si>
  <si>
    <t>Потому что здесь нет понятия "речь".</t>
  </si>
  <si>
    <t>Мы работаем непосредственно над текстом.</t>
  </si>
  <si>
    <t>Мы напрямую работаем с текстом.</t>
  </si>
  <si>
    <t>Работаем непосредственно над текстом.</t>
  </si>
  <si>
    <t>Мы работаем непосредственно с текстом.</t>
  </si>
  <si>
    <t>Но дело в том, что срок действия предложения о статистическом семинаре в этом году закончился, он прошел в сентябре, для нас это было слишком рано.</t>
  </si>
  <si>
    <t>Но дело в том, что предложение о проведении статистического семинара в этом году уже закончилось, который был в сентябре, что было для нас слишком рано.</t>
  </si>
  <si>
    <t>Но дело в том, что предложение о статистическом семинаре в этом году закончилось, это было в сентябре, что для нас было слишком рано.</t>
  </si>
  <si>
    <t>Но дело в том, что предложение о проведении статистического семинара в этом году закончилось, а это было в сентябре, что для нас было слишком рано.</t>
  </si>
  <si>
    <t>А следующее предложение придет на 2022 год, что для нас будет слишком поздно.</t>
  </si>
  <si>
    <t>А следующее предложение поступит только к 2022 году, что будет для нас слишком поздно.</t>
  </si>
  <si>
    <t>А следующее предложение поступит в 2022 году, что для нас будет уже поздно.</t>
  </si>
  <si>
    <t>Лучше, если мы попадем либо на sectile, либо на interspeech, потому что у обоих хорошая репутация в сообществе.</t>
  </si>
  <si>
    <t>Лучше, если мы получим либо одно из двух - сектиль или интерспич, поскольку оба они хорошо признаны в сообществе.</t>
  </si>
  <si>
    <t>Лучше, если мы получим один из двух сектильных или межречевых, потому что оба они хорошо узнаваемы в сообществе.</t>
  </si>
  <si>
    <t>Лучше, если мы получим один из двух вариантов - сектантский или интерспекторский, потому что оба они хорошо известны в обществе.</t>
  </si>
  <si>
    <t>Мы можем мотивировать участников представить материалы.</t>
  </si>
  <si>
    <t>Мы можем мотивировать участников подавать заявки.</t>
  </si>
  <si>
    <t>Мы можем мотивировать участников представить.</t>
  </si>
  <si>
    <t>Мы можем мотивировать участников на подачу заявки.</t>
  </si>
  <si>
    <t>Но единственный, единственный недостаток, который я вижу, если мы выберем interspeech, это то, что они не позволят нам участвовать в мероприятиях, что может отпугнуть некоторых участников, я не думаю, что они будут рады опубликовать статью в архиве.</t>
  </si>
  <si>
    <t>Ах, единственное ограничение, которое я сейчас нахожу, связано с Interspeech: они не разрешат нам место в материалах конференции, что может отпугнуть некоторых участников. Я не уверен, насколько они будут заинтересованы в публикации статьи в архиве.</t>
  </si>
  <si>
    <t>Ах, единственное единственное предостережение, которое я нахожу сейчас, это то, что переход с межречевым разговором, как будто они не оставят нам места в заседании, что может отпугнуть некоторых участников, я не уверен, насколько они будут рады этому. опубликовать статью в архиве.</t>
  </si>
  <si>
    <t>Единственная оговорка, которую я обнаружил при работе с interspeech, это то, что они не предоставят нам место в сборнике, что может отпугнуть некоторых участников, я не уверен, насколько они будут рады опубликовать статью в архиве.</t>
  </si>
  <si>
    <t>В архивах можно публиковаться в любое время, так ведь?</t>
  </si>
  <si>
    <t>Так что, в архивах люди могут публиковать в любое время, верно?</t>
  </si>
  <si>
    <t>Итак, в архивах люди могут публиковаться в любое время, верно?</t>
  </si>
  <si>
    <t>Значит, в архивах люди могут публиковаться в любое время, так?</t>
  </si>
  <si>
    <t>Так что это будет для них бесполезно.</t>
  </si>
  <si>
    <t>Так что это не приносит пользы их профилям.</t>
  </si>
  <si>
    <t>Так что это не является преимуществом для их профилей.</t>
  </si>
  <si>
    <t>Как мотивировать участников присоединиться к нашей общей задаче.</t>
  </si>
  <si>
    <t>Так как мотивировать участников присоединиться к нашей общей задаче.</t>
  </si>
  <si>
    <t>Итак, как мотивировать участников присоединиться к нашей общей задаче.</t>
  </si>
  <si>
    <t>Как же мотивировать участников присоединиться к нашей общей задаче?</t>
  </si>
  <si>
    <t>Так что именно по этой причине я высказывался именно за проведение специальной сессии.</t>
  </si>
  <si>
    <t>Так что, это была причина, по которой я особенно выступал в поддержку специальной сессии.</t>
  </si>
  <si>
    <t>Так что именно по этой причине я особо поручился за проведение специальной сессии.</t>
  </si>
  <si>
    <t>Поэтому я особенно ратовал за проведение специальной сессии.</t>
  </si>
  <si>
    <t>Но на этот раз проблема в том, насколько я понимаю, что в прошлый раз сроки между направлением предложений, представлением работы и представлением окончательной статьи составляли пять месяцев, так что этого времени было бы достаточно с нашим графиком, но на этот раз.</t>
  </si>
  <si>
    <t>Но на этот раз проблема в том, что насколько я могу понять, в прошлый раз периоды между предложениями, подачей заявок и окончательной подачей статей составляли пять месяцев, поэтому это было бы достаточно времени для нашего графика, но на этот раз.</t>
  </si>
  <si>
    <t>Но на этот раз проблема в том, насколько я понимаю, в прошлый раз период времени между предложениями, подачей и подачей окончательного документа составлял пять месяцев, так что этого времени было бы достаточно для нашего графика, но на этот раз.</t>
  </si>
  <si>
    <t>Но в этот раз проблема в том, что, насколько я могу понять, в прошлый раз срок между подачей заявок и представлением окончательного варианта доклада составлял пять месяцев, так что этого времени было бы достаточно для нашего графика, но в этот раз.</t>
  </si>
  <si>
    <t>У нас только три месяца.</t>
  </si>
  <si>
    <t>Это всего лишь три месяца.</t>
  </si>
  <si>
    <t>Это только три месяца.</t>
  </si>
  <si>
    <t>Всего три месяца.</t>
  </si>
  <si>
    <t>Итак, я считаю, что эта ярмарка - важный возможный источник неродной английской речи, который мы можем использовать для расширения тестового датасета.</t>
  </si>
  <si>
    <t>Так, я вижу эту ярмарку как важный возможный источник не родной английской речи, который мы можем использовать для расширения тестового набора.</t>
  </si>
  <si>
    <t>Итак, я рассматриваю эту ярмарку как важный возможный источник неродной английской речи, который мы можем использовать для расширения набора тестов.</t>
  </si>
  <si>
    <t>Таким образом, я рассматриваю эту выставку как важный возможный источник неродной английской речи, который мы можем использовать для расширения тестового набора.</t>
  </si>
  <si>
    <t>Так что я думаю, нам действительно надо сосредоточиться на конкурсе на самую понятную речь, и также можно поставить наш стенд, если надо.</t>
  </si>
  <si>
    <t>Так что, я думаю, нам действительно стоит сосредоточиться на конкурсе "Самый чистый голос", и мы можем заняться кабинкой, если это необходимо.</t>
  </si>
  <si>
    <t>Итак, я думаю, что нам действительно следует сосредоточиться на конкурсе «Самый чистый голос», и мы можем сделать стенд, если потребуется.</t>
  </si>
  <si>
    <t>Поэтому я думаю, что нам действительно стоит сосредоточиться на конкурсе "Самый чистый голос", а стенд мы можем сделать, если потребуется.</t>
  </si>
  <si>
    <t>Но надо это ограничить, потому что реклама среди старшеклассников для нас не так важна.</t>
  </si>
  <si>
    <t>Но я бы хотел ограничить это, потому что распространение среди старшеклассников имеет меньшее влияние на нас.</t>
  </si>
  <si>
    <t>Но я хотел бы ограничить это, потому что распространение среди старшеклассников оказывает на нас меньшее влияние.</t>
  </si>
  <si>
    <t>Но я хотел бы ограничиться этим, потому что распространение среди старшеклассников для нас менее значимо.</t>
  </si>
  <si>
    <t>Важнее использовать мероприятие как тестовую сессию.</t>
  </si>
  <si>
    <t>Важнее использовать это как тестовую сессию.</t>
  </si>
  <si>
    <t>Важнее использовать его как пробную сессию.</t>
  </si>
  <si>
    <t>Важнее использовать его в качестве тестовой сессии.</t>
  </si>
  <si>
    <t>[ЧЕЛОВЕК1], надо уделить основное внимание [ПРОЕКТ2], самой понятной речи, и договориться с организаторами о том, чтобы собрать там данные.</t>
  </si>
  <si>
    <t>Так что мы должны сосредоточиться, [PERSON1], на [PROJECT2] самом ясном голосе и удерживать организаторов довольными, чтобы мы могли собирать данные там.</t>
  </si>
  <si>
    <t>Итак, мы должны сосредоточиться, [PERSON1], на самом ясном голосе [PROJECT2] и порадовать организаторов, чтобы мы могли собирать данные там.</t>
  </si>
  <si>
    <t>Итак, мы должны сосредоточиться, [ПЕРСОН1], на том, чтобы [ПРОЕКТ2] был наиболее чистым, и чтобы организаторы были довольны, чтобы мы могли проводить сбор данных там.</t>
  </si>
  <si>
    <t>И за это организовать все, что им нужно, и еще посмотреть их программу пленарных мероприятий, и выяснить, какой тип субтитров для них требуется.</t>
  </si>
  <si>
    <t>И делать все, что они хотят, чтобы мы сделали в обмен на это, и нам нужно проверить их пленарную программу и какой тип субтитров будет полезен для этой пленарной программы.</t>
  </si>
  <si>
    <t>И делать все, что они хотят, чтобы мы сделали в обмен на это, и нам нужно проверить их пленарную программу, и какой тип субтитров был бы полезен для этой пленарной программы.</t>
  </si>
  <si>
    <t>И делать в обмен на это все, что они хотят от нас, а нам нужно проверить их пленарную программу, и какой тип субтитрирования будет полезен для этой пленарной программы.</t>
  </si>
  <si>
    <t>так что для нас это будет тестовая сессия, а что касается нашего собственного присутствия на этой ярмарке, я думаю, это не так уж важно.</t>
  </si>
  <si>
    <t>так что это будет тестовой сессией для нас, а насчет нашего присутствия на этой ярмарке, я не думаю, что это слишком важно.</t>
  </si>
  <si>
    <t>так что для нас это будет пробная сессия, а что касается нашего собственного присутствия на этой ярмарке, я не думаю, что это слишком важно.</t>
  </si>
  <si>
    <t>Так что для нас это будет тестовая сессия, а что касается нашего собственного присутствия на этой выставке, то я не думаю, что это слишком важно.</t>
  </si>
  <si>
    <t>Итак, если нас спросят, действительно ли мы будем там и будем участвовать, то ладно, но если нет, то мне кажется, для нас гораздо лучше просто работать за кулисами и решать там свои задачи.</t>
  </si>
  <si>
    <t>Так что, если нас просят, если от нас действительно ожидают присутствия и участия, тогда хорошо, но если нет, то я думаю, что для нас определенно лучше быть за кулисами и выполнять свою работу там.</t>
  </si>
  <si>
    <t>Итак, если нас спросят, действительно ли ожидается, что мы будем там и будем присутствовать, тогда хорошо, но если нет, то я думаю, что для нас определенно хорошо просто быть за кулисами и за кулисами и делать там свою работу.</t>
  </si>
  <si>
    <t>Так что, если нас просят, если от нас действительно ждут присутствия, то хорошо, но если нет, то я думаю, что для нас, безусловно, хорошо быть за занавесом и за кулисами и делать свою работу там.</t>
  </si>
  <si>
    <t>(ЧЕЛОВЕК1) Да, я еще не пробовал зарегистрироваться, но думаю, в прошлый раз наличие стенда было обязательным.</t>
  </si>
  <si>
    <t>(PERSON1) Да, я еще не пытался зарегистрироваться на это, но я думаю, что в прошлый раз было обязательно иметь стенд.</t>
  </si>
  <si>
    <t>(PERSON1) Да, я еще не пытался зарегистрироваться для этого, но я думаю, что в прошлый раз наличие стенда было обязательным.</t>
  </si>
  <si>
    <t>(ПЕРСОН1) Да, я еще не пытался зарегистрироваться для этого, но я думаю, что в прошлый раз наличие стенда было обязательным.</t>
  </si>
  <si>
    <t>(ЧЕЛОВЕК2) Хорошо. Итак, обсудите с ними, что им нужно, и договоритесь, чтобы они позволили нам организовать конкурс на самую понятную речь, это самое главное.</t>
  </si>
  <si>
    <t>(PERSON2) Да. Итак, обсудите с ними, что нужно сделать, чтобы они были довольны, и разрешили нам сделать наиболее чистый голос, что является самым важным.</t>
  </si>
  <si>
    <t>(ЧЕЛОВЕК 2) Да. Итак, обсудите с ними, что нужно, чтобы они были счастливы, и они позволили нам сделать Самый Чистый голос, что самое главное.</t>
  </si>
  <si>
    <t>(ПЕРСОН2) Да. Поэтому обсудите с ними, что нужно, чтобы они были довольны, и они позволили нам сделать "Чистый голос", а это самое главное.</t>
  </si>
  <si>
    <t>Тестовая сессия не так важна.</t>
  </si>
  <si>
    <t>Тестовая сессия менее срочна.</t>
  </si>
  <si>
    <t>Тестовая сессия менее навязчива.</t>
  </si>
  <si>
    <t>Тестовая сессия - это меньшее стремление.</t>
  </si>
  <si>
    <t>А стенд — это как раз то, без чего мы действительно могли бы обойтись, по возможности.OB</t>
  </si>
  <si>
    <t>А павильон - это просто то, что мы действительно могли бы избежать, если бы это было возможно.</t>
  </si>
  <si>
    <t>И стенд — это как раз то, чего мы действительно могли бы избежать, если бы это было возможно.</t>
  </si>
  <si>
    <t>А стенд - это то, чего мы действительно могли бы избежать, если бы это было возможно.</t>
  </si>
  <si>
    <t>Я бы хотел, чтобы они присоединялись к сессиям до того, как делать что-то такое.</t>
  </si>
  <si>
    <t>Я бы предпочел, чтобы они присоединились к сессиям раньше, чем делать такие вещи.</t>
  </si>
  <si>
    <t>Я бы предпочел, чтобы они присоединялись к сеансам раньше, чем делали подобные вещи.</t>
  </si>
  <si>
    <t>Я бы предпочел, чтобы они присоединялись к сессиям раньше, а не занимались подобными вещами.</t>
  </si>
  <si>
    <t>Так что нам действительно нужно поработать над подготовкой.</t>
  </si>
  <si>
    <t>Так что, нам действительно нужно попрактиковаться в этих подготовках.</t>
  </si>
  <si>
    <t>Итак, нам действительно нужно практиковать эти приготовления.</t>
  </si>
  <si>
    <t>Поэтому нам действительно необходимо практиковать эти приготовления.</t>
  </si>
  <si>
    <t>В онлайн-мире кажется, что можно просто подключиться к сессии, и все готово.</t>
  </si>
  <si>
    <t>В онлайн-мире кажется, что вы просто прыгаете в сессию, и работа выполнена.</t>
  </si>
  <si>
    <t>В онлайн-мире кажется, что вы просто подключаетесь к сеансу, и работа сделана.</t>
  </si>
  <si>
    <t>В мире Интернета кажется, что достаточно просто войти в сессию, и работа сделана.</t>
  </si>
  <si>
    <t>Но это не тот случай.</t>
  </si>
  <si>
    <t>На запуск и правильное подключение всегда уходит 30 минут.</t>
  </si>
  <si>
    <t>Всегда требуется 30 минут, чтобы запустить его и правильно подключить.</t>
  </si>
  <si>
    <t>На его запуск и правильное подключение всегда уходит 30 минут.</t>
  </si>
  <si>
    <t>Значит, нужно быть там раньше.</t>
  </si>
  <si>
    <t>Так что, нам нужно быть там раньше.</t>
  </si>
  <si>
    <t>Значит, нам нужно быть там раньше.</t>
  </si>
  <si>
    <t>Поэтому нам нужно приходить туда раньше.</t>
  </si>
  <si>
    <t>А если какая-то сессия, которую мы проводим, начинается в девять, а организаторы встречаются без пятнадцати девять.</t>
  </si>
  <si>
    <t>И если какая-то сессия, которую мы проводим, начинается в девять, но организаторы собираются за четверть до девяти.</t>
  </si>
  <si>
    <t>А если какая-то сессия, которую мы проводим, начинается в девять, а организаторы встречаются без четверти девять.</t>
  </si>
  <si>
    <t>И если какая-то сессия, которую мы проводим, начинается в девять, а организаторы собираются в четверть девятого.</t>
  </si>
  <si>
    <t>Тогда мы должны прийти уже в восемь пятнадцать, чтобы у нас были лишние 30 минут, чтобы все проверить и найти людей.</t>
  </si>
  <si>
    <t>Тогда нам нужно прийти уже в четверть девятого, чтобы у нас было дополнительные 30 минут, чтобы убедиться, что все работает и поторопить людей.</t>
  </si>
  <si>
    <t>Тогда мы должны прийти уже в четверть девятого, чтобы у нас были лишние 30 минут, чтобы убедиться, что все работает, и погоняться за людьми.</t>
  </si>
  <si>
    <t>Тогда мы должны приходить уже в четверть восьмого, чтобы у нас было 30 минут лишних на то, чтобы убедиться, что все работает, и погонять людей.</t>
  </si>
  <si>
    <t>Итак, это относится ко всем, для того, чтобы руководство могло работать, пожалуйста, помните, что руководство может внезапно поставить вам какую-то задачу, это нам поможет.</t>
  </si>
  <si>
    <t>Так что это замечание для всех: чтобы управление работало, пожалуйста, также предвосхищайте то, что руководство внезапно может попросить вас сделать, и это немного поможет.</t>
  </si>
  <si>
    <t>Итак, это замечание для всех, что для того, чтобы руководство работало, пожалуйста, также предугадывайте, что руководство может внезапно попросить вас сделать, и это немного поможет.</t>
  </si>
  <si>
    <t>Так что это замечание для всех: чтобы менеджмент работал, пожалуйста, предвидьте, что руководство может неожиданно попросить вас сделать, и это немного поможет.</t>
  </si>
  <si>
    <t>Еще один очень важный момент - запись этих важных сессий.</t>
  </si>
  <si>
    <t>Еще одно очень важное сообщение - это запись этих важных сессий.</t>
  </si>
  <si>
    <t>Другим очень важным сообщением является запись этих важных сессий.</t>
  </si>
  <si>
    <t>Я не знаю, ответили ли вы, я не видел, чтобы в документе появились какие-то обновления.</t>
  </si>
  <si>
    <t>Я не знаю, ответили ли вы, я не видел, чтобы кто-то предоставлял какие-либо обновления документа.</t>
  </si>
  <si>
    <t>Я не знаю, ответили ли вы, я не видел, чтобы кто-либо предоставлял какие-либо обновления к документу.</t>
  </si>
  <si>
    <t>Не знаю, откликнулись ли вы, я не видел, чтобы кто-то предоставлял какие-либо обновления к документу.</t>
  </si>
  <si>
    <t>Может быть, я забыл сказать вам всем.</t>
  </si>
  <si>
    <t>Возможно, я забыл рассказать об этом всем вам.</t>
  </si>
  <si>
    <t>Может быть, я забыл сказать всем вам.</t>
  </si>
  <si>
    <t>Я готовил документ об опыте [ПРОЕКТ4] и [ПРОЕКТ5] в 2020.</t>
  </si>
  <si>
    <t>У меня был документ об опыте работы над [ПРОЕКТ4] и [ПРОЕКТ5] 2020 года.</t>
  </si>
  <si>
    <t>У меня был документ об опыте [PROJECT4] и [PROJECT5] 2020.</t>
  </si>
  <si>
    <t>У меня был документ об опыте работы с [PROJECT4]и [PROJECT5] 2020.</t>
  </si>
  <si>
    <t>И первым выводом было то, что мы очень плохо справлялись с записью сессий.</t>
  </si>
  <si>
    <t>И первым моментом в этом опыте является то, что мы были очень плохи в записи этих сессий.</t>
  </si>
  <si>
    <t>И первым моментом в этом опыте является то, что мы очень плохо записывали эти сессии.</t>
  </si>
  <si>
    <t>И первый момент в этом опыте заключается в том, что мы очень плохо записывали эти сессии.</t>
  </si>
  <si>
    <t>Таким образом, для дальнейшей оценки или анализа того, что пошло не так, обязательно нужны хорошие записи сессий.</t>
  </si>
  <si>
    <t>Таким образом, для целей дальнейшей оценки или анализа того, что пошло не так, важно иметь хорошие записи этих сессий.</t>
  </si>
  <si>
    <t>Поэтому для целей дальнейшей оценки или анализа того, что пошло не так, важно иметь хорошие записи этих сессий.</t>
  </si>
  <si>
    <t>И один из аспектов этого — получение согласия, получение собственно разрешения на запись.</t>
  </si>
  <si>
    <t>И одним из аспектов является получение согласий, чтобы действительно иметь право на запись.</t>
  </si>
  <si>
    <t>И один аспект — получить согласие, чтобы действительно получить разрешение на запись.</t>
  </si>
  <si>
    <t>И один из аспектов - получение согласия на проведение записи.</t>
  </si>
  <si>
    <t>И даже если мы попытаемся получить согласие задним числом или как-то так.</t>
  </si>
  <si>
    <t>И даже если мы попытаемся получить согласия задним числом или что-то в этом роде.</t>
  </si>
  <si>
    <t>И даже если мы попытаемся получить согласие задним числом или что-то в этом роде.</t>
  </si>
  <si>
    <t>И даже если мы попытаемся получить согласие задним числом или еще как-то.</t>
  </si>
  <si>
    <t>Затем идет технический аспект записи.</t>
  </si>
  <si>
    <t>Затем есть технический аспект записи.</t>
  </si>
  <si>
    <t>Кроме того, существует техническая сторона записи.</t>
  </si>
  <si>
    <t>И мы уже поняли, насколько это разнообразно и сложно.</t>
  </si>
  <si>
    <t>И мы видели, что это настолько разнообразно и сложно.</t>
  </si>
  <si>
    <t>И мы увидели, насколько это разнообразно и сложно.</t>
  </si>
  <si>
    <t>И мы увидели, что это очень многообразно и сложно.</t>
  </si>
  <si>
    <t>Да, [ЧЕЛОВЕК5] сейчас отправляет эту ссылку.</t>
  </si>
  <si>
    <t>Да, [PERSON5] отправляет эту ссылку.</t>
  </si>
  <si>
    <t>Да, [ПЕРСОНА5] отправляет эту ссылку.</t>
  </si>
  <si>
    <t>Я отправил ее по электронной почте, я помню.</t>
  </si>
  <si>
    <t>Я отправил это по электронной почте, я помню.</t>
  </si>
  <si>
    <t>Я отправил его по электронной почте, я помню.</t>
  </si>
  <si>
    <t>2 некачественных товара подряд :(</t>
  </si>
  <si>
    <t>2 плохих лимона подряд :(</t>
  </si>
  <si>
    <t>Сделала заказ у этой компании, потому что покупала у них раньше, и все было отлично.</t>
  </si>
  <si>
    <t>Я заказал у этой компании, потому что ранее покупал у них в предыдущие сезоны, и это отлично работало для нас.</t>
  </si>
  <si>
    <t>Я заказал у этой компании, потому что я купил его в предыдущие сезоны, и он отлично работал для нас.</t>
  </si>
  <si>
    <t>Я заказал у этой компании, потому что уже покупал ее в предыдущие сезоны, и она нам отлично подошла.</t>
  </si>
  <si>
    <t>В этом сезоне мне было надо купить следующий размер.</t>
  </si>
  <si>
    <t>В этом сезоне я купил следующий необходимый мне размер.</t>
  </si>
  <si>
    <t>В этом сезоне я купила следующий размер, который мне был нужен.</t>
  </si>
  <si>
    <t>У одной из пижам, которые мне пришли, была дыра на подошве.</t>
  </si>
  <si>
    <t>Одна из полученных мной пижам имела дырку на ноге пижамы.</t>
  </si>
  <si>
    <t>У одной из пижам, которые я получил, была дыра на подошве пижамы.</t>
  </si>
  <si>
    <t>Одна из полученных пижам имела дырку на ноге.</t>
  </si>
  <si>
    <t>Я вернула ее, и компания прислала новую.</t>
  </si>
  <si>
    <t>Я вернул его, и компания прислала мне новый.</t>
  </si>
  <si>
    <t>Я вернул его, и компания выслала мне новый.</t>
  </si>
  <si>
    <t>Но замененную пижаму мой сын надел всего один раз, я как всегда постирала ее в стиральной машине, и молния сломалась!</t>
  </si>
  <si>
    <t>Заменитель пижамы, который мой сын надел один раз, я положил его в свою стиральную машину, как всегда, и молния сломалась!</t>
  </si>
  <si>
    <t>Сменная пижама, которую мой сын носил один раз, я, как всегда, постирала ее в стиральной машине, и молния сломалась!</t>
  </si>
  <si>
    <t>Сменная пижама, которую однажды надел мой сын, я положила ее в стиральную машину, как всегда, и молния оторвалась!</t>
  </si>
  <si>
    <t>Я так разочарована, потому что у меня нет времени возиться с возвратами каждые несколько дней, но сейчас мне приходится заниматься именно этим.</t>
  </si>
  <si>
    <t>Я так разочарован, потому что у меня нет времени заниматься возвратами каждые несколько дней, и именно это сейчас происходит.</t>
  </si>
  <si>
    <t>Я так разочарован, потому что у меня нет времени возиться с возвратами каждые несколько дней, а это то, что происходит прямо сейчас.</t>
  </si>
  <si>
    <t>Я так разочарован, потому что у меня нет времени заниматься возвратами каждые несколько дней, а между тем именно это сейчас и происходит.</t>
  </si>
  <si>
    <t>Соответствует описанию</t>
  </si>
  <si>
    <t>Так как описано</t>
  </si>
  <si>
    <t>Так же, как описано</t>
  </si>
  <si>
    <t>В соответствии с описанием</t>
  </si>
  <si>
    <t>Базовый пуховик.</t>
  </si>
  <si>
    <t>Это базовое пуховое пальто.</t>
  </si>
  <si>
    <t>Это базовый пуховик.</t>
  </si>
  <si>
    <t>Если вам нужен базовый пуховик, этот товар оправдает ваши ожидания.</t>
  </si>
  <si>
    <t>Если вы ищете базовое пальто, то это пальто вполне соответствует ожиданиям.</t>
  </si>
  <si>
    <t>Если вы ищете базовое пальто, то это пальто оправдает ваши ожидания.</t>
  </si>
  <si>
    <t>Пуховик доставили в вакуумном пакете, поэтому ему нужно было несколько дней отвисеться, чтобы разгладились складки, и он стал немного «пухлее».</t>
  </si>
  <si>
    <t>Пальто пришло в вакуумно упакованном пакете, поэтому его нужно повесить на несколько дней, чтобы разгладить складки и чтобы оно немного "распухло".</t>
  </si>
  <si>
    <t>Пальто прибыло в вакуумном пакете, поэтому его нужно повесить на несколько дней, чтобы разгладились морщины и немного «надулись».</t>
  </si>
  <si>
    <t>Пальто прибыло в вакуумном пакете, поэтому его необходимо повесить на несколько дней, чтобы морщинки вышли и немного "распушились".</t>
  </si>
  <si>
    <t>Мой рост 5 футов 6 дюймов, пуховик мне доходит до колен.</t>
  </si>
  <si>
    <t>Я ростом 5 футов 6 дюймов, и пальто у меня доходит до колен.</t>
  </si>
  <si>
    <t>Мой рост 5 футов 6 дюймов, и длина пальто на мне доходит до колен.</t>
  </si>
  <si>
    <t>Мой рост - 5 футов 6 дюймов, и пальто на мне длиной до колена.</t>
  </si>
  <si>
    <t>Я заказала на 2+ размера больше из-за комментариев других покупателей и прошлого опыта, и пуховик, наверное, немного больше, чем мне нужно.</t>
  </si>
  <si>
    <t>Я заказал на 2+ размера больше из-за других комментариев и прошлого опыта, и пальто, вероятно, немного больше, чем нужно.</t>
  </si>
  <si>
    <t>Я заказала на 2+ размера больше из-за других комментариев и прошлого опыта, и пальто, вероятно, немного больше, чем нужно.</t>
  </si>
  <si>
    <t>Однако со свитером или толстовкой поплотнее все должно быть в порядке.</t>
  </si>
  <si>
    <t>Однако, с более тяжелым свитером или толстовкой, все должно быть в порядке.</t>
  </si>
  <si>
    <t>Однако с более тяжелым свитером или толстовкой все должно быть в порядке.</t>
  </si>
  <si>
    <t>Однако с более тяжелым свитером или толстовкой все будет в порядке.</t>
  </si>
  <si>
    <t>На рукавах нет манжет, поэтому я скорее всего потом их пришью.</t>
  </si>
  <si>
    <t>На рукавах нет манжет, поэтому я, вероятно, добавлю их позже.</t>
  </si>
  <si>
    <t>На рукавах нет манжет, поэтому я их добавлю позже.</t>
  </si>
  <si>
    <t>Манжеты на рукавах отсутствуют, поэтому я, скорее всего, добавлю их позже.</t>
  </si>
  <si>
    <t>Капюшон нормальный, но на нем нет завязок.</t>
  </si>
  <si>
    <t>Капюшон функционирует, но на нем нет завязок.</t>
  </si>
  <si>
    <t>Капюшон работает, но на нем нет завязок.</t>
  </si>
  <si>
    <t>Передняя молния работает.</t>
  </si>
  <si>
    <t>Застежка-молния спереди работает.</t>
  </si>
  <si>
    <t>Сбоку или сзади нет клапанов для дополнительной свободы движения, но так как размер больше, места должно хватить.</t>
  </si>
  <si>
    <t>На боковых или задних сторонах нет вентиляционных отверстий для дополнительной подвижности, но с учетом большего размера, у меня должно быть достаточно места.</t>
  </si>
  <si>
    <t>Сбоку или сзади нет вентиляционных отверстий для дополнительного движения, но с большим размером у меня должно быть много места.</t>
  </si>
  <si>
    <t>Сбоку и сзади нет вентиляционных отверстий для дополнительного движения, но благодаря большому размеру мне должно хватить места.</t>
  </si>
  <si>
    <t>На талии два кармана (на ваш рост они могут быть выше или ниже).</t>
  </si>
  <si>
    <t>У меня на талии два кармана (на вас могут быть выше или ниже).</t>
  </si>
  <si>
    <t>На талии два кармана (у вас могут быть выше или ниже).</t>
  </si>
  <si>
    <t>На талии два кармана (у вас они могут быть выше или ниже).</t>
  </si>
  <si>
    <t>Нет дополнительных деталей или отделки - это БАЗОВЫЙ ПУХОВИК.</t>
  </si>
  <si>
    <t>Отсутствуют отделка или стилевые детали - это БАЗОВОЕ ПАЛЬТО.</t>
  </si>
  <si>
    <t>Нет отделки или деталей стиля - это БАЗОВОЕ ПАЛЬТО.</t>
  </si>
  <si>
    <t>В нем нет отделки и деталей стайлинга - это ОСНОВНОЕ покрытие.</t>
  </si>
  <si>
    <t>Для такой цены, думаю, это нормально.</t>
  </si>
  <si>
    <t>Учитывая цену, я думаю, это нормально.</t>
  </si>
  <si>
    <t>По цене, я думаю, это нормально.</t>
  </si>
  <si>
    <t>Для своей цены я считаю, что это нормально.</t>
  </si>
  <si>
    <t>Я уже надевала его в ветреный день, но не в холода.</t>
  </si>
  <si>
    <t>Я надевал его в ветреный день, но не холодный.</t>
  </si>
  <si>
    <t>Я носила его в ветреный день, но не в холод.</t>
  </si>
  <si>
    <t>Я носила его в ветреный день, но не замерзла.</t>
  </si>
  <si>
    <t>Ветра не чувствовалось, так что думаю, это хороший знак.</t>
  </si>
  <si>
    <t>Я не чувствовал ветра, поэтому считаю, что это хороший знак.</t>
  </si>
  <si>
    <t>Я не чувствовал ветра, так что я чувствую, что это хороший знак.</t>
  </si>
  <si>
    <t>Я не чувствовал ветра, поэтому считаю это хорошим знаком.</t>
  </si>
  <si>
    <t>Тем не менее, интересно, как он покажет себя в холодную погоду и в дождь/снег (должен быть влагоустойчивым).</t>
  </si>
  <si>
    <t>Однако, мне интересно, как он будет работать при более низких температурах и в дождь/снег (предполагается, что он устойчив к этому).</t>
  </si>
  <si>
    <t>Тем не менее, мне любопытно, как он будет работать в холодную погоду и в дождь/снег (должен быть устойчивым).</t>
  </si>
  <si>
    <t>Однако мне интересно, как он будет вести себя при более низких температурах и под дождем/снегом (предполагается, что он будет устойчив).</t>
  </si>
  <si>
    <t>В целом, я довольна.</t>
  </si>
  <si>
    <t>В целом, я доволен.</t>
  </si>
  <si>
    <t>Вакуумный пакет многоразовый, и продавец приложил очень милую благодарственную записку, что было очень приятно.</t>
  </si>
  <si>
    <t>Вакуумный мешок для запечатывания можно использовать повторно, а продавец приложил очень милую благодарственную записку, что было приятным дополнением.</t>
  </si>
  <si>
    <t>Вакуумный пакет можно использовать повторно, и продавец приложил очень милую благодарственную записку, что было очень приятно.</t>
  </si>
  <si>
    <t>Вакуумный пакет можно использовать повторно, а продавец приложил к нему очень милую записку с благодарностью, что было очень приятно.</t>
  </si>
  <si>
    <t>Очень красивая юбка.</t>
  </si>
  <si>
    <t>Это очень красивая юбка.</t>
  </si>
  <si>
    <t>Кружевная отделка стильная и мягкая</t>
  </si>
  <si>
    <t>Кружевной узор элегантен и мягок</t>
  </si>
  <si>
    <t>Кружевной узор стильный и мягкий</t>
  </si>
  <si>
    <t>Кружевной узор - стильный и мягкий</t>
  </si>
  <si>
    <t>Кружевная отделка стильная и мягкая.</t>
  </si>
  <si>
    <t>Кружевной узор элегантен и мягок.</t>
  </si>
  <si>
    <t>Кружевной узор стильный и мягкий.</t>
  </si>
  <si>
    <t>Кружевной узор - стильный и мягкий.</t>
  </si>
  <si>
    <t>Она не мнется - даже после того, как я достала ее из пакета и коробки, она не была мятой, что очень здорово.</t>
  </si>
  <si>
    <t>Он не мнется, даже после того, как его запихнули в пластик и коробку, он остался очень гладким, что действительно круто.</t>
  </si>
  <si>
    <t>Он не мнется, даже после того, как его запихнули в пластик и коробку, он был очень гладким, так что это действительно круто.</t>
  </si>
  <si>
    <t>Он не мнется, даже после упаковки в пластик и коробку он был очень гладким, так что это очень здорово.</t>
  </si>
  <si>
    <t>Ее можно носить как часть повседневного или торжественного образа, и из-за своей длины и кроя она выглядит как винтаж, что мне очень нравится.</t>
  </si>
  <si>
    <t>Это можно легко одеть повседневно или нарядно, и оно имеет некий винтажный стиль благодаря длине и крою, что мне очень нравится.</t>
  </si>
  <si>
    <t>Его можно легко одеть или надеть, и он имеет своего рода винтажный вид из-за длины и кроя, что мне очень нравится.</t>
  </si>
  <si>
    <t>Это платье можно легко одеть как вниз, так и вверх, а его длина и крой создают ощущение винтажности, что мне очень нравится.</t>
  </si>
  <si>
    <t>Думаю, она будет хорошо смотреться на ком угодно.</t>
  </si>
  <si>
    <t>Я думаю, это может идти на пользу любому.</t>
  </si>
  <si>
    <t>Я думаю, что это может быть лестно для любого.</t>
  </si>
  <si>
    <t>Я думаю, что это может быть лестно для любого человека.</t>
  </si>
  <si>
    <t>Мой рост 5 футов 5 дюймов, вес 130 фунтов, и я заказала S, поэтому если вы не можете решить, S вам надо или M, точно берите на размер меньше.</t>
  </si>
  <si>
    <t>Я ростом 5'5" (165 см) и вешу 130 фунтов (59 кг), и я заказала маленький размер, так что я бы сказала, если вы чувствуете, что колеблетесь между маленьким и средним размером, определенно выбирайте меньший.</t>
  </si>
  <si>
    <t>Мой рост 5 футов 5 дюймов и вес 130 фунтов, и я заказал маленький, поэтому я бы сказал, что если вы чувствуете, что застряли между маленьким и средним, определенно на размер меньше.</t>
  </si>
  <si>
    <t>При росте 175 см и весе 130 фунтов я заказала маленький размер, поэтому, если вы чувствуете, что застряли между маленьким и средним размером, определенно уменьшите размер.</t>
  </si>
  <si>
    <t>Не работает с моим Buick LeSabre 1999 года</t>
  </si>
  <si>
    <t>Не работало с моим Buick LeSabre 1999 года</t>
  </si>
  <si>
    <t>Не работал с моим Buick LeSabre 1999 года.</t>
  </si>
  <si>
    <t>Не работает с моим Buick LeSabre 1999 года выпуска</t>
  </si>
  <si>
    <t>Товар прибыл быстро и на вид был в хорошем состоянии, даже с предустановленной батарейкой.</t>
  </si>
  <si>
    <t>Товар прибыл быстро и, на первый взгляд, был в хорошем состоянии, даже с предустановленной батареей.</t>
  </si>
  <si>
    <t>Товар прибыл быстро и выглядел в хорошем состоянии, даже с предустановленной батареей.</t>
  </si>
  <si>
    <t>Товар был доставлен быстро и, судя по всему, в хорошем состоянии, в комплект поставки входил даже установленный аккумулятор.</t>
  </si>
  <si>
    <t>Но несмотря на то, что он должен быть совместим с моим Buick LeSabre 1999 года, брелок сигнализации не запустился и не синхронизировался с автомобилем.</t>
  </si>
  <si>
    <t>Однако, несмотря на то, что он должен был быть совместим с моим Buick LeSabre 1999 года, пульт не смог программироваться или синхронизироваться с автомобилем.</t>
  </si>
  <si>
    <t>Однако, несмотря на то, что он должен был быть совместим с моим Buick LeSabre 1999 года, пульт не смог запрограммироваться или синхронизироваться с автомобилем.</t>
  </si>
  <si>
    <t>Однако, несмотря на то, что пульт должен был быть совместим с моим Buick LeSabre 1999 года, он не смог запрограммироваться или синхронизироваться с автомобилем.</t>
  </si>
  <si>
    <t>Инструкции достаточно простые, и я знаю, что точно правильно им следовала, потому что до этого я смогла успешно перепрограммировать свой старый брелок.</t>
  </si>
  <si>
    <t>Инструкции достаточно простые, и я знаю, что я следовал им правильно, потому что мне удалось успешно перепрограммировать мой старый пульт дистанционного управления.</t>
  </si>
  <si>
    <t>Инструкции достаточно просты, и я знаю, что следовал им правильно, потому что смог успешно перепрограммировать свой старый пульт дистанционного управления.</t>
  </si>
  <si>
    <t>Инструкции достаточно просты, и я знаю, что следовал им правильно, поскольку смог успешно перепрограммировать свой старый брелок.</t>
  </si>
  <si>
    <t>Но новый так и не заработал, так что я его верну.</t>
  </si>
  <si>
    <t>Однако этот новый не работает, поэтому я его верну.</t>
  </si>
  <si>
    <t>Этот новый, однако, не будет работать, и поэтому я верну его.</t>
  </si>
  <si>
    <t>Однако новая модель не работает, поэтому я буду ее возвращать.</t>
  </si>
  <si>
    <t>Проблем с продавцом или обслуживанием не было, просто оказалось, что этот конкретный товар неисправен или несовместим с моим автомобилем.</t>
  </si>
  <si>
    <t>Проблем с продавцом или сервисом не было, просто казалось, что этот конкретный товар был бракованным или несовместимым с моим транспортным средством.</t>
  </si>
  <si>
    <t>Проблем с продавцом или сервисом не было, просто казалось, что этот конкретный товар неисправен или несовместим с моим автомобилем.</t>
  </si>
  <si>
    <t>Никаких проблем с продавцом или обслуживанием не было, просто оказалось, что данный конкретный товар был неисправен или несовместим с моим автомобилем.</t>
  </si>
  <si>
    <t>Хорошая цена для замены</t>
  </si>
  <si>
    <t>Хорошая цена за замену</t>
  </si>
  <si>
    <t>Хорошая цена на замену</t>
  </si>
  <si>
    <t>Решетку у моей машины оторвало каким-то крупным обломком на трассе, и мне нужна была замена.</t>
  </si>
  <si>
    <t>Решетка моего автомобиля была оторвана большим чем-то, летящим по межштатной автостраде, поэтому мне понадобилась замена.</t>
  </si>
  <si>
    <t>Решетка моей машины была сорвана большим чем-то, летевшим по межштатной автомагистрали, поэтому мне нужна была замена.</t>
  </si>
  <si>
    <t>Решетка радиатора моего автомобиля была оторвана большим предметом, летевшим по шоссе, поэтому мне требовалась замена.</t>
  </si>
  <si>
    <t>Из-за некоторых отзывов я боялась, что она не подойдет, но все подошло идеально!</t>
  </si>
  <si>
    <t>Я боялся, что после прочтения некоторых отзывов это не подойдет, но оно было идеальным!</t>
  </si>
  <si>
    <t>Я боялась, прочитав некоторые отзывы, что это не подойдет, но это было прекрасно!</t>
  </si>
  <si>
    <t>Прочитав некоторые отзывы, я боялась, что он не подойдет, но он подошел идеально!</t>
  </si>
  <si>
    <t>У меня Corolla LE 2013 года.</t>
  </si>
  <si>
    <t>Я являюсь владельцем Corolla LE 2013 года выпуска.</t>
  </si>
  <si>
    <t>У меня Королла ЛЕ 2013г.</t>
  </si>
  <si>
    <t>Я владею автомобилем Corolla LE 2013 года выпуска.</t>
  </si>
  <si>
    <t>Я не устанавливала ее сама — за меня это сделал парень в автомастерской, — но на вид все было очень просто.</t>
  </si>
  <si>
    <t>Я не делал это сам - это сделал для меня парень в автосервисе - но это выглядело действительно просто.</t>
  </si>
  <si>
    <t>Я не надевал его сам — за меня это сделал парень в автомастерской, — но это выглядело очень просто.</t>
  </si>
  <si>
    <t>Я не ставил его сам - за меня это сделал парень из кузовного цеха, - но выглядело это очень просто.</t>
  </si>
  <si>
    <t>Она встала моментально, меньше чем за 5 минут.</t>
  </si>
  <si>
    <t>Он просто защелкнулся менее чем за 5 минут.</t>
  </si>
  <si>
    <t>Он просто щелкнул прямо менее чем за 5 минут.</t>
  </si>
  <si>
    <t>Ставлю 4 звезды за прочность, потому что она кажется довольно хлипкой (время и всякие летающие обломки покажут), но в целом я очень довольна, что у моей машины больше нет зияющей дыры спереди, и что цена была разумной.</t>
  </si>
  <si>
    <t>Я поставил 4 звезды за прочность, потому что она кажется довольно хлипкой (время и летящие осколки покажут), но в целом я очень доволен тем, что у моей машины теперь нет огромной дыры спереди, и что цена была разумной.</t>
  </si>
  <si>
    <t>Я дал ему 4 звезды за прочность, потому что он кажется довольно хлипким (время и летящие обломки покажут), но в целом я очень доволен тем, что у моей машины больше нет зияющей пасти спереди, и что цена была разумный.</t>
  </si>
  <si>
    <t>Я поставил 4 звезды за прочность, так как она кажется довольно хлипкой (время и летящие осколки покажут), но в целом я очень доволен тем, что у моего автомобиля больше нет зияющей дыры спереди, и что цена была разумной.</t>
  </si>
  <si>
    <t>Нужна доработка</t>
  </si>
  <si>
    <t>Требует улучшения</t>
  </si>
  <si>
    <t>Требуется улучшение</t>
  </si>
  <si>
    <t>Требует доработки</t>
  </si>
  <si>
    <t>Super awesome light My 5 year old absolutely loved this light It didn’t last long he got it for his birthday in January it’s February already has trouble with the buttons and doesn’t run bright with plug in eats up batteries even tried recharging batteries Super cool but needs improvement</t>
  </si>
  <si>
    <t>Супер классный светильник Моему 5-летнему ребенку очень понравилась эта лампа Ее хватило ненадолго, он получил ее на свой день рождения в январе, а в феврале уже есть проблемы с кнопками, при подключении к розетке свет тусклый, батарейки уходят очень быстро, даже пробовали перезаряжаемые батарейки Супер здорово, но требует доработки</t>
  </si>
  <si>
    <t>Супер классный свет Моему 5-летнему ребенку очень понравился этот свет Он не продержался долго, получил его на день рождения в январе, уже февраль, возникают проблемы с кнопками и не светит ярко с включенной вилкой, быстро садятся батарейки, даже пробовали перезаряжать батарейки Супер круто, но нужно улучшение</t>
  </si>
  <si>
    <t>Супер удивительный свет Моему 5-летнему ребенку очень понравился этот свет. Он не продлился долго, он получил его на свой день рождения в январе, а в феврале уже есть проблемы с кнопками, и он не работает ярко при подключении к розетке, съедает батареи, даже пытался перезарядить батареи Супер круто но требует доработки</t>
  </si>
  <si>
    <t>Супер потрясающий свет Мой 5-летний ребенок очень любит этот свет Он не продержался долго он получил его на свой день рождения в январе это февраль уже имеет проблемы с кнопками и не работает ярко с подключением к розетке ест батареи даже пытался зарядить батареи Супер круто, но требует улучшения</t>
  </si>
  <si>
    <t>Музыкальный старт</t>
  </si>
  <si>
    <t>Музыкальное начало</t>
  </si>
  <si>
    <t>Пианино отлично подходит для начинающих!</t>
  </si>
  <si>
    <t>Пианино - отличное начало!</t>
  </si>
  <si>
    <t>Фортепиано — отличное начало!</t>
  </si>
  <si>
    <t>Пианино - отличные стартеры!</t>
  </si>
  <si>
    <t>It finds your child’s inner artistic ability and musical talent.</t>
  </si>
  <si>
    <t>Помогает развить внутренние художественные способности и музыкальный талант вашего ребенка.</t>
  </si>
  <si>
    <t>Он раскрывает художественные способности и музыкальный талант вашего ребенка.</t>
  </si>
  <si>
    <t>Он находит внутренние художественные способности вашего ребенка и музыкальный талант.</t>
  </si>
  <si>
    <t>Она обнаруживает внутренние художественные способности и музыкальный талант вашего ребенка.</t>
  </si>
  <si>
    <t>Хорошо развивает зрительно-моторную координацию.</t>
  </si>
  <si>
    <t>Он развивает хорошую координацию руки и глаз.</t>
  </si>
  <si>
    <t>Развивает хорошую зрительно-моторную координацию.</t>
  </si>
  <si>
    <t>Это развивает хорошую зрительно-моторную координацию.</t>
  </si>
  <si>
    <t>The piano isn’t only a play toy, but it actually works and allows your child to play music at an early age.</t>
  </si>
  <si>
    <t>Пианино — это не только игрушка, оно действительно работает и позволяет ребенку заниматься музыкой в раннем возрасте.</t>
  </si>
  <si>
    <t>Пианино - это не только игрушка, оно действительно работает и позволяет вашему ребенку играть музыку в раннем возрасте.</t>
  </si>
  <si>
    <t>Пианино — это не только игрушка для игр, оно действительно работает и позволяет вашему ребенку заниматься музыкой в раннем возрасте.</t>
  </si>
  <si>
    <t>Пианино - это не только игрушка для игры, но и реально работающая игрушка, позволяющая ребенку заниматься музыкой уже в раннем возрасте.</t>
  </si>
  <si>
    <t>Если вы хотите, чтобы ваш ребенок в будущем стал пианистом, вам стоит купить этот товар!</t>
  </si>
  <si>
    <t>Если вы хотите, чтобы ваш ребенок стал будущим пианистом, вы должны попробовать этот продукт!</t>
  </si>
  <si>
    <t>Если вы хотите, чтобы ваш ребенок стал пианистом в будущем, вам стоит попробовать этот продукт!</t>
  </si>
  <si>
    <t>Если вы хотите, чтобы ваш ребенок стал будущим пианистом, вам стоит попробовать этот продукт!</t>
  </si>
  <si>
    <t>Он точно стоит своих денег!</t>
  </si>
  <si>
    <t>Очень стоит своих денег!</t>
  </si>
  <si>
    <t>Наносила на нос, как указано, два раза в день, втирая в течение 2 минут.</t>
  </si>
  <si>
    <t>Я наносил это на свой нос, как указано, два раза в день, втирая в течение 2 минут.</t>
  </si>
  <si>
    <t>Я наношу это на нос, как указано, два раза в день, втирая его в течение 2 минут.</t>
  </si>
  <si>
    <t>Я наношу его на нос в соответствии с инструкцией дважды в день, втирая в течение 2 минут.</t>
  </si>
  <si>
    <t>Кожа на носу покраснела и полностью облезла.</t>
  </si>
  <si>
    <t>Кожа на моем носу покраснела и стала совершенно сырой.</t>
  </si>
  <si>
    <t>Кожа на носу покраснела и совершенно содралась.</t>
  </si>
  <si>
    <t>Кожа на носу покраснела и стала совсем сырой.</t>
  </si>
  <si>
    <t>Я очень удивлена.</t>
  </si>
  <si>
    <t>Я был довольно ошеломлен.</t>
  </si>
  <si>
    <t>Я был очень ошеломлен.</t>
  </si>
  <si>
    <t>Я был очень ошарашен.</t>
  </si>
  <si>
    <t>У меня был хорошо заживший шрам от падения в колючую проволоку много лет назад.</t>
  </si>
  <si>
    <t>У меня был хорошо заживший шрам от падения на колючую проволоку несколько лет назад.</t>
  </si>
  <si>
    <t>У меня был хорошо заживший шрам от падения на колючую проволоку много лет назад.</t>
  </si>
  <si>
    <t>Мало того, что этот продукт не работает, я еще и чуть не оказалась на приеме у дерматолога, но аквафор и пластырь на пострадавшую область помогли, раздражение прошло примерно через неделю.</t>
  </si>
  <si>
    <t>Не только этот продукт не сработал, но я чуть не оказался в кабинете дерматолога, однако, нанесение аквафора и заклеивание пластырем области наконец успокоило ее через неделю.</t>
  </si>
  <si>
    <t>Мало того, что этот продукт не работал, но я чуть не оказался в кабинете дерматолога, однако, нанеся аква-фор и пластырь на область, наконец, успокоил его примерно через неделю.</t>
  </si>
  <si>
    <t>Это средство не только не помогло, но я чуть было не попала на прием к дерматологу, однако, наложив аква-фор и пластырь на это место, примерно через неделю все успокоилось.</t>
  </si>
  <si>
    <t>Кожа на носу все еще покрасневшая, но надеюсь, это скоро пройдет.</t>
  </si>
  <si>
    <t>Мой нос все еще красный, но я надеюсь, что это скоро пройдет.</t>
  </si>
  <si>
    <t>Однако мой нос все еще покраснел, но я надеюсь, что это скоро пройдет.</t>
  </si>
  <si>
    <t>Нос все еще покраснел, но я надеюсь, что это скоро пройдет.</t>
  </si>
  <si>
    <t>Кто-то напортачил с формулой??</t>
  </si>
  <si>
    <t>Кто-то испортил формулу??</t>
  </si>
  <si>
    <t>Кто-то испортил формулу?</t>
  </si>
  <si>
    <t>Очень странно.</t>
  </si>
  <si>
    <t>Это так странно.</t>
  </si>
  <si>
    <t>При обычном освещении кажется, что тут есть розовый и оранжевый, но в ультрафиолете они одинаковые!</t>
  </si>
  <si>
    <t>При обычном освещении кажется, что у меня есть розовый и оранжевый, но под ультрафиолетовым светом они выглядят одинаково!</t>
  </si>
  <si>
    <t>При обычном освещении кажется, что у меня есть розовый и оранжевый, но в ультрафиолетовом свете они одинаковы!</t>
  </si>
  <si>
    <t>При обычном освещении кажется, что у меня есть розовый и оранжевый, но под ультрафиолетовым светом они одинаковые!</t>
  </si>
  <si>
    <t>Я нарисовала розовую линию с помощью краски от другого бренда, чтобы было видно, как должен выглядеть розовый, и чтобы было понятно, что дело не в моей камере.</t>
  </si>
  <si>
    <t>Я провела розовую линию с помощью краски-стик от другого бренда, чтобы вы могли увидеть, как должен выглядеть розовый цвет, и знать, что это не просто моя камера.</t>
  </si>
  <si>
    <t>Я нарисовал розовую линию с помощью палочки от другого бренда, чтобы вы могли увидеть, как должен выглядеть розовый, и знали, что это не только моя камера.</t>
  </si>
  <si>
    <t>Я нарисовала розовую линию с помощью палочки для рисования от другой марки, чтобы вы могли увидеть, как должен выглядеть розовый цвет, и понять, что это не только моя камера.</t>
  </si>
  <si>
    <t>Розовый для меня самый часто используемый цвет, так что я немного расстроена.</t>
  </si>
  <si>
    <t>Розовый - это мой самый используемый цвет, поэтому я немного расстроен об этом.</t>
  </si>
  <si>
    <t>Розовый - мой самый используемый цвет, поэтому я немного расстроен этим.</t>
  </si>
  <si>
    <t>Розовый - мой самый используемый цвет, поэтому я немного расстроена этим.</t>
  </si>
  <si>
    <t>Красный, оранжевый и розовый на самом деле все оранжевые.</t>
  </si>
  <si>
    <t>Красный, оранжевый и розовый в основном все оранжевые.</t>
  </si>
  <si>
    <t>Красный, оранжевый и розовый - это, по сути, все оранжевые цвета.</t>
  </si>
  <si>
    <t>Нет смысла называть их красным или розовым.</t>
  </si>
  <si>
    <t>Нет смысла называть их красными или розовыми.</t>
  </si>
  <si>
    <t>Белый не такой яркий, как хотелось бы.</t>
  </si>
  <si>
    <t>Белый цвет не такой яркий, как я надеялся.</t>
  </si>
  <si>
    <t>Белый цвет не такой яркий, как хотелось бы.</t>
  </si>
  <si>
    <t>Остальные цвета отличные, и мне нравится, как легко эти краски смываются.</t>
  </si>
  <si>
    <t>Остальные цвета просто замечательные, и мне нравится, как легко эти краски смываются.</t>
  </si>
  <si>
    <t>Остальные цвета великолепны, и мне нравится, как легко эти краски смываются.</t>
  </si>
  <si>
    <t>Только жаль, что нет розового.</t>
  </si>
  <si>
    <t>Я просто хотел бы, чтобы там был розовый.</t>
  </si>
  <si>
    <t>У меня только ушки были розовые.</t>
  </si>
  <si>
    <t>Мне только кажется, что там был розовый цвет.</t>
  </si>
  <si>
    <t>Придется обходиться фиолетовым.</t>
  </si>
  <si>
    <t>Думаю, фиолетового будет достаточно.</t>
  </si>
  <si>
    <t>Думаю фиолетового будет достаточно.</t>
  </si>
  <si>
    <t>Думаю, фиолетового цвета будет достаточно.</t>
  </si>
  <si>
    <t>в целом работает</t>
  </si>
  <si>
    <t>работает в большинстве случаев</t>
  </si>
  <si>
    <t>работает по большей части</t>
  </si>
  <si>
    <t>работает в основном</t>
  </si>
  <si>
    <t>Несколько месяцев назад я полностью обесцветила волосы, а потом покрасилась в черный.</t>
  </si>
  <si>
    <t>Я отбелил всю голову, а затем окрасил ее черной краской для волос из коробки несколько месяцев назад.</t>
  </si>
  <si>
    <t>Несколько месяцев назад я отбелила всю голову, а затем покрасила ее черной краской.</t>
  </si>
  <si>
    <t>Несколько месяцев назад я обесцветила всю голову, а затем перекрасилась в черный цвет краской из коробки.</t>
  </si>
  <si>
    <t>Затем пошла и сделала мелирование по всей голове.</t>
  </si>
  <si>
    <t>Затем я пошла и мне сделали мелирование по всей голове.</t>
  </si>
  <si>
    <t>Затем я пошел и сделал блики по всей голове.</t>
  </si>
  <si>
    <t>Затем я пошла и сделала осветление по всей голове.</t>
  </si>
  <si>
    <t>Несколько недель спустя я нанесла на волосы сине-зеленый оттенок краски для волос Arctic Fox, и она никак не вымывалась.</t>
  </si>
  <si>
    <t>Несколько недель спустя я нанесла на волосы сине-зеленую краску для волос Arctic Fox, и она не выцветала.</t>
  </si>
  <si>
    <t>Через несколько недель я нанесла на волосы сине-зеленую краску для волос Arctic Fox, и она не потускнела.</t>
  </si>
  <si>
    <t>Я использовала этот продукт с Olaplex No. 3, и все волосы стали ГОРАЗДО светлее, зеленый и синий исчезли, а черный стал светлее.</t>
  </si>
  <si>
    <t>Я использовал этот продукт вместе с Olaplex No. 3, и он значительно осветлил волосы, удалив зеленые и синие участки, а также сняв темный цвет с коробочного красителя.</t>
  </si>
  <si>
    <t>Я использовал этот материал с Olaplex № 3, и он ОЧЕНЬ осветлился повсюду, удалив зеленые и синие части, а также подняв краску темного ящика.</t>
  </si>
  <si>
    <t>Я использовала это средство вместе с Olaplex №3, и оно значительно осветлило все волосы, убрав зеленые и синие части, а также сняв темный коробочный краситель.</t>
  </si>
  <si>
    <t>Но через день я заметила зеленый оттенок на волосах.</t>
  </si>
  <si>
    <t>Однако, спустя день я заметил зеленый оттенок в моих волосах.</t>
  </si>
  <si>
    <t>Однако через день я заметила зеленый оттенок на своих волосах.</t>
  </si>
  <si>
    <t>Однако уже через день я заметила зеленый оттенок на волосах.</t>
  </si>
  <si>
    <t>С каждым днем становится все хуже, и я уже дважды использовал экстрактор цвета с теми же результатами.</t>
  </si>
  <si>
    <t>Каждый день становится все хуже, и я уже дважды использовал экстрактор цвета, результаты остаются теми же.</t>
  </si>
  <si>
    <t>С каждым днем ситуация ухудшается, и я уже дважды использовал экстрактор цвета с теми же результатами.</t>
  </si>
  <si>
    <t>Мои волосы также становятся темнее там, где был черный.</t>
  </si>
  <si>
    <t>Мои волосы также становятся темнее в тех местах, где была нанесена краска из коробки.</t>
  </si>
  <si>
    <t>Мои волосы также становятся темнее, где была краска коробки.</t>
  </si>
  <si>
    <t>Мои волосы также стали темнее там, где была краска из коробки.</t>
  </si>
  <si>
    <t>Отличный продукт, просто судя по всему, он действует совсем недолго.</t>
  </si>
  <si>
    <t>Это отличный продукт, просто кажется, что он быстро заканчивается.</t>
  </si>
  <si>
    <t>Это отличный продукт, просто кажется, что он не продлится долго.</t>
  </si>
  <si>
    <t>Это отличный продукт, но, похоже, он недолговечен.</t>
  </si>
  <si>
    <t>не верьте рекламе</t>
  </si>
  <si>
    <t>не верьте в шумиху</t>
  </si>
  <si>
    <t>не верьте шумихе</t>
  </si>
  <si>
    <t>Такое большое количество пятизвездочных отзывов об этом романе нужно разбавить более реалистичными оценками.</t>
  </si>
  <si>
    <t>Слишком много пятизвездочных отзывов на этот роман требуют корректировки более реалистичными оценками.</t>
  </si>
  <si>
    <t>Слишком много пятизвездочных отзывов об этом романе нужно смягчить некоторыми более реалистичными оценками.</t>
  </si>
  <si>
    <t>Слишком много пятизвездочных рецензий на этот роман должны быть смягчены более реалистичными оценками.</t>
  </si>
  <si>
    <t>Я пыталась это читать, но язык кажется невыразительным.</t>
  </si>
  <si>
    <t>Я пытался прочитать это, но мне просто показался язык скучным.</t>
  </si>
  <si>
    <t>Я пытался читать это, но я просто нашел, что язык плоский.</t>
  </si>
  <si>
    <t>Я пытался читать, но язык показался мне плоским.</t>
  </si>
  <si>
    <t>Метафора «пресной воды» и многочисленные описания матки как реки и младенца как рыбы мне показались натянутыми, избитыми и надуманными.</t>
  </si>
  <si>
    <t>метафора "пресной воды" и множество описаний матки как реки, а младенца как рыбы казались натянутыми, избитыми и искусственными.</t>
  </si>
  <si>
    <t>Метафора «пресной воды» и многочисленные описания матки как реки и младенца как рыбы казались натянутыми, избитыми и надуманными.</t>
  </si>
  <si>
    <t>метафора "пресной воды" и многочисленные описания матки как реки и ребенка как рыбы показались мне вынужденными, заезженными и надуманными.</t>
  </si>
  <si>
    <t>Я пролистала вперед, и похоже, весь сюжет строится на университетских драмах.</t>
  </si>
  <si>
    <t>Я пропустил вперед, и мне показалось, что я найду только университетскую драму.</t>
  </si>
  <si>
    <t>Я пропустил вперед, и казалось, что все, что я собирался найти, было драмой кампуса.</t>
  </si>
  <si>
    <t>Я проскочил вперед, и мне показалось, что все, что я найду, - это драма в университетском городке.</t>
  </si>
  <si>
    <t>Ставлю этой книге 10 звезд!</t>
  </si>
  <si>
    <t>Я даю этой книге 10 звезд!</t>
  </si>
  <si>
    <t>Отлично читается!!</t>
  </si>
  <si>
    <t>Отличное чтение!!</t>
  </si>
  <si>
    <t>Отлично прочитано!!</t>
  </si>
  <si>
    <t>Отличное чтиво!!!</t>
  </si>
  <si>
    <t>Книга мне очень понравилась!!</t>
  </si>
  <si>
    <t>Мне книга абсолютно понравилась!!</t>
  </si>
  <si>
    <t>Мне очень понравилась книга!!</t>
  </si>
  <si>
    <t>Мне очень понравилась книга!!!</t>
  </si>
  <si>
    <t>I’ve adopted 4 Siamese cats from Siri over the years and everyone of them were absolute loves.</t>
  </si>
  <si>
    <t>Я взяла домой 4 сиамских кошек у Сири за последние годы, и все они совершенно чудесные.</t>
  </si>
  <si>
    <t>Я усыновил 4 сиамских кошек от Сири за эти годы, и каждая из них была абсолютно очаровательна.</t>
  </si>
  <si>
    <t>Я усыновил 4 сиамских кошек от Siri за эти годы, и все они были абсолютной любовью.</t>
  </si>
  <si>
    <t>За эти годы я приютила у Сири 4 сиамских кошки, и все они были абсолютной любовью.</t>
  </si>
  <si>
    <t>Once you start to read this book, it’s hard to put down.</t>
  </si>
  <si>
    <t>От этой книги невозможно оторваться.</t>
  </si>
  <si>
    <t>Как только вы начнете читать эту книгу, ее трудно отложить.</t>
  </si>
  <si>
    <t>Начав читать эту книгу, трудно оторваться.</t>
  </si>
  <si>
    <t>Начав читать эту книгу, трудно оторваться от нее.</t>
  </si>
  <si>
    <t>Смешно, остроумно и очень интересно!!</t>
  </si>
  <si>
    <t>Смешно, остроумно и очень занимательно!!</t>
  </si>
  <si>
    <t>Смешно, остроумно и очень увлекательно!!!</t>
  </si>
  <si>
    <t>Сири сделала все возможное и даже больше, чтобы помогать кошкам (в основном сиамским)!!</t>
  </si>
  <si>
    <t>Сири проявила невероятные усилия в спасении кошек (в основном сиамских)!!</t>
  </si>
  <si>
    <t>Сири сделала все возможное в своих усилиях по спасению кошек (в основном сиамских)!!</t>
  </si>
  <si>
    <t>Siri прилагает все усилия для спасения кошек (в основном сиамских)!!!</t>
  </si>
  <si>
    <t>Мне очень нравится эта кольцевая лампа!</t>
  </si>
  <si>
    <t>Мне действительно нравится этот кольцевой свет!</t>
  </si>
  <si>
    <t>Мне очень нравится этот кольцевой свет!</t>
  </si>
  <si>
    <t>Мне очень нравится этот кольцевой светильник!</t>
  </si>
  <si>
    <t>Отличная цена и прекрасно работает!</t>
  </si>
  <si>
    <t>Это замечательно за такую цену и оно выполняет свою работу!</t>
  </si>
  <si>
    <t>Это замечательно по цене и выполняет свою работу!</t>
  </si>
  <si>
    <t>За свою цену он прекрасно справляется с поставленной задачей!</t>
  </si>
  <si>
    <t>Единственная проблема в том, что лампочка нагревается слишком быстро и лампа гаснет, поэтому приходится выключать ее, ждать некоторое время, а затем снова включать.</t>
  </si>
  <si>
    <t>Единственная проблема - лампочка нагревается слишком быстро и свет гаснет, поэтому мне приходится выключать ее, подождать некоторое время, а затем снова включить.</t>
  </si>
  <si>
    <t>Единственная проблема заключается в том, что лампочка нагревается слишком быстро и свет гаснет, поэтому мне приходится выключить ее, подождать некоторое время, а затем снова включить.</t>
  </si>
  <si>
    <t>Единственная проблема - лампочка нагревается слишком быстро, и свет гаснет, поэтому приходится выключать его и ждать некоторое время, а затем снова включать.</t>
  </si>
  <si>
    <t>Не думаю, что так должно быть... Не знаю, может, мне просто попался бракованный товар, но если не считать перегрева, это очень хорошая кольцевая лампа.</t>
  </si>
  <si>
    <t>Я не думаю, что это должно происходить... Не знаю, бракованный ли у меня светильник или что, но кроме перегрева это очень хороший кольцевой светильник.</t>
  </si>
  <si>
    <t>Я не думаю, что это должно произойти... Я не знаю, дефектный ли у меня свет или что, но это очень хороший кольцевой свет, если не считать перегрева.</t>
  </si>
  <si>
    <t>Я не думаю, что такое должно происходить... Я не знаю, бракованная ли у меня лампа или нет, но, кроме перегрева, это очень хорошая кольцевая лампа.</t>
  </si>
  <si>
    <t>Запутанный сюжет</t>
  </si>
  <si>
    <t>Запутанная сюжетная линия</t>
  </si>
  <si>
    <t>Сложно было следить за сюжетом, так как он постоянно менялся.</t>
  </si>
  <si>
    <t>Было сложно следить за книгой, так как она много прыгала из темы в тему.</t>
  </si>
  <si>
    <t>За книгой было трудно угнаться, так как она много прыгала.</t>
  </si>
  <si>
    <t>За книгой было трудно следить, так как она много перескакивала с одного места на другое.</t>
  </si>
  <si>
    <t>Also the title doesn’t fit the story.</t>
  </si>
  <si>
    <t>И название не соответствует сюжету.</t>
  </si>
  <si>
    <t>Также заголовок не соответствует истории.</t>
  </si>
  <si>
    <t>К тому же название не соответствует сюжету.</t>
  </si>
  <si>
    <t>Кроме того, название не соответствует сюжету.</t>
  </si>
  <si>
    <t>Автор указал, что несколько человек были заражены этим инопланетянином, но нигде подробно не объяснил, когда и как это произошло.</t>
  </si>
  <si>
    <t>Автор указал, что несколько человек были заражены этим инопланетянином, однако пропустил многие детали о том, когда или как это произошло.</t>
  </si>
  <si>
    <t>Автор указал, что несколько человек были заражены этим инопланетянином, но не упомянул подробности о том, когда и как это произошло.</t>
  </si>
  <si>
    <t>Автор указал, что несколько человек были заражены этим пришельцем, однако опустил подробности о том, когда и как это произошло.</t>
  </si>
  <si>
    <t>I was confused at times and had to go back and re read a lot to make sure I didn’t miss anything.</t>
  </si>
  <si>
    <t>Иногда я путалась, и мне приходилось возвращаться и многое перечитывать, чтобы убедиться, что я ничего не упустила.</t>
  </si>
  <si>
    <t>Иногда я запутывался и мне приходилось возвращаться и перечитывать многое, чтобы убедиться, что я ничего не пропустил.</t>
  </si>
  <si>
    <t>Иногда я путался, и мне приходилось возвращаться и перечитывать много, чтобы убедиться, что я ничего не пропустил.</t>
  </si>
  <si>
    <t>Временами я путался и вынужден был часто возвращаться и перечитывать, чтобы убедиться, что ничего не упустил.</t>
  </si>
  <si>
    <t>Очень понравилась Коллинз...</t>
  </si>
  <si>
    <t>Любимый Коллинс...</t>
  </si>
  <si>
    <t>Коллинз понравился...</t>
  </si>
  <si>
    <t>Любил Коллинза...</t>
  </si>
  <si>
    <t>Потребовалось время, чтобы проникнуться симпатией к Грэйди</t>
  </si>
  <si>
    <t>Потребовалось время, чтобы привыкнуть к Грейди</t>
  </si>
  <si>
    <t>Потребовалось время, чтобы согреться с Грейди</t>
  </si>
  <si>
    <t>Потребовалось некоторое время, чтобы понять Грейди.</t>
  </si>
  <si>
    <t>3 1/2 Stars Remedy - это сразу и книга о романтических отношениях с лучшим другом брата, и роман второго шанса.</t>
  </si>
  <si>
    <t>3 1/2 звезды. "Remedy" - это роман о лучшем друге брата, а также роман о втором шансе, смешанные в одном.</t>
  </si>
  <si>
    <t>3 1/2 Stars Remedy - это роман о лучшем друге братьев, а также роман второго шанса, смешанный в один.</t>
  </si>
  <si>
    <t>3 1/2 звезды Remedy - это роман о лучшем друге братьев, а также роман о втором шансе, смешанный в одно целое.</t>
  </si>
  <si>
    <t>Это уникальная история, и главный герой (Грэйди) должен сделать все, чтобы вернуть Коллинз и доказать, что ей нужен именно он.</t>
  </si>
  <si>
    <t>Это уникальная история, и герой (Грейди) должен сделать все возможное, чтобы вернуть Коллинз и доказать, что он - тот самый парень для нее.</t>
  </si>
  <si>
    <t>Это уникальная история, и герой (Грэйди) должен сделать все, чтобы вернуть Коллинза и доказать, что он ее парень.</t>
  </si>
  <si>
    <t>Это уникальная история, и герой (Грейди) должен сделать все, чтобы вернуть Коллинз и доказать, что он - тот самый парень для нее.</t>
  </si>
  <si>
    <t>Три года назад Грэйди и Коллинз провели удивительную ночь вместе.</t>
  </si>
  <si>
    <t>Три года назад Грейди и Коллинз провели вместе невероятную ночь.</t>
  </si>
  <si>
    <t>Три года назад Грейди и Коллинз провели удивительную ночь вместе.</t>
  </si>
  <si>
    <t>Три года назад Грейди и Коллинз провели вместе удивительную ночь.</t>
  </si>
  <si>
    <t>Коллинз думала, что наконец-то получила все, о чем мечтала - лучшего друга своего брата... но все пошло не так, на следующее утро она проснулась одна, а Грэйди так и не вышел на связь.</t>
  </si>
  <si>
    <t>Коллинс думала, что наконец получает все, о чем мечтала, лучший друг ее брата... но когда она проснулась на следующее утро одна и больше не слышала от него, то ситуация определенно изменилась.</t>
  </si>
  <si>
    <t>Коллинз думала, что наконец-то получила все, о чем мечтала, лучшего друга своего брата... но когда на следующее утро она проснулась одна и ничего о ней не слышала, все определенно изменилось.</t>
  </si>
  <si>
    <t>Коллинз думала, что наконец-то получила все, о чем мечтала, - лучшего друга своего брата... Но когда на следующее утро она проснулась одна и ничего не услышала от него, все определенно изменилось.</t>
  </si>
  <si>
    <t>Теперь Грэйди вернулся и больше не собирается уходить, и он делает все возможное, чтобы объяснить ей, почему он ушел, и доказать, что на этот раз он ее не бросит.</t>
  </si>
  <si>
    <t>Теперь Грэйди вернулся, и он не собирается уходить, и делает все возможное, чтобы доказать ей, почему он ушел, и что на этот раз он не собирается ее бросить.</t>
  </si>
  <si>
    <t>Теперь Грейди вернулся, и он не уходит, и он делает все, что в его силах, чтобы доказать ей, почему он ушел, и что на этот раз он ее не бросит.</t>
  </si>
  <si>
    <t>Теперь Грейди вернулся, он не собирается уходить и делает все возможное, чтобы доказать ей, почему он ушел, и что на этот раз он ее не бросит.</t>
  </si>
  <si>
    <t>Хотя мне понравилась завязка этой истории, а иногда нравился и Грэйди, он сильно меня раздражал.</t>
  </si>
  <si>
    <t>Хотя мне очень нравилась идея этой истории, и иногда Грейди, он действительно меня раздражал.</t>
  </si>
  <si>
    <t>Хотя мне нравилась предпосылка этой истории, а иногда и Грейди, он действительно действовал мне на нервы.</t>
  </si>
  <si>
    <t>Хотя мне понравилась сама идея этой истории, и временами Грейди действительно действовал мне на нервы.</t>
  </si>
  <si>
    <t>Мне совершенно понятно, почему он ушел той ночью, но даже не отправить Коллинз письмо с объяснениями?</t>
  </si>
  <si>
    <t>Я полностью понимаю его мотивы для ухода той ночью, но почему он даже не отправил письмо Коллинзу, чтобы объясниться?</t>
  </si>
  <si>
    <t>Я полностью понимаю его причины уйти той ночью, но даже не отправить письмо Коллинзу с объяснениями?</t>
  </si>
  <si>
    <t>Я прекрасно понимаю, почему он уехал в тот вечер, но даже не послать Коллинзу письмо с объяснениями?</t>
  </si>
  <si>
    <t>Оставить ее обескураженной и расстроенной, а после всех этих лет ждать, что она примет его обратно с распростертыми объятиями?</t>
  </si>
  <si>
    <t>Оставить ее в недоумении и страданиях на протяжении всех этих лет, а затем ожидать, что она встретит его с распростертыми объятиями?</t>
  </si>
  <si>
    <t>Оставить ее удивленной и обиженной на все эти годы, а потом ожидать, что она примет его обратно с распростертыми объятиями?</t>
  </si>
  <si>
    <t>Оставить ее в недоумении и обиде на все эти годы, а затем ожидать, что она примет его обратно с распростертыми объятиями?</t>
  </si>
  <si>
    <t>Он что, бредит?!</t>
  </si>
  <si>
    <t>Был ли он бредовым?!</t>
  </si>
  <si>
    <t>Он был в бреду?!</t>
  </si>
  <si>
    <t>Коллинз была вполне справедливо расстроена, зла, обижена и т. д.</t>
  </si>
  <si>
    <t>Коллинз имел право быть расстроенным, злым, обиженным и т.д.</t>
  </si>
  <si>
    <t>Коллинз был прав, когда был расстроен, зол, обижен и т. д.</t>
  </si>
  <si>
    <t>Коллинз был прав, когда расстраивался, злился, обижался и т.д.</t>
  </si>
  <si>
    <t>Она была права, что сопротивлялась, когда он решил вернуть ее и двигаться дальше.</t>
  </si>
  <si>
    <t>Она правильно поступила, когда сопротивлялась ему, когда он хотел вернуть ее и двигаться вперед.</t>
  </si>
  <si>
    <t>Она была права, устроив с ним драку, когда он хотел вернуть ее и двигаться вперед.</t>
  </si>
  <si>
    <t>Она правильно поступила, что дала ему отпор, когда он захотел вернуть ее и двигаться дальше.</t>
  </si>
  <si>
    <t>Я восхищаюсь ее силой воли, потому что Грэйди был настойчив.</t>
  </si>
  <si>
    <t>Я восхищаюсь ее силой воли, потому что Грейди был настойчив.</t>
  </si>
  <si>
    <t>Мне очень понравилась Коллинз в этой книге, она сильный персонаж и хранила свое сердце, и я восхищаюсь этим.</t>
  </si>
  <si>
    <t>Мне очень понравилась Коллинз в этой книге, она была сильной, она охраняла свое сердце, и я восхищалась ей за это.</t>
  </si>
  <si>
    <t>Я любил Коллинз в этой книге, она была сильной и хранила свое сердце, и я восхищался ею за это.</t>
  </si>
  <si>
    <t>Мне понравилась Коллинз в этой книге, она была сильной и хранила свое сердце, и я восхищалась ею за это.</t>
  </si>
  <si>
    <t>Конечно, она любила Грэйди, но боялась и не решалась позволить ему вернуться в свою жизнь, и кто бы не чувствовал себя так же после того, что он сделал?</t>
  </si>
  <si>
    <t>Конечно, она любила Грейди, но она была напугана и неохотно позволяла ему вернуться в свою жизнь, кто бы не испугался после того, что он ей сделал?</t>
  </si>
  <si>
    <t>Конечно, она любила Грэди, но боялась и не решалась позволить ему вернуться в свою жизнь, кто бы не был после того, что он с ней сделал?</t>
  </si>
  <si>
    <t>Конечно, она любила Грейди, но была напугана и не решалась впустить его обратно в свою жизнь, да и кто бы не решался после того, что он с ней сделал?</t>
  </si>
  <si>
    <t>Из них двоих ее персонаж точно мне больше понравился.</t>
  </si>
  <si>
    <t>Ее персонаж определенно был моим любимым из двух.</t>
  </si>
  <si>
    <t>Ее персонаж, безусловно, был моим любимым из двух.</t>
  </si>
  <si>
    <t>Она определенно позволила событиям идти в том темпе, который ее устраивал, и когда она была готова его выслушать, она это сделала.</t>
  </si>
  <si>
    <t>Она определенно позволяла вещам идти в том темпе, который она хотела, и когда была готова слушать, она слушала.</t>
  </si>
  <si>
    <t>Она определенно позволила событиям идти в том темпе, который ей хотелось, и когда она была готова слушать, она слушала.</t>
  </si>
  <si>
    <t>Она определенно позволяла всему идти в том темпе, в котором хотела, и когда была готова слушать, то слушала.</t>
  </si>
  <si>
    <t>В этой книге много ангста, и мне очень понравилось наблюдать за воссоединением этих двоих, когда Коллинз начала прощать Грэйди, но мне хотелось бы, чтобы Грэйди не выглядел таким нытиком и был чуть более понимающим.</t>
  </si>
  <si>
    <t>В этой книге много тревоги, и мне понравилось наблюдать, как эти двое восстанавливают связь, когда Коллинз начал прощать Грейди. Я просто хотел бы, чтобы Грейди не казался таким нытьем и был бы немного более понимающим.</t>
  </si>
  <si>
    <t>В этой книге много тоски, и мне очень понравилось наблюдать, как эти двое воссоединяются, когда Коллинз начал прощать Грейди, я просто хочу, чтобы Грейди не выглядел таким плаксивым и был бы немного более понимающим.</t>
  </si>
  <si>
    <t>В этой книге много злости, и мне понравилось наблюдать за тем, как эти двое воссоединяются, когда Коллинз начинает прощать Грейди, но мне хотелось бы, чтобы Грейди не был таким нытиком и проявлял больше понимания.</t>
  </si>
  <si>
    <t>Он все время говорил, что понимает, но как по мне, временами был слишком настойчив, но к концу книги он стал очень милым.</t>
  </si>
  <si>
    <t>Он все время говорил, что понимает, но иногда он был для меня немного слишком навязчив, а затем становился милым к концу.</t>
  </si>
  <si>
    <t>Он продолжал говорить, что понимает, но временами был слишком настойчив со мной, а потом был мил к концу.</t>
  </si>
  <si>
    <t>Он все время говорил, что понимает, но временами он был слишком напорист для меня, а к концу стал милым.</t>
  </si>
  <si>
    <t>В итоге я полюбил его так же сильно, как и Коллинз, но в начале мне было трудно читать с его точки зрения, потому что я не никак могла понять этого персонажа.</t>
  </si>
  <si>
    <t>В итоге я полюбила его так же сильно, как и Коллинз, но в начале книги мне было сложно читать его точки зрения, потому что я не могла установить связь с его персонажем.</t>
  </si>
  <si>
    <t>В конце концов я полюбил его так же сильно, как и Коллинза, но в начале книги мне было трудно читать его точку зрения, потому что я не мог понять его характер.</t>
  </si>
  <si>
    <t>В итоге я полюбила его так же сильно, как и Коллинза, но в начале книги мне было трудно читать его точку зрения, потому что я не могла найти общий язык с его характером.</t>
  </si>
  <si>
    <t>Первая часть книги мне не понравилась, а вторая часть?</t>
  </si>
  <si>
    <t>Первая часть этой книги мне не очень понравилась, а вторая?</t>
  </si>
  <si>
    <t>Первая часть этой книги мне не понравилась, а вторая часть?</t>
  </si>
  <si>
    <t>Первая часть этой книги мне не понравилась, но вторая?</t>
  </si>
  <si>
    <t>Обожаю ее, поэтому и такая оценка.</t>
  </si>
  <si>
    <t>Мне очень понравилось, отсюда и моя оценка.</t>
  </si>
  <si>
    <t>Обожаю, отсюда и моя оценка.</t>
  </si>
  <si>
    <t>Я в восторге, отсюда и моя оценка.</t>
  </si>
  <si>
    <t>Скорее всего, эта книга вам очень понравится, если вы любите истории о романтических отношениях с лучшим другом брата и вторых шансах, но сначала меня очень раздражал Грэйди и то, как он справлялся с некоторыми своими поступками.</t>
  </si>
  <si>
    <t>Если вам нравятся романы о втором шансе и о лучших друзьях братьев, то вам может очень понравиться эта книга. У меня просто были трудности с Грэйди вначале и с тем, как он справлялся с некоторыми вещами, которые делал.</t>
  </si>
  <si>
    <t>Если вам нравится второй шанс и романы лучших друзей братьев, вам может понравиться эта книга, просто сначала мне было трудно с Грейди и тем, как он справлялся с некоторыми вещами, которые он делал.</t>
  </si>
  <si>
    <t>Если вы любите романы о втором шансе и о лучших друзьях братьев, вам может понравиться эта книга, просто сначала мне было трудно понять Грейди и то, как он справлялся с некоторыми своими поступками.</t>
  </si>
  <si>
    <t>Он и Джонни Депп потрясающие актеры.</t>
  </si>
  <si>
    <t>Он и Джонни Депп - потрясающие актеры.</t>
  </si>
  <si>
    <t>Он и Джонни Депп - замечательные актеры.</t>
  </si>
  <si>
    <t>Что касается его игры в роли Черчилля</t>
  </si>
  <si>
    <t>Относительно его изображения Черчилля</t>
  </si>
  <si>
    <t>Что касается его изображения Черчилля</t>
  </si>
  <si>
    <t>Г-н Олдман сыграл и создал множество разных персонажей.</t>
  </si>
  <si>
    <t>Г-н Олдман сыграл и создал множество различных персонажей.</t>
  </si>
  <si>
    <t>Мистер Олдман сыграл и создал множество разных персонажей.</t>
  </si>
  <si>
    <t>Г-н Олдман сыграл и создал много разных персонажей.</t>
  </si>
  <si>
    <t>Очень сложно сразу его узнать.</t>
  </si>
  <si>
    <t>Очень сложно сказать, что это он.</t>
  </si>
  <si>
    <t>Очень трудно определить, что это он.</t>
  </si>
  <si>
    <t>Что касается его игры в роли Черчилля, он отлично справился.</t>
  </si>
  <si>
    <t>Что касается его изображения Черчилля, это было сделано очень хорошо.</t>
  </si>
  <si>
    <t>Что касается его изображения Черчилля, он был очень хорошо сделан.</t>
  </si>
  <si>
    <t>Что касается его изображения Черчилля, то оно было сделано очень хорошо.</t>
  </si>
  <si>
    <t>Сжатые временные рамки с 10 по 26 мая прекрасно показаны при помощи часов 7 переворачивающих страницы...</t>
  </si>
  <si>
    <t>Сжатый временной интервал с 10 по 26 мая был хорошо представлен с помощью часов, перелистывающих страницы...</t>
  </si>
  <si>
    <t>Сжатые временные рамки с 10 по 26 мая были хорошо представлены часами, переворачивающими 7 страниц...</t>
  </si>
  <si>
    <t>Сжатые временные рамки с 10 по 26 мая были хорошо представлены с помощью часов 7 перелистывания страниц...</t>
  </si>
  <si>
    <t>Декорации и костюмы превосходны.</t>
  </si>
  <si>
    <t>Декорации и костюмы были отличными.</t>
  </si>
  <si>
    <t>Декорации и костюмы были превосходны.</t>
  </si>
  <si>
    <t>Декорации и костюмы были великолепны.</t>
  </si>
  <si>
    <t>Актуальный сюжет о паре полубогов мировой политики.</t>
  </si>
  <si>
    <t>Это трогательно, учитывая, что сегодняшняя пара полубогов занимает мировую политическую позицию.</t>
  </si>
  <si>
    <t>Острый с сегодняшней парой полубогов, занимающих мировую политическую позицию.</t>
  </si>
  <si>
    <t>Это актуально при сегодняшней паре полубогов, занимающих мировые политические позиции.</t>
  </si>
  <si>
    <t>Стоит посмотреть несколько раз... стоит как следует обдумать... еще много раз</t>
  </si>
  <si>
    <t>Стоит посмотреть несколько раз... стоит обдумать... еще много раз.</t>
  </si>
  <si>
    <t>Стоит посмотреть несколько раз... стоит вдумчивого размышления... еще много раз</t>
  </si>
  <si>
    <t>Стоит посмотреть несколько раз... стоит вдумчиво поразмышлять... еще много раз</t>
  </si>
  <si>
    <t>Не покупайте с подключением по Wi-Fi — лучше используйте Bluetooth!</t>
  </si>
  <si>
    <t>Избегайте подключения к Wifi - используйте Bluetooth!</t>
  </si>
  <si>
    <t>Избегайте подключения к Wi-Fi — используйте Bluetooth!</t>
  </si>
  <si>
    <t>Откажитесь от Wifi - перейдите на Bluetooth!</t>
  </si>
  <si>
    <t>Купил жене в октябре 2017 года.</t>
  </si>
  <si>
    <t>Я приобрел это для своей жены в октябре 2017 года.</t>
  </si>
  <si>
    <t>Купил жене в октябре 2017.</t>
  </si>
  <si>
    <t>Я приобрел его для своей жены в октябре 2017 года.</t>
  </si>
  <si>
    <t>В то время мы были в процессе переезда и жили в гостинице.</t>
  </si>
  <si>
    <t>В то время мы находились в процессе переезда и жили в отеле.</t>
  </si>
  <si>
    <t>В то время мы были в процессе переезда и проживания в гостинице.</t>
  </si>
  <si>
    <t>В то время мы находились в процессе переезда и жили в гостинице.</t>
  </si>
  <si>
    <t>Никак не мог подключить весы к Wi-Fi в отеле.</t>
  </si>
  <si>
    <t>Мне не удалось подключить этот весы к Wi-Fi в отеле.</t>
  </si>
  <si>
    <t>Я не мог заставить эти весы подключиться к Wi-Fi в отеле.</t>
  </si>
  <si>
    <t>Я не смог подключить эти весы к Wifi в отеле.</t>
  </si>
  <si>
    <t>Я решил подождать, пока мы не переедем домой, и я смогу настроить собственную систему Wi-Fi.</t>
  </si>
  <si>
    <t>Я решил подождать, пока мы переедем в наш новый дом, и я смогу настроить свою собственную систему Wifi.</t>
  </si>
  <si>
    <t>Я решил подождать, пока мы не переедем в наш дом, и я смогу настроить свою собственную систему Wi-Fi.</t>
  </si>
  <si>
    <t>Я решил подождать, пока мы переедем в наш дом и я смогу установить собственную систему Wifi.</t>
  </si>
  <si>
    <t>К марту 2018 года я настроил свой Wi-Fi, но весы по-прежнему не подключаются.</t>
  </si>
  <si>
    <t>Март 2018 года - Я настроил свою систему Wifi, но эти весы все еще не подключаются.</t>
  </si>
  <si>
    <t>Март 2018 г. Я настроил свою систему Wi-Fi, но весы по-прежнему не подключаются.</t>
  </si>
  <si>
    <t>Март 2018- Я настроил свою систему Wifi, а эти весы по-прежнему не подключаются.</t>
  </si>
  <si>
    <t>Каждый раз, когда я пытаюсь это сделать, получаю сообщение об ошибке.</t>
  </si>
  <si>
    <t>Каждый раз, когда я пытаюсь, я получаю сообщение об ошибке.</t>
  </si>
  <si>
    <t>Каждый раз, когда я пытаюсь это сделать, я получаю сообщение об ошибке.</t>
  </si>
  <si>
    <t>Даже когда я нахожусь в 10 футах от Wi-Fi роутера.</t>
  </si>
  <si>
    <t>Даже когда я нахожусь в 10 футах от устройства Wi-Fi.</t>
  </si>
  <si>
    <t>Даже когда я нахожусь на расстоянии 10 футов от устройства Wifi.</t>
  </si>
  <si>
    <t>Я следовал инструкциям из видео на YouTube, но это не помогло.</t>
  </si>
  <si>
    <t>Я следовал инструкциям из видео на YouTube, но без успеха.</t>
  </si>
  <si>
    <t>Я следил за видео установки YouTube без успеха.</t>
  </si>
  <si>
    <t>Я безуспешно следовал видеоролику по настройке на YouTube.</t>
  </si>
  <si>
    <t>Когда я купил это устройство, я думал, что оно будет подключаться напрямую к телефону моей жены (например, по Bluetooth).</t>
  </si>
  <si>
    <t>Когда я покупал эту единицу, я думал, что она будет напрямую подключаться к телефону моей жены (как Bluetooth).</t>
  </si>
  <si>
    <t>Когда я купил устройство, я думал, что оно будет подключаться напрямую к телефону моей жены (например, по Bluetooth).</t>
  </si>
  <si>
    <t>Когда я покупал устройство, я думал, что оно будет напрямую подключаться к телефону жены (как Bluetooth).</t>
  </si>
  <si>
    <t>Вместо этого весы используют Wi-Fi роутер для установления связи с телефоном.</t>
  </si>
  <si>
    <t>Вместо этого, эта шкала использует Wifi-роутер для связи с телефоном.</t>
  </si>
  <si>
    <t>Вместо этого эти весы используют маршрутизатор Wi-Fi для связи с телефоном.</t>
  </si>
  <si>
    <t>Вместо этого весы используют Wifi маршрутизатор для связи с телефоном.</t>
  </si>
  <si>
    <t>Эта система ограничена подключением к роутеру... который обычно находится далеко от спальни, в отличие от мобильного телефона!</t>
  </si>
  <si>
    <t>Эта система ограничена подключением к роутеру... который обычно не находится рядом с спальней, в отличие от мобильного телефона!</t>
  </si>
  <si>
    <t>Эта система ограничена подключением к маршрутизатору... которое обычно находится не рядом со спальней, в отличие от мобильного телефона!</t>
  </si>
  <si>
    <t>Эта система ограничена подключением к маршрутизатору... который, в отличие от сотового телефона, обычно находится не рядом со спальней!</t>
  </si>
  <si>
    <t>Никому не рекомендую эти весы из-за подключения по Wi-Fi.</t>
  </si>
  <si>
    <t>Я бы не рекомендовал этот весы никому из-за проблем с подключением к Wi-Fi.</t>
  </si>
  <si>
    <t>Никому не рекомендую эти весы из-за подключения к Wi-Fi.</t>
  </si>
  <si>
    <t>Я бы не рекомендовал эти весы никому из-за Wifi соединения.</t>
  </si>
  <si>
    <t>Вместо этого обратите внимание на системы, которые используют Bluetooth.</t>
  </si>
  <si>
    <t>Вместо этого, пожалуйста, рассмотрите системы, использующие Bluetooth для связи.</t>
  </si>
  <si>
    <t>Вместо этого обратите внимание на системы, которые используют Bluetooth для связи.</t>
  </si>
  <si>
    <t>Вместо этого обратите внимание на системы, использующие для связи Bluetooth.</t>
  </si>
  <si>
    <t>Собираюсь заменить этот товар весами с подключением по Bluetooth.</t>
  </si>
  <si>
    <t>Я заменяю это на весы с Bluetooth-соединением.</t>
  </si>
  <si>
    <t>Я заменяю это шкалой подключения Bluetooth.</t>
  </si>
  <si>
    <t>Я заменяю его весами с Bluetooth-подключением.</t>
  </si>
  <si>
    <t>Неплохо, но хотелось бы найти что-то получше</t>
  </si>
  <si>
    <t>Хорошо, но хотелось бы найти что-то лучше</t>
  </si>
  <si>
    <t>Неплохо, но хотелось бы найти что-то лучше</t>
  </si>
  <si>
    <t>Хорошо, но хотелось бы найти что-то получше</t>
  </si>
  <si>
    <t>Много лет назад я начала использовать этот продукт после долгого изучения вопроса.</t>
  </si>
  <si>
    <t>После многих исследований, я начал использовать этот продукт много лет назад.</t>
  </si>
  <si>
    <t>После долгих исследований я начал использовать этот продукт много лет назад.</t>
  </si>
  <si>
    <t>В нем было меньше всего вредных ингредиентов, но при этом он нормально работал.</t>
  </si>
  <si>
    <t>Он содержал наименьшее количество вредных ингредиентов, и все же работал нормально.</t>
  </si>
  <si>
    <t>В нем было наименьшее количество вредных ингредиентов, и все же он работал нормально.</t>
  </si>
  <si>
    <t>Он содержал наименьшее количество вредных ингредиентов и при этом работал нормально.</t>
  </si>
  <si>
    <t>Но он высыхает так быстро, что вам приходится использовать очень много смазки, что в конечном итоге стоит дорого, а также слишком мешает во время секса.</t>
  </si>
  <si>
    <t>Однако оно так быстро высыхает, что вам приходится использовать много смазки, что в итоге обходится в круглую сумму, а также слишком мешает во время секса.</t>
  </si>
  <si>
    <t>Тем не менее, она высыхает так быстро, что вы в конечном итоге используете так много смазки, что в конечном итоге стоит больших денег, а также слишком мешает во время секса.</t>
  </si>
  <si>
    <t>Однако он так быстро высыхает, что приходится использовать много смазки, что в итоге обходится в кругленькую сумму, а также мешает во время секса.</t>
  </si>
  <si>
    <t>Мне просто было лень искать новый продукт, но я постараюсь найти что-то одновременно безвредное, действующее, и не слишком дорогое.</t>
  </si>
  <si>
    <t>Я просто был слишком ленив, чтобы искать новый продукт, но начну искать такой, который будет безвредным, хорошо работающим и не слишком дорогим.</t>
  </si>
  <si>
    <t>Мне просто было лень искать новый продукт, но я начну искать тот, который и безвреден, и хорошо работает, и не слишком дорог.</t>
  </si>
  <si>
    <t>Мне просто было лень искать новый продукт, но я начну искать такой, который был бы и безвредным, и хорошо работал, и не слишком дорогим.</t>
  </si>
  <si>
    <t>У того товара, который я купила на Amazon, время автономной работы ужасное.</t>
  </si>
  <si>
    <t>У той батареи, которую я купил на Amazon, ужасная продолжительность работы.</t>
  </si>
  <si>
    <t>Время автономной работы ужасное на том, что я купил на Amazon.</t>
  </si>
  <si>
    <t>Время автономной работы того, что я купил на Amazon, просто ужасно.</t>
  </si>
  <si>
    <t>Still can’t believe Logitech discontinued this remote, nothing else comes close in comparison.</t>
  </si>
  <si>
    <t>До сих пор не могу поверить, что Logitech прекратили выпуск этого пульта, все остальные с ним не идут ни в какое сравнение.</t>
  </si>
  <si>
    <t>Все еще не могу поверить, что Logitech прекратила выпуск этого пульта, ничто другое не сравнится с ним.</t>
  </si>
  <si>
    <t>До сих пор не могу поверить, что Logitech прекратила выпуск этого пульта, ничто другое не может сравниться с ним.</t>
  </si>
  <si>
    <t>До сих пор не могу поверить, что Logitech сняла с производства этот пульт, ничто другое не может сравниться с ним.</t>
  </si>
  <si>
    <t>Я ОБОЖАЮ этот пульт Harmony, у меня он уже четвертый.</t>
  </si>
  <si>
    <t>Я абсолютно в восторге от этого пульта Harmony, это мой четвертый такой.</t>
  </si>
  <si>
    <t>Я абсолютно ЛЮБЛЮ этот пульт Harmony, это мой четвертый.</t>
  </si>
  <si>
    <t>Я абсолютно обожаю этот пульт Harmony, это уже мой 4-й пульт.</t>
  </si>
  <si>
    <t>Dog chewed up the first one, husband kneeled on the screen of the second one, and the third ones still working but there’s an elbow mark in the middle of the touch screen also courtesy of the hubby...bought this one as a back up and the screens great but the battery it came with holds a charge maybe for a couple days.</t>
  </si>
  <si>
    <t>Первый сгрызла собака, на экран второго коленом встал муж, а третий еще работает, но посередине сенсорного экрана след от локтя, тоже благодаря мужу... купила этот в качестве запасного и экраны отличные, но батарея, которая шла в комплекте, держит заряд максимум пару дней.</t>
  </si>
  <si>
    <t>Собака разгрызла первый, муж наступил коленом на экран второго, и третий все еще работает, но на сенсорном экране есть след от локтя, тоже благодаря мужу... купила этот как запасной, и экран отличный, но аккумулятор, который шел в комплекте, держит заряд может быть на пару дней.</t>
  </si>
  <si>
    <t>Первую собака сгрызла, вторую муж встал коленом на экран, а третьи еще работают, но посередине сенсорного экрана есть след от локтя, тоже благодаря мужу... купил этот в качестве запасного и экраны отличные, но батарея, с которой он шел, держит заряд, может быть, пару дней.</t>
  </si>
  <si>
    <t>Первую погрызла собака, вторую муж ударил коленом по экрану, третья все еще работает, но на сенсорном экране посередине остался след от локтя, тоже по вине мужа... Купила эту модель как запасную, экраны отличные, но батарея, с которой она поставляется, держит заряд, наверное, пару дней.</t>
  </si>
  <si>
    <t>Мой оригинальный пульт (третий по счету) держит заряд неделями, хотя я использую его постоянно.</t>
  </si>
  <si>
    <t>Мой оригинальный (третий) держит заряд на протяжении нескольких недель, и я использую мой пульт для всего.</t>
  </si>
  <si>
    <t>Мой оригинальный (третий) держит заряд неделями, и я использую свой пульт для всего.</t>
  </si>
  <si>
    <t>Мой оригинальный (третий по счету) держит заряд несколько недель, и я использую пульт дистанционного управления для всего.</t>
  </si>
  <si>
    <t>Сломался меньше чем через неделю</t>
  </si>
  <si>
    <t>Сломался менее чем за неделю</t>
  </si>
  <si>
    <t>Сломался менее чем через неделю</t>
  </si>
  <si>
    <t>I like the product it’s a nice size and color!</t>
  </si>
  <si>
    <t>Мне понравился этот товар, размер и цвет хороший!</t>
  </si>
  <si>
    <t>Мне нравится этот товар, он хорошего размера и цвета!</t>
  </si>
  <si>
    <t>Мне нравится продукт, это хороший размер и цвет!</t>
  </si>
  <si>
    <t>Мне нравится этот продукт, он хорошего размера и цвета!</t>
  </si>
  <si>
    <t>К сожалению, сломался всего через неделю, я открыла дверцу, и у нее треснула верхняя деревянная часть!</t>
  </si>
  <si>
    <t>К сожалению, я использовал его только неделю, и когда открыл одну дверь, это треснуло верхнюю часть деревянного элемента!</t>
  </si>
  <si>
    <t>К сожалению, у него была только неделя, и я открыл одну дверь, и у нее треснула верхняя часть деревянной части!</t>
  </si>
  <si>
    <t>К сожалению, он проработал всего неделю, и при открытии одной дверцы треснула верхняя часть деревянной детали!</t>
  </si>
  <si>
    <t>I’m really disappointed!</t>
  </si>
  <si>
    <t>Я очень разочарована!</t>
  </si>
  <si>
    <t>Я очень разочарован!</t>
  </si>
  <si>
    <t>Я действительно разочарован!</t>
  </si>
  <si>
    <t>It’s all assembled and I don’t have the box anymore so how could I even think about sending it back?!</t>
  </si>
  <si>
    <t>Все собрано, а коробку я выкинула, я никак не смогу отправить товар обратно?!</t>
  </si>
  <si>
    <t>Все собрано, и у меня больше нет коробки, так как я могу даже думать о том, чтобы отправить его обратно?!</t>
  </si>
  <si>
    <t>Все собрано, а коробки у меня больше нет, как я мог даже подумать о том, чтобы отправить ее обратно?!</t>
  </si>
  <si>
    <t>Все собрано, коробки у меня больше нет, так что как я могу даже думать о том, чтобы отправить его обратно?!</t>
  </si>
  <si>
    <t>My husband did try and fix it with wood glue but sadly that didn’t work either!</t>
  </si>
  <si>
    <t>Муж попытался заклеить столярным клеем, но, к сожалению, это тоже не сработало!</t>
  </si>
  <si>
    <t>Мой муж пытался починить это деревянным клеем, но, к сожалению, это тоже не сработало!</t>
  </si>
  <si>
    <t>Мой муж пытался починить его столярным клеем, но, к сожалению, это тоже не сработало!</t>
  </si>
  <si>
    <t>Мой муж попытался закрепить ее клеем для дерева, но, к сожалению, это тоже не помогло!</t>
  </si>
  <si>
    <t>Дверь снова треснула!!</t>
  </si>
  <si>
    <t>Дверь снова выскочила из петель!!</t>
  </si>
  <si>
    <t>Дверь снова выскочила!!</t>
  </si>
  <si>
    <t>Дверь снова выскочила!!!</t>
  </si>
  <si>
    <t>Не слишком простая сборка плюс....</t>
  </si>
  <si>
    <t>Не слишком легко собрать плюс....</t>
  </si>
  <si>
    <t>Не слишком проста в сборке плюс....</t>
  </si>
  <si>
    <t>Не слишком простая сборка plus....</t>
  </si>
  <si>
    <t>It’s a nice looking piece of furniture when assembled, but assembly was difficult.</t>
  </si>
  <si>
    <t>В собранном виде выглядит красиво, но собрать было непросто.</t>
  </si>
  <si>
    <t>Это хорошо выглядящая деталь мебели, когда она собрана, но сборка была сложной.</t>
  </si>
  <si>
    <t>В собранном виде мебель красивая, но сборка непростая.</t>
  </si>
  <si>
    <t>В собранном виде мебель выглядит симпатично, но сборка оказалась сложной.</t>
  </si>
  <si>
    <t>Некоторые буквенные обозначения были нанесены неправильно, поэтому мне пришлось разбираться самостоятельно. Все винты, которыми крепятся пол и боковые панели, были сломаны.</t>
  </si>
  <si>
    <t>Некоторые буквенные маркировки были неправильно обозначены, поэтому мне пришлось пытаться разобраться самостоятельно. Винты, которые они предоставили для крепления пола и боковых панелей, все треснули.</t>
  </si>
  <si>
    <t>Некоторые буквенные обозначения были нанесены неправильно, поэтому мне пришлось попытаться разобраться самостоятельно. Винты, которыми они крепили пол и боковые панели, все треснули.</t>
  </si>
  <si>
    <t>Некоторые буквенные обозначения были нанесены неверно, поэтому пришлось разбираться самостоятельно. Винты, которыми крепится пол и боковые панели, все треснули.</t>
  </si>
  <si>
    <t>Пришлось пойти и купить угловые скобы, чтобы закрепить их.</t>
  </si>
  <si>
    <t>Мне пришлось выйти и купить угловые скобы, чтобы убедиться, что они останутся вместе.</t>
  </si>
  <si>
    <t>Мне пришлось пойти и купить угловые скобки, чтобы убедиться, что они остаются вместе.</t>
  </si>
  <si>
    <t>Пришлось купить угловые кронштейны, чтобы они держались вместе.</t>
  </si>
  <si>
    <t>Also the glass panel doors are out of line and don’t match evenly.</t>
  </si>
  <si>
    <t>Кроме того, стеклянные двери неровные и не совпадают.</t>
  </si>
  <si>
    <t>Также стеклянные панельные двери не выровнены и не совпадают ровно.</t>
  </si>
  <si>
    <t>Кроме того, стеклянные двери не соответствуют друг другу и не совпадают.</t>
  </si>
  <si>
    <t>Кроме того, дверцы со стеклянными панелями не соответствуют друг другу и расположены неровно.</t>
  </si>
  <si>
    <t>Из-за этого одна из дверей не закрывается, так как магниты, которые должны удерживать дверь закрытой, находится не на одном уровне.</t>
  </si>
  <si>
    <t>Это выравнивание мешает одной из дверей оставаться закрытой, так как магнит, удерживающий дверь в закрытом состоянии, находится не на линии.</t>
  </si>
  <si>
    <t>Такое выравнивание не позволяет одной из дверей оставаться закрытой, поскольку магнит, удерживающий дверь закрытой, находится не на одной линии.</t>
  </si>
  <si>
    <t>В результате такого выравнивания одна из дверей не закрывается, так как магнит, удерживающий дверь в закрытом состоянии, находится не на одной линии.</t>
  </si>
  <si>
    <t>Still haven’t figured out to align them.</t>
  </si>
  <si>
    <t>Еще не придумали, как их выровнять.</t>
  </si>
  <si>
    <t>Все еще не разобрался, как их выровнять.</t>
  </si>
  <si>
    <t>До сих пор не придумали их выравнивать.</t>
  </si>
  <si>
    <t>Так и не понял, как их выровнять.</t>
  </si>
  <si>
    <t>НЕПРАВИЛЬНЫЙ КОД НА ВЕРХНЕЙ ЧАСТИ КАПСУЛЫ</t>
  </si>
  <si>
    <t>ПЛОХОЙ КОД НАПЕЧАТАН НА ВЕРХНЕЙ ЧАСТИ ПОДА</t>
  </si>
  <si>
    <t>ПЛОХОЙ КОД, НАПЕЧАТАННЫЙ НА ВЕРХУ СТРУКТУРЫ</t>
  </si>
  <si>
    <t>ПЛОХОЙ КОД, НАПЕЧАТАННЫЙ НА ВЕРХНЕЙ ЧАСТИ КАПСУЛЫ</t>
  </si>
  <si>
    <t>Купил их в феврале.</t>
  </si>
  <si>
    <t>Я приобрел эти в феврале.</t>
  </si>
  <si>
    <t>Я купил их в феврале.</t>
  </si>
  <si>
    <t>Я приобрел их в феврале.</t>
  </si>
  <si>
    <t>Недавно попытался использовать, и, к сожалению, каждый раз, когда я пытаюсь использовать одну из них, моя кофеварка Keurig выдает сообщение об ошибке, о том, что капсула несовместима с кофеваркой.</t>
  </si>
  <si>
    <t>Недавно я попытался использовать их, и, к сожалению, каждый раз, когда я пытаюсь использовать одну из них, моя кофемашина Keurig выдает мне сообщение об ошибке о том, что капсула несовместима с моей машиной.</t>
  </si>
  <si>
    <t>Недавно я пытался их использовать, и, к сожалению, каждый раз, когда я пытаюсь использовать одну из них, моя машина Keurig выдает мне сообщение об ошибке, что модуль несовместим с моей машиной.</t>
  </si>
  <si>
    <t>Недавно я попробовал использовать их, но, к сожалению, каждый раз, когда я пробую одну капсулу, моя машина Keurig выдает сообщение об ошибке, что капсула не совместима с моей машиной.</t>
  </si>
  <si>
    <t>Я использую капсулы Donut Shop в своей кофеварке с тех пор, как ее купил, и никаких проблем никогда не было.</t>
  </si>
  <si>
    <t>Я использую капсулы Donut Shop в своей машине с тех пор, как впервые ее приобрел, и никогда не сталкивался с проблемами.</t>
  </si>
  <si>
    <t>Я использую капсулы Donut Shop в своей машине с тех пор, как впервые купил ее, и у меня никогда не было проблем.</t>
  </si>
  <si>
    <t>Я использую капсулы Donut Shop в своей машине с момента ее приобретения и никогда не испытывал проблем.</t>
  </si>
  <si>
    <t>При ближайшем рассмотрении кофейной капсулы я обратил внимание, что код, напечатанный на верхней части капсулы, сложно разобрать, поэтому предполагаю, что у меня бракованная коробка.</t>
  </si>
  <si>
    <t>При более тщательном рассмотрении кофейной капсулы я заметил, что код, напечатанный на верхней части капсулы, не очень читаем, поэтому я могу предположить, что у меня плохая коробка.</t>
  </si>
  <si>
    <t>При ближайшем рассмотрении кофейной капсулы я заметил, что код, напечатанный на верхней части капсулы, не очень разборчив, поэтому я могу только предположить, что у меня плохая коробка.</t>
  </si>
  <si>
    <t>При ближайшем рассмотрении капсулы с кофе я заметил, что код, напечатанный на верхней части капсулы, не очень хорошо читается, поэтому я могу только предположить, что у меня плохая коробка.</t>
  </si>
  <si>
    <t>Я купил ящик на 72 штуки, то есть 6 коробок по 12 штук в каждой.</t>
  </si>
  <si>
    <t>Я купил коробку из 72 штук, что составляет 6 коробок по 12 штук каждая.</t>
  </si>
  <si>
    <t>Я купил коробку из 72 штук, то есть 6 коробок по 12 штук в каждой.</t>
  </si>
  <si>
    <t>Я приобрел коробку из 72 штук, то есть 6 коробок по 12 штук в каждой.</t>
  </si>
  <si>
    <t>Я даже попробовал по одной капсуле из каждой из 6 коробок, но получаю одно и то же сообщение об ошибке.</t>
  </si>
  <si>
    <t>Я даже пробовал по одному из каждой из 6 коробок и продолжаю получать ту же ошибку.</t>
  </si>
  <si>
    <t>Я даже пробовал по одному из каждого из 6 ящиков и продолжаю получать одно и то же сообщение об ошибке.</t>
  </si>
  <si>
    <t>Я даже пробовал по одному из 6 ящиков и получал одно и то же сообщение об ошибке.</t>
  </si>
  <si>
    <t>Я знаю, что проблема не в моей кофеварке, потому что я пробовал другие капсулы, и все работает нормально.</t>
  </si>
  <si>
    <t>Я знаю, что дело не в моем аппарате, потому что другие капсулы работают просто отлично.</t>
  </si>
  <si>
    <t>Я знаю, что это не моя машина, потому что другие модули, которые я пробовал, работают нормально.</t>
  </si>
  <si>
    <t>Я знаю, что дело не в моей машине, потому что другие капсулы, которые я пробовал, работают просто отлично.</t>
  </si>
  <si>
    <t>Проблемы только с этим заказом.</t>
  </si>
  <si>
    <t>Проблема возникла только с этой партией товара.</t>
  </si>
  <si>
    <t>Только из-за этой посылки у меня такая проблема.</t>
  </si>
  <si>
    <t>Только после этой отправки у меня возникла эта проблема.</t>
  </si>
  <si>
    <t>Очень разочарован, так как срок возврата уже истек.</t>
  </si>
  <si>
    <t>Очень разочаровывает, так как мое окно возврата истекло.</t>
  </si>
  <si>
    <t>Очень разочарована, так как срок возврата истек.</t>
  </si>
  <si>
    <t>ОБНОВЛЕНИЕ: Я пообщался с представителем по работе с клиентами, который вернул мне деньги.</t>
  </si>
  <si>
    <t>ОБНОВЛЕНИЕ: Я поговорил с представителем клиентской службы, который вернул мне деньги.</t>
  </si>
  <si>
    <t>ОБНОВЛЕНИЕ: Я разговаривал с представителем клиента, который вернул деньги.</t>
  </si>
  <si>
    <t>UPDATE: Я разговаривал с представителем компании, который вернул мне деньги.</t>
  </si>
  <si>
    <t>Спасибо AMAZON за замечательную работу службы поддержки клиентов!</t>
  </si>
  <si>
    <t>Спасибо AMAZON за вашу замечательную поддержку клиентов!</t>
  </si>
  <si>
    <t>Спасибо AMAZON за прекрасную поддержку клиентов!</t>
  </si>
  <si>
    <t>Подсластитель на ходу.</t>
  </si>
  <si>
    <t>Очень удобно!</t>
  </si>
  <si>
    <t>Такое удобство!</t>
  </si>
  <si>
    <t>Здорово, что теперь мой любимый заменитель сахара можно взять с собой в маленьких пакетиках!</t>
  </si>
  <si>
    <t>Очень приятно иметь мою любимую альтернативу сахару, упакованную в маленькие пакетики для переноски!</t>
  </si>
  <si>
    <t>Очень приятно иметь мою любимую альтернативу сахару в маленьких пакетиках!</t>
  </si>
  <si>
    <t>Очень приятно, что моя любимая альтернатива сахару упакована в маленькие пакетики, которые можно взять с собой!</t>
  </si>
  <si>
    <t>I LOVE swerve, and it is so convenient to have these to throw in my purse for dining out, or to use at a friend’s house.</t>
  </si>
  <si>
    <t>Я ОБОЖАЮ swerve, пакетики очень удобно положить в сумочку, когда я собираюсь поужинать в ресторане или у друзей.</t>
  </si>
  <si>
    <t>Я обожаю Swerve, и это так удобно иметь эти пакетики, чтобы бросить их в сумку для еды вне дома или использовать в доме у друга.</t>
  </si>
  <si>
    <t>Я ЛЮБЛЮ отклоняться, и это так удобно, когда я кладу их в сумочку, чтобы поужинать вне дома, или использовать в доме друга.</t>
  </si>
  <si>
    <t>Я обожаю swerve, и это так удобно - иметь их в сумочке, чтобы взять с собой в ресторан или в гости к друзьям.</t>
  </si>
  <si>
    <t>Хотя они немного дороже, я терпеть не могу пить чай со льдом с Equal или той розовой штукой.</t>
  </si>
  <si>
    <t>Хотя они немного дороговаты, я не могу выносить Equal или розовую смесь в моем холодном чае.</t>
  </si>
  <si>
    <t>Хотя они немного дорогие, я терпеть не могу Equal или розовую штуку в моем чае со льдом.</t>
  </si>
  <si>
    <t>Хотя они немного дороговаты, я не переношу "Equal" и розовую гадость в своем холодном чае.</t>
  </si>
  <si>
    <t>Swerve или ничего, так что я в восторге от того, что теперь могу везде носить с собой собственный подсластитель!</t>
  </si>
  <si>
    <t>Свернуть или ничего, поэтому я в восторге, имея мой подсластитель на ходу!</t>
  </si>
  <si>
    <t>Сворачивай или ничего, так что я в восторге от того, что мой подсластитель всегда с собой!</t>
  </si>
  <si>
    <t>Swerve или ничего, так что я очень рада иметь подсластитель в дороге!</t>
  </si>
  <si>
    <t>Никакой «очистки» воздуха по факту нет</t>
  </si>
  <si>
    <t>Фактически не выполняет функцию "очистки" воздуха</t>
  </si>
  <si>
    <t>Никакой «очистки» воздуха не делает.</t>
  </si>
  <si>
    <t>Фактически не производит никакой "очистки" воздуха</t>
  </si>
  <si>
    <t>Купил его в качестве увлажнителя, заявления об «очистке воздуха» на самом деле недобросовестная реклама; в зависимости от того, насколько у вас жесткая вода, на дне накапливается осадок, но это не пыль, собранная в вашем доме, если вы живете не в угольной шахте или где-то вроде этого.</t>
  </si>
  <si>
    <t>Купил это как увлажнитель воздуха, часть про "очистку воздуха" на самом деле является ложной рекламой; в зависимости от того, насколько жесткая ваша вода, осадок действительно накапливается на дне, но это не пыль в вашем доме, если только вы не живете в угольной шахте или что-то в этом роде.</t>
  </si>
  <si>
    <t>Купил это как увлажнитель, часть «очистка воздуха» на самом деле ложная реклама; в зависимости от того, насколько жесткая ваша вода, осадок накапливается на дне, но это не пыль в вашем доме, если вы не живете в угольной шахте или где-то еще.</t>
  </si>
  <si>
    <t>Купил его в качестве увлажнителя воздуха, часть "очистка воздуха" на самом деле является ложной рекламой; в зависимости от жесткости вашей воды, осадок действительно накапливается на дне, но ничего из этого не является пылью в вашем доме, если вы не живете в угольной шахте или что-то в этом роде.</t>
  </si>
  <si>
    <t>В качестве увлажнителя я бы оценил его как немного менее эффективный, чем увлажнитель фитильного типа с вентилятором того же размера.</t>
  </si>
  <si>
    <t>В качестве увлажнителя я бы оценил его как немного менее эффективный, чем увлажнитель с влагоотводящим элементом того же размера.</t>
  </si>
  <si>
    <t>Как увлажнитель, я бы оценил его как немного менее эффективный, чем увлажнитель фитильного типа с вентилятором того же размера.</t>
  </si>
  <si>
    <t>В качестве увлажнителя воздуха я бы оценил его как чуть менее эффективный, чем увлажнитель фитильного типа с вентилятором того же размера.</t>
  </si>
  <si>
    <t>Преимущество в том, что для него не нужны фитильные фильтры.</t>
  </si>
  <si>
    <t>Преимущество в том, что он не расходует фитили.</t>
  </si>
  <si>
    <t>Преимущество в том, что он не потребляет фитили.</t>
  </si>
  <si>
    <t>Преимуществом является то, что он не потребляет фитилей.</t>
  </si>
  <si>
    <t>Учитывая более высокую стоимость устройства, вам наверное придется использовать его около 5 лет, чтобы компенсировать эту разницу.</t>
  </si>
  <si>
    <t>Учитывая дополнительную стоимость устройства, вам, вероятно, придется использовать его около 5 лет, чтобы окупить разницу.</t>
  </si>
  <si>
    <t>Учитывая дополнительную стоимость устройства, вам, вероятно, придется эксплуатировать его около 5 лет, чтобы компенсировать разницу.</t>
  </si>
  <si>
    <t>Учитывая дополнительную стоимость устройства, вероятно, придется эксплуатировать его около 5 лет, чтобы компенсировать разницу.</t>
  </si>
  <si>
    <t>Емкость для воды для такого размера довольно большая, поскольку «бак» является неотъемлемой частью устройства, и у него низкая мощность (хотя и не ниже, чем у фитильного типа).</t>
  </si>
  <si>
    <t>Он имеет довольно большую вместимость для воды для своего размера, так как "бак" является составной частью устройства, и он имеет низкую мощность (хотя не лучше, чем у типа с фитилем).</t>
  </si>
  <si>
    <t>Он имеет довольно большую емкость для воды для своего размера, поскольку «бак» является неотъемлемой частью устройства, и он имеет низкую мощность (хотя и не лучше, чем фитильного типа).</t>
  </si>
  <si>
    <t>Для своих размеров он имеет достаточно большую емкость для воды, так как "бак" является неотъемлемой частью устройства, а также низкую мощность (хотя и не лучше, чем у фитильного типа).</t>
  </si>
  <si>
    <t>Его также довольно легко чистить, хотя с пластиковыми дисками практически ничего нельзя сделать, так как дисковый блок не разбирается.</t>
  </si>
  <si>
    <t>Он также довольно легко очищается, хотя пластиковые диски действительно не могут быть обслужены, поскольку блок дисков не может быть разобран.</t>
  </si>
  <si>
    <t>Его также довольно легко чистить, хотя пластиковые диски практически не обслуживаются, так как дисковый блок нельзя разобрать.</t>
  </si>
  <si>
    <t>Кроме того, он достаточно легко чистится, хотя пластиковые диски нельзя обслуживать, так как дисковый блок не разбирается.</t>
  </si>
  <si>
    <t>Однако для немецкой техники качество сборки не на высоте.</t>
  </si>
  <si>
    <t>Однако, для немецкого инжиниринга, качество сборки не великолепно.</t>
  </si>
  <si>
    <t>Однако для немецкой техники качество сборки не очень высокое.</t>
  </si>
  <si>
    <t>Мой у меня уже год, то есть около шести месяцев работы в холодную погоду, и устройство начало издавать очень раздражающее дребезжание от вентилятора.</t>
  </si>
  <si>
    <t>У меня такой уже год, что составляет около шести месяцев работы в холодную погоду, и в устройстве возник очень раздражающий гремящий шум от вентилятора.</t>
  </si>
  <si>
    <t>У меня есть мой уже год, что составляет около шести месяцев работы в холодную погоду, и у устройства появился очень раздражающий дребезжащий шум от узла вентилятора.</t>
  </si>
  <si>
    <t>У меня уже год, то есть около шести месяцев работы в холодную погоду, и в устройстве появился очень раздражающий дребезжащий звук от вентилятора в сборе.</t>
  </si>
  <si>
    <t>Думаю, дело в подшипниках вентилятора, поэтому я просто жду, когда он полностью сломается.</t>
  </si>
  <si>
    <t>Я предполагаю, что дело в подшипниках вентилятора, поэтому просто жду, когда здесь произойдет полная поломка.</t>
  </si>
  <si>
    <t>Я предполагаю, что это подшипники вентилятора, поэтому я просто жду, когда здесь произойдет полный отказ.</t>
  </si>
  <si>
    <t>Мое предположение - подшипники вентилятора, поэтому я просто жду, что здесь произойдет полный отказ.</t>
  </si>
  <si>
    <t>Как кто-то еще заметил, стоимость любого ремонта почти равна стоимости нового увлажнителя фитильного типа.</t>
  </si>
  <si>
    <t>Как отметил кто-то другой, любой ремонт почти равносилен просто покупке нового увлажнителя с восковым фитилем.</t>
  </si>
  <si>
    <t>Как заметил кто-то другой, любой ремонт почти эквивалентен просто покупке нового фитильного увлажнителя.</t>
  </si>
  <si>
    <t>Как уже отмечалось, любой ремонт практически равносилен покупке нового увлажнителя с фитилем.</t>
  </si>
  <si>
    <t>TLDR: не стоит дополнительных затрат, лучше купите увлажнитель фитильного типа.</t>
  </si>
  <si>
    <t>tl; dr - не стоит дополнительных затрат, вам лучше обойтись увлажнителем с фитилем.</t>
  </si>
  <si>
    <t>тл; dr - не стоит дополнительных затрат, лучше увлажнитель с фитилем.</t>
  </si>
  <si>
    <t>tl; dr - не стоит тратиться, лучше приобрести фитильный увлажнитель.</t>
  </si>
  <si>
    <t>Видимо, товар оказался более хрупким, чем они думали.</t>
  </si>
  <si>
    <t>Полагаю, это было проще сломать, чем они думали.</t>
  </si>
  <si>
    <t>Думаю, сломать было легче, чем они думали.</t>
  </si>
  <si>
    <t>Видимо, сломать его оказалось проще, чем они думали.</t>
  </si>
  <si>
    <t>Ставлю товару 3 звезды, потому что когда я получил его, внутри он уже был сломан.</t>
  </si>
  <si>
    <t>Я даю этому продукту 3 звезды из-за того, что когда я его получил, он уже был сломан внутри.</t>
  </si>
  <si>
    <t>Я даю этому продукту 3 звезды за то, что, когда я получил его, он уже был сломан внутри.</t>
  </si>
  <si>
    <t>Я ставлю этому продукту 3 звезды из-за того, что когда я получил его, он уже был сломан внутри.</t>
  </si>
  <si>
    <t>Когда я его осмотрел, я понял, что его уже положили в коробку сломанным. Это могли быть либо упаковщики производителя, либо, если производитель не виноват, проблема могла заключаться в том, что какой-то покупатель вернул товар и указал, что просто передумал или больше не нуждается в нем, и Amazon, возможно, плохо провела проверку качества при возврате.</t>
  </si>
  <si>
    <t>Когда я осмотрел его, я понял, что тот, кто положил его в коробку, положил его туда сломанным. Это могли быть упаковщики производителя или, ради производителя, проблема могла возникнуть из-за того, что покупатель вернул товар и заявил, что просто не хотел его или не нуждался в нем, и, возможно, Amazon не провел достаточно хорошую проверку качества, когда он вернулся.</t>
  </si>
  <si>
    <t>Как только я изучил его, я понял, что тот, кто положил его в коробку, положил его туда сломанным. Это могли быть либо упаковщики производителя, либо ради производителя проблема могла заключаться в том, что покупатель вернул товар и заявил, что он просто не хотел он или не нуждался в нем, и Amazon, возможно, не провела достаточно хорошую проверку качества, когда он вернулся.</t>
  </si>
  <si>
    <t>Когда я осмотрел его, я понял, что тот, кто положил его в коробку, положил его туда сломанным. Это могли быть либо упаковщики производителя, либо для производителя проблема может заключаться в том, что покупатель вернул товар и заявил, что он просто не хочет или не нуждается в нем, а Amazon, возможно, не провел достаточно качественную проверку, когда он вернулся.</t>
  </si>
  <si>
    <t>Честно говоря, покупатель и не мог сказать, что товар сломан, потому что тогда Amazon не принял бы его обратно, что правильно, особенно с таким товаром, но в результате у меня проблемы из-за чужой небрежности.</t>
  </si>
  <si>
    <t>Во всей справедливости, покупатель не мог сказать, что товар сломан, потому что тогда Amazon не принял бы его обратно, что хорошо, особенно с таким видом товара. В любом случае, я оказался тем, кто столкнулся с чьей-то халатностью.</t>
  </si>
  <si>
    <t>Честно говоря, покупатель не мог бы сказать, что он сломан, потому что тогда Amazon не принял бы его обратно, что хорошо, особенно с таким продуктом, хотя я тот, кто застрял из-за чьей-то небрежности.</t>
  </si>
  <si>
    <t>Справедливости ради следует отметить, что покупатель не мог сказать, что товар сломан, так как в этом случае Amazon не принял бы его обратно, что очень хорошо, особенно если речь идет о подобном товаре, хотя в любом случае именно я стал виновником чьей-то халатности.</t>
  </si>
  <si>
    <t>Однако мне вернули деньги, поэтому, подумав и обсудив это с супругой, я решил дать этой покупке еще один шанс.</t>
  </si>
  <si>
    <t>Однако я получил свои деньги обратно, и после обдумывания и обсуждения этого вопроса с моим супругом, я решил дать этому покупателю еще один шанс.</t>
  </si>
  <si>
    <t>Однако я вернул свои деньги, поэтому, подумав и обсудив это с моим супругом, я решил дать этому покупателю еще один шанс.</t>
  </si>
  <si>
    <t>Однако я получил свои деньги обратно, поэтому, поразмыслив и обсудив это с супругой, я решил дать этому покупателю еще один шанс.</t>
  </si>
  <si>
    <t>С учетом сказанного, я могу обновить свою оценку до более высокой в зависимости от того, как служба поддержки клиентов обработает этот пост (по крайней мере, заметит ли она его), и от того, в каком виде придет товар, действительно ли он будет делать то, что заявлено, и хорошо ли он будет выполнять свои функции.</t>
  </si>
  <si>
    <t>Сказав это, я повышу свою оценку только в зависимости от того, как служба поддержки обработает этот отзыв (по крайней мере, ответив на него) и если товар придет в хорошем состоянии, действительно сможет выполнять свои функции и будет хорошо работать, делая то, что должен делать.</t>
  </si>
  <si>
    <t>С учетом сказанного я буду обновлять свой рейтинг только до более высокой звезды в зависимости от того, как служба поддержки клиентов обрабатывает этот пост (по крайней мере, обращаясь к нему), и если товар находится в отличной форме, действительно имеет возможность делать то, что он делает, и работает хорошо. делать то, что он должен делать.</t>
  </si>
  <si>
    <t>Учитывая это, я изменю свою оценку на более высокую только в зависимости от того, как служба поддержки клиентов обработает это сообщение (по крайней мере, рассмотрит его) и если товар придет в отличной форме, действительно имеет возможность делать то, что он делает, и работает хорошо, делая то, что он должен делать.</t>
  </si>
  <si>
    <t>Легкая установка?????</t>
  </si>
  <si>
    <t>Легко устанавливается?????</t>
  </si>
  <si>
    <t>Легко установить?????</t>
  </si>
  <si>
    <t>Простота установки?????</t>
  </si>
  <si>
    <t>В целом я очень доволен этой покупкой, но установить ее было не так уж просто.</t>
  </si>
  <si>
    <t>В целом я довольно удовлетворен этой покупкой, но мне было не так-то просто ее установить.</t>
  </si>
  <si>
    <t>В целом я очень доволен этой покупкой, но мне было не так просто ее установить.</t>
  </si>
  <si>
    <t>В целом я вполне доволен покупкой, но установка оказалась не такой уж простой.</t>
  </si>
  <si>
    <t>Я несколько раз безуспешно пытался установить оба «звонка» в подключенный передатчик.</t>
  </si>
  <si>
    <t>Я пытался несколько раз установить оба "звонка" в подключенный передатчик, но безуспешно.</t>
  </si>
  <si>
    <t>Я несколько раз безуспешно пытался установить оба "колокольчика" в подключенный передатчик.</t>
  </si>
  <si>
    <t>Я уже был готов вернуть товар как нерабочий, но решил еще раз попробовать и проверить батарейки в звонках.</t>
  </si>
  <si>
    <t>Я уже был готов вернуть его как не работающий, но решил попробовать еще раз и проверить батарейки в колокольчиках.</t>
  </si>
  <si>
    <t>Я был готов вернуть его как нерабочий, но решил еще раз попробовать и проверить батарейки в звонках.</t>
  </si>
  <si>
    <t>Я уже был готов вернуть его как неработающий, но решил попробовать еще раз и проверить батарейки в аккумуляторах.</t>
  </si>
  <si>
    <t>Вуаля... из крышки аккумуляторного отсека торчали маленькие пластиковые язычки, за которые я потянул и вытянул пластиковый элемент, закрывавший батарейки и не дававший им работать.</t>
  </si>
  <si>
    <t>Вуаля... были маленькие пластиковые выступы, выступающие из крышек аккумуляторов, на которые я потянул, и вышла пластиковая часть, которая закрывала аккумулятор и мешала ему работать.</t>
  </si>
  <si>
    <t>Вуаля... из крышки аккумуляторного отсека торчали маленькие пластиковые язычки, которые я натянул, и наружу вышел пластиковый элемент, закрывавший аккумулятор и мешавший ему работать.</t>
  </si>
  <si>
    <t>Вуаля... из крышки батарейного отсека торчали маленькие пластиковые язычки, за которые я потянул, и они вышли из пластиковой части, которая закрывала батарею и мешала ей работать.</t>
  </si>
  <si>
    <t>После того, как я удалил эти кусочки пластика, звонки заработали нормально, и я полностью доволен этой покупкой.</t>
  </si>
  <si>
    <t>После того как я удалил эти пластиковые детали, колокольчики заработали отлично, и я был полностью доволен этой покупкой.</t>
  </si>
  <si>
    <t>После того, как я удалил эти кусочки пластика, звонки заработали нормально, и я был полностью доволен этой покупкой.</t>
  </si>
  <si>
    <t>После того как я удалил эти кусочки пластика, колокольчики заработали как надо, и я остался полностью доволен покупкой.</t>
  </si>
  <si>
    <t>Странно, что в инструкции нет упоминания о пластиковой заглушке, которую необходимо убрать, чтобы звонок заработал.</t>
  </si>
  <si>
    <t>Странно то, что в инструкции для пользователей нет упоминания о пластике над батареей, который нужно удалить, чтобы звонок заработал.</t>
  </si>
  <si>
    <t>Странно то, что в инструкции пользователя нет упоминания о пластике над батареей, который необходимо снять, чтобы звонок заработал.</t>
  </si>
  <si>
    <t>Странно, что в инструкции по эксплуатации нет упоминания о пластике над батареей, который необходимо снять, чтобы звонок заработал.</t>
  </si>
  <si>
    <t>Было бы намного проще, если бы они это указали, и мне не пришлось бы думать, что проблема в неправильной установке.</t>
  </si>
  <si>
    <t>Было бы намного менее раздражающе, если бы они упомянули об этом, и я не думал, что проблема заключается в том, что я неправильно завершаю установку.</t>
  </si>
  <si>
    <t>Было бы намного меньше разочарований, если бы они упомянули об этом, и я не думал, что проблема в том, что я неправильно завершил установку.</t>
  </si>
  <si>
    <t>Было бы гораздо менее обидно, если бы они упомянули об этом, и я бы не думал, что проблема заключается в том, что я неправильно завершил установку.</t>
  </si>
  <si>
    <t>Хороший товар с широким набором звонков, звуков и мелодий на выбор, которые в любое время легко изменить.</t>
  </si>
  <si>
    <t>Это хороший продукт с широким выбором колец, звонков и мелодий, которые вы можете выбрать, и их легко менять, когда захотите.</t>
  </si>
  <si>
    <t>Это хороший продукт с широким выбором звонков, мелодий и мелодий, которые вы можете выбрать, и их легко изменить в любое время.</t>
  </si>
  <si>
    <t>Это хороший продукт с большим разнообразием звонков, колокольчиков и мелодий, которые можно выбрать, и которые легко менять, когда захочется.</t>
  </si>
  <si>
    <t>При оценке этого звонка спрашивают, насколько он «защищен от атмосферных воздействий».</t>
  </si>
  <si>
    <t>Одним из вопросов при оценке этого звонка является его "устойчивость к погодным условиям".</t>
  </si>
  <si>
    <t>Одна вещь, которую они спрашивают при оценке этого колокола, - насколько он «атмосферостойкий».</t>
  </si>
  <si>
    <t>При оценке звонка спрашивают, насколько он устойчив к атмосферным воздействиям.</t>
  </si>
  <si>
    <t>Не могу об этом ничего сказать, потому что установил его 5 июля 2019 года, и вероятно, мы не узнаем, насколько он защищен от непогоды, до следующего сезона дождей... вероятно, до ноября.</t>
  </si>
  <si>
    <t>Я не могу прокомментировать это, потому что оно было установлено 5 июля 2019 года, и, вероятно, мы сможем прокомментировать его водонепроницаемость только в следующий дождливый сезон... возможно, в ноябре.</t>
  </si>
  <si>
    <t>Я не могу комментировать это, потому что он был установлен 5 июля 2019 года, и мы, вероятно, не сможем прокомментировать, насколько он защищен от непогоды, до следующего сезона дождей ... вероятно, в ноябре.</t>
  </si>
  <si>
    <t>Я не могу прокомментировать это, потому что он был установлен 5 июля 2019 года, и мы, вероятно, не сможем прокомментировать, насколько он устойчив к погодным условиям, до следующего сезона дождей... вероятно, в ноябре.</t>
  </si>
  <si>
    <t>Посылка потерялась — взяли деньги дважды</t>
  </si>
  <si>
    <t>Потерянная посылка - мне взимают плату повторно</t>
  </si>
  <si>
    <t>Потерянная посылка - перезарядил меня</t>
  </si>
  <si>
    <t>Потерял посылку - повторная оплата</t>
  </si>
  <si>
    <t>Вырос с ними и был в восторге, решил купить для своего сына, но они потеряли упаковку живых гусениц.</t>
  </si>
  <si>
    <t>Вырос с этими и был в восторге от покупки их для своего сына, но они потеряли пакет с живыми гусеницами.</t>
  </si>
  <si>
    <t>Вырос с ними и был в восторге, чтобы купить их для моего сына, но они потеряли упаковку живых гусениц.</t>
  </si>
  <si>
    <t>Выросла с этими игрушками и очень хотела приобрести их для сына, но потеряла упаковку с живыми гусеницами.</t>
  </si>
  <si>
    <t>Мне сказали, что товар заменят, и на этот раз за доставку возьмут только половину стоимости.</t>
  </si>
  <si>
    <t>Они сказали мне, что заменят его и в этот раз возьмут половину стоимости доставки.</t>
  </si>
  <si>
    <t>Мне сказали, что заменят его и на этот раз возьмут половину стоимости доставки.</t>
  </si>
  <si>
    <t>Они сказали мне, что заменят его и возьмут половину стоимости доставки на этот раз.</t>
  </si>
  <si>
    <t>После длительного телефонного разговора, они в конечном итоге снова взяли плату за новый заказ со скидкой в 3 доллара.</t>
  </si>
  <si>
    <t>После значительного времени на телефоне они в итоге снова выставили мне счет за новый заказ со скидкой около 3 долларов.</t>
  </si>
  <si>
    <t>После значительного времени, проведенного по телефону, они в конечном итоге снова взяли с меня плату за новый заказ со скидкой в 3 доллара.</t>
  </si>
  <si>
    <t>После длительного разговора по телефону мне снова оформили новый заказ со скидкой около 3 долларов.</t>
  </si>
  <si>
    <t>Я подумал, что это довольно непрофессионально, потому что они не только потеряли заказ, но и убедили меня, что исправят ситуацию, только для того, чтобы взять с меня почти полную цену товара после 30-минутного телефонного разговора и стандартных реплик о каком-то ваучере.</t>
  </si>
  <si>
    <t>Я считал это довольно непрофессиональным, потому что они не только потеряли это, но и заставили меня поверить, что они исправят ситуацию, а затем в конце 30-минутного разговора по телефону они взяли у меня почти полную стоимость, рассказывая что-то про ваучер.</t>
  </si>
  <si>
    <t>Я подумал, что это было довольно непрофессионально, потому что они не только потеряли его, но и заставили меня поверить, что исправят это только для того, чтобы взимать с меня почти полную цену в конце 30-минутного телефонного звонка с какой-то болтовней о ваучере.</t>
  </si>
  <si>
    <t>Мне показалось, что это было непрофессионально, потому что они не только потеряли его, но и заставили меня поверить, что исправят ситуацию, а в конце 30-минутного телефонного разговора взяли с меня почти полную стоимость, рассказав о ваучере.</t>
  </si>
  <si>
    <t>Я проговорил по телефону 30 минут, поэтому сдался и купил еще один комплект гусениц.</t>
  </si>
  <si>
    <t>Я провел 30 минут на телефоне, поэтому я сдался и просто купил еще один набор гусениц.</t>
  </si>
  <si>
    <t>Я разговаривал по телефону 30 минут, поэтому сдался и купил еще один комплект гусениц.</t>
  </si>
  <si>
    <t>Я потратил 30 минут на телефонные переговоры, поэтому уступил и просто купил еще один набор гусениц.</t>
  </si>
  <si>
    <t>Ну и ладно.</t>
  </si>
  <si>
    <t>Как угодно.</t>
  </si>
  <si>
    <t>Что бы ни.</t>
  </si>
  <si>
    <t>Неважно.</t>
  </si>
  <si>
    <t>Хорошо работает после некоторой возни.</t>
  </si>
  <si>
    <t>Хорошо работает после некоторых головных болей.</t>
  </si>
  <si>
    <t>Хорошо помогает после некоторых головных болей.</t>
  </si>
  <si>
    <t>Возникли некоторые проблемы с запуском.</t>
  </si>
  <si>
    <t>Возникли некоторые проблемы с его работой.</t>
  </si>
  <si>
    <t>Были некоторые проблемы с запуском.</t>
  </si>
  <si>
    <t>Кабель из комплекта не подходит - не заряжает аккумулятор.</t>
  </si>
  <si>
    <t>Поставляемый кабель оказался некачественным - не заряжал батарею.</t>
  </si>
  <si>
    <t>Кабель из комплекта не годился - не заряжал аккумулятор.</t>
  </si>
  <si>
    <t>Кабель из комплекта поставки не подошел - не заряжал аккумулятор.</t>
  </si>
  <si>
    <t>Когда я заменил кабель на свой, я смог зарядить устройство, а затем подключить его по Bluetooth к ПК.</t>
  </si>
  <si>
    <t>Когда я заменил кабель на свой собственный, смог зарядить устройство, а затем подключить его через Bluetooth к компьютеру.</t>
  </si>
  <si>
    <t>После замены кабеля на собственный удалось зарядить устройство и подключить его по Bluetooth к ПК.</t>
  </si>
  <si>
    <t>У меня были проблемы с поиском программного обеспечения для ПК, но после того, как я написал на электронную почту их службы поддержки, они ответили в течение дня и дали верную информацию о загрузке.</t>
  </si>
  <si>
    <t>У меня были проблемы с поиском программного обеспечения для ПК, но когда я написал письмо в их службу поддержки, они ответили в течение дня с правильной информацией для скачивания.</t>
  </si>
  <si>
    <t>У меня были проблемы с поиском программного обеспечения для ПК, но когда я отправил электронное письмо в их службу поддержки, они ответили в течение дня с правильной информацией о загрузке.</t>
  </si>
  <si>
    <t>У меня возникли проблемы с поиском программного обеспечения для ПК, но когда я написал в службу поддержки, они ответили в течение одного дня, предоставив правильную информацию для загрузки.</t>
  </si>
  <si>
    <t>Программа для ПК хорошо подойдет для тестирования устройства после того, как разберетесь, какой разъем использовать (в моем случае разъем 4).</t>
  </si>
  <si>
    <t>ПК-программа хорошо работает для тестирования устройства, после того как вы определите, какой порт использовать (в моем случае порт 4).</t>
  </si>
  <si>
    <t>Программа для ПК хорошо подходит для тестирования устройства после того, как вы выясните, какой порт использовать (порт 4 в моем случае).</t>
  </si>
  <si>
    <t>Программа для ПК хорошо подходит для тестирования устройства после того, как вы определите, какой порт использовать (в моем случае порт 4).</t>
  </si>
  <si>
    <t>Показатели точности и стабильности устройства для моего приложения выглядят очень хорошо, однако я не смог подключиться ни к iPhone, ни к iPad (попробовал несколько устройств) через Bluetooth.</t>
  </si>
  <si>
    <t>Точность и стабильность устройства выглядят очень хорошо для моего приложения, однако мне не удалось подключиться ни к iPhone, ни к iPad (попробовал несколько разных) через Bluetooth.</t>
  </si>
  <si>
    <t>Точность и стабильность устройства выглядят очень хорошо для моего приложения, однако я не смог подключиться ни к iPhone, ни к iPad (попробовал несколько устройств) через Bluetooth.</t>
  </si>
  <si>
    <t>Точность и стабильность работы устройства выглядят очень хорошо для моей задачи, однако мне не удалось подключиться ни к iPhone, ни к iPad (пробовал несколько штук) через bluetooth.</t>
  </si>
  <si>
    <t>Придется использовать кабель, если я решу использовать устройство в своем продукте.</t>
  </si>
  <si>
    <t>Придется проводить жесткую проводку, если я решу использовать это устройство в своем продукте.</t>
  </si>
  <si>
    <t>Придется жестко подключать, если я решу использовать это устройство в своем продукте.</t>
  </si>
  <si>
    <t>Если я решу использовать это устройство в своем изделии, то придется подключать его жестко.</t>
  </si>
  <si>
    <t>...перед покупкой спросила продавца, не слишком ли цвет желтый, и мне сказали, что он выглядит как старинное золото</t>
  </si>
  <si>
    <t>... было слишком желтым перед покупкой, и мне сказали, что это похоже на античное золото</t>
  </si>
  <si>
    <t>... перед покупкой был слишком желтым, и ему сказали, что это как антикварное золото</t>
  </si>
  <si>
    <t>... Перед покупкой он был слишком желтым, и ему сказали, что он похож на старинное золото.</t>
  </si>
  <si>
    <t>Перед покупкой я спросила продавца, не слишком ли цвет желтый, и мне сказали, что он выглядит как старинное золото, цвет более темный.</t>
  </si>
  <si>
    <t>Я спросил продавца перед покупкой, не слишком ли желтый цвет, и мне сказали, что он похож на античное золото, темнее.</t>
  </si>
  <si>
    <t>Перед покупкой я спросил продавца, не слишком ли желтый цвет, и мне сказали, что он похож на античное золото, только темнее.</t>
  </si>
  <si>
    <t>Перед покупкой я спросила продавца, не слишком ли желтый цвет, на что мне ответили, что это как античное золото, только темнее.</t>
  </si>
  <si>
    <t>Даже близко не похоже!</t>
  </si>
  <si>
    <t>Ничего подобного!</t>
  </si>
  <si>
    <t>Ничего близко!</t>
  </si>
  <si>
    <t>Ничего близкого!</t>
  </si>
  <si>
    <t>Набор выглядит ОЧЕНЬ дешево.</t>
  </si>
  <si>
    <t>Комплект выглядит ОЧЕНЬ дешево.</t>
  </si>
  <si>
    <t>Супер блестящий желтый с большим количеством еще более блестящих стразов.</t>
  </si>
  <si>
    <t>Он сверкающе желтый с большим количеством кубических циркониев, еще более блестящий.</t>
  </si>
  <si>
    <t>Это супер блестящий желтый цвет с большим количеством CZ, еще более блестящий.</t>
  </si>
  <si>
    <t>На фото выглядит отлично, но в жизни я бы даже подростку такое не дала носить.</t>
  </si>
  <si>
    <t>На фото выглядит здорово, но в реальной жизни я бы даже подростку не дал надеть это.</t>
  </si>
  <si>
    <t>На фото выглядит отлично, но в жизни я бы даже подростку не отдала его носить.</t>
  </si>
  <si>
    <t>На фото смотрится отлично, но в реальной жизни я бы не дала его носить даже подростку.</t>
  </si>
  <si>
    <t>Кольцо очень понравилось, но постоянно носить нельзя! :(</t>
  </si>
  <si>
    <t>Мне понравилось кольцо, но я не могла носить его все время! :(</t>
  </si>
  <si>
    <t>Кольцо очень понравилось, но носить его постоянно нельзя! :(</t>
  </si>
  <si>
    <t>Кольцо понравилось, но не смогла носить его постоянно! :(</t>
  </si>
  <si>
    <t>Кольцо очень красивое.</t>
  </si>
  <si>
    <t>Это кольцо было красивым.</t>
  </si>
  <si>
    <t>Кольцо было прекрасным.</t>
  </si>
  <si>
    <t>Мне понравился его дизайн и грубоватый вид; оно выглядит дорого и очень удобное!</t>
  </si>
  <si>
    <t>Мне очень понравился дизайн и массивность этого предмета; он выглядел дорого и был очень удобным!</t>
  </si>
  <si>
    <t>Мне понравился дизайн и его массивность; это выглядело дорого и было очень удобно!</t>
  </si>
  <si>
    <t>Мне понравился его дизайн и неординарность; он выглядел дорого и был очень удобным!</t>
  </si>
  <si>
    <t>Единственное, из-за чего я поставил только 3 звезды и в конечном итоге вернула товар — я поняла, что не смогу носить его постоянно.</t>
  </si>
  <si>
    <t>Единственная причина, по которой я поставил всего 3 звезды и в конечном итоге вернул товар, заключается в том, что я понял, что не смогу носить его все время.</t>
  </si>
  <si>
    <t>Единственная причина, по которой я поставил только 3 звезды и в конечном итоге вернул товар, заключается в том, что я понял, что не смогу носить его все время.</t>
  </si>
  <si>
    <t>Единственная причина, по которой я поставила только 3 звезды и в итоге вернула изделие, заключается в том, что я поняла, что не смогу носить его постоянно.</t>
  </si>
  <si>
    <t>Мне нравится носить кольца не снимая, поэтому я всегда покупаю серебро 925 пробы, и я видела, что некоторые говорят, что их кольца через некоторое время потускнели, но я носила свое примерно неделю подряд, не снимала даже когда мыла руки — и не заметила никакого потускнения.</t>
  </si>
  <si>
    <t>Мне нравится носить свои кольца все время, поэтому я всегда стараюсь покупать кольца из стерлингового серебра, и я знаю, что некоторые люди говорили, что их кольца тускнеют через некоторое время, но я носил свои примерно неделю подряд - даже когда мою руки - и не заметил никакого тусклости.</t>
  </si>
  <si>
    <t>Мне нравится носить свои кольца все время, поэтому я всегда покупаю стерлинговое серебро, и я знаю, что некоторые люди говорили, что их кольца через некоторое время тускнеют, но я ношу свое около недели подряд, даже во время стирки. мои руки - и не заметил потускнения.</t>
  </si>
  <si>
    <t>Я люблю носить свои кольца постоянно, поэтому всегда выбираю стерлинговое серебро, и я знаю, что некоторые люди говорили, что их кольца потускнели через некоторое время, но я носила свои кольца около недели подряд - даже когда мыла руки - и не заметила никакого потускнения.</t>
  </si>
  <si>
    <t>При этом я столкнулась с тем, что от внутренней поверхности кольца кожа на пальце становится белой и влажной — вроде как после того, как долго носишь пластырь.</t>
  </si>
  <si>
    <t>Интересно, что проблема, с которой я столкнулся, заключалась в том, что внутренняя часть кольца на самом деле делала мой палец белым и влажным - примерно так же, как бывает с пластырем, если оставить его на долгое время.</t>
  </si>
  <si>
    <t>Интересно, что проблема, с которой я столкнулся, заключалась в том, что внутренняя полоса кольца на самом деле делала мой палец белым и влажным - вроде того, как это делает пластырь после того, как вы оставите его на долгое время.</t>
  </si>
  <si>
    <t>Интересно, что я столкнулся с проблемой, когда внутренняя полоска кольца стала белой и влажной - примерно как пластырь после длительного ношения.</t>
  </si>
  <si>
    <t>Это происходило даже тогда, когда я следила, чтобы и кольцо, и мой палец полностью высыхали.</t>
  </si>
  <si>
    <t>Это произошло даже когда я убедился, что кольцо и мой палец были абсолютно сухими.</t>
  </si>
  <si>
    <t>Это произошло даже тогда, когда я убедился, что кольцо и мой палец полностью высохли.</t>
  </si>
  <si>
    <t>Это произошло даже тогда, когда я убедился, что кольцо и палец полностью сухие.</t>
  </si>
  <si>
    <t>Не знаю, с чем это связано, у меня никогда такого не было ни с одним другим кольцом, но мне стало некомфортно, поэтому я решила, что это кольцо не для меня.</t>
  </si>
  <si>
    <t>Я не знаю, почему это произошло, и никогда не сталкивался с этим с другими кольцами, но мне стало некомфортно, поэтому я решил, что это кольцо не для меня.</t>
  </si>
  <si>
    <t>Я не знаю, почему это произошло, и никогда такого не случалось ни с одним другим кольцом, но мне стало некомфортно, поэтому я решил, что это кольцо не для меня.</t>
  </si>
  <si>
    <t>Я не знаю, почему так произошло, ни с одним другим кольцом такого не случалось, но мне стало некомфортно, и я решила, что это кольцо мне не подходит.</t>
  </si>
  <si>
    <t>:( Очень жаль, потому что оно мне действительно понравилось!</t>
  </si>
  <si>
    <t>:( Жаль, потому что мне это действительно нравилось!</t>
  </si>
  <si>
    <t>:( Очень жаль, потому что мне действительно понравилось!</t>
  </si>
  <si>
    <t>:( Очень жаль, потому что мне очень понравилось!</t>
  </si>
  <si>
    <t>Так что если вы не собираетесь носить это кольцо постоянно, мой совет — покупайте!!</t>
  </si>
  <si>
    <t>Так что если вы покупаете это кольцо с намерением носить его только время от времени, я говорю, дерзайте!!</t>
  </si>
  <si>
    <t>Так что, если вы покупаете это кольцо с намерением носить его только изредка, я говорю, дерзайте!!</t>
  </si>
  <si>
    <t>Так что если вы покупаете это кольцо с намерением носить его лишь изредка, я скажу - дерзайте!!!</t>
  </si>
  <si>
    <t>Вы не разочаруетесь!</t>
  </si>
  <si>
    <t>Вы не будете разочарованы!</t>
  </si>
  <si>
    <t>лучше купите Pampered Chef...</t>
  </si>
  <si>
    <t>купить продукцию Pampered Chef...</t>
  </si>
  <si>
    <t>купить избалованного повара...</t>
  </si>
  <si>
    <t>купить Pampered Chef...</t>
  </si>
  <si>
    <t>У меня есть небольшая ложечка Pampered Chef, но я сейчас в процессе переезда, поэтому большая часть моих вещей сдана на хранение.</t>
  </si>
  <si>
    <t>У меня есть маленькая ложка от Pampered Chef, но сейчас я нахожусь между двумя местами проживания, поэтому большая часть моих вещей находится на хранении.</t>
  </si>
  <si>
    <t>У меня есть небольшой совок Pampered Chef, но я нахожусь между домами, поэтому большая часть моих «вещей» находится на складе.</t>
  </si>
  <si>
    <t>У меня есть маленький совок Pampered Chef, но я живу в другом месте, поэтому большая часть моих "вещей" находится на складе.</t>
  </si>
  <si>
    <t>Мне нравится использовать эти ложки при выпечке идеально одинаковых печенек.</t>
  </si>
  <si>
    <t>Мне нравится использовать эти ложки при выпечке для идеально порционированных печенья.</t>
  </si>
  <si>
    <t>Мне нравится использовать эти ложки при выпечке идеально порционного печенья.</t>
  </si>
  <si>
    <t>Мне нравится использовать эти ложечки при выпечке для получения идеально порционного печенья.</t>
  </si>
  <si>
    <t>Я смотрела ложку OXO и ложку Pampered Chef, и решила сэкономить немного денег и взять только OXO - обычно мне везет с их товарами.</t>
  </si>
  <si>
    <t>Я посмотрел на лопатку OXO и лопатку Pampered Chef и решил сэкономить деньги и купить лопатку OXO - обычно у меня хороший опыт с их продукцией.</t>
  </si>
  <si>
    <t>Я посмотрел на совок OXO и совок Pampered Chef и решил сэкономить немного денег и взять OXO - обычно мне везет с их продуктами.</t>
  </si>
  <si>
    <t>Я посмотрел на совок OXO и совок Pampered Chef и решил сэкономить немного денег и купить совок OXO - обычно мне везет с их продукцией.</t>
  </si>
  <si>
    <t>Не в этот раз.</t>
  </si>
  <si>
    <t>Не этот.</t>
  </si>
  <si>
    <t>Приблизительно к печеньке с арахисовым маслом № 30 рычаг внутри ложки перестал работать.</t>
  </si>
  <si>
    <t>Примерно на 30-м печенье с арахисовым маслом рычаг внутри ложки перестал работать.</t>
  </si>
  <si>
    <t>Приблизительно к печенью с арахисовым маслом № 30 рычаг внутри совка перестал работать.</t>
  </si>
  <si>
    <t>Примерно на этапе приготовления печенья с арахисовым маслом №30 рычаг внутри совка перестал работать.</t>
  </si>
  <si>
    <t>Мне пришлось раздвинуть ручки и переставить рычаг, чтобы сделать еще несколько печенек, а затем повторить все снова.</t>
  </si>
  <si>
    <t>Мне пришлось раздвинуть ручки и переставить рычаг, чтобы сделать еще несколько, а затем повторить.</t>
  </si>
  <si>
    <t>Пришлось раздвигать ручки и переставлять рычаг, чтобы сделать еще несколько операций, а затем повторить их.</t>
  </si>
  <si>
    <t>Так что... поберегите свои нервы и купите ложку Pampered Chef.</t>
  </si>
  <si>
    <t>Так что... сохраните свое душевное спокойствие и купите лопатку от Pampered Chef.</t>
  </si>
  <si>
    <t>Так что... поберегите рассудок и купите ложку Pampered Chef.</t>
  </si>
  <si>
    <t>Так что... сохраните свое здравомыслие и купите совок Pampered Chef.</t>
  </si>
  <si>
    <t>Она того стоит!</t>
  </si>
  <si>
    <t>Это определенно стоит того!</t>
  </si>
  <si>
    <t>Это того стоит!</t>
  </si>
  <si>
    <t>Оно того стоит!</t>
  </si>
  <si>
    <t>Больше никогда не куплю Mr. Coffee</t>
  </si>
  <si>
    <t>Больше не куплю Mr. Coffee</t>
  </si>
  <si>
    <t>Больше не куплю Мистер Кофе</t>
  </si>
  <si>
    <t>Больше не буду покупать Mr. Coffee</t>
  </si>
  <si>
    <t>Некоторое время это была хорошая кофеварка, но с ней постоянно возникали проблемы.</t>
  </si>
  <si>
    <t>Это был хороший кофеварка на некоторое время, но всегда были проблемы с ней.</t>
  </si>
  <si>
    <t>В течение некоторого времени это была отличная кофеварка, но с ней постоянно возникали проблемы.</t>
  </si>
  <si>
    <t>Когда между черным пластиком и металлом сосуда попадала вода, он начинал протекать и выпускал воду еще по нескольких дней.</t>
  </si>
  <si>
    <t>Если вода попадет между черным пластиком и металлом на кувшине, он будет протекать и дренировать воду в течение нескольких дней.</t>
  </si>
  <si>
    <t>Если между черным пластиком и металлом на графине попадет вода, он будет протекать и сливать воду в течение нескольких дней.</t>
  </si>
  <si>
    <t>Если вода попадает между черным пластиком и металлом графина, он протекает и сливает воду в течение нескольких дней.</t>
  </si>
  <si>
    <t>Затем сломался пластиковый рычаг, который позволяет кофе проходить через фильтр в сосуд.</t>
  </si>
  <si>
    <t>Затем у нас сломался пластиковый рычаг, который позволяет кофе проходить через фильтр и попадать в кувшин.</t>
  </si>
  <si>
    <t>Затем сломался наш пластиковый рычаг, который позволяет кофе проходить через фильтр в графин.</t>
  </si>
  <si>
    <t>Затем сломался пластмассовый рычажок, который позволяет кофе проходить через фильтр и попадать в графин.</t>
  </si>
  <si>
    <t>Я связался со службой поддержки, чтобы узнать о замене на новое изделие, но они направили меня в сервисный центр, который находится более чем в 90 минутах езды от моего дома.</t>
  </si>
  <si>
    <t>Я обратился в службу поддержки клиентов, чтобы узнать о новой детали, но они направили меня только в сервисный центр, который находится более чем в 90 минутах езды от моего дома.</t>
  </si>
  <si>
    <t>Я связался со службой поддержки клиентов, чтобы узнать о новом изделии, но они направили меня только в сервисный центр, который находится в более чем 90 минутах езды от моего дома.</t>
  </si>
  <si>
    <t>Я связался со службой поддержки, чтобы узнать о возможности приобретения новой детали, но они направили меня в сервисный центр, который находится в 90 минутах езды от моего дома.</t>
  </si>
  <si>
    <t>Кофеварка делает отличный кофе и сохраняет его горячим, но у нее слишком много других недостатков, чтобы покупать ее за такие деньги.</t>
  </si>
  <si>
    <t>Он отлично готовит кофе и держит его горячим, но у него слишком много других проблем, чтобы инвестировать в него по текущей цене.</t>
  </si>
  <si>
    <t>Он отлично готовит кофе и сохраняет его горячим, но с ним слишком много других проблем, чтобы инвестировать в него по текущей цене.</t>
  </si>
  <si>
    <t>Она отлично справляется с приготовлением кофе и поддержанием его в горячем состоянии, но у нее слишком много других проблем, чтобы вкладывать в нее деньги по нынешней цене.</t>
  </si>
  <si>
    <t>Необходимая покупка!!</t>
  </si>
  <si>
    <t>Обязательно к покупке!!</t>
  </si>
  <si>
    <t>Должен купить!!</t>
  </si>
  <si>
    <t>Обязательно к покупке!!!</t>
  </si>
  <si>
    <t>Мне очень нравится цвет розового золота, и в целом товар отличный!</t>
  </si>
  <si>
    <t>Мне очень понравился этот розово-золотой цвет и все остальное было просто замечательно!</t>
  </si>
  <si>
    <t>Я любил этот цвет розового золота, и все в нем было здорово!</t>
  </si>
  <si>
    <t>Мне очень понравился этот цвет розового золота, и все в нем было замечательно!</t>
  </si>
  <si>
    <t>Единственное, что мне не очень нравится, это простой дизайн.</t>
  </si>
  <si>
    <t>Единственное, с чем у меня были проблемы, это то, что это было действительно просто.</t>
  </si>
  <si>
    <t>Единственное, с чем у меня были проблемы, так это с тем, что это было очень просто.</t>
  </si>
  <si>
    <t>Единственное, с чем у меня возникли проблемы, так это с тем, что он был очень простым.</t>
  </si>
  <si>
    <t>Мне нравится, когда на ручках немного больше отделки, но я обратила на это внимание еще до покупки, поэтому все равно ставлю 5 звезд!</t>
  </si>
  <si>
    <t>Мне нравится, что на ручках есть немного больше деталей, и я заметил это еще до покупки, поэтому я все равно ставлю этому 5 звезд!</t>
  </si>
  <si>
    <t>Мне нравится иметь немного больше деталей в ручках, и я заметил это до того, как купил его, поэтому я все еще даю ему 5 звезд!</t>
  </si>
  <si>
    <t>Мне нравится, что ручки имеют немного больше деталей, и я обратил на это внимание еще до покупки, поэтому я все еще ставлю 5 звезд!</t>
  </si>
  <si>
    <t>Товар легко чистить, и все пришло в индивидуальной упаковке, которая мне показалась очень удобной, и это успокоило меня ЛОЛ, обожаю, обожаю, ОБОЖАЮ этот цвет, и я точно бы купила это снова для себя или в подарок близким!</t>
  </si>
  <si>
    <t>Очистка была легкой, и все было упаковано по отдельности, что я считаю очень организованным, и это успокоило мою душу, лол. Обожаю, обожаю, ОБОЖАЮ этот цвет, и я определенно куплю это снова для себя или для любимого человека!</t>
  </si>
  <si>
    <t>Его было легко чистить, и все было упаковано индивидуально, что я обнаружил, чтобы быть действительно организованным, и это успокоило мою душу, любовь, любовь, ЛЮБОВЬ цвет, и я определенно купил бы это снова для себя или для любимого человека!</t>
  </si>
  <si>
    <t>Его легко мыть, все поставляется в индивидуальной упаковке, что очень удобно и успокаивает мою душу lol love, love, LOVE цвет, и я определенно куплю его снова для себя или для близкого человека!</t>
  </si>
  <si>
    <t>Возможно, будет работать, если установить на столбике, но НЕ в качестве защиты от животных или непогоды.</t>
  </si>
  <si>
    <t>Может быть хорошим на столбе, но НЕ как подвесной заслон или защита от погоды.</t>
  </si>
  <si>
    <t>Может быть хорош на столбе, но НЕ в качестве подвесной перегородки или защиты от непогоды.</t>
  </si>
  <si>
    <t>Может быть, и хорошо на столбе, но НЕ в качестве подвесной перегородки или защиты от непогоды.</t>
  </si>
  <si>
    <t>Audubon должно быть стыдно.</t>
  </si>
  <si>
    <t>Позор Аудубону.</t>
  </si>
  <si>
    <t>Позор Одюбону.</t>
  </si>
  <si>
    <t>Стыдно за Одюбона.</t>
  </si>
  <si>
    <t>В инструкциях говорится, что нужно протолкнуть заглушку через отверстие и «убедиться, что она надежно закреплена».</t>
  </si>
  <si>
    <t>Инструкции говорят вам протолкнуть штепсель через отверстие в баффле и "Убедитесь, что он надежно закреплен".</t>
  </si>
  <si>
    <t>В инструкциях говорится, что нужно протолкнуть заглушку через отверстие в перегородке и «убедиться, что она надежно закреплена».</t>
  </si>
  <si>
    <t>В инструкции сказано, что нужно протолкнуть заглушку через отверстие в перегородке и "убедиться, что она надежно зафиксирована".</t>
  </si>
  <si>
    <t>КАК???</t>
  </si>
  <si>
    <t>КАК????</t>
  </si>
  <si>
    <t>Товар сделан так, что крышка просто свободно сидит на стержне, так что ее может сдвинуть любое животное или малейший ветер.</t>
  </si>
  <si>
    <t>Он разработан таким образом, что перегородка просто свободно сидит на пробке, так что ее может поднять любое существо или слабейший ветер.</t>
  </si>
  <si>
    <t>Он разработан таким образом, что перегородка просто свободно сидит на вилке, так что ее может вытолкнуть любая тварь или малейший ветер.</t>
  </si>
  <si>
    <t>Она сконструирована таким образом, что перегородка просто свободно сидит на заглушке и может быть вытолкнута вверх любым животным или малейшим ветром.</t>
  </si>
  <si>
    <t>Можно перевернуть стержень вверх ногами, чтобы винты оказались на нижней стороне крышки, но вам потребуется несколько часов, чтобы прикрутить эти винты; никакие инструменты не помогут, с ними легко справятся только совсем крошечные пальцы.</t>
  </si>
  <si>
    <t>Вы можете перевернуть штепсель так, чтобы винты с ручками оказались на нижней стороне заглушки, но вам потребуется несколько часов, чтобы закрутить эти винты; никакой инструмент не справится с этим, и только самые маленькие пальцы смогут сделать это легко.</t>
  </si>
  <si>
    <t>Вы можете перевернуть вилку вверх дном, чтобы винты с накатанной головкой оказались на нижней стороне перегородки, но вам потребуется несколько часов, чтобы повернуть эти винты; никакие инструменты не сделают этого, и только самые крошечные пальчики легко справятся с этим.</t>
  </si>
  <si>
    <t>Можно перевернуть заглушку так, чтобы винты с накатанной головкой находились с нижней стороны перегородки, но на это уйдут часы; ни один инструмент не справится с этой задачей, и только самые маленькие пальчики смогут легко справиться с ней.</t>
  </si>
  <si>
    <t>У меня ушло больше часа на то, чтобы кое-как завинтить винты и прикрепить крышку к стержню.</t>
  </si>
  <si>
    <t>Мне потребовалось более часа, чтобы как-то небрежно закрутить их и закрепить заглушку на пробке.</t>
  </si>
  <si>
    <t>Мне потребовалось больше часа, чтобы сделать полуготовую работу по их завинчиванию, чтобы прикрепить перегородку к вилке.</t>
  </si>
  <si>
    <t>У меня ушло больше часа на то, чтобы с полуслова прикрутить их так, чтобы закрепить отбойник на заглушке.</t>
  </si>
  <si>
    <t>Это полный гемор.</t>
  </si>
  <si>
    <t>Это полная головная боль.</t>
  </si>
  <si>
    <t>Это полная ПИТА.</t>
  </si>
  <si>
    <t>Это очень хлопотно.</t>
  </si>
  <si>
    <t>Я заказал четыре штуки; собираюсь немедленно вернуть те три, которые я еще не открывал, и найти вариант получше для защиты от непогоды.</t>
  </si>
  <si>
    <t>Я заказал четыре таких; три, которые я не открывал, идут обратно, и я ищу лучшие защитные устройства от погоды.</t>
  </si>
  <si>
    <t>Я заказал четыре из них; три, которые я не открывал, возвращаются обратно, и я ищу лучшую защиту от непогоды.</t>
  </si>
  <si>
    <t>Я заказал четыре штуки; три, которые я не открыл, я сразу же верну обратно, так как я нахожусь на рынке лучших защит от непогоды.</t>
  </si>
  <si>
    <t>(Давайте посмотрим правде в глаза: ни одно такое устройство на самом деле не сможет «защитить» от белок!)</t>
  </si>
  <si>
    <t>(Давайте признаемся; на самом деле нет ничего подобного, что действительно "смутит" белок!)</t>
  </si>
  <si>
    <t>(Давайте посмотрим правде в глаза: нет ничего подобного, что на самом деле могло бы «сбить с толку» белок!)</t>
  </si>
  <si>
    <t>(Давайте признаем, что нет ничего подобного, что могло бы действительно "озадачить" белок!)</t>
  </si>
  <si>
    <t>У этих ламп много плюсов</t>
  </si>
  <si>
    <t>Мне нравится множество функций этих светильников</t>
  </si>
  <si>
    <t>Мне нравятся многие особенности этих огней</t>
  </si>
  <si>
    <t>Мне нравятся многие характеристики этих светильников</t>
  </si>
  <si>
    <t>Купила эту лампу, чтобы дополнить натуральное освещение для овощной рассады.</t>
  </si>
  <si>
    <t>Я купил эту лампу, чтобы дополнить свет, который мои новые рассады овощей получали от окна.</t>
  </si>
  <si>
    <t>Я купил эту лампу, чтобы дополнить свет, который мои новые овощные саженцы получали из окна.</t>
  </si>
  <si>
    <t>Я приобрела эту лампу, чтобы дополнить свет, который получала моя новая рассада овощей из окна.</t>
  </si>
  <si>
    <t>У этих ламп много плюсов.</t>
  </si>
  <si>
    <t>Мне нравится множество функций этих светильников.</t>
  </si>
  <si>
    <t>Мне нравятся многие особенности этих ламп.</t>
  </si>
  <si>
    <t>Мне нравятся многие характеристики этих светильников.</t>
  </si>
  <si>
    <t>Плюсы: во-первых, их было легко закрепить на полке, они гнутся во многих направления, что позволяет вносить изменения по мере роста растений.</t>
  </si>
  <si>
    <t>Плюсы: Во-первых, они легко крепятся на мою полку и гнутся в разные положения, позволяя мне вносить изменения по мере роста моих растений.</t>
  </si>
  <si>
    <t>Плюсы: во-первых, они легко крепятся к моей полке и изгибаются во многих положениях, что позволяет мне вносить изменения по мере роста моих растений.</t>
  </si>
  <si>
    <t>Плюсы: Во-первых, они легко фиксируются на полке и изгибаются в различных положениях, что позволяет вносить изменения по мере роста растений.</t>
  </si>
  <si>
    <t>Лампочки прохладные на ощупь и не причиняют вреда даже при соприкосновении с растениями.</t>
  </si>
  <si>
    <t>Освещение прохладное на ощупь и не причиняет вреда даже при контакте с растениями.</t>
  </si>
  <si>
    <t>Огни прохладные на ощупь и не причиняют вреда даже при прикосновении к растениям.</t>
  </si>
  <si>
    <t>Лампы прохладные на ощупь и не причиняют вреда даже при прикосновении к растениям.</t>
  </si>
  <si>
    <t>Я считаю, что досвечивание пошло на пользу моей рассаде.</t>
  </si>
  <si>
    <t>Я считаю, что мои овощи получили пользу от этих светильников.</t>
  </si>
  <si>
    <t>Я считаю, что мои овощи выиграли от света.</t>
  </si>
  <si>
    <t>Я считаю, что освещение пошло на пользу моим овощам.</t>
  </si>
  <si>
    <t>Яркость регулируется, но я использую только самый высокий уровень.</t>
  </si>
  <si>
    <t>Светильники регулируются по яркости, но я использую только самый яркий режим.</t>
  </si>
  <si>
    <t>Свет регулируется, но я использую только самые сильные настройки.</t>
  </si>
  <si>
    <t>Светильники имеют возможность регулировки яркости, но я использую только самую сильную настройку.</t>
  </si>
  <si>
    <t>Я не использую таймер, предпочитаю включать и выключать их самостоятельно.</t>
  </si>
  <si>
    <t>Я не пользовался таймером, предпочитая включать и выключать их самостоятельно.</t>
  </si>
  <si>
    <t>Я не использовал таймер, предпочитая включать и выключать его самостоятельно.</t>
  </si>
  <si>
    <t>Но эта функция будет полезна, если у вас комнатные растения в офисе или вы уезжаете в отпуск. Минусы: мне кажется, эти лампы недостаточно сильные, чтобы служить основным источником света для теплиц.</t>
  </si>
  <si>
    <t>Я вижу эту функцию полезной в офисной среде с комнатными растениями или во время отпуска. Недостатки: Я не думаю, что эти лампы достаточно мощные, чтобы быть основным источником света для растений питомника.</t>
  </si>
  <si>
    <t>Я считаю эту функцию полезной в офисе с комнатными растениями или в отпуске Минусы: я не верю, что эти лампы достаточно сильны, чтобы быть основным источником света для питомников.</t>
  </si>
  <si>
    <t>Эта функция может быть полезной в офисе с комнатными растениями или в отпуске Минусы: Я не считаю, что эти лампы достаточно мощные, чтобы быть основным источником света для комнатных растений.</t>
  </si>
  <si>
    <t>Они небольшие!</t>
  </si>
  <si>
    <t>Светильники маленькие!</t>
  </si>
  <si>
    <t>Огни маленькие!</t>
  </si>
  <si>
    <t>Если лампочка перегорит, придется купить полностью новое устройство.</t>
  </si>
  <si>
    <t>Когда лампочки перегорят, мне придется купить новый блок.</t>
  </si>
  <si>
    <t>Когда свет перегорит, мне придется купить полностью новый блок.</t>
  </si>
  <si>
    <t>Когда лампочки перегорят, придется покупать новый блок.</t>
  </si>
  <si>
    <t>ОСТОРОЖНО... ОЧЕНЬ НЕПРИЯТНЫЙ ЗАПАХ... СЛИШКОМ БОЛЬШИЕ КАРМАНЫ ДЛЯ КАРТ!</t>
  </si>
  <si>
    <t>ОСТОРОЖНО... ЗАПАХ ОЧЕНЬ ПЛОХОЙ... СЛОТЫ ДЛЯ КАРТ СЛИШКОМ БОЛЬШИЕ!</t>
  </si>
  <si>
    <t>ОСТЕРЕГАЙТЕСЬ... ОЧЕНЬ ПЛОХОЙ ЗАПАХ... СЛИШКОМ БОЛЬШИЕ СЛОТЫ ДЛЯ КАРТ!</t>
  </si>
  <si>
    <t>ОСТЕРЕГАЙТЕСЬ... ЗАПАХ ОЧЕНЬ НЕПРИЯТНЫЙ... СЛОТЫ ДЛЯ КАРТ СЛИШКОМ БОЛЬШИЕ!</t>
  </si>
  <si>
    <t>Когда я впервые увидел его, я подумал, что выглядит отлично, НО так сильно ВОНЯЕТ.</t>
  </si>
  <si>
    <t>Когда я впервые увидел это, мне показалось, что это красиво, НО запах был ТАКИМ УЖАСНЫМ.</t>
  </si>
  <si>
    <t>Когда я впервые увидел это, я подумал, что это красиво, НО пахло ТАК ПЛОХО.</t>
  </si>
  <si>
    <t>Когда я впервые увидела этот аромат, он показался мне красивым, но запах у него был просто отвратительный.</t>
  </si>
  <si>
    <t>Сначала я подумал, что это запах кожи, но как многие указывали, это запах ПЛЕСЕНИ.</t>
  </si>
  <si>
    <t>Сначала я подумал, что это запах кожи, но многие указали, что это запах ПЛЕСЕНИ.</t>
  </si>
  <si>
    <t>Сначала я подумал, что это запах кожи, но многие указывали, что это запах плесени.</t>
  </si>
  <si>
    <t>Сначала я подумал, что это запах кожи, но многие отметили, что это запах МОЛОДОСТИ.</t>
  </si>
  <si>
    <t>Он так и не пропал, поэтому мне пришлось вернуть товар.</t>
  </si>
  <si>
    <t>Оно никогда не исчезло, поэтому мне пришлось вернуть это.</t>
  </si>
  <si>
    <t>Он никуда не исчез, поэтому мне пришлось его вернуть.</t>
  </si>
  <si>
    <t>Она так и не исчезла, и мне пришлось ее вернуть.</t>
  </si>
  <si>
    <t>ПЛЮС, карманы для кредитных карт слишком большие.</t>
  </si>
  <si>
    <t>ПЛЮС: карманы для кредитных карт слишком большие.</t>
  </si>
  <si>
    <t>Кредитные карты помещаются в них целиком, их совсем не видно, так что совершенно непонятно, где какая карта, и их очень трудно достать.</t>
  </si>
  <si>
    <t>Кредитные карты скользят вниз до конца, кончики не видны, поэтому вы не имеете представления, где какая карта, и их очень трудно достать.</t>
  </si>
  <si>
    <t>Кредитные карты полностью скользят вниз, подсказки не видны, так что вы понятия не имеете, где какая карта, и ее очень трудно достать.</t>
  </si>
  <si>
    <t>Кредитные карты скользят вниз, кончики не видны, поэтому невозможно понять, какая карта где находится, и их очень трудно вытащить.</t>
  </si>
  <si>
    <t>ФОТО, НА КОТОРОМ ПОКАЗАНО, ЧТО КАРТЫ ТОРЧАТ, НЕ СООТВЕТСТВУЕТ ИСТИНЕ.</t>
  </si>
  <si>
    <t>ФОТО, НА КОТОРОМ ПОКАЗАНО, КАК КАРТЫ ТОРЧАТ, НЕТОЧНО.</t>
  </si>
  <si>
    <t>ФОТО, КОТОРОЕ ПОКАЗЫВАЮТ, ГДЕ ТОРЧАТ КАРТЫ, НЕТОЧНО.</t>
  </si>
  <si>
    <t>ФОТОГРАФИЯ, НА КОТОРОЙ ИЗОБРАЖЕНЫ ТОРЧАЩИЕ КАРТЫ, НЕТОЧНА.</t>
  </si>
  <si>
    <t>It’s very small..</t>
  </si>
  <si>
    <t>Очень маленький..</t>
  </si>
  <si>
    <t>Оно очень маленькое..</t>
  </si>
  <si>
    <t>Он очень маленький..</t>
  </si>
  <si>
    <t>Он очень маленький.</t>
  </si>
  <si>
    <t>Получил дорожный пояс для денег, и он намного меньше, чем показано на фотографиях.</t>
  </si>
  <si>
    <t>Получил пояс для денег для путешествий, и он намного меньше, чем показано на картинках.</t>
  </si>
  <si>
    <t>Получил пояс для дорожных денег, и он намного меньше, чем показано на фотографиях.</t>
  </si>
  <si>
    <t>Получил дорожный пояс для денег, но он намного меньше, чем показано на фотографии.</t>
  </si>
  <si>
    <t>Жалею, что купил его, теперь все равно придется искать что-то побольше.</t>
  </si>
  <si>
    <t>Жаль, что я его купил, и мне все еще придется искать что-то побольше.</t>
  </si>
  <si>
    <t>Я пожалел, что не купил его, и все равно придется искать что-то большее.</t>
  </si>
  <si>
    <t>Я пожалел, что не купил его, и теперь придется искать что-нибудь побольше.</t>
  </si>
  <si>
    <t>Хороший зонт, при необходимости купила бы его снова</t>
  </si>
  <si>
    <t>Хороший зонт, купил бы его снова, если бы пришлось</t>
  </si>
  <si>
    <t>Хороший зонт, купил бы его снова, если бы мне пришлось</t>
  </si>
  <si>
    <t>Прежде всего, надо сказать, что цвет огоооонь.</t>
  </si>
  <si>
    <t>Прежде всего, я должен сказать, что цвет - это любовь.</t>
  </si>
  <si>
    <t>Прежде всего, я должен сказать, что цвет loveeeee.</t>
  </si>
  <si>
    <t>Прежде всего, я должна сказать, что цвет - это любовь.</t>
  </si>
  <si>
    <t>Многие вещи, которые я заказываю в фиолетовом цвете, оказываются слишком светлыми, слишком детскими, слишком странными, слишком неоновыми, и так далее.</t>
  </si>
  <si>
    <t>Многие вещи, которые я заказываю в фиолетовом цвете, всегда приходят слишком светлыми, слишком детскими, слишком странными, слишком неоновыми, что угодно.</t>
  </si>
  <si>
    <t>Многие вещи, которые я заказываю в фиолетовом цвете, всегда получаются слишком светлыми, слишком детскими, слишком странными, слишком неоновыми, как у вас.</t>
  </si>
  <si>
    <t>Многие вещи, которые я заказываю в фиолетовом цвете, всегда получаются слишком светлыми, слишком детскими, слишком странными, слишком неоновыми и т.д.</t>
  </si>
  <si>
    <t>Но этот фиолетовый глубокий и сочный, мне очень нравится, зонт крепкий и действительно хорошего качества.</t>
  </si>
  <si>
    <t>Но этот пурпурный цвет был глубоким и насыщенным, и мне он очень нравится, зонт крепкий и действительно хорошего качества.</t>
  </si>
  <si>
    <t>Но этот фиолетовый был глубоким и сочным, и мне это нравится, зонт крепкий и действительно хорошего качества.</t>
  </si>
  <si>
    <t>Но этот фиолетовый цвет был глубоким и сочным, и я люблю его, зонт прочный и действительно хорошего качества.</t>
  </si>
  <si>
    <t>Probably best umbrella I’ve had.</t>
  </si>
  <si>
    <t>Наверное, лучший зонт, который у меня был.</t>
  </si>
  <si>
    <t>Вероятно, лучший зонт, который у меня был.</t>
  </si>
  <si>
    <t>Пожалуй, лучший зонт, который у меня был.</t>
  </si>
  <si>
    <t>Идет в комплекте с футляром, который может и не очень функционален, но выглядит прекрасно.</t>
  </si>
  <si>
    <t>Поставляется с чехлом и, хотя он может не иметь большого функционального значения, он действительно помогает сохранить его остроту.</t>
  </si>
  <si>
    <t>Поставляется с крышкой, и, хотя она может не иметь большого функционального применения, она действительно сохраняет остроту.</t>
  </si>
  <si>
    <t>Поставляется в комплекте с чехлом, который, хотя и не имеет большого функционального применения, позволяет сохранить его внешний вид.</t>
  </si>
  <si>
    <t>Упаковка ужасная - получили 3 поврежденные гитары</t>
  </si>
  <si>
    <t>Упаковка ужасная - получил 3 поврежденных гитары</t>
  </si>
  <si>
    <t>Упаковка ужасная - получили 3 поврежденные гитары.</t>
  </si>
  <si>
    <t>Очень красивая гитара.</t>
  </si>
  <si>
    <t>Жаль, что компания не знает, как защитить свой товар от повреждений.</t>
  </si>
  <si>
    <t>Жаль, что компания не знает, как защитить свой продукт.</t>
  </si>
  <si>
    <t>Очень жаль, что компания не знает, как защитить свой продукт.</t>
  </si>
  <si>
    <t>Don’t bother trying to receive one that is not damaged.</t>
  </si>
  <si>
    <t>Не тратьте свое время на попытки получить неповрежденный товар.</t>
  </si>
  <si>
    <t>Не стоит пытаться получить тот, который не поврежден.</t>
  </si>
  <si>
    <t>Не утруждайте себя попытками получить тот, который не поврежден.</t>
  </si>
  <si>
    <t>Не пытайтесь получить не поврежденный экземпляр.</t>
  </si>
  <si>
    <t>Мы вернули 2 гитары из-за повреждений при доставке, но 3-я тоже оказалась сломана.</t>
  </si>
  <si>
    <t>Мы вернули 2 из-за повреждений при доставке, и третий тоже был поврежден.</t>
  </si>
  <si>
    <t>Мы вернули 2 из-за повреждений при доставке, а 3-й тоже был поврежден.</t>
  </si>
  <si>
    <t>Мы вернули два из-за повреждений при доставке, а третий также был поврежден.</t>
  </si>
  <si>
    <t>Просто сдались.</t>
  </si>
  <si>
    <t>Сдался.</t>
  </si>
  <si>
    <t>Сдаться.</t>
  </si>
  <si>
    <t>Поставляется в мягком тонком футляре с одним листом крафт-бумаги в картонной коробке.</t>
  </si>
  <si>
    <t>Они отправляют его в мягком тонком чехле с одним листом коричневой бумаги в картонной коробке.</t>
  </si>
  <si>
    <t>Поставляют его в мягком тонком футляре с одним листом коричневой бумаги в картонной коробке.</t>
  </si>
  <si>
    <t>Они поставляют его в мягком тонком футляре с одним листом коричневой бумаги в картонной коробке.</t>
  </si>
  <si>
    <t>Защитной упаковки вообще нет.</t>
  </si>
  <si>
    <t>Вообще без уплотнения.</t>
  </si>
  <si>
    <t>Прокладки вообще нет.</t>
  </si>
  <si>
    <t>Прокладка отсутствует полностью.</t>
  </si>
  <si>
    <t>Классная концепция!</t>
  </si>
  <si>
    <t>Крутая концепция!</t>
  </si>
  <si>
    <t>Просто нуждается в доработке, чтобы получился действительно потрясающий товар.</t>
  </si>
  <si>
    <t>Просто нужно внести еще несколько улучшений, чтобы сделать его действительно потрясающим продуктом</t>
  </si>
  <si>
    <t>Просто нужно еще несколько улучшений, чтобы сделать его действительно потрясающим продуктом.</t>
  </si>
  <si>
    <t>Требуются дополнительные улучшения, чтобы сделать его действительно потрясающим продуктом</t>
  </si>
  <si>
    <t>Действительно классная концепция в том, что касается караоке.</t>
  </si>
  <si>
    <t>Действительно классная концепция, когда речь идет о караоке.</t>
  </si>
  <si>
    <t>Действительно крутая концепция, когда дело доходит до караоке.</t>
  </si>
  <si>
    <t>Очень интересная концепция караоке.</t>
  </si>
  <si>
    <t>Я люблю караоке, так что этот микрофон сразу меня заинтересовал.</t>
  </si>
  <si>
    <t>Я обожаю караоке, поэтому этот микрофон сразу привлек мое внимание.</t>
  </si>
  <si>
    <t>Я люблю караоке, поэтому этот микрофон сразу же меня заинтересовал.</t>
  </si>
  <si>
    <t>Я люблю караоке, поэтому этот микрофон сразу же вызвал у меня интерес.</t>
  </si>
  <si>
    <t>Мне нравится общий дизайн, розовое золото — отличный выбор.</t>
  </si>
  <si>
    <t>Я думаю, что общий дизайн хорош - розовое золото - приятное дополнение.</t>
  </si>
  <si>
    <t>Я думаю, что общий дизайн хорош — розовое золото — приятное прикосновение.</t>
  </si>
  <si>
    <t>На мой взгляд, дизайн в целом удачный - розовое золото является приятным штрихом.</t>
  </si>
  <si>
    <t>У него стандартный дизайн, видела такой же у всех других вариантов микрофонов такого типа.</t>
  </si>
  <si>
    <t>Это также стандартный дизайн, который я видел на всех других вариантах, связанных с этим типом микрофона.</t>
  </si>
  <si>
    <t>Это также стандартный дизайн, который я видел во всех других вариантах, связанных с этим типом микрофона.</t>
  </si>
  <si>
    <t>Это также стандартный дизайн, который я встречал на всех других вариантах, связанных с микрофонами такого типа.</t>
  </si>
  <si>
    <t>Для тех, кто не знает, как это работает: микрофон одновременно действует как 1) персональный микрофон 2) стриминговое устройство/динамик для музыки и 3) диктофон.</t>
  </si>
  <si>
    <t>Для непосвященных, данный девайс работает одновременно как 1) персональный микрофон 2) стример / динамик для музыки и 3) диктофон.</t>
  </si>
  <si>
    <t>Для непосвященных, как это работает, это одновременно действует как 1) персональный микрофон 2) музыкальный стример / динамик и 3) диктофон.</t>
  </si>
  <si>
    <t>Для непосвященных принцип работы заключается в том, что устройство одновременно выполняет функции 1) персонального микрофона, 2) музыкального стримера/колонки и 3) диктофона.</t>
  </si>
  <si>
    <t>В целом, вы получаете устройство 3-в-1, которое усиливает голоса и музыку и делает запись звука.</t>
  </si>
  <si>
    <t>В итоге у вас есть 3-в-1 устройство, которое усиливает ваши голоса и музыку и записывает все, что из него выходит.</t>
  </si>
  <si>
    <t>В целом, у вас есть устройство 3-в-1, которое усиливает ваши голоса и музыку и записывает все, что выходит.</t>
  </si>
  <si>
    <t>Таким образом, получается устройство "3 в 1", которое усиливает голос и музыку и записывает все, что из них выходит.</t>
  </si>
  <si>
    <t>Хотя в самом микрофоне музыки нет.</t>
  </si>
  <si>
    <t>В самом микрофоне, однако, музыки нет.</t>
  </si>
  <si>
    <t>Однако в самом микрофоне нет музыки.</t>
  </si>
  <si>
    <t>У него есть Bluetooth, поэтому его надо синхронизировать с телефоном и установить приложение для караоке, которое будет отправлять песни для караоке на микрофон.</t>
  </si>
  <si>
    <t>У него есть разъем Bluetooth, поэтому вы можете синхронизировать его с телефоном и скачать приложение для караоке, которое может отправлять песни для караоке в микрофон.</t>
  </si>
  <si>
    <t>Он имеет разъем Bluetooth, поэтому вы синхронизируете его со своим телефоном и загружаете приложение для караоке, которое может отправлять песни караоке на микрофон.</t>
  </si>
  <si>
    <t>Он оснащен разъемом bluetooth, что позволяет синхронизировать его с телефоном и загрузить приложение для караоке, которое может передавать песни караоке на микрофон.</t>
  </si>
  <si>
    <t>Или даже можно синхронизировать его со Spotify.</t>
  </si>
  <si>
    <t>Или вы даже можете синхронизировать свое приложение Spotify.</t>
  </si>
  <si>
    <t>Можно даже синхронизировать приложение Spotify.</t>
  </si>
  <si>
    <t>Обратите внимание, что микрофон, к сожалению, работает не со всеми приложениями.</t>
  </si>
  <si>
    <t>Обратите внимание, что микрофон, к сожалению, не работает со всеми приложениями.</t>
  </si>
  <si>
    <t>Обратите внимание, что микрофон работает не со всеми приложениями, к сожалению.</t>
  </si>
  <si>
    <t>К сожалению, микрофон работает не со всеми приложениями.</t>
  </si>
  <si>
    <t>Микрофон поставляется с различными опциями для регулировки уровня громкости музыки и голоса (также отдельно!)</t>
  </si>
  <si>
    <t>Микрофон поставляется с различными опциями для регулировки уровня громкости музыки и вашего голоса (отдельно тоже!)</t>
  </si>
  <si>
    <t>Микрофон поставляется с различными опциями для регулировки уровня громкости музыки и вашего голоса (также отдельно!)</t>
  </si>
  <si>
    <t>Микрофон оснащен различными опциями для регулировки уровня громкости музыки и вашего голоса (отдельно!).</t>
  </si>
  <si>
    <t>и даже имеется возможность отрегулировать уровень эха, чтобы ваш голос действительно звучал так, как будто вы в караоке-клубе.</t>
  </si>
  <si>
    <t>и даже есть возможность регулировать уровень эха, чтобы вы действительно звучали, как будто вы находитесь в караоке-комнате.</t>
  </si>
  <si>
    <t>и даже имеет возможность отрегулировать уровень эха, чтобы вы действительно звучали так, как будто вы находитесь в караоке-комнате.</t>
  </si>
  <si>
    <t>и даже имеет возможность регулировать уровень эха, чтобы звучание было таким, как будто вы находитесь в зале караоке.</t>
  </si>
  <si>
    <t>Вот некоторые моменты, которые стоит доработать: 1) меня раздражает, что микрофон немного фонит, независимо от того, на каком расстоянии телефон от находится от микрофона.</t>
  </si>
  <si>
    <t>Некоторые вещи, на которых я бы хотел увидеть улучшения в будущем: 1) есть некоторые раздражающие помехи, которые не исчезают, независимо от того, насколько далеко я держу свой телефон от микрофона.</t>
  </si>
  <si>
    <t>Вот некоторые вещи, которые я хотел бы увидеть в будущем: 1) есть некоторая раздражающая обратная связь, которая, похоже, не исчезает независимо от того, как далеко я отдалю свой телефон от микрофона.</t>
  </si>
  <si>
    <t>В будущем хотелось бы увидеть следующие улучшения: 1) есть раздражающая обратная связь, которая не исчезает независимо от того, насколько далеко я удаляю телефон от микрофона.</t>
  </si>
  <si>
    <t>Если вы поняли, в чем дело, я тоже хотела бы знать!</t>
  </si>
  <si>
    <t>Если вы это поняли, я бы хотел знать!</t>
  </si>
  <si>
    <t>Если вы поняли это, я хотел бы знать!</t>
  </si>
  <si>
    <t>Если вы разобрались с этим, я буду рад узнать!</t>
  </si>
  <si>
    <t>2) переключатель опций в средней части микрофона слишком громоздкий.</t>
  </si>
  <si>
    <t>2) переключатели на середине микрофона работают нестабильно.</t>
  </si>
  <si>
    <t>2) переключатель опций в середине микрофона неуклюжий.</t>
  </si>
  <si>
    <t>2) переключатели опций в центре микрофона неудобны.</t>
  </si>
  <si>
    <t>Я люблю минимализм, поэтому было бы здорово, если бы в будущем дизайн стал более элегантным.</t>
  </si>
  <si>
    <t>Я обожаю минимализм, поэтому было бы здорово, если бы будущие продукты могли сделать дизайн более строгим и элегантным.</t>
  </si>
  <si>
    <t>Я сторонник минимализма, поэтому было бы здорово, если бы будущие продукты могли сделать дизайн более гладким.</t>
  </si>
  <si>
    <t>Мне очень нравится минимализм, поэтому было бы здорово, если бы в будущих продуктах дизайн стал более изящным.</t>
  </si>
  <si>
    <t>3) поддержка большего количества караоке-приложений. И последнее — так как звук идет из микрофона напрямую, а не через динамики телевизора или центральную акустическую систему, для вечеринок это не очень подходит.</t>
  </si>
  <si>
    <t>3) поддержка большего количества караоке-приложений. Наконец, поскольку звук исходит непосредственно из этого микрофона, а не через плоский экран или центральную акустическую систему гостиной, это не так весело в условиях вечеринки.</t>
  </si>
  <si>
    <t>3) поддержка большего количества караоке-приложений Наконец, поскольку звук исходит из этого микрофона напрямую, а не через плоский экран или центральную акустическую систему в гостиной, это не так весело на вечеринке.</t>
  </si>
  <si>
    <t>3) поддержка большего числа приложений для караоке Наконец, поскольку звук выходит непосредственно из микрофона, а не через плоский экран или центральную акустическую систему гостиной, его не так удобно использовать на вечеринках.</t>
  </si>
  <si>
    <t>Если производитель сможет каким-то образом интегрировать микрофон в общую экосистему караоке для вечеринок, им станет гораздо удобнее пользоваться.</t>
  </si>
  <si>
    <t>Если производитель каким-то образом сможет интегрировать это в более крупную систему караоке для вечеринок, это сделает его бесконечно более приятным.</t>
  </si>
  <si>
    <t>Если производитель сможет каким-то образом интегрировать это в более крупную экосистему караоке для вечеринок, это сделает эту бесконечность более приятной.</t>
  </si>
  <si>
    <t>Если производитель сможет каким-то образом интегрировать его в более крупную экосистему караоке для вечеринок, это сделает его еще более приятным.</t>
  </si>
  <si>
    <t>Обман Vision Supplies</t>
  </si>
  <si>
    <t>Обманут Vision Supplies</t>
  </si>
  <si>
    <t>Оребрение от компании Vision Supplies</t>
  </si>
  <si>
    <t>В октябре 2017 года я купил 4 (четыре) картриджа в магазине Vision Supplies на Amazon Marketplace, чтобы иметь запас и сэкономить на доставке.</t>
  </si>
  <si>
    <t>В октябре 2017 года купил четыре (4) картриджа от Vision Supplies - Amazon Marketplace, чтобы иметь их при необходимости и сэкономить на стоимости доставки.</t>
  </si>
  <si>
    <t>В октябре 2017 г. я приобрел четыре (4) картриджа в магазине Vision Supplies — Amazon Marketplace, чтобы иметь при необходимости и сэкономить на доставке.</t>
  </si>
  <si>
    <t>В октябре 2017 г. приобрел четыре (4) картриджа в компании Vision Supplies - Amazon Marketplace, чтобы иметь их в наличии в случае необходимости и сэкономить на доставке.</t>
  </si>
  <si>
    <t>За последние пару лет использовал два из них, примерно по одному в год, и они работали нормально.</t>
  </si>
  <si>
    <t>Использовал два за последние пару лет, примерно по одному в год, и они работали нормально.</t>
  </si>
  <si>
    <t>За последние пару лет использовал два, примерно по одному в год, и они работали нормально.</t>
  </si>
  <si>
    <t>За последние пару лет я использовал два, примерно по одному в год, и они работали нормально.</t>
  </si>
  <si>
    <t>Попытался использовать следующий картридж на прошлой неделе, но он почти закончился после печати 20 этикеток, а последний закончился после 40 страниц.</t>
  </si>
  <si>
    <t>Попытался использовать одну на прошлой неделе, почти опустошилась после печати 20 этикеток, но последняя закончилась после 40 страниц.</t>
  </si>
  <si>
    <t>Пытался использовать одну на прошлой неделе, почти пустую после печати 20 этикеток, но на последней она закончилась после 40 страниц.</t>
  </si>
  <si>
    <t>Пробовал использовать один на прошлой неделе, почти пустой после печати 20 этикеток, а в последнем закончился после 40 страниц.</t>
  </si>
  <si>
    <t>Пластик отсутствует на обоих.</t>
  </si>
  <si>
    <t>На обоих отсутствует пластик.</t>
  </si>
  <si>
    <t>Сказали гарантия закончилась!!!!</t>
  </si>
  <si>
    <t>Сказали, что гарантия истекла!!!!</t>
  </si>
  <si>
    <t>Кто вообще будет проверять каждый картридж при получении????</t>
  </si>
  <si>
    <t>Кто бы проверял каждую отдельную кассету при получении????</t>
  </si>
  <si>
    <t>Кто будет проверять каждый картридж при получении????</t>
  </si>
  <si>
    <t>ПОКУПАТЕЛИ, БУДЬТЕ ОСТОРОЖНЫ!!!!!!!!!!!!</t>
  </si>
  <si>
    <t>ПОКУПАТЕЛЬ, БУДЬТЕ БДИТЕЛЬНЫ!!!!!!!!!!!</t>
  </si>
  <si>
    <t>ПОКУПАТЕЛЬ БУДЬТЕ ВНИМАТЕЛЬНЫ!!!!!!!!!!!!</t>
  </si>
  <si>
    <t>ПОКУПАТЕЛЬ ДОЛЖЕН БЫТЬ В КУРСЕ!!!!!!!!!!!</t>
  </si>
  <si>
    <t>Что это вообще было?</t>
  </si>
  <si>
    <t>Простите, что?</t>
  </si>
  <si>
    <t>Извините, что?</t>
  </si>
  <si>
    <t>Подруга порекомендовала маску из этой линейки, и я купила ее, этот кондиционер и молочко все в одном.</t>
  </si>
  <si>
    <t>Мой друг рекомендовал маску из этой серии, поэтому я купил ее, этот кондиционер и молоко все-в-одном.</t>
  </si>
  <si>
    <t>Подруга посоветовала маску из этой линии, поэтому я купила ее, кондиционер и молочко "все в одном".</t>
  </si>
  <si>
    <t>Не могу говорить об эффективности продукта, потому что запах оказался просто невыносимым.</t>
  </si>
  <si>
    <t>Я не могу судить о эффективности продукта, потому что запах был просто неприемлем.</t>
  </si>
  <si>
    <t>Я не могу говорить об эффективности продукта, потому что запах был просто невыносим.</t>
  </si>
  <si>
    <t>Знаете этот затхлый запах, который в старых зданиях используют в женских туалетах, чтобы попытаться замаскировать запах *женщин*, такой кислый, химический, затхлый бабкин запах?</t>
  </si>
  <si>
    <t>Знаете тот прелый запах, который используют в женских туалетах старых зданий, чтобы попытаться скрыть запах *дам*, но в итоге получается кислый, химический, своеобразный прелый запах бабушки?</t>
  </si>
  <si>
    <t>Вы знаете этот затхлый запах, который старые здания используют в женских туалетах, чтобы попытаться замаскировать запах *женщин*, но он просто оказывается кислым, химическим, чем-то вроде затхлого бабушкиного запаха?</t>
  </si>
  <si>
    <t>Знаете, какой затхлый запах используют в старых зданиях в женских туалетах, пытаясь замаскировать запах *женщин*, но в результате получается кислый, химический, какой-то затхлый бабушкин запах?</t>
  </si>
  <si>
    <t>Короче, это моя единственная ассоциация с этим запахом.</t>
  </si>
  <si>
    <t>Да, это все, что приходит мне в голову, когда я чувствую этот запах.</t>
  </si>
  <si>
    <t>Да, это все, о чем я могу думать, когда чувствую этот запах.</t>
  </si>
  <si>
    <t>Конечно, вкусы у всех разные, так что, возможно, вам запах понравится.</t>
  </si>
  <si>
    <t>Вы знаете, у каждого свои вкусы, так что, возможно, вам понравится запах.</t>
  </si>
  <si>
    <t>Ты знаешь разные поглаживания у разных людей, так что, возможно, тебе понравится запах.</t>
  </si>
  <si>
    <t>Вы знаете, что у разных людей разные инсульты, так что, возможно, вам понравится запах.</t>
  </si>
  <si>
    <t>Моя подруга сказала, что этот продукт помогает даже самым поврежденным волосам, поэтому, если вам не важен запах, не обращайте внимания.</t>
  </si>
  <si>
    <t>Мой друг сказал, что это может помочь даже самым поврежденным волосам, так что если вам не важен запах, то не волнуйтесь.</t>
  </si>
  <si>
    <t>Мой друг сказал, что это может помочь даже самым поврежденным волосам, поэтому, если вам не важен запах, не беспокойтесь.</t>
  </si>
  <si>
    <t>Моя подруга сказала, что это средство может помочь даже самым поврежденным волосам, так что если вам не важен аромат, то не стоит беспокоиться.</t>
  </si>
  <si>
    <t>Я понимаю, что натуральные продукты не могут пахнуть так же приятно, как некоторые синтетические, но я чувствую, что все больше и больше производителей натуральной косметики просто перестали об этом думать, так как товары все равно продаются, и поэтому теперь все просто пахнет пластилином.</t>
  </si>
  <si>
    <t>Я знаю, что натуральные продукты не будут пахнуть так же красиво, как некоторые синтетические, но мне кажется, что все больше и больше натуральных линий просто меньше заботятся об этом, так как они все равно будут продаваться, и теперь все просто пахнет пластилином.</t>
  </si>
  <si>
    <t>Я знаю, что натуральные продукты не будут пахнуть так красиво, как некоторые синтетические, но я чувствую, что все больше и больше натуральных линий просто меньше заботятся, поскольку они все равно будут продаваться, и поэтому теперь все просто пахнет пластилином.</t>
  </si>
  <si>
    <t>Я знаю, что натуральные продукты не будут пахнуть так же красиво, как синтетические, но мне кажется, что все больше и больше натуральных линий просто не заботятся об этом, потому что это все равно будет продаваться, и поэтому теперь все пахнет как тесто для игры.</t>
  </si>
  <si>
    <t>Я перестала пользоваться несколькими любимыми марками из-за того, что они заменили ингредиенты в составе на более дешевые.</t>
  </si>
  <si>
    <t>Я потерял несколько любимых продуктов из-за того, что они изменили формулу на более дешевые ингредиенты.</t>
  </si>
  <si>
    <t>Я потерял несколько любимых строк из-за того, что они изменили формулу на более дешевые ингредиенты.</t>
  </si>
  <si>
    <t>Я потерял несколько любимых линий из-за того, что они изменили формулу на более дешевые ингредиенты.</t>
  </si>
  <si>
    <t>Возможно, тут тот же случай, или это подделка (я позвонила Davines, и они сказали, что это не так), но это пахнет МЕРЗКО, и мне пришлось вернуть товар.</t>
  </si>
  <si>
    <t>Я не знаю, так ли это в данном случае или это подделка (что я узнал у Davines, и они сказали, что это не так), но это пахнет У Ж А С Н О, и мне пришлось вернуть его.</t>
  </si>
  <si>
    <t>Я не знаю, так ли это здесь, или это подделка (которую я назвал Davines, и они сказали, что это не так), но это пахнет гадостью, и мне пришлось вернуть его.</t>
  </si>
  <si>
    <t>Я не знаю, так ли это, или это подделка (я позвонила в Davines, и они сказали, что это не так), но это пахнет Y U C K, и мне пришлось вернуть его.</t>
  </si>
  <si>
    <t>Падает интернет</t>
  </si>
  <si>
    <t>Интернет отключается</t>
  </si>
  <si>
    <t>Отбрасывает интернет</t>
  </si>
  <si>
    <t>Капельный интернет</t>
  </si>
  <si>
    <t>Купил этот модем/маршрутизатор около двух лет назад.</t>
  </si>
  <si>
    <t>Я купил этот модем/роутер примерно два года назад.</t>
  </si>
  <si>
    <t>Я купил этот модем/маршрутизатор около двух лет назад.</t>
  </si>
  <si>
    <t>Я приобрел этот модем/маршрутизатор около двух лет назад.</t>
  </si>
  <si>
    <t>At the start it seemed to be ok but for the last year plus I’ve had problems with it dropping the internet.</t>
  </si>
  <si>
    <t>Сначала все было нормально, но в течение последнего года возникли проблемы с сетью.</t>
  </si>
  <si>
    <t>В начале все казалось в порядке, но за последний год у меня возникли проблемы с тем, что интернет пропадает.</t>
  </si>
  <si>
    <t>В начале все было нормально, но в последний год плюс у меня были проблемы с падением интернета.</t>
  </si>
  <si>
    <t>Вначале все было нормально, но в течение последнего года и более у меня были проблемы с тем, что он отключал Интернет.</t>
  </si>
  <si>
    <t>Это происходит на всех моих устройствах, как с Wi-Fi, так и с проводным интернетом.</t>
  </si>
  <si>
    <t>Это происходит на всех моих устройствах, как на Wi-Fi, так и на проводных.</t>
  </si>
  <si>
    <t>Это происходит на всех моих устройствах как по Wi-Fi, так и по проводу.</t>
  </si>
  <si>
    <t>Это происходит на всех моих устройствах, как Wi-Fi, так и проводных.</t>
  </si>
  <si>
    <t>Единственный способ возобновить работу — отключить устройство от питания и включить снова.</t>
  </si>
  <si>
    <t>Единственный способ восстановить работу сервиса - это выполнить сброс питания AC.</t>
  </si>
  <si>
    <t>Единственным способом восстановить обслуживание было выполнить сброс питания переменного тока.</t>
  </si>
  <si>
    <t>Единственным способом восстановления работоспособности был сброс питания по переменному току.</t>
  </si>
  <si>
    <t>Это происходило раз или два в день.</t>
  </si>
  <si>
    <t>Это происходило один или два раза в день.</t>
  </si>
  <si>
    <t>Это происходило один-два раза в день.</t>
  </si>
  <si>
    <t>Вызвал Comcast, они проложили новую коаксиальную линию от основания к дому и повысили уровень сигнала.</t>
  </si>
  <si>
    <t>Сотрудники Comcast пришли, протянули новый коаксиальный кабель от столба до дома и усилили уровень сигнала.</t>
  </si>
  <si>
    <t>Вышел Комкаст, проложил новую коаксиальную линию от постамента к дому и повысил уровень сигнала.</t>
  </si>
  <si>
    <t>Компания Comcast приехала, проложила новую коаксиальную линию от тумбы до дома и увеличила уровень сигнала.</t>
  </si>
  <si>
    <t>Проблема никуда не делась.</t>
  </si>
  <si>
    <t>Та же проблема.</t>
  </si>
  <si>
    <t>Ребята из Arris Tech отлично поработали, но проблему решить так и не смогли.</t>
  </si>
  <si>
    <t>Ребята из Arris Tech были замечательны, но не смогли решить проблему.</t>
  </si>
  <si>
    <t>Ребята из Arris Tech были великолепны, но не смогли решить проблему.</t>
  </si>
  <si>
    <t>Специалисты Arris Tech были великолепны, но не смогли решить проблему.</t>
  </si>
  <si>
    <t>Кроме того, 5G тоже трижды отключался.</t>
  </si>
  <si>
    <t>Кроме того, я трижды потерял связь с 5G-сервисом.</t>
  </si>
  <si>
    <t>Кроме того, я трижды терял услугу 5G.</t>
  </si>
  <si>
    <t>Кроме того, трижды пропадала услуга 5G.</t>
  </si>
  <si>
    <t>Пришлось сделать сброс к заводским настройкам, чтобы восстановить подключение.</t>
  </si>
  <si>
    <t>Мне пришлось сделать сброс до заводских настроек, чтобы восстановить это.</t>
  </si>
  <si>
    <t>Мне пришлось сделать сброс к заводским настройкам, чтобы восстановить это.</t>
  </si>
  <si>
    <t>Для его восстановления пришлось сделать сброс к заводским настройкам.</t>
  </si>
  <si>
    <t>Исходя из своего опыта, не могу рекомендовать этот модем/маршрутизатор.</t>
  </si>
  <si>
    <t>Я не могу рекомендовать этот модем/роутер на основе своего опыта.</t>
  </si>
  <si>
    <t>Я не могу рекомендовать этот модем/маршрутизатор, основываясь на своем опыте.</t>
  </si>
  <si>
    <t>Я купил модем/маршрутизатор Netgear AC1900.</t>
  </si>
  <si>
    <t>Я приобрел модем/роутер Netgear AC1900.</t>
  </si>
  <si>
    <t>Я приобрел модем/маршрутизатор Netgear AC1900.</t>
  </si>
  <si>
    <t>It’s fantastic.</t>
  </si>
  <si>
    <t>Это потрясающе.</t>
  </si>
  <si>
    <t>Это фантастика.</t>
  </si>
  <si>
    <t>Это невероятно.</t>
  </si>
  <si>
    <t>I’v Had it for over a week with no problems.</t>
  </si>
  <si>
    <t>Уже больше недели все работает без проблем.</t>
  </si>
  <si>
    <t>У меня он уже больше недели, проблем не возникало.</t>
  </si>
  <si>
    <t>У меня уже больше недели работает без проблем.</t>
  </si>
  <si>
    <t>Я пользуюсь им уже более недели без каких-либо проблем.</t>
  </si>
  <si>
    <t>It’s faster and the range is greater than the Arris.</t>
  </si>
  <si>
    <t>Интернет быстрее и дальность больше, чем у Arris.</t>
  </si>
  <si>
    <t>Это быстрее и дальность больше, чем у Arris.</t>
  </si>
  <si>
    <t>Он быстрее и дальность действия больше, чем у Arris.</t>
  </si>
  <si>
    <t>Я читал в сети, что у других людей тоже были проблемы с модемом/маршрутизатором Arris, подключенным к Comcast.</t>
  </si>
  <si>
    <t>Я прочитал в интернете, что у других людей возникали проблемы с модемом/роутером Arris, подключенным к Comcast.</t>
  </si>
  <si>
    <t>Я читал в Интернете, что у других людей были проблемы с модемом/маршрутизатором Arris, подключенным к Comcast.</t>
  </si>
  <si>
    <t>Я прочитал в Интернете, что у других людей были проблемы с модемом/маршрутизатором Arris, подключенным к Comcast.</t>
  </si>
  <si>
    <t>Если ваш провайдер Comcast, не рекомендую покупать этот модем/маршрутизатор Arris.</t>
  </si>
  <si>
    <t>Если у вас интернет от Comcast, я не рекомендую этот модем/роутер Arris.</t>
  </si>
  <si>
    <t>Если у вас есть Интернет Comcast, я не рекомендую этот модем/маршрутизатор Arris.</t>
  </si>
  <si>
    <t>Если у вас есть Интернет от Comcast, я не рекомендую этот модем/маршрутизатор Arris.</t>
  </si>
  <si>
    <t>Берите Netgear, он гораздо надежнее.</t>
  </si>
  <si>
    <t>Приобретите Netgear, он намного надежнее.</t>
  </si>
  <si>
    <t>Приобретите Netgear, он гораздо надежнее.</t>
  </si>
  <si>
    <t>но это происходит достаточно часто, чтобы раздражать.</t>
  </si>
  <si>
    <t>но бывает достаточно, чтобы раздражать.</t>
  </si>
  <si>
    <t>но это случается достаточно часто, чтобы раздражать.</t>
  </si>
  <si>
    <t>Теперь о плюсах</t>
  </si>
  <si>
    <t>С позитивной стороны</t>
  </si>
  <si>
    <t>На позитивной ноте</t>
  </si>
  <si>
    <t>Один из вентиляторов сначала звучал несбалансировано.</t>
  </si>
  <si>
    <t>Один из вентиляторов звучал неравномерно прямо из коробки.</t>
  </si>
  <si>
    <t>Один из вентиляторов из коробки звучал несбалансированно.</t>
  </si>
  <si>
    <t>Один из вентиляторов звучал несбалансированно из коробки.</t>
  </si>
  <si>
    <t>Регуляторы скорости совсем кривые — если установить их на 100%, вентиляторы отключатся, поэтому нужно установить их на 100%, а затем медленно снижать, пока они снова не заработают.</t>
  </si>
  <si>
    <t>Регуляторы скорости действительно странные - если выставить их на 100%, вентиляторы выключатся, поэтому вам нужно выставить на 100%, а затем медленно открутить назад, пока они снова не включатся.</t>
  </si>
  <si>
    <t>Регуляторы скорости действительно шаткие - если вы установите их на 100%, вентиляторы отключатся, поэтому вам нужно установить их на 100%, а затем медленно настраивать обратно, пока они не вернутся.</t>
  </si>
  <si>
    <t>Регуляторы скорости очень неудобны: если установить их на 100%, вентиляторы выключаются, поэтому необходимо установить их на 100%, а затем медленно возвращать назад, пока они не включатся.</t>
  </si>
  <si>
    <t>Качество сборки посредственное, но мне кажется, это нормально для большинства продуктов такого типа в этой ценовой категории.</t>
  </si>
  <si>
    <t>Качество сборки среднее, но это, похоже, норма для большинства таких типов продукции в этом ценовом диапазоне.</t>
  </si>
  <si>
    <t>Качество сборки посредственное, но это, кажется, нормально для большинства продуктов этого типа в этой ценовой категории.</t>
  </si>
  <si>
    <t>Качество сборки посредственное, но это, похоже, характерно для большинства продуктов такого типа в этой ценовой категории.</t>
  </si>
  <si>
    <t>Несколько раз отваливались ножки для удержания ноутбука в наклонном положении...</t>
  </si>
  <si>
    <t>Ножки для поддержки ноутбука в наклоненном положении несколько раз отламывались...</t>
  </si>
  <si>
    <t>Несколько раз отламывались ножки для удержания ноутбука в наклонном положении...</t>
  </si>
  <si>
    <t>Их можно поставить обратно, но это происходит достаточно часто, чтобы раздражать.</t>
  </si>
  <si>
    <t>Они возвращаются обратно, но это происходит достаточно часто, чтобы раздражать.</t>
  </si>
  <si>
    <t>Они возвращаются, но этого бывает достаточно, чтобы раздражать.</t>
  </si>
  <si>
    <t>Они возвращаются обратно, но это происходит достаточно часто, чтобы вызвать раздражение.</t>
  </si>
  <si>
    <t>Теперь о плюсах: вентилятор идеально расположен для ноутбуков, которые всасывают воздух из вентиляционных отверстий в верхней части.</t>
  </si>
  <si>
    <t>С позитивной стороны, это идеальное расположение вентилятора для ноутбуков, которые забирают воздух из вентиляционных отверстий, расположенных в верхней части ноутбука.</t>
  </si>
  <si>
    <t>Положительным моментом является идеальное расположение вентилятора для ноутбуков, которые всасывают воздух из вентиляционных отверстий, расположенных в верхней части ноутбука.</t>
  </si>
  <si>
    <t>Положительным моментом является идеальное расположение вентилятора для ноутбуков, в которых воздух забирается из вентиляционных отверстий, расположенных в верхней части ноутбука.</t>
  </si>
  <si>
    <t>У многих других кулеров вентиляторы находятся посередине, что не обеспечивает нужного уровня дополнительного притока воздуха для ноутбука с такой конфигурацией системы охлаждения.</t>
  </si>
  <si>
    <t>Многие другие охладители имеют вентиляторы в середине и обеспечивают очень незначительный дополнительный поток воздуха для ноутбука с такой конфигурацией охлаждения.</t>
  </si>
  <si>
    <t>Многие другие кулеры имеют вентиляторы посередине и обеспечивают очень небольшой дополнительный поток воздуха к ноутбуку с такой конфигурацией охлаждения.</t>
  </si>
  <si>
    <t>Многие другие кулеры располагают вентиляторы в центре и обеспечивают очень небольшой дополнительный воздушный поток для ноутбука с такой конфигурацией охлаждения.</t>
  </si>
  <si>
    <t>Неплохой чехол с серьезными ограничениями</t>
  </si>
  <si>
    <t>Хороший случай, но с серьезными ограничениями</t>
  </si>
  <si>
    <t>Хороший случай с серьезными ограничениями</t>
  </si>
  <si>
    <t>Чехол нормальный, но ничего особенного — 3,5 или 4 максимум.</t>
  </si>
  <si>
    <t>Этот случай неплох, но не исключительный - максимум 3,5 или 4.</t>
  </si>
  <si>
    <t>Этот случай нормальный, но не исключительный - 3,5 или 4 макс.</t>
  </si>
  <si>
    <t>Это дело хорошее, но не исключительное - максимум 3,5 или 4.</t>
  </si>
  <si>
    <t>Проблема в том, что для Tab A 10.1 с S Pen не так много чехлов.</t>
  </si>
  <si>
    <t>Проблема в том, что доступно меньше чехлов для Tab A 10.1 с S pen.</t>
  </si>
  <si>
    <t>Проблема в том, что для Tab A 10.1 w S Pen доступно меньше чехлов.</t>
  </si>
  <si>
    <t>Проблема в том, что для Tab A 10.1 w S pen доступно меньше чехлов.</t>
  </si>
  <si>
    <t>Из них Gumdrop в целом практически лучший, но у него есть некоторые серьезные недостатки.</t>
  </si>
  <si>
    <t>Из них Gumdrop - примерно лучший, но у него есть серьезные проблемы.</t>
  </si>
  <si>
    <t>Из них Gumdrop является лучшим, но у него есть некоторые серьезные проблемы.</t>
  </si>
  <si>
    <t>Из них Gumdrop является лучшим, но у него есть ряд серьезных проблем.</t>
  </si>
  <si>
    <t>Резина чехла (или силикон, или из чего он там) очень гладкая, и нет уверенности, что телефон не выскользнет когда вы держите его одной рукой.</t>
  </si>
  <si>
    <t>Резиновый (силиконовый, какой угодно) корпус очень гладкий и скользкий, и не вызывает много уверенности, когда держите вкладку одной рукой.</t>
  </si>
  <si>
    <t>Резина корпуса (силиконовая, какая угодно) очень гладкая и гладкая, и не дает вам уверенности, когда вы держите Tab одной рукой.</t>
  </si>
  <si>
    <t>Резина корпуса (силикон, что угодно) очень гладкая и скользкая, что не дает уверенности при удержании Tab одной рукой.</t>
  </si>
  <si>
    <t>Tab A тяжелый, поэтому если смотреть видео лежа, чехол постепенно выскальзывает из рук, и приходится часто его перехватывать.</t>
  </si>
  <si>
    <t>Планшет A довольно тяжелый, поэтому если вы лежите, смотря видео, чехол скользит в вашей руке, и вам приходится часто его корректировать.</t>
  </si>
  <si>
    <t>Вкладка A тяжелая, поэтому, если вы ложитесь смотреть видео, чехол выскальзывает из рук, поэтому вам приходится часто регулировать настройки.</t>
  </si>
  <si>
    <t>Tab A тяжелый, поэтому, если вы лежите и смотрите видео, чехол проскальзывает в руке, и вам приходится часто поправлять его.</t>
  </si>
  <si>
    <t>Мне пришлось убрать прозрачную пластиковую защитную пленку, потому что она мешала работе тачскрина.</t>
  </si>
  <si>
    <t>Мне пришлось снять прозрачный пластиковый щит, который покрывает экран, потому что он мешал работе сенсорного экрана.</t>
  </si>
  <si>
    <t>Мне пришлось снять прозрачный пластиковый экран, закрывающий экран, потому что он мешал работе сенсорного экрана.</t>
  </si>
  <si>
    <t>Мне пришлось удалить прозрачный пластиковый экран, закрывающий экран, поскольку он ухудшал работу сенсорного экрана.</t>
  </si>
  <si>
    <t>Это повлияло на прочность цельной пластиковой рамы вокруг Tab A, поэтому теперь резиновая внешняя часть кажется действительно гибкой и хрупкой.</t>
  </si>
  <si>
    <t>Это повлияло на прочность однослойной пластиковой рамки, окружающей Tab A, поэтому теперь резиновая наружная обложка кажется очень гибкой и хлипкой.</t>
  </si>
  <si>
    <t>Это повлияло на прочность цельной пластиковой рамы, окружающей Tab A, поэтому теперь резиновое внешнее покрытие кажется действительно гибким и хрупким.</t>
  </si>
  <si>
    <t>Это повлияло на прочность цельного пластикового каркаса, окружающего Tab A, поэтому теперь резиновая внешняя крышка кажется очень гибкой и хрупкой.</t>
  </si>
  <si>
    <t>Кроме того, доступ к S Pen затруднен.</t>
  </si>
  <si>
    <t>Наконец, они затруднили доступ к перу S.</t>
  </si>
  <si>
    <t>Наконец, они затруднили доступ к ручке S.</t>
  </si>
  <si>
    <t>S Pen находится в заднем нижнем правом углу Tab A, и из-за конструкции чехла для доступа к S Pen нужно сдвинуть небольшой резиновый клапан, который защищает угол телефона.</t>
  </si>
  <si>
    <t>S-ручка находится в правом нижнем углу сзади Tab A, и они сделали маленький резиновый клапан, который защищает угол, чтобы открываться назад для доступа к S-ручке.</t>
  </si>
  <si>
    <t>Перо S находится в заднем нижнем правом углу Tab A, и они сделали небольшой резиновый клапан, который защищает угол, откидываясь назад для доступа к перу S.</t>
  </si>
  <si>
    <t>Перо S находится в заднем правом нижнем углу Tab A, а небольшая резиновая заслонка, защищающая угол, откидывается назад для доступа к перу S.</t>
  </si>
  <si>
    <t>То есть для того, чтобы достать S Pen, клапан нужно повернуть на 180 градусов.</t>
  </si>
  <si>
    <t>Это означает, что чтобы достать стилус S pen, клапан должен раскрыться на 180 градусов.</t>
  </si>
  <si>
    <t>Это означает, что для того, чтобы достать ручку S, клапан должен повернуться на 180 градусов.</t>
  </si>
  <si>
    <t>Это означает, что для извлечения пера S откидная крышка должна откидываться на 180 градусов.</t>
  </si>
  <si>
    <t>Это очень неудобно и сложно сделать одной рукой.</t>
  </si>
  <si>
    <t>Это действительно неловко и сложно делать одной рукой.</t>
  </si>
  <si>
    <t>Это очень неудобно и сложно делать одной рукой.</t>
  </si>
  <si>
    <t>Это очень неудобно и трудно делать одной рукой.</t>
  </si>
  <si>
    <t>Чехол хорошо защищает мой Tab A, но из-за этих серьезных недостатков в дизайне я не могу его рекомендовать, хотя если вы используете S Pen, у вас особо нет выбора.</t>
  </si>
  <si>
    <t>Этот чехол хорошо защищает мой Tab A, но из-за серьезных недостатков в дизайне я не могу его рекомендовать, если у вас нет S pen, тогда у вас не так много выбора.</t>
  </si>
  <si>
    <t>Этот чехол хорошо защищает мой Tab A, но из-за этих серьезных недостатков дизайна я не могу рекомендовать его, если у вас нет пера S, тогда у вас не будет особого выбора.</t>
  </si>
  <si>
    <t>Этот чехол хорошо защищает мой Tab A, но из-за серьезных недостатков конструкции я не могу его рекомендовать, если только у вас нет S pen, тогда у вас нет большого выбора.</t>
  </si>
  <si>
    <t>Все, что мне было нужно</t>
  </si>
  <si>
    <t>Товар действительно удобный - все, что мне нужно для подключения, в одном месте.</t>
  </si>
  <si>
    <t>Этот продукт действительно классный - все мои потребности в подключении удовлетворены в одном месте.</t>
  </si>
  <si>
    <t>Этот продукт действительно удобен - все, что мне нужно для подключения, можно купить в одном месте.</t>
  </si>
  <si>
    <t>Этот продукт действительно очень удобен - "одно окно" для всех моих потребностей в подключении.</t>
  </si>
  <si>
    <t>Мне нравится, что можно просто положить его и крошечный адаптер для моего ноутбука в сумку, и я могу работать на большом дисплее 4k или скидывать фото с камеры.</t>
  </si>
  <si>
    <t>Мне нравится просто кидать это и маленький адаптер питания моего ноутбука в мою сумку и быть готовым работать на большом 4K-дисплее или забирать фотографии с моей камеры.</t>
  </si>
  <si>
    <t>Мне нравится просто класть его и крошечный адаптер питания моего ноутбука в сумку и быть готовым работать на большом дисплее 4k или делать фотографии с моей камеры.</t>
  </si>
  <si>
    <t>Мне нравится просто положить его и миниатюрный адаптер питания для ноутбука в сумку и быть готовым к работе на большом 4k-дисплее или к съемке фотографий с камеры.</t>
  </si>
  <si>
    <t>The only odd thing I experienced (and I’ve experienced this on all 4 usb-c hubs I’ve tried from different brands) is that mac’s apparently can’t tell the difference between multiples of the same monitor (so my mac outputs the same video to all identical monitors connected to the hub whether by HDMI and/or VGA).</t>
  </si>
  <si>
    <t>Единственная странность, с которой я столкнулся (и я сталкивался с этим у всех 4 usb-c хабов  от разных производителей, которые я пробовал), заключается в том, что Mac, по-видимому, не может определить разницу между копями одного и того же монитора (поэтому мой Mac выводит одно и то же видео на все идентичные мониторы, подключенные к хабу, как через HDMI, так и/или через VGA).</t>
  </si>
  <si>
    <t>Единственная странность, с которой я столкнулся (и я сталкивался с этим на всех 4 USB-C хабах, которые я пробовал от разных брендов), заключается в том, что, по-видимому, компьютеры Mac не могут различать несколько одинаковых мониторов (так что мой Mac выводит одно и то же видео на все идентичные мониторы, подключенные к хабу, будь то через HDMI и/или VGA).</t>
  </si>
  <si>
    <t>Единственная странная вещь, которую я испытал (и я испытал это на всех 4 концентраторах usb-c, которые я пробовал от разных производителей), заключается в том, что Mac, по-видимому, не может определить разницу между кратными одним и тем же монитором (поэтому мой Mac выводит одно и то же видео на все идентичные мониторы, подключенные к концентратору через HDMI и/или VGA).</t>
  </si>
  <si>
    <t>Единственная странность, с которой я столкнулся (а я столкнулся с этим на всех 4 концентраторах usb-c разных марок), заключается в том, что mac, по-видимому, не может отличить несколько одинаковых мониторов (поэтому мой mac выводит одинаковое видео на все одинаковые мониторы, подключенные к концентратору через HDMI и/или VGA).</t>
  </si>
  <si>
    <t>Но если я использую 2 отдельных хаба/адаптера или 2 разные модели монитора, тогда Mac все правильно выводит на дисплеи по отдельности.</t>
  </si>
  <si>
    <t>Но если я использую 2 отдельных хаба/адаптера или 2 разные модели монитора, то мак корректно выводит изображение на каждый из дисплеев по отдельности.</t>
  </si>
  <si>
    <t>Но если я использую 2 отдельных концентратора / адаптера или 2 разные модели монитора, тогда Mac правильно выводит на дисплеи по отдельности.</t>
  </si>
  <si>
    <t>Но если я использую 2 отдельных хаба/адаптера или 2 разных модели мониторов, то mac корректно выводит изображение на дисплеи по отдельности.</t>
  </si>
  <si>
    <t>Ок, но нуждается в доработке.</t>
  </si>
  <si>
    <t>Хорошо, требуется некоторое улучшение.</t>
  </si>
  <si>
    <t>Хорошо, нуждается в некотором улучшении.</t>
  </si>
  <si>
    <t>Хорошо, требует доработки.</t>
  </si>
  <si>
    <t>Неплохой инструмент для дрессировки, но у кнопки разряда обязательно должен быть какой-то предохранитель (я чаще нажимаю на нее случайно в кармане, чем намеренно использую), мои собаки даже как-то случайно ударили сами себя, когда наступили на кнопку пульта.</t>
  </si>
  <si>
    <t>Неплохой инструмент для тренировки, но ему действительно нужно иметь какой-то замок безопасности на кнопке шока (он нажимается случайно, когда находится в моем кармане, чаще, чем я действительно собирался его использовать). Моя собака даже случайно ударила себя током, наступив на пульт.</t>
  </si>
  <si>
    <t>Достойный тренировочный инструмент, но он действительно должен иметь какой-то предохранительный замок над кнопкой шока (было нажато больше случайно, когда он был в моем кармане, чем я на самом деле намеревался его использовать) мои собаки даже случайно ударили себя после того, как наступили на кнопку удаленный.</t>
  </si>
  <si>
    <t>Приличный инструмент для дрессировки, но ему действительно необходимо иметь какую-то блокировку кнопки удара током (я чаще нажимал ее случайно, когда она была в кармане, чем собирался использовать), моя собака даже случайно ударила себя током после того, как наступила на пульт.</t>
  </si>
  <si>
    <t>Кроме того, если ваша собака (как, например, моя) любит изваляться в енотьих какашках, отчистить ошейник будет очень геморно.</t>
  </si>
  <si>
    <t>Кроме того, если ваша собака любит валяться в енотовидных какашках, как это делает моя, чистить ее очень сложно.</t>
  </si>
  <si>
    <t>Кроме того, если ваша собака любит кататься в какашках енота, как это делает моя, то убирать их - та еще морока.</t>
  </si>
  <si>
    <t>Так как фекалии попадают в зазоры на устройстве, придется полностью разобрать его, чтобы как следует очистить и избавиться от запаха.</t>
  </si>
  <si>
    <t>Поскольку фекальные массы попадают в щели устройства, вам приходится разбирать его полностью, чтобы правильно очистить и избавиться от запаха.</t>
  </si>
  <si>
    <t>Поскольку фекалии попадают между трещинами устройства, вам нужно разобрать все это, чтобы правильно очистить его и избавиться от запаха.</t>
  </si>
  <si>
    <t>Поскольку фекалии попадают в щели устройства, приходится разбирать его, чтобы как следует прочистить и удалить запах.</t>
  </si>
  <si>
    <t>Диапазон немного неустойчив.</t>
  </si>
  <si>
    <t>Также диапазон немного нестабилен.</t>
  </si>
  <si>
    <t>Также диапазон немного не соответствует.</t>
  </si>
  <si>
    <t>Кроме того, диапазон немного непостоянен.</t>
  </si>
  <si>
    <t>Я заметил, что для того, чтобы все работало, практически всегда собака должна быть в прямой видимости.</t>
  </si>
  <si>
    <t>Я заметил, что вам почти нужна прямая видимость, чтобы это работало.</t>
  </si>
  <si>
    <t>Я заметил, что вам почти нужна прямая видимость, чтобы это сработало.</t>
  </si>
  <si>
    <t>Я заметил, что для его работы практически необходима прямая видимость.</t>
  </si>
  <si>
    <t>А иногда он вообще не работает, даже если я всего в 30 футах от своей собаки.</t>
  </si>
  <si>
    <t>И были моменты, когда он вообще не работал, хотя я был всего в 30 футах от своей собаки.</t>
  </si>
  <si>
    <t>И были времена, когда он вообще не работал, хотя я был всего в 30 футах от своей собаки.</t>
  </si>
  <si>
    <t>А бывали случаи, когда она вообще не работала, хотя я находился всего в 30 метрах от своей собаки.</t>
  </si>
  <si>
    <t>Возможность перезарядки — очень полезная функция, и заряда хватает на долгое время.</t>
  </si>
  <si>
    <t>Быть перезаряжаемым - определенно хорошая функция, и заряд действительно длится довольно долго.</t>
  </si>
  <si>
    <t>Возможность перезарядки, безусловно, приятная функция, и заряда хватает на долгое время.</t>
  </si>
  <si>
    <t>Возможность подзарядки, безусловно, является приятной особенностью, и заряда хватает надолго.</t>
  </si>
  <si>
    <t>Я заряжаю его всего раз в две недели.</t>
  </si>
  <si>
    <t>Мне нужно заряжать мой только примерно раз в две недели.</t>
  </si>
  <si>
    <t>Мне нужно заряжать свой только раз в две недели.</t>
  </si>
  <si>
    <t>Зарядка аккумулятора требуется примерно раз в две недели.</t>
  </si>
  <si>
    <t>Вы получаете ровно то, за что платите.</t>
  </si>
  <si>
    <t>Вы получаете то, за что платите.</t>
  </si>
  <si>
    <t>Ты получаешь то, за что платишь.</t>
  </si>
  <si>
    <t>Ужасный товар, ложная информация</t>
  </si>
  <si>
    <t>Ужасный продукт, искаженное представление</t>
  </si>
  <si>
    <t>Ужасный продукт, представленный в ложном свете</t>
  </si>
  <si>
    <t>Я купил его в качестве трекера, чтобы использовать во время плавания, и у меня даже не было возможности его испытать.</t>
  </si>
  <si>
    <t>Я купил это как трекер для использования во время плавания, и у меня даже не было возможности как следует его опробовать.</t>
  </si>
  <si>
    <t>Я купил это как трекер, чтобы использовать во время плавания, и у меня даже не было возможности попробовать его.</t>
  </si>
  <si>
    <t>Я купил это устройство в качестве трекера для использования во время плавания, и у меня даже не было возможности как следует его опробовать.</t>
  </si>
  <si>
    <t>Во-первых, он не водостойкий, и его не рекомендуется использовать во время плавания согласно инструкции.</t>
  </si>
  <si>
    <t>Во-первых, он не водонепроницаемый и в инструкции не рекомендуется использовать его во время плавания.</t>
  </si>
  <si>
    <t>Во-первых, он не водостойкий и его не рекомендуется использовать во время плавания согласно инструкции по эксплуатации.</t>
  </si>
  <si>
    <t>Во-первых, он не является водонепроницаемым, и в соответствии с инструкцией по эксплуатации его не рекомендуется использовать во время плавания.</t>
  </si>
  <si>
    <t>Во-вторых, в комплекте нет зарядного устройства.</t>
  </si>
  <si>
    <t>Во-вторых, в комплект поставки не входит зарядное устройство.</t>
  </si>
  <si>
    <t>Вместо этого предлагается использовать USB-кабель или компьютер.</t>
  </si>
  <si>
    <t>Вместо этого предлагается использовать USB-разъем или компьютер.</t>
  </si>
  <si>
    <t>Хорошо, у меня таких много.</t>
  </si>
  <si>
    <t>Хорошо, у нас много таких вокруг.</t>
  </si>
  <si>
    <t>Прекрасно, у нас их много.</t>
  </si>
  <si>
    <t>Но когда я пытаюсь вставить его в разъем для зарядки, он тут же выскакивает обратно.</t>
  </si>
  <si>
    <t>Однако, когда я пытаюсь вставить его в порт для зарядки, он сразу же вылетает обратно.</t>
  </si>
  <si>
    <t>Однако, когда я пытаюсь вставить его в порт, чтобы зарядить, он тут же запускается обратно.</t>
  </si>
  <si>
    <t>Однако когда я пытаюсь вставить его в порт для зарядки, он тут же вылетает обратно.</t>
  </si>
  <si>
    <t>Не уверен, проблема в несовместимости или просто плохом качестве, но я не собираюсь сидеть и держать устройство, пока оно заряжается.</t>
  </si>
  <si>
    <t>Я не уверен, что здесь что-то несовместимое или это просто плохо сделано, но я не собираюсь сидеть и держать свое устройство в руках, пока оно заряжается.</t>
  </si>
  <si>
    <t>Я не уверен, есть ли что-то несовместимое или это просто плохо сделано, но я не собираюсь сидеть и держать свое устройство, пока оно заряжается.</t>
  </si>
  <si>
    <t>Я не уверен, что это что-то несовместимое или просто плохо сделанное, но я не собираюсь сидеть и держать свое устройство в руках, пока оно заряжается.</t>
  </si>
  <si>
    <t>Наконец, приложение продолжает показывать рекламу, даже когда оно закрыто.</t>
  </si>
  <si>
    <t>Наконец, приложение продолжает выдавать рекламу, даже когда оно закрыто.</t>
  </si>
  <si>
    <t>Наконец, в приложении постоянно появляется реклама, даже когда оно закрыто.</t>
  </si>
  <si>
    <t>Реклама вылезла, когда я просто отправлял смс, что очень настораживает.</t>
  </si>
  <si>
    <t>Реклама всплывала, когда я отправлял текстовое сообщение, что очень беспокоит.</t>
  </si>
  <si>
    <t>Пока я отправлял текст, появлялась реклама, что очень настораживает.</t>
  </si>
  <si>
    <t>Реклама всплывает во время отправки сообщения, что не может не радовать.</t>
  </si>
  <si>
    <t>После этого я закрыл все активные приложения на телефоне, но увидел еще одну рекламу, когда через 20 минут посмотрел время.</t>
  </si>
  <si>
    <t>Затем я закрыл все активные приложения на своем телефоне и увидел еще одну рекламу, когда проверил время через 20 минут.</t>
  </si>
  <si>
    <t>Затем я закрыл все активные приложения на своем телефоне и увидел еще одну рекламу, когда через 20 минут пошел проверить время.</t>
  </si>
  <si>
    <t>После этого я закрыл все активные приложения на телефоне, а когда через 20 минут пошел проверить время, увидел еще одну рекламу.</t>
  </si>
  <si>
    <t>Ужасный товар, похоже, я получил ровно то, за что заплатил...</t>
  </si>
  <si>
    <t>Ужасный продукт, наверное, я получил то, за что заплатил...</t>
  </si>
  <si>
    <t>Ужасный продукт, я думаю, я получаю то, за что заплатил...</t>
  </si>
  <si>
    <t>Ужасный продукт, думаю, я получил то, за что заплатил...</t>
  </si>
  <si>
    <t>Отличный рюкзак, но с ремнями перебор</t>
  </si>
  <si>
    <t>Отличный рюкзак, но слишком много ремней</t>
  </si>
  <si>
    <t>Отличный рюкзак, но лямки переборщили</t>
  </si>
  <si>
    <t>Отличный рюкзак, но перебор с лямками</t>
  </si>
  <si>
    <t>Рюкзак хорошо выглядит, функциональный.</t>
  </si>
  <si>
    <t>Этот рюкзак выглядит хорошо и хорошо функционирует.</t>
  </si>
  <si>
    <t>Этот рюкзак хорошо выглядит и хорошо работает.</t>
  </si>
  <si>
    <t>Этот рюкзак хорошо выглядит и отлично выполняет свои функции.</t>
  </si>
  <si>
    <t>It’s a great deal especially when you compare it to what backpacks cost now a days.</t>
  </si>
  <si>
    <t>Цена очень выгодная, особенно если учитывать, сколько сейчас стоят рюкзаки.</t>
  </si>
  <si>
    <t>Это отличная сделка, особенно если сравнивать с тем, сколько сейчас стоят рюкзаки.</t>
  </si>
  <si>
    <t>Это очень выгодно, особенно если сравнить с тем, сколько сейчас стоят рюкзаки.</t>
  </si>
  <si>
    <t>Это отличное предложение, особенно если сравнить его с тем, сколько стоят рюкзаки в наши дни.</t>
  </si>
  <si>
    <t>Я снял звезду за слишком большое количество ремней.</t>
  </si>
  <si>
    <t>Я снял одну звезду, потому что здесь просто слишком много ремешков.</t>
  </si>
  <si>
    <t>Причина, по которой я снял звезду, заключается в том, что слишком много ремешков.</t>
  </si>
  <si>
    <t>Причина, по которой я снял звезду, заключается в том, что здесь слишком много ремешков.</t>
  </si>
  <si>
    <t>There’s more straps on this bag than I can count.</t>
  </si>
  <si>
    <t>На нем больше ремней, чем я могу сосчитать.</t>
  </si>
  <si>
    <t>На этой сумке больше ремней, чем я могу посчитать.</t>
  </si>
  <si>
    <t>На этой сумке больше ремней, чем я могу сосчитать.</t>
  </si>
  <si>
    <t>На этой сумке больше ремешков, чем я могу сосчитать.</t>
  </si>
  <si>
    <t>I’ll end up cutting and burning these extra straps off because most of them aren’t really necessary and just get in the way of opening and closing the bag.</t>
  </si>
  <si>
    <t>В конечном итоге я обрежу и сожгу эти дополнительные ремни, потому что большинство из них на самом деле не нужны и просто мешают открывать и закрывать сумку.</t>
  </si>
  <si>
    <t>В итоге я отрежу и сожгу эти лишние ремни, потому что большинство из них не очень нужны и только мешают открывать и закрывать сумку.</t>
  </si>
  <si>
    <t>Я закончу тем, что отрезаю и сжигаю эти дополнительные ремни, потому что большинство из них на самом деле не нужны и просто мешают открывать и закрывать сумку.</t>
  </si>
  <si>
    <t>В конце концов я отрежу и сожгу лишние ремешки, потому что большинство из них не нужны и только мешают открывать и закрывать сумку.</t>
  </si>
  <si>
    <t>Other than that I’ve made this my new school bag for college.</t>
  </si>
  <si>
    <t>Если не учитывать этого, рюкзак стал отличной сумкой для учебы.</t>
  </si>
  <si>
    <t>Кроме того, я сделал эту сумку своим новым школьным рюкзаком для колледжа.</t>
  </si>
  <si>
    <t>Кроме того, я сделал это своей новой школьной сумкой для колледжа.</t>
  </si>
  <si>
    <t>В остальном я сделала эту сумку своей новой школьной сумкой для колледжа.</t>
  </si>
  <si>
    <t>There’s a compartment right in the back of the backpack for my MacBook Pro and all my books fit wel in the pockets provided.</t>
  </si>
  <si>
    <t>Прямо в задней части рюкзака есть отделение для моего MacBook Pro, а все мои книги легко помещаются в соответствующие отделения.</t>
  </si>
  <si>
    <t>В рюкзаке есть отделение прямо на задней стороне для моего MacBook Pro, и все мои книги хорошо помещаются в предусмотренные карманы.</t>
  </si>
  <si>
    <t>Прямо в задней части рюкзака есть отделение для моего MacBook Pro, и все мои книги легко помещаются в предусмотренные карманы.</t>
  </si>
  <si>
    <t>В задней части рюкзака есть отделение для MacBook Pro, а все мои книги отлично помещаются в предусмотренных карманах.</t>
  </si>
  <si>
    <t>Флаг - отличный элемент декора</t>
  </si>
  <si>
    <t>Флаг также является отличным завершением этого</t>
  </si>
  <si>
    <t>Флаг также является прекрасным завершением</t>
  </si>
  <si>
    <t>Моя собака до сих пор не сумела его уничтожить</t>
  </si>
  <si>
    <t>Моя собака еще не разрушила это</t>
  </si>
  <si>
    <t>Моя собака еще не уничтожила его</t>
  </si>
  <si>
    <t>Были проблемы с хоккейными мячами.</t>
  </si>
  <si>
    <t>Для моей собаки они как любимые жевательные игрушки, она очень любит с ними бегать и играть, а еще они плавают.</t>
  </si>
  <si>
    <t>Моей собаке они нравятся - это ее любимая игрушка для привоза и жевания - и они плавают.</t>
  </si>
  <si>
    <t>Моя собака любит их - ее любимую игрушку, которую можно взять и пожевать, - и они плавают.</t>
  </si>
  <si>
    <t>Моя собака обожает их - это ее любимая игрушка для игры в мяч и жевания - и они плавают.</t>
  </si>
  <si>
    <t>До тех пор, пока она не разгрызет их на кусочки.</t>
  </si>
  <si>
    <t>Пока она не разжует их на кусочки.</t>
  </si>
  <si>
    <t>Правда, пока она не разгрызет их на кусочки.</t>
  </si>
  <si>
    <t>Пробовал несколько разных, даже варианты «для жаркой погоды» - и они продержались всего на несколько минут дольше остальных.</t>
  </si>
  <si>
    <t>Пробовал несколько, даже версии для "жаркой погоды" - и они продержались на несколько минут дольше, чем другие.</t>
  </si>
  <si>
    <t>Пробовал несколько, даже "жарких" версий - и они продержались на несколько минут дольше остальных.</t>
  </si>
  <si>
    <t>Пробовал несколько, даже версии "для жаркой погоды" - и они продержались на несколько минут дольше остальных.</t>
  </si>
  <si>
    <t>Пока я не купил эти.</t>
  </si>
  <si>
    <t>Пока они не появились.</t>
  </si>
  <si>
    <t>Пока эти не появились.</t>
  </si>
  <si>
    <t>Пока не появились эти.</t>
  </si>
  <si>
    <t>Они выдержали испытание.</t>
  </si>
  <si>
    <t>Они прошли проверку временем.</t>
  </si>
  <si>
    <t>Эти выдержали испытание.</t>
  </si>
  <si>
    <t>Они выдержали все испытания.</t>
  </si>
  <si>
    <t>У меня некрупная собака, но она ни за что не выпустит то, что жует.</t>
  </si>
  <si>
    <t>Моя собака не большая, но она упряма в выборе того, что жует.</t>
  </si>
  <si>
    <t>Моя собака не большая, но она упряма в том, что она жует.</t>
  </si>
  <si>
    <t>Моя собака не очень большая, но она упряма в том, что она грызет.</t>
  </si>
  <si>
    <t>Как говорится, дело не в том, насколько собака сильна в бою, а в том, насколько силен в ней боевой дух.</t>
  </si>
  <si>
    <t>Как говорят, не важно, насколько большая собака в бою, важно, насколько большой бой в собаке.</t>
  </si>
  <si>
    <t>Как говорится, дело не в том, насколько велика собака в драке, а в том, насколько велика драка в собаке.</t>
  </si>
  <si>
    <t>Большой палец вверх от Дейзи и от меня.</t>
  </si>
  <si>
    <t>Дэйзи и я одобряем.</t>
  </si>
  <si>
    <t>Большой палец вверх от Дейзи и меня.</t>
  </si>
  <si>
    <t>Большой палец вверх от нас с Дейзи.</t>
  </si>
  <si>
    <t>Этот товар опасен для детей.</t>
  </si>
  <si>
    <t>Этот продукт опасен для детей.</t>
  </si>
  <si>
    <t>Данный продукт опасен для детей.</t>
  </si>
  <si>
    <t>Он представляет огромную опасность для здоровья вашего ребенка.</t>
  </si>
  <si>
    <t>Это представляет огромную опасность для здоровья вашего ребенка.</t>
  </si>
  <si>
    <t>Это огромная опасность для здоровья вашего ребенка.</t>
  </si>
  <si>
    <t>Это представляет огромную опасность для здоровья ребенка.</t>
  </si>
  <si>
    <t>Мы проверили аккумулятор через пару недель использования и увидели, что в отсек, где находятся батарейки, попала вода.</t>
  </si>
  <si>
    <t>Мы проверили батарею после пары недель использования и увидели, что вода попала в отсек, где находятся батареи.</t>
  </si>
  <si>
    <t>Мы проверили аккумулятор через пару недель использования и увидели, что вода попала в отсек, куда помещаются аккумуляторы.</t>
  </si>
  <si>
    <t>Мы проверили батарею после нескольких недель использования и увидели, что в отсек, куда помещаются батареи, попала вода.</t>
  </si>
  <si>
    <t>Сами батарейки сгнили, из них вытекала черная жидкость.</t>
  </si>
  <si>
    <t>Сами батарейки прогнили, и из них вытекала черная жидкость.</t>
  </si>
  <si>
    <t>Сами батареи сгнили и из них вытекала черная жидкость.</t>
  </si>
  <si>
    <t>Сами батареи сгнили, и из них вытекала черная жидкость.</t>
  </si>
  <si>
    <t>Судя по конструкции, корпус никак не может быть водонепроницаемым, а это значит, что не только вода попадала в отсек во время купания, но и часть этой токсичной жидкости вытекала наружу.</t>
  </si>
  <si>
    <t>Глядя на дизайн, можно сделать вывод, что корпус аккумулятора не может быть водонепроницаемым, что означает, что во время купания вода не только попадала в отсек, но и некоторые токсичные материалы выходили наружу.</t>
  </si>
  <si>
    <t>Глядя на дизайн, кажется, что корпус батареи никак не может быть водонепроницаемым, а это означает, что не только вода попадала в отсек во время купания, но и часть этого токсичного материала также выходила наружу.</t>
  </si>
  <si>
    <t>Если посмотреть на конструкцию, то окажется, что корпус аккумулятора никак не может быть водонепроницаемым, а это значит, что во время купания в отсек попала не только вода, но и часть токсичных веществ.</t>
  </si>
  <si>
    <t>Ни в коем случае не покупайте этот товар.</t>
  </si>
  <si>
    <t>Пожалуйста, не покупайте этот продукт.</t>
  </si>
  <si>
    <t>I’m shocked that it was allowed to go to market despite such an obvious flaw.</t>
  </si>
  <si>
    <t>Я в шоке, что его выпустили на рынок, несмотря на такой очевидный недостаток.</t>
  </si>
  <si>
    <t>Я шокирован тем, что его разрешили выпустить на рынок, несмотря на такой очевидный недостаток.</t>
  </si>
  <si>
    <t>Я потрясен, что его допустили к продаже, несмотря на столь очевидный недостаток.</t>
  </si>
  <si>
    <t>перегрев и проблемы с подключением контроллера</t>
  </si>
  <si>
    <t>проблемы с перегревом и сложности с подключением контроллера</t>
  </si>
  <si>
    <t>проблемы с перегревом и проблемы с подключением контроллера</t>
  </si>
  <si>
    <t>Проблемы с перегревом и трудности с подключением контроллера</t>
  </si>
  <si>
    <t>Пока я поставил 3 звезды, я не хочу оставлять плохой отзыв продавцу, если он этого не заслуживает, но этот дрон сильно перегревается.</t>
  </si>
  <si>
    <t>Я ставлю ему 3 звезды на данный момент, я не хочу оставлять плохой отзыв продавцу, если он этого не заслуживает, но этот дрон сильно перегревается.</t>
  </si>
  <si>
    <t>На данный момент я даю ему 3 звезды, я не хочу оставлять плохой отзыв продавцу, если он этого не заслуживает, но этот дрон сильно перегревается.</t>
  </si>
  <si>
    <t>Пока ставлю 3 звезды, не хочу оставлять плохой отзыв о продавце, если он того не заслуживает, но этот дрон сильно перегревается.</t>
  </si>
  <si>
    <t>Я не уверен, надо ли мне связаться с продавцом или самими dji tello, но я, вероятно, попробую оба варианта, просто чтобы посмотреть, что они скажут.</t>
  </si>
  <si>
    <t>Я не уверен, должен ли я связаться с продавцом или напрямую с DJI Tello, но, вероятно, попробую оба варианта, чтобы узнать их мнение.</t>
  </si>
  <si>
    <t>Я не уверен, должен ли я связаться с продавцом или самим dji tello, но я, вероятно, попробую оба, просто чтобы посмотреть, что они скажут.</t>
  </si>
  <si>
    <t>Я не уверен, стоит ли мне связаться с продавцом или с самим dji tello, но, вероятно, я попробую и то, и другое, чтобы узнать, что они скажут.</t>
  </si>
  <si>
    <t>Мне нравится, что этот дрон — это клевая маленькая игрушка, которая летает лучше, чем некоторые более крупные дроны старых моделей, при этом некоторые из моих больших дронов куда больше похожи на игрушки, чем он.</t>
  </si>
  <si>
    <t>Мне нравится этот дрон, это классная маленькая игрушка, которая летает лучше, чем некоторые большие старые дроны, и некоторые из моих больших дронов кажутся больше игрушками, чем этот.</t>
  </si>
  <si>
    <t>Мне нравится, что дрон — это крутая маленькая игрушка, которая летает лучше, чем некоторые более крупные старые дроны, и некоторые из моих больших дронов больше похожи на игрушки, чем этот.</t>
  </si>
  <si>
    <t>Мне нравится этот дрон - это классная маленькая игрушка, которая летает лучше, чем некоторые большие старые дроны, и некоторые из моих больших дронов больше похожи на игрушку, чем этот.</t>
  </si>
  <si>
    <t>Однако это единственный дрон, у которого на моей памяти возникали проблемы с перегревом, и это на самом деле портит удовольствие от использования, я пока предполагаю, что это производственный брак, но им нужно решить эту проблему как можно скорее, если они хотят, чтобы их товар был популярен.</t>
  </si>
  <si>
    <t>Однако это единственный дрон, с которым у меня возникали проблемы с перегревом, и это на самом деле портит удовольствие от полетов. Я предполагаю, что на данный момент это проблема производства, которую им нужно решить как можно скорее, если они хотят, чтобы их продукт стал успешным.</t>
  </si>
  <si>
    <t>Однако это единственный дрон, с которым у меня когда-либо были проблемы с перегревом, и он на самом деле лишает удовольствия летать, я собираюсь предположить, что это производственная проблема, которую им нужно решить как можно скорее, если они хотят, чтобы их продукт был успешным.</t>
  </si>
  <si>
    <t>Однако это единственный дрон, с которым я когда-либо сталкивался с проблемой перегрева, и это действительно лишает удовольствия от полета, поэтому я предположу, что это производственная проблема, которую они должны решить как можно скорее, если они хотят, чтобы их продукт был успешным.</t>
  </si>
  <si>
    <t>Очень надеюсь, что продавец не прислал мне б/у дрон, так как я заплатил за новый.</t>
  </si>
  <si>
    <t>Я очень надеюсь, что продавец не отправил мне б/у дрон, так как я заплатил за новый.</t>
  </si>
  <si>
    <t>Я очень надеюсь, что продавец не прислал мне б/у дрон, так как я заплатил за новый.</t>
  </si>
  <si>
    <t>Я очень надеюсь, что продавец не отправил мне использованный дрон, так как я заплатил за новый.</t>
  </si>
  <si>
    <t>Продавцам плюс за доставку, так как товар пришел через 1 день после покупки.</t>
  </si>
  <si>
    <t>Я отдам продавцам должное за доставку, так как она прибыла на следующий день после покупки.</t>
  </si>
  <si>
    <t>Я передам продавцам реквизиты для доставки, так как они прибудут через 1 день после покупки.</t>
  </si>
  <si>
    <t>За доставку продавцу респект, так как она пришла через 1 день после покупки.</t>
  </si>
  <si>
    <t>Я обновлю свой отзыв после того, как свяжусь с продавцом и dji tello.</t>
  </si>
  <si>
    <t>Я обновлю свой отзыв после связи с продавцом и DJI Tello.</t>
  </si>
  <si>
    <t>Я обновлю дату своего отзыва после того, как свяжусь с продавцом и dji tello.</t>
  </si>
  <si>
    <t>Я обновлю дату обзора после того, как свяжусь с продавцом и dji tello.</t>
  </si>
  <si>
    <t>У меня остались только хорошие впечатления об этом наборе подарочной упаковки</t>
  </si>
  <si>
    <t>У меня только хорошие отзывы об этой подарочной сумке</t>
  </si>
  <si>
    <t>У меня есть только хорошие вещи, чтобы сказать об этом подарочном пакете</t>
  </si>
  <si>
    <t>Я могу сказать только хорошее об этом подарочном пакете</t>
  </si>
  <si>
    <t>У меня остались только хорошие впечатления об этом наборе подарочной упаковки.</t>
  </si>
  <si>
    <t>У меня только хорошие отзывы об этом наборе подарочных пакетов.</t>
  </si>
  <si>
    <t>У меня есть только хорошие вещи, чтобы сказать об этом подарочном наборе сумок.</t>
  </si>
  <si>
    <t>Об этом наборе подарочных пакетов я могу сказать только хорошее.</t>
  </si>
  <si>
    <t>Мне удалось упаковать все рождественские подарки в эти пакеты, подарочную упаковку и упаковочную бумагу.</t>
  </si>
  <si>
    <t>Мне удалось упаковать все мои рождественские подарки с помощью пакетов, подарочной упаковки и тишью.</t>
  </si>
  <si>
    <t>Я смог упаковать все свои рождественские подарки в пакеты, подарочную упаковку и папиросную бумагу.</t>
  </si>
  <si>
    <t>С помощью пакетов, подарочной упаковки и папиросной бумаги я смогла упаковать все свои рождественские подарки.</t>
  </si>
  <si>
    <t>Продукция отличного качества, а разные варианты размеров облегчают выбор самой подходящей упаковки для каждого подарка!</t>
  </si>
  <si>
    <t>Продукт отличного качества, а разные варианты размеров облегчают выбор идеального для каждого подарка!</t>
  </si>
  <si>
    <t>Продукт отличного качества, а различные варианты размеров облегчают выбор идеального для каждого подарка!</t>
  </si>
  <si>
    <t>Товар отличного качества, а различные варианты размеров позволяют выбрать идеальный вариант для любого подарка!</t>
  </si>
  <si>
    <t>Очень рекомендую этот товар.</t>
  </si>
  <si>
    <t>Я настоятельно рекомендую это.</t>
  </si>
  <si>
    <t>Я очень рекомендую это.</t>
  </si>
  <si>
    <t>Очень рекомендую.</t>
  </si>
  <si>
    <t>Продавец супер дружелюбный и внимательный.</t>
  </si>
  <si>
    <t>Продавец абсолютно милый и внимательный.</t>
  </si>
  <si>
    <t>Продавец очень милый и внимательный.</t>
  </si>
  <si>
    <t>Он даже связался со мной после покупки, чтобы убедиться, что я доволен товаром.</t>
  </si>
  <si>
    <t>Он связался со мной после моей покупки, чтобы убедиться, что я доволен своим товаром.</t>
  </si>
  <si>
    <t>Он обратился ко мне после моей покупки, чтобы убедиться, что я доволен своим продуктом.</t>
  </si>
  <si>
    <t>Он связался со мной после покупки, чтобы убедиться, что я доволен своим продуктом.</t>
  </si>
  <si>
    <t>С какой стороны ни посмотри, 5 звезд!</t>
  </si>
  <si>
    <t>5 звезд везде и всюду!</t>
  </si>
  <si>
    <t>5 звезд во всем!</t>
  </si>
  <si>
    <t>5 звезд!</t>
  </si>
  <si>
    <t>Физика ужасна, и создатели игры отказываются с этим что-то делать</t>
  </si>
  <si>
    <t>Физика ужасна, и люди, создавшие игру, ничего с этим не делают.</t>
  </si>
  <si>
    <t>Физика ужасна, и люди, создавшие игру, ничего с этим не сделают.</t>
  </si>
  <si>
    <t>Физика ужасна, и люди, создавшие игру, ничего не хотят с этим делать</t>
  </si>
  <si>
    <t>Не покупайте эту игру, физика ужасная, и это так бесит, потому что в каждой игре наверное штук 40 хакеров, и компания.</t>
  </si>
  <si>
    <t>Не покупайте эту игру, физика ужасная, и я так злюсь на эту игру, потому что, вероятно, в каждой игре около 40 хакеров, и это портит всю игру.</t>
  </si>
  <si>
    <t>Не покупайте эту игру, физика ужасна, и я так зол на эту игру, потому что, вероятно, в каждой игре и игре присутствует около 40 хакеров.</t>
  </si>
  <si>
    <t>Не покупайте эту игру, физика ужасна, и я так зол на эту игру, потому что, вероятно, есть около 40 хакеров на каждую игру и игру.</t>
  </si>
  <si>
    <t>Даже ничего не делает с этим, понятно, что они просто позволяют хакерам делать все, что угодно, и они знают, что игра ужасная, но они абсолютно ничего не делают по этому поводу, и игра продолжает обновлять их персонажей, хотя на самом деле если что-то стоит обновить, так это физику, потому что она ужасна, не покупайте эту игру, ужасная физика и механика, люди, очевидно, люди, которые создали эту игру, были накурены или что-то в этом роде, потому что честное слово, это одна из худших игр, в которые когда-либо играл в своей жизни, я бы лучше играл в Pixel Games, чем в это дерьмо, одна из худших игр, не покупайте ее</t>
  </si>
  <si>
    <t>Они даже ничего не делают по этому поводу, знаете, они просто позволяют хакерам делать все, что они хотят, и знают, что игра ужасна, но они абсолютно ничего с этим не делают, и игра продолжает обновляться по своим персонажам, на самом деле то, что они должны обновлять, - это физика, потому что это ужасно, не покупайте эту игру, физика ужасна, механика ужасна, люди, которые, очевидно, создали эту игру, были под кайфом или что-то в этом роде, потому что это одна из худших игр, которые я честно играл в своей жизни. Я бы предпочел играть в пиксельные игры, чем в эту ерунду, это одна из худших игр, не покупайте.</t>
  </si>
  <si>
    <t>Don't даже ничего не делает с этим, вы знаете, что они просто позволяют хакерам делать все, что они хотят, а потом они знают, что игра ужасна, но они абсолютно ничего не делают с этим, и игра продолжает делать обновления об их персонажи на самом деле то, что они должны обновить, так это физику, потому что она ужасна, не покупайте эту игру, физика ужасна, а механика ужасна люди, очевидно, люди, которые создали эту игру, были высокими или что-то в этом роде, потому что это одна из худших игр, которые я я честно когда-либо играл в своей жизни, я бы предпочел играть в Pixel Games в этом дерьме, это одна из худших игр, не покупайте</t>
  </si>
  <si>
    <t>Don't даже ничего не делает по этому поводу вы знаете они просто позволяют хакерам делать все что они хотят и тогда они действительно знают что игра ужасна но они абсолютно ничего не делают с этим и игра продолжает делать обновления о своих персонажах на самом деле то что они должны обновить это физику потому что это ужасно не покупайте эту игру физика ужасна и механика ужасна люди которые очевидно создали эту игру были под кайфом или что-то в этом роде потому что это одна из худших игр в которую я честно говоря когда-либо играл в своей жизни я бы лучше играл в Pixel Games в это дерьмо это одна из худших игр не покупайте</t>
  </si>
  <si>
    <t>Не похожа на другие игры про расхитителей гробниц</t>
  </si>
  <si>
    <t>Не похоже на другие игры серии Tomb Raider</t>
  </si>
  <si>
    <t>Не похоже на другие игры расхитительницы гробниц</t>
  </si>
  <si>
    <t>С самого начала игра не похожа на другие игры про расхитителей гробниц.</t>
  </si>
  <si>
    <t>С самого начала это не чувствовалось как другие игры Tomb Raider.</t>
  </si>
  <si>
    <t>С самого начала она не была похожа на другие игры про расхитителей гробниц.</t>
  </si>
  <si>
    <t>С самого начала игра не была похожа на другие игры серии Tomb Raider.</t>
  </si>
  <si>
    <t>Gameplay is brutal in that controls aren’t smart in knowing what direction you’re trying to take.</t>
  </si>
  <si>
    <t>Геймплей очень сложный, в том смысле, что элементы управления не реагируют на то, в каком направлении вы пытаетесь двигаться.</t>
  </si>
  <si>
    <t>Геймплей жесток в том, что управление не умеет определять, в каком направлении вы пытаетесь двигаться.</t>
  </si>
  <si>
    <t>Геймплей жесток в том смысле, что элементы управления не знают, в каком направлении вы пытаетесь двигаться.</t>
  </si>
  <si>
    <t>Геймплей жестокий, так как управление не позволяет понять, в каком направлении вы пытаетесь двигаться.</t>
  </si>
  <si>
    <t>Так что вы постоянно будете разбиваться насмерть в самых нелепых ситуациях.</t>
  </si>
  <si>
    <t>Оставляя вас падать насмерть самыми избитыми способами.</t>
  </si>
  <si>
    <t>Оставив вас падать насмерть самыми излишними способами.</t>
  </si>
  <si>
    <t>Оставляя вас падать навзничь самыми лишними способами.</t>
  </si>
  <si>
    <t>Головоломки сложные, но не с точки зрения логики.</t>
  </si>
  <si>
    <t>Головоломки сложны, но не в логическом смысле.</t>
  </si>
  <si>
    <t>Головоломки сложные, но не в логическом смысле.</t>
  </si>
  <si>
    <t>Головоломки трудные, но не в логическом смысле.</t>
  </si>
  <si>
    <t>Не получил никакого удовольствия от этой игры.</t>
  </si>
  <si>
    <t>Мне не понравилась эта игра.</t>
  </si>
  <si>
    <t>Я не получил удовольствия от этой игры.</t>
  </si>
  <si>
    <t>Я не планирую ее заканчивать.</t>
  </si>
  <si>
    <t>Я не планирую его заканчивать.</t>
  </si>
  <si>
    <t>Сюжет скучный, а для меня сюжет - это главное в играх.</t>
  </si>
  <si>
    <t>Сюжет также не впечатляет, что является основной причиной, по которой я играю в игры.</t>
  </si>
  <si>
    <t>История также тусклая, что является основной причиной, по которой я играю в игры.</t>
  </si>
  <si>
    <t>Сюжет также недостаточно прост, а это главная причина, по которой я играю в игры.</t>
  </si>
  <si>
    <t>Эргономичный и доступный по цене, но плохо выдерживает постоянное использование</t>
  </si>
  <si>
    <t>Эргономичный и доступный, но не очень устойчивый к постоянному использованию</t>
  </si>
  <si>
    <t>Эргономичный и доступный, но не очень терпимый к постоянному использованию</t>
  </si>
  <si>
    <t>Более тонкий, лучше ложится в руки, нет острых углов, за которые можно зацепиться, шнур питания не отсоединяется, так что его гораздо сложнее повредить, чем оригинальный контроллер XB1.</t>
  </si>
  <si>
    <t>Он имеет более стройную форму, которая лучше ложится в руки, нет острых углов, за которые можно зацепиться, и благодаря постоянному креплению шнура питания, он гораздо менее подвержен повреждениям, чем оригинальный контроллер XB1.</t>
  </si>
  <si>
    <t>Он имеет более тонкую форму, лучше ложится в руки, в нем нет острых углов, за которые можно зацепиться, а шнур питания является постоянным креплением, поэтому он гораздо менее подвержен повреждениям, чем оригинальный контроллер XB1.</t>
  </si>
  <si>
    <t>Он имеет более тонкую форму, которая лучше ложится в руку, не имеет острых углов, за которые можно зацепиться, а благодаря постоянному креплению шнура питания он гораздо меньше подвержен повреждениям, чем оригинальный контроллер XB1.</t>
  </si>
  <si>
    <t>Недостатки: 1) Эффект вибрации, который срабатывает в экшн-играх, ощущается намного слабее.</t>
  </si>
  <si>
    <t>Недостатки: 1) Эффект вибрации, который срабатывает в играх с активным действием, ощущается гораздо слабее.</t>
  </si>
  <si>
    <t>К недостаткам можно отнести: 1) Вибрационный эффект, возникающий в экшн-играх, ощущается гораздо слабее.</t>
  </si>
  <si>
    <t>2) Джойстик и кнопки контроллера очень быстро изнашиваются.</t>
  </si>
  <si>
    <t>2) Джойстик и кнопки управления контроллера очень быстро изнашиваются.</t>
  </si>
  <si>
    <t>2) Джойстик и кнопки направления контроллера очень быстро изнашиваются.</t>
  </si>
  <si>
    <t>2) Направляющий джойстик и кнопки контроллера очень быстро изнашиваются.</t>
  </si>
  <si>
    <t>Мы не жалеем свои контроллеры и обычно ломаем 2-3 штуки в год.</t>
  </si>
  <si>
    <t>Мы очень грубо обращаемся и обычно изнашиваем 2-3 контроллера в год.</t>
  </si>
  <si>
    <t>Мы очень трудолюбивы и склонны изнашивать 2-3 контроллера в год.</t>
  </si>
  <si>
    <t>Мы очень интенсивно работаем и, как правило, изнашиваем 2-3 контроллера в год.</t>
  </si>
  <si>
    <t>Поэтому покупка контроллера — это ежегодное вложение денег, и мы разборчивы и осмотрительны в отношении того, что покупаем.</t>
  </si>
  <si>
    <t>Так что для нас ежегодные инвестиции в контроллеры означают, что мы должны быть привередливыми и благоразумными в выборе того, что мы покупаем.</t>
  </si>
  <si>
    <t>Поэтому для нас ежегодные инвестиции в контроллеры означают, что мы должны быть разборчивы и осмотрительны в отношении того, что мы покупаем.</t>
  </si>
  <si>
    <t>Поэтому для нас ежегодные инвестиции в контроллеры означают, что мы должны быть разборчивы и осмотрительны в выборе того, что мы покупаем.</t>
  </si>
  <si>
    <t>Контроллеру не помешали бы более прочные пружины; через пару месяцев кнопки, которые используются чаще всего, перестают реагировать, а правый джойстик смещается, из-за этого карта может увеличиваться, а персонажи идти вперед, когда вы даже не касаетесь элементов управления.</t>
  </si>
  <si>
    <t>Контроллер мог бы быть с более прочными пружинами; через пару месяцев наиболее часто используемые кнопки перестают реагировать, а правый джойстик теряет свою центровку, то есть заставляет экраны карт увеличиваться и персонажей идти вперед, даже не касаясь управления.</t>
  </si>
  <si>
    <t>Контроллеру не помешали бы более прочные пружины; через пару месяцев кнопки, которые используются чаще всего, перестают реагировать, а правый джойстик теряет свое центрирование, IE- заставляет экраны карт увеличиваться, а персонажи идут вперед, даже не касаясь элементов управления.</t>
  </si>
  <si>
    <t>Контроллеру не помешали бы более прочные пружины: через пару месяцев кнопки, которые используются чаще всего, перестают реагировать, а правый джойстик теряет центровку, из-за чего экраны карт увеличиваются, а персонажи ходят вперед, даже не касаясь органов управления.</t>
  </si>
  <si>
    <t>Вы получаете ровно то, за что платите</t>
  </si>
  <si>
    <t>Вы получаете то, за что платите</t>
  </si>
  <si>
    <t>Ты получаешь то, за что платишь</t>
  </si>
  <si>
    <t>Товар меня разочаровал, серебристая часть вокруг циферблата оказалась сделанной из какого-то дешевого пластика.</t>
  </si>
  <si>
    <t>Я был разочарован, получив этот товар, так как серебряная часть, которая идет вокруг лица, казалась сделанной из какого-то дешевого пластика.</t>
  </si>
  <si>
    <t>Я был разочарован, получив этот предмет, так как серебряная часть вокруг лица оказалась сделанной из какого-то дешевого пластика.</t>
  </si>
  <si>
    <t>Получив этот товар, я был разочарован, так как серебристая часть, идущая вокруг лица, оказалась сделанной из какого-то дешевого пластика.</t>
  </si>
  <si>
    <t>Я разочарован не тем, что она сделана из пластика, а тем, что из-за использования пластика товар выглядит невероятно дешево.</t>
  </si>
  <si>
    <t>Меня не столько разочаровало то, что оно было сделано из пластика, сколько то, что использованный пластик заставил его выглядеть невероятно дешево.</t>
  </si>
  <si>
    <t>Меня разочаровал не тот факт, что он был сделан из пластика, сколько тот факт, что из-за использованного пластика он выглядел невероятно дешевым.</t>
  </si>
  <si>
    <t>Меня разочаровало не столько то, что он был сделан из пластика, сколько то, что из-за этого пластика он выглядел невероятно дешево.</t>
  </si>
  <si>
    <t>Для меня эта деталь портит весь внешний вид.</t>
  </si>
  <si>
    <t>Для меня, эта деталь испортила весь образ.</t>
  </si>
  <si>
    <t>Для меня эта деталь испортила весь внешний вид.</t>
  </si>
  <si>
    <t>Для меня эта деталь испортила весь образ.</t>
  </si>
  <si>
    <t>Я не верю, что часы выдержат постоянную носку, поэтому в итоге вернул их.</t>
  </si>
  <si>
    <t>Я также не доверял ему, что он выдержит ежедневное использование, поэтому в итоге вернул его.</t>
  </si>
  <si>
    <t>Я также не верил, что он выдержит повседневную носку, поэтому в итоге вернул его.</t>
  </si>
  <si>
    <t>Я также не верила, что он выдержит ежедневную носку, поэтому в итоге вернула его.</t>
  </si>
  <si>
    <t>Очень разочарован, потому что это была бы хорошая покупка, если бы не этот момент.</t>
  </si>
  <si>
    <t>Я был разочарован, потому что казалось, что это была бы хорошая сделка, если бы не это.</t>
  </si>
  <si>
    <t>Я был разочарован, так как казалось, что это была бы хорошая сделка, если бы не это.</t>
  </si>
  <si>
    <t>Но если вас это не волнует, возможно, этот товар вам подойдет.</t>
  </si>
  <si>
    <t>Однако, если вы можете пройти мимо этого, то это может быть подходящим для вас.</t>
  </si>
  <si>
    <t>Тем не менее, если вы можете пропустить это, то это может быть правильным для вас.</t>
  </si>
  <si>
    <t>Однако если вы можете не обращать на это внимания, то, возможно, эта модель вам подойдет.</t>
  </si>
  <si>
    <t>Товар хорошо упакован, пришел быстро.</t>
  </si>
  <si>
    <t>Он был хорошо упакован и быстро прибыл.</t>
  </si>
  <si>
    <t>Он был хорошо упакован и пришел быстро.</t>
  </si>
  <si>
    <t>Товар был хорошо упакован и быстро доставлен.</t>
  </si>
  <si>
    <t>Ничего общего с предыдущими моделями Stylo, ОГРОМНОЕ РАЗОЧАРОВАНИЕ.</t>
  </si>
  <si>
    <t>Ничего общего с предыдущими телефонами Stylo, ОГРОМНОЕ РАЗОЧАРОВАНИЕ.</t>
  </si>
  <si>
    <t>Ничего похожего на предыдущие телефоны Stylo, БОЛЬШОЕ РАЗОЧАРОВАНИЕ.</t>
  </si>
  <si>
    <t>Ничего общего с предыдущими телефонами Stylo, МАССОВОЕ РАСПРОСТРАНЕНИЕ.</t>
  </si>
  <si>
    <t>У меня был первый Stylo, а также Stylo 2, Stylo 2 V и Stylo 2 Plus.</t>
  </si>
  <si>
    <t>У меня были оригинальный Stylo, а также Stylo 2, Stylo 2 V и Stylo 2 Plus.</t>
  </si>
  <si>
    <t>У меня был оригинальный Stylo, а также Stylo 2, Stylo 2 V и Stylo 2 Plus.</t>
  </si>
  <si>
    <t>Очевидно, мне очень нравились Stylo, судя по тому, что я покупал каждую новую модель.</t>
  </si>
  <si>
    <t>Очевидно, мне очень нравились Stylos, учитывая тот факт, что каждый раз, когда выходила новая модель, я покупал ее.</t>
  </si>
  <si>
    <t>Очевидно, мне очень нравились Stylos, учитывая тот факт, что каждый раз, когда выходил новый, я покупал его.</t>
  </si>
  <si>
    <t>Очевидно, что Stylos мне очень нравился, учитывая тот факт, что каждый раз, когда выходила новая модель, я ее покупал.</t>
  </si>
  <si>
    <t>Не из-за того, что возникали какие-то проблемы или телефон ломался, просто потому, что я хотел использовать последнюю модель и не отставать от новинок.</t>
  </si>
  <si>
    <t>Никогда не из-за проблем или поломок, просто потому что я хотел оставаться обновленным и "в курсе", и я это сделал.</t>
  </si>
  <si>
    <t>Никогда не потому, что у кого-то были проблемы или сломались, просто потому, что я хотел оставаться в курсе событий и быть в курсе, что я и делал.</t>
  </si>
  <si>
    <t>Ни разу не было проблем или поломок, просто я хотел оставаться в курсе всех событий и обновлений.</t>
  </si>
  <si>
    <t>Со всеми этими моделями у меня ни разу не было никаких проблем с собственно телефонами.</t>
  </si>
  <si>
    <t>Из всех этих телефонов, ни разу у меня не было проблем с самими телефонами.</t>
  </si>
  <si>
    <t>Из всех этих телефонов у меня ни разу не было проблем с самим телефоном.</t>
  </si>
  <si>
    <t>Из всех этих телефонов у меня ни разу не было проблем с самими телефонами.</t>
  </si>
  <si>
    <t>Когда я купил Stylo 3 через Virgin Mobile, я был просто уверен, что не будет никаких проблем, когда я получу телефон и настрою его, но как оказалось, я ошибался.</t>
  </si>
  <si>
    <t>Когда я совершил покупку Stylo 3 через Virgin Mobile, я был уверен, что все пройдет гладко после того, как я получу телефон и настрою его, но я очень ошибся, предполагая это.</t>
  </si>
  <si>
    <t>Когда я покупал Stylo 3 через Virgin Mobile, я просто знал, что все пройдет гладко, как только я получу телефон и настрою его, но я очень ошибался, полагая это.</t>
  </si>
  <si>
    <t>Когда я покупал Stylo 3 через Virgin Mobile, я был уверен, что все пройдет гладко, как только я получу телефон и настрою его, но я сильно ошибался в своих предположениях.</t>
  </si>
  <si>
    <t>У этого телефона так много недостатков, что я, честно говоря, шокирован тем, насколько отлично работали предыдущие модели Stylo.</t>
  </si>
  <si>
    <t>У этого телефона было столько проблем, что меня честно говоря шокировало, как предыдущие модели Stylos были такими замечательными.</t>
  </si>
  <si>
    <t>У этого телефона было так много проблем, что я, честно говоря, был шокирован тем, насколько прекрасны были предыдущие модели Stylos.</t>
  </si>
  <si>
    <t>У этого телефона было столько проблем, что я был в шоке от того, насколько замечательными были предыдущие модели Stylos.</t>
  </si>
  <si>
    <t>Мне даже не удалось перенести этот телефон в свою учетную запись Virgin Mobile.</t>
  </si>
  <si>
    <t>Мне так и не удалось успешно перенести этот телефон на мой аккаунт Virgin Mobile.</t>
  </si>
  <si>
    <t>Мне даже не удалось успешно перенести этот телефон на мою учетную запись Virgin Mobile.</t>
  </si>
  <si>
    <t>Я даже не смог успешно перевести этот телефон на свой счет в Virgin Mobile.</t>
  </si>
  <si>
    <t>Я возился с ним чуть меньше недели.</t>
  </si>
  <si>
    <t>Я возился с этим телефоном чуть меньше недели.</t>
  </si>
  <si>
    <t>Я возился чуть меньше недели с этим телефоном.</t>
  </si>
  <si>
    <t>Я искал информацию в Интернете, звонил в поддержку, я очень хотел дать Stylo 3 еще один шанс, надеясь, что это просто я делаю что-то не так, но, к сожалению, я потратил все это время зря, потому что во всех этих проблемах на 100% виноват сам телефон, хоть мне и не хотелось этого признавать.</t>
  </si>
  <si>
    <t>Я искал информацию в интернете и совершал различные звонки, отчаянно пытаясь дать Stylo 3 преимущество сомнения, надеясь, что это просто я делаю что-то неправильно, но, к сожалению, я потратил много времени на это, потому что на 100% телефон имел все проблемы, которые я не хотел признавать.</t>
  </si>
  <si>
    <t>Я искал информацию в Интернете и делал различные звонки, отчаянно пытаясь дать Stylo 3 презумпцию сомнения, надеясь, что это просто я сделал что-то не так, но, к сожалению, я потратил впустую много времени, потому что это был 100% телефон, в котором были все. проблемы, которые я не хотел признавать.</t>
  </si>
  <si>
    <t>Я искал информацию в Интернете и делал различные звонки, отчаянно пытаясь дать Stylo 3 положительный ответ, надеясь, что это просто я что-то делаю не так, но, к сожалению, я потратил много времени впустую, потому что все проблемы на 100% были связаны с телефоном, которые я не хотел признавать.</t>
  </si>
  <si>
    <t>Очень жаль ставить такую ужасную оценку Stylo, но я крайне разочарован этим телефоном.</t>
  </si>
  <si>
    <t>Мне неприятно давать такую ужасную оценку и отзыв Stylo, но я был крайно разочарован этим телефоном.</t>
  </si>
  <si>
    <t>Я ненавижу тот факт, что мне приходится давать Stylo такую ужасную оценку и обзор, но я был крайне разочарован этим телефоном.</t>
  </si>
  <si>
    <t>Мне очень не нравится, что я вынужден ставить Stylo такую плохую оценку и делать обзор, но я был крайне разочарован этим телефоном.</t>
  </si>
  <si>
    <t>Надеюсь, LG смогут решить свои проблемы и внести улучшения в будущие модели Stylo, если такие вообще будут, потому что это было УЖАСНО.</t>
  </si>
  <si>
    <t>Надеюсь, LG улучшит свою игру и сможет улучшить будущие модели Stylos, если они будут, но это был большой провал.</t>
  </si>
  <si>
    <t>Надеюсь, LG улучшит свою игру и сможет улучшить будущие Stylos, если таковые будут, но это был огромный РАЗБОР.</t>
  </si>
  <si>
    <t>Надеюсь, что LG подтянет свою игру и сможет улучшить будущие Stylos, если таковые появятся, но это был огромный BUST.</t>
  </si>
  <si>
    <t>С другой стороны, с возвратом телефона и денег проблем не возникло, но на этом плюсы заканчиваются.</t>
  </si>
  <si>
    <t>С другой стороны, возврат и мой возврат денег прошли гладко, но это все.</t>
  </si>
  <si>
    <t>С другой стороны, возврат и мой возврат прошли гладко, но это все.</t>
  </si>
  <si>
    <t>Положительным моментом является то, что возврат и возмещение денег прошли без проблем, но на этом все.</t>
  </si>
  <si>
    <r>
      <t xml:space="preserve">Also if your dog likes to roll around in raccoon </t>
    </r>
    <r>
      <rPr>
        <b/>
        <sz val="11"/>
        <color theme="1"/>
        <rFont val="Aptos Narrow"/>
        <family val="2"/>
        <scheme val="minor"/>
      </rPr>
      <t>poop</t>
    </r>
    <r>
      <rPr>
        <sz val="11"/>
        <color theme="1"/>
        <rFont val="Aptos Narrow"/>
        <family val="2"/>
        <scheme val="minor"/>
      </rPr>
      <t xml:space="preserve"> like mine does it is such a pain in the butt to clean.</t>
    </r>
  </si>
  <si>
    <t>Также, если ваша собака любит кататься в енотовом **кале, как моя, это такая боль в заднице, чтобы убрать.</t>
  </si>
  <si>
    <t>Но я думаю, что это другое, потому что я думаю, что это не совсем то, чтобы **провалить его курсы.</t>
  </si>
  <si>
    <r>
      <t>Это самая глупая $</t>
    </r>
    <r>
      <rPr>
        <b/>
        <sz val="11"/>
        <color rgb="FFFF0000"/>
        <rFont val="Aptos Narrow"/>
        <family val="2"/>
        <scheme val="minor"/>
      </rPr>
      <t>временная линия</t>
    </r>
    <r>
      <rPr>
        <b/>
        <sz val="11"/>
        <color theme="1"/>
        <rFont val="Aptos Narrow"/>
        <family val="2"/>
        <scheme val="minor"/>
      </rPr>
      <t>, и я её ненавижу точка ком.</t>
    </r>
  </si>
  <si>
    <r>
      <t>Но он не может помиловать себя из $</t>
    </r>
    <r>
      <rPr>
        <b/>
        <sz val="11"/>
        <color rgb="FFFF0000"/>
        <rFont val="Aptos Narrow"/>
        <family val="2"/>
        <scheme val="minor"/>
      </rPr>
      <t>штатной тюрьмы</t>
    </r>
    <r>
      <rPr>
        <b/>
        <sz val="11"/>
        <color theme="1"/>
        <rFont val="Aptos Narrow"/>
        <family val="2"/>
        <scheme val="minor"/>
      </rPr>
      <t>.</t>
    </r>
  </si>
  <si>
    <r>
      <rPr>
        <b/>
        <sz val="11"/>
        <rFont val="Aptos Narrow"/>
        <family val="2"/>
        <scheme val="minor"/>
      </rPr>
      <t>$</t>
    </r>
    <r>
      <rPr>
        <b/>
        <sz val="11"/>
        <color rgb="FFFF0000"/>
        <rFont val="Aptos Narrow"/>
        <family val="2"/>
        <scheme val="minor"/>
      </rPr>
      <t>Это занимает</t>
    </r>
    <r>
      <rPr>
        <b/>
        <sz val="11"/>
        <color theme="1"/>
        <rFont val="Aptos Narrow"/>
        <family val="2"/>
        <scheme val="minor"/>
      </rPr>
      <t xml:space="preserve"> губернатора штата.</t>
    </r>
  </si>
  <si>
    <r>
      <rPr>
        <b/>
        <sz val="11"/>
        <rFont val="Aptos Narrow"/>
        <family val="2"/>
        <scheme val="minor"/>
      </rPr>
      <t>$</t>
    </r>
    <r>
      <rPr>
        <b/>
        <sz val="11"/>
        <color rgb="FFFF0000"/>
        <rFont val="Aptos Narrow"/>
        <family val="2"/>
        <scheme val="minor"/>
      </rPr>
      <t>На следующее утро</t>
    </r>
    <r>
      <rPr>
        <b/>
        <sz val="11"/>
        <color theme="1"/>
        <rFont val="Aptos Narrow"/>
        <family val="2"/>
        <scheme val="minor"/>
      </rPr>
      <t xml:space="preserve">, </t>
    </r>
    <r>
      <rPr>
        <b/>
        <sz val="11"/>
        <rFont val="Aptos Narrow"/>
        <family val="2"/>
        <scheme val="minor"/>
      </rPr>
      <t>и</t>
    </r>
    <r>
      <rPr>
        <b/>
        <sz val="11"/>
        <color theme="1"/>
        <rFont val="Aptos Narrow"/>
        <family val="2"/>
        <scheme val="minor"/>
      </rPr>
      <t xml:space="preserve"> я не </t>
    </r>
    <r>
      <rPr>
        <b/>
        <sz val="11"/>
        <rFont val="Aptos Narrow"/>
        <family val="2"/>
        <scheme val="minor"/>
      </rPr>
      <t>могу</t>
    </r>
    <r>
      <rPr>
        <b/>
        <sz val="11"/>
        <color theme="1"/>
        <rFont val="Aptos Narrow"/>
        <family val="2"/>
        <scheme val="minor"/>
      </rPr>
      <t xml:space="preserve"> пройти мимо позорного притворства Криса Лихта $</t>
    </r>
    <r>
      <rPr>
        <b/>
        <sz val="11"/>
        <color rgb="FFFF0000"/>
        <rFont val="Aptos Narrow"/>
        <family val="2"/>
        <scheme val="minor"/>
      </rPr>
      <t>в области</t>
    </r>
    <r>
      <rPr>
        <b/>
        <sz val="11"/>
        <color theme="1"/>
        <rFont val="Aptos Narrow"/>
        <family val="2"/>
        <scheme val="minor"/>
      </rPr>
      <t xml:space="preserve"> журналистики общественного служения на CNN $</t>
    </r>
    <r>
      <rPr>
        <b/>
        <sz val="11"/>
        <color rgb="FFFF0000"/>
        <rFont val="Aptos Narrow"/>
        <family val="2"/>
        <scheme val="minor"/>
      </rPr>
      <t>прошлой ночью</t>
    </r>
    <r>
      <rPr>
        <b/>
        <sz val="11"/>
        <color theme="1"/>
        <rFont val="Aptos Narrow"/>
        <family val="2"/>
        <scheme val="minor"/>
      </rPr>
      <t>.</t>
    </r>
  </si>
  <si>
    <r>
      <t>ПОЗОРНАЯ $</t>
    </r>
    <r>
      <rPr>
        <b/>
        <sz val="11"/>
        <color rgb="FFFF0000"/>
        <rFont val="Aptos Narrow"/>
        <family val="2"/>
        <scheme val="minor"/>
      </rPr>
      <t>АУДИТОРИЯ</t>
    </r>
    <r>
      <rPr>
        <b/>
        <sz val="11"/>
        <color theme="1"/>
        <rFont val="Aptos Narrow"/>
        <family val="2"/>
        <scheme val="minor"/>
      </rPr>
      <t>.</t>
    </r>
  </si>
  <si>
    <r>
      <t>Все это - $</t>
    </r>
    <r>
      <rPr>
        <b/>
        <sz val="11"/>
        <color rgb="FFFF0000"/>
        <rFont val="Aptos Narrow"/>
        <family val="2"/>
        <scheme val="minor"/>
      </rPr>
      <t>ищущая</t>
    </r>
    <r>
      <rPr>
        <b/>
        <sz val="11"/>
        <color theme="1"/>
        <rFont val="Aptos Narrow"/>
        <family val="2"/>
        <scheme val="minor"/>
      </rPr>
      <t xml:space="preserve"> рейтинги $</t>
    </r>
    <r>
      <rPr>
        <b/>
        <sz val="11"/>
        <color rgb="FFFF0000"/>
        <rFont val="Aptos Narrow"/>
        <family val="2"/>
        <scheme val="minor"/>
      </rPr>
      <t>обусловленная</t>
    </r>
    <r>
      <rPr>
        <b/>
        <sz val="11"/>
        <color theme="1"/>
        <rFont val="Aptos Narrow"/>
        <family val="2"/>
        <scheme val="minor"/>
      </rPr>
      <t xml:space="preserve"> бредовой безответственностью.</t>
    </r>
  </si>
  <si>
    <r>
      <t>В конце концов, я наконец-то $</t>
    </r>
    <r>
      <rPr>
        <b/>
        <sz val="11"/>
        <color rgb="FFFF0000"/>
        <rFont val="Aptos Narrow"/>
        <family val="2"/>
        <scheme val="minor"/>
      </rPr>
      <t>надоелся</t>
    </r>
    <r>
      <rPr>
        <b/>
        <sz val="11"/>
        <color theme="1"/>
        <rFont val="Aptos Narrow"/>
        <family val="2"/>
        <scheme val="minor"/>
      </rPr>
      <t xml:space="preserve"> этой рутиной вчера вечером, очистил все ловушки от арахисового масла и приклеил к ним $</t>
    </r>
    <r>
      <rPr>
        <b/>
        <sz val="11"/>
        <color rgb="FFFF0000"/>
        <rFont val="Aptos Narrow"/>
        <family val="2"/>
        <scheme val="minor"/>
      </rPr>
      <t>фисташку</t>
    </r>
    <r>
      <rPr>
        <b/>
        <sz val="11"/>
        <color theme="1"/>
        <rFont val="Aptos Narrow"/>
        <family val="2"/>
        <scheme val="minor"/>
      </rPr>
      <t xml:space="preserve"> суперклеем.</t>
    </r>
  </si>
  <si>
    <r>
      <t>$</t>
    </r>
    <r>
      <rPr>
        <b/>
        <sz val="11"/>
        <color rgb="FFFF0000"/>
        <rFont val="Aptos Narrow"/>
        <family val="2"/>
        <scheme val="minor"/>
      </rPr>
      <t>Узнал тяжелым путем</t>
    </r>
    <r>
      <rPr>
        <b/>
        <sz val="11"/>
        <color theme="1"/>
        <rFont val="Aptos Narrow"/>
        <family val="2"/>
        <scheme val="minor"/>
      </rPr>
      <t>, что в 2023 году веб-сайты местных телевизионных станций - это абсолютно худший опыт в интернете.</t>
    </r>
  </si>
  <si>
    <r>
      <rPr>
        <sz val="11"/>
        <color rgb="FFFF0000"/>
        <rFont val="Aptos Narrow"/>
        <family val="2"/>
        <scheme val="minor"/>
      </rPr>
      <t>Discovered the hard way</t>
    </r>
    <r>
      <rPr>
        <sz val="11"/>
        <color theme="1"/>
        <rFont val="Aptos Narrow"/>
        <family val="2"/>
        <scheme val="minor"/>
      </rPr>
      <t xml:space="preserve"> that in 2023, local TV station web sites are the absolute worst experience on the internet.</t>
    </r>
  </si>
  <si>
    <r>
      <t>$</t>
    </r>
    <r>
      <rPr>
        <b/>
        <sz val="11"/>
        <color rgb="FFFF0000"/>
        <rFont val="Aptos Narrow"/>
        <family val="2"/>
        <scheme val="minor"/>
      </rPr>
      <t>Отечественность</t>
    </r>
    <r>
      <rPr>
        <b/>
        <sz val="11"/>
        <color theme="1"/>
        <rFont val="Aptos Narrow"/>
        <family val="2"/>
        <scheme val="minor"/>
      </rPr>
      <t xml:space="preserve"> обычно предполагает, что решение ситуации, когда</t>
    </r>
    <r>
      <rPr>
        <b/>
        <sz val="11"/>
        <color rgb="FFFF0000"/>
        <rFont val="Aptos Narrow"/>
        <family val="2"/>
        <scheme val="minor"/>
      </rPr>
      <t xml:space="preserve"> $родительский авторитет</t>
    </r>
    <r>
      <rPr>
        <b/>
        <sz val="11"/>
        <color theme="1"/>
        <rFont val="Aptos Narrow"/>
        <family val="2"/>
        <scheme val="minor"/>
      </rPr>
      <t xml:space="preserve"> должен заботиться или защищать ребенка или $</t>
    </r>
    <r>
      <rPr>
        <b/>
        <sz val="11"/>
        <color rgb="FFFF0000"/>
        <rFont val="Aptos Narrow"/>
        <family val="2"/>
        <scheme val="minor"/>
      </rPr>
      <t>заменителя</t>
    </r>
    <r>
      <rPr>
        <b/>
        <sz val="11"/>
        <color theme="1"/>
        <rFont val="Aptos Narrow"/>
        <family val="2"/>
        <scheme val="minor"/>
      </rPr>
      <t xml:space="preserve"> ребенка, заключается в огромной силе и использовании этой силы для создания очень специфической формы властных отношений.</t>
    </r>
  </si>
  <si>
    <r>
      <t>It was a one dog night and that doggo was not getting off the bed not even for "</t>
    </r>
    <r>
      <rPr>
        <sz val="11"/>
        <color rgb="FFFF0000"/>
        <rFont val="Aptos Narrow"/>
        <family val="2"/>
        <scheme val="minor"/>
      </rPr>
      <t>Dog's Breakfas</t>
    </r>
    <r>
      <rPr>
        <sz val="11"/>
        <color theme="1"/>
        <rFont val="Aptos Narrow"/>
        <family val="2"/>
        <scheme val="minor"/>
      </rPr>
      <t>t - Breakfast for Dog's!"</t>
    </r>
  </si>
  <si>
    <r>
      <t>Это была ночь с одной собакой, и этот пёс не собирался слезать с кровати даже ради "$</t>
    </r>
    <r>
      <rPr>
        <b/>
        <sz val="11"/>
        <color rgb="FFFF0000"/>
        <rFont val="Aptos Narrow"/>
        <family val="2"/>
        <scheme val="minor"/>
      </rPr>
      <t>Завтрака для собак</t>
    </r>
    <r>
      <rPr>
        <b/>
        <sz val="11"/>
        <color theme="1"/>
        <rFont val="Aptos Narrow"/>
        <family val="2"/>
        <scheme val="minor"/>
      </rPr>
      <t xml:space="preserve"> - Завтрак для собак!"</t>
    </r>
  </si>
  <si>
    <t>OnlineW &gt; GPT</t>
  </si>
  <si>
    <t>Scores</t>
  </si>
  <si>
    <t>AvgScore</t>
  </si>
  <si>
    <t>MinScore</t>
  </si>
  <si>
    <t>[58, 83, 76, 51, 68]</t>
  </si>
  <si>
    <t>[84, 85, 73, 52, 67]</t>
  </si>
  <si>
    <t>[77, 84, 75, 51, 67]</t>
  </si>
  <si>
    <t>[81, 84, 79, 53, 68]</t>
  </si>
  <si>
    <t>[81, 83, 83, 52, 68]</t>
  </si>
  <si>
    <t>[79, 84, 76, 53, 67]</t>
  </si>
  <si>
    <t>[78, 84, 75, 53, 68]</t>
  </si>
  <si>
    <t>[80, 83, 73, 53, 68]</t>
  </si>
  <si>
    <t>[79, 84, 74, 53, 68]</t>
  </si>
  <si>
    <t>[52, 83, 70, 52, 68]</t>
  </si>
  <si>
    <t>[100, 31, 50, 85, 84, 46, 51, 72, 99, 74]</t>
  </si>
  <si>
    <t>[100, 33, 52, 35, 82, 61, 51, 82, 97, 84]</t>
  </si>
  <si>
    <t>[100, 34, 52, 83, 80, 53, 51, 78, 97, 81]</t>
  </si>
  <si>
    <t>[100, 33, 52, 35, 78, 49, 50, 81, 98, 81]</t>
  </si>
  <si>
    <t>[100, 37, 52, 83, 82, 72, 50, 81, 98, 80]</t>
  </si>
  <si>
    <t>[100, 34, 51, 34, 86, 65, 51, 77, 98, 75]</t>
  </si>
  <si>
    <t>[100, 33, 52, 82, 83, 45, 51, 78, 98, 79]</t>
  </si>
  <si>
    <t>[100, 31, 50, 34, 83, 47, 51, 77, 98, 66]</t>
  </si>
  <si>
    <t>[100, 33, 51, 84, 78, 48, 51, 83, 98, 71]</t>
  </si>
  <si>
    <t>[100, 30, 52, 34, 85, 69, 51, 77, 98, 82]</t>
  </si>
  <si>
    <t>[86, 55, 69, 49, 74, 52, 76, 94, 100, 82, 51, 69, 68, 91, 93]</t>
  </si>
  <si>
    <t>[86, 56, 70, 50, 77, 50, 78, 62, 100, 57]</t>
  </si>
  <si>
    <t>[91, 60, 68, 49, 64, 50, 80, 61, 83, 52]</t>
  </si>
  <si>
    <t>[88, 63, 67, 52, 87, 50, 74, 90, 83, 82]</t>
  </si>
  <si>
    <t>[93, 61, 67, 50, 72, 50, 80, 89, 82, 96]</t>
  </si>
  <si>
    <t>[80, 64, 68, 50, 84, 50, 81, 92, 83, 99]</t>
  </si>
  <si>
    <t>[87, 58, 68, 49, 78, 51, 83, 87, 83, 94, 51, 84, 83, 87, 88]</t>
  </si>
  <si>
    <t>[87, 61, 68, 51, 77, 51, 79, 93, 83, 94, 52, 83, 66, 90, 98]</t>
  </si>
  <si>
    <t>[91, 62, 68, 50, 76, 52, 72, 90, 84, 93]</t>
  </si>
  <si>
    <t>[78, 61, 68, 51, 80, 51, 76, 91, 83, 97, 53, 76, 65, 80, 66]</t>
  </si>
  <si>
    <t>[51, 35, 84, 48, 88]</t>
  </si>
  <si>
    <t>[51, 34, 84, 49, 87, 33, 90, 77, 86, 57]</t>
  </si>
  <si>
    <t>[50, 34, 84, 49, 84, 44, 79, 84, 81, 58]</t>
  </si>
  <si>
    <t>[51, 34, 84, 50, 93, 59, 87, 69, 84, 56]</t>
  </si>
  <si>
    <t>[52, 33, 84, 52, 82]</t>
  </si>
  <si>
    <t>[51, 34, 84, 52, 89, 29, 79, 73, 81, 65]</t>
  </si>
  <si>
    <t>[52, 34, 84, 51, 82, 22, 90, 100, 79, 67]</t>
  </si>
  <si>
    <t>[52, 33, 84, 55, 89]</t>
  </si>
  <si>
    <t>[51, 33, 84, 50, 92, 62, 86, 74, 85, 74]</t>
  </si>
  <si>
    <t>[52, 33, 84, 48, 77]</t>
  </si>
  <si>
    <t>[36, 34, 86, 52, 33, 92, 74, 100, 46, 33]</t>
  </si>
  <si>
    <t>[75, 33, 82, 52, 33, 93, 57, 100, 32, 70, 100, 94, 71, 97, 100]</t>
  </si>
  <si>
    <t>[34, 65, 85, 49, 35, 85, 74, 100, 46, 61]</t>
  </si>
  <si>
    <t>[73, 67, 80, 50, 34, 86, 56, 100, 48, 40]</t>
  </si>
  <si>
    <t>[33, 75, 81, 51, 38, 90, 52, 100, 27, 60]</t>
  </si>
  <si>
    <t>[35, 43, 85, 52, 33, 84, 74, 100, 49, 69]</t>
  </si>
  <si>
    <t>[82, 64, 80, 51, 34, 84, 60, 100, 30, 46]</t>
  </si>
  <si>
    <t>[34, 45, 85, 52, 34, 90, 74, 100, 51, 26]</t>
  </si>
  <si>
    <t>[82, 66, 80, 49, 35, 91, 61, 100, 33, 63]</t>
  </si>
  <si>
    <t>[36, 43, 85, 50, 33, 92, 75, 100, 49, 43]</t>
  </si>
  <si>
    <t>[54, 54, 49, 47, 33, 33, 84, 83, 68, 69, 100, 84, 50, 100, 88, 34, 93, 51, 30, 96]</t>
  </si>
  <si>
    <t>[52, 53, 52, 50, 34, 35, 65, 27, 69, 69, 100, 83, 51, 100, 57, 51, 89, 51, 42, 84]</t>
  </si>
  <si>
    <t>[54, 52, 48, 47, 34, 33, 59, 56, 69, 69, 100, 100, 52, 40, 90]</t>
  </si>
  <si>
    <t>[55, 54, 48, 51, 33, 33, 66, 27, 68, 68, 100, 100, 52, 29, 92]</t>
  </si>
  <si>
    <t>[55, 53, 49, 49, 32, 35, 77, 57, 69, 68, 100, 84, 50, 100, 64, 55, 94, 49, 42, 92]</t>
  </si>
  <si>
    <t>[55, 50, 32, 23, 69, 100, 89, 50, 34, 91]</t>
  </si>
  <si>
    <t>[54, 50, 36, 53, 69, 100, 84, 50, 100, 100, 52, 95, 50, 28, 92]</t>
  </si>
  <si>
    <t>[52, 51, 33, 30, 69, 100, 100, 53, 44, 88]</t>
  </si>
  <si>
    <t>[54, 52, 35, 49, 68, 100, 100, 52, 42, 94]</t>
  </si>
  <si>
    <t>[52, 48, 33, 56, 68, 100, 84, 52, 100, 65, 38, 96, 50, 41, 88]</t>
  </si>
  <si>
    <t>[36, 71, 61, 75, 70]</t>
  </si>
  <si>
    <t>[52, 100, 74, 68, 68, 90, 43, 48, 73, 100]</t>
  </si>
  <si>
    <t>[65, 71, 94, 74, 67]</t>
  </si>
  <si>
    <t>[31, 100, 74, 66, 67]</t>
  </si>
  <si>
    <t>[50, 55, 62, 68, 78]</t>
  </si>
  <si>
    <t>[34, 52, 76, 49, 87, 47, 50, 84, 49, 35, 50, 51, 100, 100, 43, 48]</t>
  </si>
  <si>
    <t>[35, 84, 73, 52, 81, 52, 52, 82, 52, 52, 52]</t>
  </si>
  <si>
    <t>[35, 34, 80, 53, 86, 49, 50, 88, 52, 52, 50]</t>
  </si>
  <si>
    <t>[35, 83, 65, 51, 86, 52, 51, 86, 50, 31, 50]</t>
  </si>
  <si>
    <t>[35, 35, 75, 52, 85, 52, 74, 84, 45, 94, 47, 51, 82, 52, 50, 51, 50, 100, 100, 64, 51]</t>
  </si>
  <si>
    <t>[33, 81, 66, 54, 78, 48, 45, 84, 51, 89, 53, 51, 85, 50, 34, 51]</t>
  </si>
  <si>
    <t>[34, 31, 75, 49, 86, 50, 50, 71, 50, 52, 50]</t>
  </si>
  <si>
    <t>[32, 86, 37, 53, 85, 54, 34, 84, 51, 88, 52, 52, 87, 52, 52, 50]</t>
  </si>
  <si>
    <t>[32, 67, 86, 100, 35, 51, 100, 83, 75, 84, 76, 70, 66, 82, 81, 85]</t>
  </si>
  <si>
    <t>[52, 67, 81, 100, 34, 52, 100, 84, 78, 64, 83]</t>
  </si>
  <si>
    <t>[70, 67, 86, 100, 34, 52, 88, 85, 74, 62, 79]</t>
  </si>
  <si>
    <t>[84, 68, 85, 100, 34, 51, 58, 86, 72, 77, 77]</t>
  </si>
  <si>
    <t>[100, 68, 81, 100, 33, 51, 94, 69, 76, 44, 77]</t>
  </si>
  <si>
    <t>[100, 67, 86, 100, 35, 50, 95, 82, 80, 64, 58]</t>
  </si>
  <si>
    <t>[50, 44, 69, 84, 32, 51, 50, 62, 100, 67]</t>
  </si>
  <si>
    <t>[52, 75, 68, 84, 34, 51, 52, 67, 100, 66]</t>
  </si>
  <si>
    <t>[49, 62, 68, 84, 33, 51, 51, 79, 100, 84, 71, 77, 74, 100, 50]</t>
  </si>
  <si>
    <t>[52, 72, 69, 84, 32, 50, 51, 55, 100, 67]</t>
  </si>
  <si>
    <t>[48, 54, 69, 84, 33, 50, 51, 78, 100, 83]</t>
  </si>
  <si>
    <t>[52, 48, 69, 84, 33, 51, 51, 82, 100, 67, 66, 75, 63, 100, 50]</t>
  </si>
  <si>
    <t>[52, 74, 69, 85, 32, 51, 50, 64, 100, 84]</t>
  </si>
  <si>
    <t>[51, 29, 69, 84, 33, 51, 52, 78, 100, 83]</t>
  </si>
  <si>
    <t>[33, 69, 84, 82, 85, 35]</t>
  </si>
  <si>
    <t>[52, 69, 87, 86, 84, 33]</t>
  </si>
  <si>
    <t>[70, 69, 82, 90, 84, 33]</t>
  </si>
  <si>
    <t>[84, 100, 67, 52, 50, 47, 39, 78, 51, 91]</t>
  </si>
  <si>
    <t>[83, 100, 68, 53, 55, 65, 59, 72, 52, 89]</t>
  </si>
  <si>
    <t>[84, 100, 69, 52, 46, 77, 55, 75, 53, 92]</t>
  </si>
  <si>
    <t>[83, 100, 67, 52, 53, 72, 46, 72, 50, 90]</t>
  </si>
  <si>
    <t>[84, 100, 69, 54, 55, 66, 51, 70, 51, 90]</t>
  </si>
  <si>
    <t>[84, 100, 68, 51, 53, 59, 50, 71, 52, 84]</t>
  </si>
  <si>
    <t>[83, 100, 69, 51, 53, 76, 42, 71, 52, 90]</t>
  </si>
  <si>
    <t>[84, 100, 69, 52, 52, 82, 54, 72, 53, 90]</t>
  </si>
  <si>
    <t>[84, 100, 69, 52, 51, 85, 52, 71, 51, 95]</t>
  </si>
  <si>
    <t>[84, 100, 70, 53, 51, 100, 50, 72, 51, 93]</t>
  </si>
  <si>
    <t>[68, 84, 52, 51, 85]</t>
  </si>
  <si>
    <t>[68, 35, 51, 51, 81]</t>
  </si>
  <si>
    <t>[68, 80, 33, 51, 86]</t>
  </si>
  <si>
    <t>[68, 34, 72, 53, 79]</t>
  </si>
  <si>
    <t>[68, 83, 40, 51, 84]</t>
  </si>
  <si>
    <t>[68, 34, 73, 52, 85]</t>
  </si>
  <si>
    <t>[69, 85, 68, 52, 82]</t>
  </si>
  <si>
    <t>[68, 29, 76, 50, 79]</t>
  </si>
  <si>
    <t>[69, 80, 71, 50, 85]</t>
  </si>
  <si>
    <t>[68, 31, 31, 46, 81]</t>
  </si>
  <si>
    <t>[45, 84, 94, 46, 71]</t>
  </si>
  <si>
    <t>[51, 85, 89, 55, 72]</t>
  </si>
  <si>
    <t>[48, 82, 91, 48, 73]</t>
  </si>
  <si>
    <t>[54, 83, 86, 56, 70]</t>
  </si>
  <si>
    <t>[52, 82, 79, 54, 72]</t>
  </si>
  <si>
    <t>[53, 82, 77, 46, 73]</t>
  </si>
  <si>
    <t>[48, 83, 65, 58, 72]</t>
  </si>
  <si>
    <t>[51, 84, 88, 48, 69]</t>
  </si>
  <si>
    <t>[49, 83, 84, 55, 73]</t>
  </si>
  <si>
    <t>[53, 83, 71, 49, 73]</t>
  </si>
  <si>
    <t>[70, 84, 76, 89, 51]</t>
  </si>
  <si>
    <t>[68, 82, 79, 33, 52]</t>
  </si>
  <si>
    <t>[68, 82, 71, 84, 50]</t>
  </si>
  <si>
    <t>[68, 82, 77, 34, 51]</t>
  </si>
  <si>
    <t>[68, 83, 54, 86, 50]</t>
  </si>
  <si>
    <t>[79, 35, 67, 52, 100, 52, 51, 84, 48, 85, 81, 84, 77, 80, 52]</t>
  </si>
  <si>
    <t>[88, 63, 67, 50, 100, 47, 55, 84, 50, 88, 84, 81, 71, 85, 53]</t>
  </si>
  <si>
    <t>[51, 52, 84, 50, 91, 100, 81, 42, 87, 52]</t>
  </si>
  <si>
    <t>[47, 53, 84, 51, 89, 76, 86, 60, 75, 51]</t>
  </si>
  <si>
    <t>[54, 53, 84, 52, 92, 73, 81, 79, 80, 50]</t>
  </si>
  <si>
    <t>[51, 53, 84, 52, 89, 74, 90, 43, 75, 52]</t>
  </si>
  <si>
    <t>[51, 67, 83, 31, 84, 1, 52, 50, 89, 68, 100, 62, 70, 52, 51]</t>
  </si>
  <si>
    <t>[71, 67, 86, 70, 84, 2, 51, 52, 87, 68, 100, 76, 70, 50, 50]</t>
  </si>
  <si>
    <t>[60, 75, 80, 36, 84, 100, 45, 70, 50, 52]</t>
  </si>
  <si>
    <t>[58, 83, 87, 70, 84, 17, 53, 53, 87, 68, 100, 53, 70, 50, 50]</t>
  </si>
  <si>
    <t>[42, 77, 88, 31, 84, 100, 30, 70, 50, 52]</t>
  </si>
  <si>
    <t>[57, 67, 77, 71, 84, 100, 18, 70, 50, 51]</t>
  </si>
  <si>
    <t>[91, 67, 88, 31, 84, 100, 38, 70, 51, 50]</t>
  </si>
  <si>
    <t>[44, 68, 87, 72, 84, 100, 45, 70, 51, 51]</t>
  </si>
  <si>
    <t>[55, 99, 78, 37, 84, 100, 53, 52, 88, 69, 100, 75, 70, 52, 52]</t>
  </si>
  <si>
    <t>[43, 76, 85, 72, 84, 100, 47, 70, 51, 51]</t>
  </si>
  <si>
    <t>[84, 51, 47, 50, 33, 54, 49, 84, 83, 59]</t>
  </si>
  <si>
    <t>[84, 51, 53, 53, 51, 51, 57, 100, 100, 72]</t>
  </si>
  <si>
    <t>[84, 50, 51, 52, 66, 52, 51, 33, 100, 79]</t>
  </si>
  <si>
    <t>[84, 50, 45, 51, 84, 52, 42, 100, 100, 79]</t>
  </si>
  <si>
    <t>[84, 53, 52, 51, 100, 52, 46, 83, 100, 79]</t>
  </si>
  <si>
    <t>[84, 53, 49, 51, 100, 51, 51, 100, 100, 72]</t>
  </si>
  <si>
    <t>[47, 66, 100, 68, 66]</t>
  </si>
  <si>
    <t>[51, 66, 100, 85, 66]</t>
  </si>
  <si>
    <t>[49, 67, 100, 100, 62]</t>
  </si>
  <si>
    <t>[52, 66, 100, 64, 43]</t>
  </si>
  <si>
    <t>[53, 66, 100, 100, 30]</t>
  </si>
  <si>
    <t>[52, 66, 100, 63, 52]</t>
  </si>
  <si>
    <t>[50, 67, 100, 100, 66]</t>
  </si>
  <si>
    <t>[50, 85, 100, 48, 55]</t>
  </si>
  <si>
    <t>[50, 83, 100, 100, 65]</t>
  </si>
  <si>
    <t>[52, 66, 100, 80, 52]</t>
  </si>
  <si>
    <t>[93, 50, 58, 73, 85, 35, 100, 30, 100, 52, 51]</t>
  </si>
  <si>
    <t>[82, 51, 72, 58, 100, 91, 100, 61, 100, 44, 31]</t>
  </si>
  <si>
    <t>[90, 54, 55, 58, 100, 35, 100, 55, 100, 67, 45]</t>
  </si>
  <si>
    <t>[80, 49, 95, 73, 100, 69, 100, 34, 100, 57, 39]</t>
  </si>
  <si>
    <t>[87, 50, 58, 61, 100, 33, 100, 65, 100, 64, 50]</t>
  </si>
  <si>
    <t>[88, 51, 58, 73, 82, 78, 100, 63, 100, 50, 32]</t>
  </si>
  <si>
    <t>[88, 52, 77, 63, 100, 31, 100, 44, 100, 68, 52]</t>
  </si>
  <si>
    <t>[80, 54, 63, 78, 100, 81, 100, 62, 100, 69, 50]</t>
  </si>
  <si>
    <t>[88, 51, 65, 62, 100, 47, 100, 35, 100, 62, 33]</t>
  </si>
  <si>
    <t>[90, 53, 64, 78, 100, 73, 100, 63, 100, 70, 48]</t>
  </si>
  <si>
    <t>[84, 76, 56, 91, 54, 69, 91, 51, 84, 82, 62, 100, 89, 44, 81]</t>
  </si>
  <si>
    <t>[84, 78, 50, 83, 51, 68, 86, 51, 84, 84, 82, 100, 94, 66, 76]</t>
  </si>
  <si>
    <t>[84, 74, 56, 87, 52, 68, 79, 51, 84, 82, 84, 100, 71, 79, 90]</t>
  </si>
  <si>
    <t>[69, 89, 50, 84, 84, 68, 100, 80, 57, 74]</t>
  </si>
  <si>
    <t>[68, 88, 52, 84, 82, 81, 100, 78, 74, 61]</t>
  </si>
  <si>
    <t>[70, 79, 50, 84, 83, 100, 100, 83, 60, 58]</t>
  </si>
  <si>
    <t>[68, 84, 52, 84, 82, 83, 100, 95, 57, 82]</t>
  </si>
  <si>
    <t>[69, 88, 50, 84, 83, 59, 100, 77, 64, 59]</t>
  </si>
  <si>
    <t>[81, 74, 53, 84, 43, 69]</t>
  </si>
  <si>
    <t>[88, 83, 52, 82, 80, 69]</t>
  </si>
  <si>
    <t>[96, 73, 57, 82, 36, 68]</t>
  </si>
  <si>
    <t>[92, 75, 52, 83, 82, 69]</t>
  </si>
  <si>
    <t>[81, 76, 66, 81, 34, 70]</t>
  </si>
  <si>
    <t>[54, 46, 69, 50, 100, 51, 79, 78, 77, 32]</t>
  </si>
  <si>
    <t>[53, 56, 68, 52, 100, 51, 83, 94, 88, 52]</t>
  </si>
  <si>
    <t>[55, 43, 69, 54, 100, 50, 79, 76, 89, 30]</t>
  </si>
  <si>
    <t>[54, 59, 69, 48, 100, 50, 72, 94, 97, 50]</t>
  </si>
  <si>
    <t>[52, 56, 69, 52, 100, 51, 81, 78, 94, 52]</t>
  </si>
  <si>
    <t>[52, 56, 69, 47, 100, 51, 82, 93, 94, 35]</t>
  </si>
  <si>
    <t>[52, 55, 69, 52, 100, 51, 75, 78, 92, 52]</t>
  </si>
  <si>
    <t>[52, 46, 69, 51, 100, 50, 73, 92, 93, 53]</t>
  </si>
  <si>
    <t>[53, 54, 69, 51, 99, 48, 66, 81, 92, 53]</t>
  </si>
  <si>
    <t>[55, 67, 69, 50, 100, 52, 55, 93, 87, 33]</t>
  </si>
  <si>
    <t>[66, 65, 54, 68, 70]</t>
  </si>
  <si>
    <t>[68, 73, 52, 68, 69]</t>
  </si>
  <si>
    <t>[66, 65, 52, 62, 69]</t>
  </si>
  <si>
    <t>[67, 73, 51, 54, 70]</t>
  </si>
  <si>
    <t>[78, 77, 51, 56, 69]</t>
  </si>
  <si>
    <t>[73, 71, 50, 77, 69]</t>
  </si>
  <si>
    <t>[59, 57, 52, 50, 83]</t>
  </si>
  <si>
    <t>[75, 77, 49, 50, 83]</t>
  </si>
  <si>
    <t>[72, 90, 48, 52, 83]</t>
  </si>
  <si>
    <t>[65, 77, 49, 52, 83]</t>
  </si>
  <si>
    <t>[100, 61, 49, 51, 83]</t>
  </si>
  <si>
    <t>[77, 75, 48, 52, 83]</t>
  </si>
  <si>
    <t>[86, 90, 47, 52, 83]</t>
  </si>
  <si>
    <t>[49, 67, 46, 100, 63, 78, 52, 100, 85, 30]</t>
  </si>
  <si>
    <t>[47, 100, 73, 100, 66, 94, 50, 100, 80, 52]</t>
  </si>
  <si>
    <t>[47, 53, 92, 100, 59, 82, 96, 52, 51, 100, 100, 85, 86, 52, 52]</t>
  </si>
  <si>
    <t>[47, 100, 76, 100, 77, 93, 51, 100, 79, 53]</t>
  </si>
  <si>
    <t>[49, 87, 60, 100, 33, 85, 89, 51, 53, 100, 100, 86, 80, 51, 51]</t>
  </si>
  <si>
    <t>[50, 54, 48, 51, 100]</t>
  </si>
  <si>
    <t>[49, 88, 37, 55, 100]</t>
  </si>
  <si>
    <t>[49, 87, 58, 90, 100]</t>
  </si>
  <si>
    <t>[50, 100, 61, 66, 100]</t>
  </si>
  <si>
    <t>[51, 68, 77, 52, 100]</t>
  </si>
  <si>
    <t>[52, 54, 43, 65, 100]</t>
  </si>
  <si>
    <t>[51, 70, 81, 66, 100]</t>
  </si>
  <si>
    <t>[51, 95, 91, 100, 87]</t>
  </si>
  <si>
    <t>[52, 90, 91, 100, 81]</t>
  </si>
  <si>
    <t>[51, 92, 92, 100, 89]</t>
  </si>
  <si>
    <t>[50, 86, 89, 100, 74]</t>
  </si>
  <si>
    <t>[51, 100, 100, 100, 88]</t>
  </si>
  <si>
    <t>[82, 100, 100, 47, 93, 86, 68, 51, 38, 41, 52]</t>
  </si>
  <si>
    <t>[79, 82, 100, 50, 92, 87, 72, 51, 60, 33, 51]</t>
  </si>
  <si>
    <t>[80, 69, 100, 48, 89, 90, 68, 51, 52, 51, 49]</t>
  </si>
  <si>
    <t>[88, 52, 100, 50, 89, 85, 71, 51, 42, 31, 51]</t>
  </si>
  <si>
    <t>[79, 34, 100, 52, 88, 79, 69, 51, 52, 46, 49]</t>
  </si>
  <si>
    <t>[79, 100, 100, 51, 90, 92, 76, 52, 49, 31, 49]</t>
  </si>
  <si>
    <t>[88, 93, 36, 82, 33]</t>
  </si>
  <si>
    <t>[80, 88, 55, 83, 32]</t>
  </si>
  <si>
    <t>[88, 88, 68, 84, 35]</t>
  </si>
  <si>
    <t>[79, 90, 85, 83, 33]</t>
  </si>
  <si>
    <t>[81, 90, 100, 83, 34]</t>
  </si>
  <si>
    <t>[88, 88, 100, 83, 33]</t>
  </si>
  <si>
    <t>[100, 68, 58, 83, 54]</t>
  </si>
  <si>
    <t>[70, 86, 95, 100, 64]</t>
  </si>
  <si>
    <t>[100, 87, 95, 100, 72]</t>
  </si>
  <si>
    <t>[100, 66, 56, 100, 48]</t>
  </si>
  <si>
    <t>[100, 83, 96, 100, 60]</t>
  </si>
  <si>
    <t>[84, 72, 96, 83, 61]</t>
  </si>
  <si>
    <t>[100, 71, 93, 83, 56]</t>
  </si>
  <si>
    <t>[100, 86, 90, 100, 71]</t>
  </si>
  <si>
    <t>[100, 81, 86, 100, 64]</t>
  </si>
  <si>
    <t>[100, 69, 81, 100, 71]</t>
  </si>
  <si>
    <t>[40, 33, 87, 73, 84, 51, 52, 50, 52, 52]</t>
  </si>
  <si>
    <t>[39, 35, 87, 77, 85, 51, 50, 46, 66, 52]</t>
  </si>
  <si>
    <t>[32, 34, 87, 60, 88, 50, 50, 53, 52, 51]</t>
  </si>
  <si>
    <t>[44, 35, 90, 63, 72, 51, 51, 66, 65, 51]</t>
  </si>
  <si>
    <t>[37, 35, 86, 69, 86, 52, 51, 71, 65, 51]</t>
  </si>
  <si>
    <t>[58, 35, 87, 69, 91, 52, 51, 37, 55, 52]</t>
  </si>
  <si>
    <t>[53, 34, 91, 70, 87, 52, 51, 23, 52, 51]</t>
  </si>
  <si>
    <t>[43, 34, 89, 70, 86, 50, 51, 43, 64, 51]</t>
  </si>
  <si>
    <t>[63, 34, 89, 71, 87, 51, 51, 39, 48, 52]</t>
  </si>
  <si>
    <t>[40, 34, 91, 63, 92, 51, 50, 44, 67, 51]</t>
  </si>
  <si>
    <t>[35, 33, 85, 100, 89]</t>
  </si>
  <si>
    <t>[34, 46, 89, 100, 88]</t>
  </si>
  <si>
    <t>[35, 54, 87, 100, 90]</t>
  </si>
  <si>
    <t>[33, 40, 85, 100, 89]</t>
  </si>
  <si>
    <t>[35, 42, 88, 100, 91]</t>
  </si>
  <si>
    <t>[49, 33, 89, 34, 64]</t>
  </si>
  <si>
    <t>[34, 33, 89, 22, 71]</t>
  </si>
  <si>
    <t>[41, 33, 85, 36, 70]</t>
  </si>
  <si>
    <t>[57, 35, 90, 36, 70]</t>
  </si>
  <si>
    <t>[37, 34, 92, 13, 59]</t>
  </si>
  <si>
    <t>[56, 34, 89, 25, 59]</t>
  </si>
  <si>
    <t>[31, 73, 81, 88, 57, 79, 51, 100, 18, 50]</t>
  </si>
  <si>
    <t>[34, 33, 69, 78, 81, 82, 83, 90, 62, 70, 94, 55, 100, 38, 50]</t>
  </si>
  <si>
    <t>[34, 34, 70, 72, 81, 86, 89, 92, 62, 74, 86, 29, 100, 69, 53]</t>
  </si>
  <si>
    <t>[37, 35, 63, 69, 83, 84, 88, 85, 62, 71, 95, 53, 100, 69, 50]</t>
  </si>
  <si>
    <t>[35, 33, 62, 59, 82, 84, 90, 91, 77, 71, 86, 24, 100, 71, 51]</t>
  </si>
  <si>
    <t>[32, 74, 81, 94, 60, 95, 63, 100, 70, 50]</t>
  </si>
  <si>
    <t>[33, 34, 74, 61, 82, 80, 91, 90, 72, 73, 92, 35, 100, 70, 52]</t>
  </si>
  <si>
    <t>[32, 33, 60, 82, 84, 81, 88, 91, 72, 73, 97, 64, 100, 69, 50]</t>
  </si>
  <si>
    <t>[31, 65, 84, 91, 61, 91, 64, 100, 53, 51]</t>
  </si>
  <si>
    <t>[32, 68, 84, 90, 63, 96, 95, 61, 100, 65, 65, 100, 51, 36, 81]</t>
  </si>
  <si>
    <t>[38, 82, 81, 87, 76]</t>
  </si>
  <si>
    <t>[78, 74, 38, 35, 92, 99, 71, 82, 88, 30, 90, 100, 77, 70, 70]</t>
  </si>
  <si>
    <t>[75, 72, 70, 35, 91, 60, 32, 100, 93, 51, 73, 61, 76, 45, 48]</t>
  </si>
  <si>
    <t>[68, 71, 24, 48, 100, 42, 49, 100, 83, 70, 80, 49, 82, 62, 42]</t>
  </si>
  <si>
    <t>[74, 73, 80, 39, 100, 67, 78, 69, 58, 32]</t>
  </si>
  <si>
    <t>[81, 73, 38, 49, 100, 71, 42, 79, 60, 32]</t>
  </si>
  <si>
    <t>[75, 74, 91, 39, 100, 99, 77, 85, 82, 47]</t>
  </si>
  <si>
    <t>[76, 72, 41, 59, 100, 66, 44, 82, 57, 28, 85, 100, 49, 58, 74]</t>
  </si>
  <si>
    <t>[76, 76, 86, 37, 100, 68, 75, 69, 63, 31]</t>
  </si>
  <si>
    <t>[74, 76, 54, 56, 100, 70, 41, 81, 92, 47, 82, 100, 62, 59, 78]</t>
  </si>
  <si>
    <t>[75, 75, 68, 34, 91, 72, 73, 78, 88, 30]</t>
  </si>
  <si>
    <t>[50, 36, 100, 50, 81, 36]</t>
  </si>
  <si>
    <t>[58, 55, 100, 49, 100, 52]</t>
  </si>
  <si>
    <t>[59, 32, 100, 51, 64, 68]</t>
  </si>
  <si>
    <t>[57, 38, 100, 52, 42, 85]</t>
  </si>
  <si>
    <t>[41, 51, 100, 50, 78, 100]</t>
  </si>
  <si>
    <t>[77, 37, 99, 51, 65, 100]</t>
  </si>
  <si>
    <t>[70, 66, 100, 48, 64, 85]</t>
  </si>
  <si>
    <t>[44, 42, 100, 50, 51, 70]</t>
  </si>
  <si>
    <t>[72, 51, 85, 52, 88, 50]</t>
  </si>
  <si>
    <t>[57, 40, 100, 50, 89, 35]</t>
  </si>
  <si>
    <t>[100, 38, 34, 58, 42, 52, 89, 34, 91, 100]</t>
  </si>
  <si>
    <t>[100, 36, 33, 62, 38, 53, 89, 51, 90, 67]</t>
  </si>
  <si>
    <t>[100, 37, 35, 60, 40, 52, 90, 40, 89, 84]</t>
  </si>
  <si>
    <t>[100, 37, 33, 74, 39, 52, 90, 52, 88, 100]</t>
  </si>
  <si>
    <t>[100, 37, 34, 88, 38, 54, 94, 35, 100, 67]</t>
  </si>
  <si>
    <t>[100, 38, 34, 58, 38, 49, 82, 37, 100, 67]</t>
  </si>
  <si>
    <t>[100, 37, 33, 72, 37, 52, 92, 49, 100, 84]</t>
  </si>
  <si>
    <t>[100, 37, 33, 63, 38, 52, 90, 37, 99, 67]</t>
  </si>
  <si>
    <t>[100, 38, 34, 70, 38, 52, 79, 50, 99, 67]</t>
  </si>
  <si>
    <t>[100, 38, 33, 73, 38, 51, 90, 33, 99, 100]</t>
  </si>
  <si>
    <t>[85, 76, 32, 83, 48]</t>
  </si>
  <si>
    <t>[82, 79, 54, 83, 52]</t>
  </si>
  <si>
    <t>[83, 76, 71, 84, 50]</t>
  </si>
  <si>
    <t>[85, 77, 56, 84, 56]</t>
  </si>
  <si>
    <t>[82, 79, 50, 84, 50]</t>
  </si>
  <si>
    <t>[82, 41, 87, 85, 48, 86, 87, 79, 56, 85, 88, 59, 87, 50, 100]</t>
  </si>
  <si>
    <t>[82, 38, 89, 86, 47, 100, 88, 73, 54, 87, 74, 57, 87, 53, 100]</t>
  </si>
  <si>
    <t>[69, 92, 77, 50, 86, 64, 69, 87, 50, 100]</t>
  </si>
  <si>
    <t>[100, 88, 80, 51, 84, 89, 64, 89, 52, 100]</t>
  </si>
  <si>
    <t>[68, 91, 81, 53, 84, 90, 65, 87, 51, 100]</t>
  </si>
  <si>
    <t>[86, 89, 87, 54, 84, 88, 67, 89, 51, 100]</t>
  </si>
  <si>
    <t>[86, 87, 79, 56, 86, 90, 68, 89, 50, 100]</t>
  </si>
  <si>
    <t>[84, 83, 38, 85, 53]</t>
  </si>
  <si>
    <t>[84, 83, 70, 81, 54]</t>
  </si>
  <si>
    <t>[84, 83, 23, 86, 50]</t>
  </si>
  <si>
    <t>[83, 83, 73, 85, 56]</t>
  </si>
  <si>
    <t>[84, 83, 30, 85, 47]</t>
  </si>
  <si>
    <t>[84, 86, 68, 81, 53]</t>
  </si>
  <si>
    <t>[83, 87, 39, 80, 58]</t>
  </si>
  <si>
    <t>[84, 84, 68, 87, 49]</t>
  </si>
  <si>
    <t>[84, 84, 37, 85, 58]</t>
  </si>
  <si>
    <t>[83, 85, 74, 80, 49]</t>
  </si>
  <si>
    <t>[66, 81, 100, 83, 84, 86, 47, 45, 81, 100]</t>
  </si>
  <si>
    <t>[84, 85, 100, 84, 61, 89, 58, 59, 90, 100]</t>
  </si>
  <si>
    <t>[59, 82, 100, 84, 81, 78, 53, 56, 94, 100]</t>
  </si>
  <si>
    <t>[70, 83, 72, 84, 67, 92, 45, 48, 87, 100]</t>
  </si>
  <si>
    <t>[63, 82, 83, 84, 84, 91, 52, 44, 94, 100]</t>
  </si>
  <si>
    <t>[65, 84, 83, 84, 96, 78, 55, 41, 87, 100]</t>
  </si>
  <si>
    <t>[56, 87, 100, 84, 61, 92, 51, 74, 93, 100]</t>
  </si>
  <si>
    <t>[53, 81, 100, 84, 78, 79, 45, 55, 93, 100]</t>
  </si>
  <si>
    <t>[74, 82, 100, 84, 57, 88, 51, 54, 86, 100]</t>
  </si>
  <si>
    <t>[53, 85, 83, 84, 76, 77, 50, 60, 80, 100]</t>
  </si>
  <si>
    <t>[47, 86, 100, 60, 79, 51, 54, 82, 100, 50]</t>
  </si>
  <si>
    <t>[100, 81, 100, 54, 86, 52, 63, 67, 100, 52]</t>
  </si>
  <si>
    <t>[59, 85, 83, 47, 86, 49, 54, 82, 100, 51]</t>
  </si>
  <si>
    <t>[61, 82, 83, 48, 85, 52, 64, 74, 100, 49]</t>
  </si>
  <si>
    <t>[57, 84, 74, 51, 83, 50, 51, 67, 100, 49]</t>
  </si>
  <si>
    <t>[58, 84, 83, 55, 81, 49, 62, 80, 100, 50]</t>
  </si>
  <si>
    <t>[57, 82, 100, 52, 81, 50, 50, 75, 100, 50]</t>
  </si>
  <si>
    <t>[56, 86, 83, 53, 76, 51, 61, 82, 100, 50]</t>
  </si>
  <si>
    <t>[95, 82, 100, 52, 77, 50, 53, 82, 100, 50]</t>
  </si>
  <si>
    <t>[55, 86, 100, 55, 80, 51, 63, 68, 100, 49]</t>
  </si>
  <si>
    <t>[49, 84, 42, 59, 50]</t>
  </si>
  <si>
    <t>[50, 85, 39, 73, 52]</t>
  </si>
  <si>
    <t>[51, 84, 37, 91, 53]</t>
  </si>
  <si>
    <t>[67, 84, 39, 74, 50]</t>
  </si>
  <si>
    <t>[50, 84, 39, 60, 50]</t>
  </si>
  <si>
    <t>[50, 84, 39, 75, 51]</t>
  </si>
  <si>
    <t>[49, 84, 40, 91, 51]</t>
  </si>
  <si>
    <t>[32, 84, 41, 78, 50]</t>
  </si>
  <si>
    <t>[65, 84, 39, 62, 51]</t>
  </si>
  <si>
    <t>[51, 84, 40, 75, 52]</t>
  </si>
  <si>
    <t>[100, 83, 100, 37, 83]</t>
  </si>
  <si>
    <t>[100, 84, 62, 39, 84]</t>
  </si>
  <si>
    <t>[84, 85, 52, 37, 84]</t>
  </si>
  <si>
    <t>[100, 84, 49, 38, 84]</t>
  </si>
  <si>
    <t>[100, 85, 55, 35, 84]</t>
  </si>
  <si>
    <t>[100, 86, 57, 38, 84]</t>
  </si>
  <si>
    <t>[43, 100, 80, 33, 84, 81, 51, 49, 100, 51]</t>
  </si>
  <si>
    <t>[38, 100, 75, 67, 86, 69, 50, 80, 100, 50]</t>
  </si>
  <si>
    <t>[39, 100, 80, 68, 82, 76, 51, 34, 100, 50]</t>
  </si>
  <si>
    <t>[42, 83, 80, 34, 83, 55, 66, 67, 85, 73, 64, 51, 50, 100, 52]</t>
  </si>
  <si>
    <t>[38, 83, 79, 68, 85, 55, 100, 69, 83, 32, 77, 52, 63, 100, 52]</t>
  </si>
  <si>
    <t>[39, 100, 84, 32, 86, 68, 50, 51, 100, 52]</t>
  </si>
  <si>
    <t>[37, 100, 80, 68, 86, 81, 50, 85, 100, 52]</t>
  </si>
  <si>
    <t>[36, 100, 83, 35, 85, 84, 50, 63, 100, 51]</t>
  </si>
  <si>
    <t>[38, 100, 80, 82, 85, 82, 52, 92, 100, 52]</t>
  </si>
  <si>
    <t>[37, 100, 80, 33, 85, 54, 100, 45, 85, 64, 75, 50, 100, 100, 51]</t>
  </si>
  <si>
    <t>[33, 52, 33, 34, 60, 50, 89, 100, 48, 75]</t>
  </si>
  <si>
    <t>[33, 51, 51, 46, 64, 51, 92, 98, 55, 79]</t>
  </si>
  <si>
    <t>[36, 53, 67, 52, 70, 53, 85, 91, 45, 76]</t>
  </si>
  <si>
    <t>[32, 48, 84, 59, 67, 52, 93, 90, 51, 70]</t>
  </si>
  <si>
    <t>[34, 50, 100, 44, 64, 49, 86, 90, 50, 73]</t>
  </si>
  <si>
    <t>[31, 54, 83, 56, 60, 51, 92, 90, 44, 73]</t>
  </si>
  <si>
    <t>[32, 53, 66, 61, 66, 50, 88, 90, 57, 72]</t>
  </si>
  <si>
    <t>[33, 51, 50, 49, 65, 51, 93, 92, 57, 68]</t>
  </si>
  <si>
    <t>[33, 52, 33, 55, 69, 49, 89, 93, 46, 69]</t>
  </si>
  <si>
    <t>[35, 54, 98, 50, 62, 51, 95, 91, 47, 67]</t>
  </si>
  <si>
    <t>[30, 72, 34, 83, 38]</t>
  </si>
  <si>
    <t>[48, 72, 33, 83, 71]</t>
  </si>
  <si>
    <t>[25, 70, 35, 83, 32]</t>
  </si>
  <si>
    <t>[43, 78, 33, 83, 70]</t>
  </si>
  <si>
    <t>[16, 78, 33, 83, 29]</t>
  </si>
  <si>
    <t>[25, 78, 34, 84, 68]</t>
  </si>
  <si>
    <t>[32, 67, 33, 83, 28]</t>
  </si>
  <si>
    <t>[49, 67, 34, 83, 64]</t>
  </si>
  <si>
    <t>[51, 67, 34, 83, 28]</t>
  </si>
  <si>
    <t>[53, 67, 32, 83, 67]</t>
  </si>
  <si>
    <t>[100, 100, 74, 24, 41, 75, 87, 25, 100, 85, 25, 35, 51, 51, 100]</t>
  </si>
  <si>
    <t>[100, 57, 50, 40, 73, 43, 59, 51, 51, 100]</t>
  </si>
  <si>
    <t>[100, 100, 56, 38, 38, 76, 91, 34, 100, 87, 76, 85, 51, 51, 100, 51, 53, 76, 52, 100]</t>
  </si>
  <si>
    <t>[100, 60, 50, 39, 74, 93, 85, 51, 50, 100, 50, 74, 81, 51, 100]</t>
  </si>
  <si>
    <t>[100, 100, 60, 51, 39, 67, 91, 41, 85, 86, 57, 84, 51, 51, 100, 51, 50, 69, 52, 100]</t>
  </si>
  <si>
    <t>[100, 100, 61, 35, 37, 82, 89, 33, 100, 73, 93, 77, 51, 50, 100]</t>
  </si>
  <si>
    <t>[100, 65, 48, 38, 88, 45, 40, 50, 51, 100]</t>
  </si>
  <si>
    <t>[100, 76, 31, 38, 86, 95, 78, 51, 51, 100]</t>
  </si>
  <si>
    <t>[100, 54, 33, 39, 82, 87, 51, 52, 51, 100, 50, 64, 82, 51, 100]</t>
  </si>
  <si>
    <t>[100, 64, 36, 38, 89, 86, 43, 51, 50, 100]</t>
  </si>
  <si>
    <t>[100, 100, 87, 71, 36, 79, 52, 76, 78, 61]</t>
  </si>
  <si>
    <t>[100, 100, 91, 56, 35, 58, 48, 76, 72, 58]</t>
  </si>
  <si>
    <t>[100, 100, 89, 71, 34, 63, 51, 75, 71, 57]</t>
  </si>
  <si>
    <t>[100, 100, 92, 55, 35, 46, 50, 73, 69, 58]</t>
  </si>
  <si>
    <t>[100, 100, 91, 71, 35, 66, 53, 76, 70, 56]</t>
  </si>
  <si>
    <t>[100, 100, 91, 54, 35, 51, 51, 77, 70, 58]</t>
  </si>
  <si>
    <t>[100, 100, 91, 86, 36, 57, 50, 80, 73, 57]</t>
  </si>
  <si>
    <t>[100, 100, 91, 80, 34, 39, 50, 78, 73, 49]</t>
  </si>
  <si>
    <t>[100, 100, 91, 76, 33, 70, 53, 77, 77, 73]</t>
  </si>
  <si>
    <t>[100, 100, 91, 63, 34, 70, 52, 76, 71, 64]</t>
  </si>
  <si>
    <t>[34, 32, 50, 85, 49, 91, 100, 67, 52, 67, 76]</t>
  </si>
  <si>
    <t>[34, 55, 50, 84, 51, 91, 100, 54, 51, 83, 86]</t>
  </si>
  <si>
    <t>[34, 69, 50, 86, 50, 93, 100, 81, 51, 83, 80]</t>
  </si>
  <si>
    <t>[35, 69, 50, 86, 51, 90, 100, 77, 50, 66, 76]</t>
  </si>
  <si>
    <t>[33, 34, 50, 83, 52, 94, 100, 65, 53, 83, 99]</t>
  </si>
  <si>
    <t>[34, 80, 50, 87, 51, 85, 100, 79, 52, 67, 77]</t>
  </si>
  <si>
    <t>[33, 67, 50, 86, 53, 92, 100, 75, 52, 50, 71]</t>
  </si>
  <si>
    <t>[35, 33, 50, 85, 52, 91, 100, 62, 51, 67, 98]</t>
  </si>
  <si>
    <t>[34, 31, 50, 88, 55, 91, 100, 79, 52, 83, 82]</t>
  </si>
  <si>
    <t>[33, 35, 50, 87, 52, 91, 100, 68, 52, 83, 78]</t>
  </si>
  <si>
    <t>[33, 88, 84, 84, 51]</t>
  </si>
  <si>
    <t>[33, 88, 85, 83, 49]</t>
  </si>
  <si>
    <t>[33, 91, 84, 99, 50]</t>
  </si>
  <si>
    <t>[31, 88, 82, 99, 50]</t>
  </si>
  <si>
    <t>[34, 86, 82, 85, 51]</t>
  </si>
  <si>
    <t>[34, 91, 84, 84, 52]</t>
  </si>
  <si>
    <t>[33, 92, 83, 100, 50]</t>
  </si>
  <si>
    <t>[34, 91, 84, 84, 51]</t>
  </si>
  <si>
    <t>[35, 91, 82, 81, 51]</t>
  </si>
  <si>
    <t>[33, 90, 82, 100, 48]</t>
  </si>
  <si>
    <t>[83, 33, 87, 81, 67, 53, 21, 44, 90, 83]</t>
  </si>
  <si>
    <t>[83, 51, 72, 72, 64, 50, 51, 57, 90, 100]</t>
  </si>
  <si>
    <t>[84, 51, 64, 57, 64, 50, 37, 54, 79, 92]</t>
  </si>
  <si>
    <t>[84, 50, 85, 77, 62, 49, 54, 45, 77, 95]</t>
  </si>
  <si>
    <t>[84, 68, 86, 78, 64, 51, 34, 53, 90, 87]</t>
  </si>
  <si>
    <t>[84, 86, 86, 82, 63, 49, 53, 49, 77, 95]</t>
  </si>
  <si>
    <t>[84, 35, 87, 51, 66, 51, 24, 44, 90, 90]</t>
  </si>
  <si>
    <t>[84, 32, 87, 57, 60, 53, 52, 60, 77, 97]</t>
  </si>
  <si>
    <t>[84, 33, 86, 57, 61, 51, 35, 56, 87, 89]</t>
  </si>
  <si>
    <t>[84, 48, 86, 57, 63, 51, 53, 52, 80, 94]</t>
  </si>
  <si>
    <t>[85, 82, 36, 42, 58]</t>
  </si>
  <si>
    <t>[86, 83, 36, 42, 70]</t>
  </si>
  <si>
    <t>[87, 82, 35, 41, 73]</t>
  </si>
  <si>
    <t>[84, 84, 34, 43, 61]</t>
  </si>
  <si>
    <t>[84, 82, 34, 40, 63]</t>
  </si>
  <si>
    <t>[85, 83, 33, 41, 41]</t>
  </si>
  <si>
    <t>[91, 38, 80, 90, 86, 51, 88, 83, 77, 100]</t>
  </si>
  <si>
    <t>[91, 36, 76, 90, 82, 51, 86, 83, 94, 100]</t>
  </si>
  <si>
    <t>[90, 51, 76, 91, 87, 51, 74, 83, 84, 100]</t>
  </si>
  <si>
    <t>[91, 68, 80, 77, 85, 51, 71, 83, 82, 51]</t>
  </si>
  <si>
    <t>[90, 67, 85, 84, 82, 51, 71, 83, 85, 54]</t>
  </si>
  <si>
    <t>[90, 31, 79, 97, 86, 52, 77, 83, 95, 61]</t>
  </si>
  <si>
    <t>[90, 67, 85, 92, 86, 52, 72, 83, 84, 100]</t>
  </si>
  <si>
    <t>[90, 35, 76, 84, 84, 50, 86, 67, 100, 100]</t>
  </si>
  <si>
    <t>[82, 32, 33, 100, 42]</t>
  </si>
  <si>
    <t>[84, 52, 34, 85, 39]</t>
  </si>
  <si>
    <t>[84, 67, 34, 82, 38]</t>
  </si>
  <si>
    <t>[83, 85, 34, 100, 40]</t>
  </si>
  <si>
    <t>[84, 100, 33, 100, 40]</t>
  </si>
  <si>
    <t>[83, 100, 33, 100, 40]</t>
  </si>
  <si>
    <t>[83, 84, 34, 100, 38]</t>
  </si>
  <si>
    <t>[82, 68, 33, 100, 40]</t>
  </si>
  <si>
    <t>[84, 51, 33, 100, 37]</t>
  </si>
  <si>
    <t>[84, 33, 34, 100, 38]</t>
  </si>
  <si>
    <t>[47, 88, 51, 85, 33, 51, 52, 74, 74, 100, 100, 74, 77, 51, 51]</t>
  </si>
  <si>
    <t>[65, 88, 62, 86, 35, 52, 52, 71, 69, 100, 100, 79, 86, 51, 53]</t>
  </si>
  <si>
    <t>[83, 89, 72, 88, 34, 51, 52, 82, 65, 100, 100, 84, 87, 52, 51]</t>
  </si>
  <si>
    <t>[81, 87, 74, 88, 33, 52, 50, 70, 70, 100, 100, 81, 87, 50, 52]</t>
  </si>
  <si>
    <t>[84, 89, 88, 35, 35, 50, 70, 100, 83, 52]</t>
  </si>
  <si>
    <t>[78, 88, 64, 90, 33, 50, 65, 100, 87, 51]</t>
  </si>
  <si>
    <t>[56, 88, 73, 92, 33, 50, 51, 71, 80, 100, 100, 80, 88, 52, 52]</t>
  </si>
  <si>
    <t>[50, 88, 59, 86, 33, 50, 71, 100, 89, 52]</t>
  </si>
  <si>
    <t>[65, 89, 82, 88, 34, 51, 51, 79, 67, 100, 100, 82, 82, 51, 51]</t>
  </si>
  <si>
    <t>[81, 89, 60, 88, 35, 52, 52, 70, 66, 100, 100, 85, 89, 50, 53]</t>
  </si>
  <si>
    <t>[35, 83, 83, 86, 75]</t>
  </si>
  <si>
    <t>[35, 83, 84, 89, 74]</t>
  </si>
  <si>
    <t>[33, 69, 84, 89, 78]</t>
  </si>
  <si>
    <t>[34, 36, 83, 92, 80]</t>
  </si>
  <si>
    <t>[34, 49, 83, 88, 74]</t>
  </si>
  <si>
    <t>[34, 75, 85, 86, 74]</t>
  </si>
  <si>
    <t>[35, 77, 84, 90, 75]</t>
  </si>
  <si>
    <t>[31, 75, 72, 11, 82, 43]</t>
  </si>
  <si>
    <t>[34, 81, 79, 21, 84, 39]</t>
  </si>
  <si>
    <t>[36, 63, 75, 43, 84, 39]</t>
  </si>
  <si>
    <t>[34, 72, 71, 39, 85, 41]</t>
  </si>
  <si>
    <t>[33, 64, 70, 11, 84, 39]</t>
  </si>
  <si>
    <t>[33, 34, 74, 71, 73, 16, 84, 38, 100, 41, 38, 86]</t>
  </si>
  <si>
    <t>[35, 34, 82, 74, 65, 24, 83, 37, 83, 76, 37, 62]</t>
  </si>
  <si>
    <t>[35, 75, 74, 13, 84, 37]</t>
  </si>
  <si>
    <t>[35, 58, 76, 15, 81, 39]</t>
  </si>
  <si>
    <t>[34, 71, 74, 55, 82, 38]</t>
  </si>
  <si>
    <t>[36, 34, 41, 51, 83]</t>
  </si>
  <si>
    <t>[32, 52, 39, 51, 84]</t>
  </si>
  <si>
    <t>[32, 68, 40, 51, 81]</t>
  </si>
  <si>
    <t>[31, 87, 39, 51, 83]</t>
  </si>
  <si>
    <t>[31, 100, 41, 51, 82]</t>
  </si>
  <si>
    <t>[35, 100, 38, 51, 82]</t>
  </si>
  <si>
    <t>[32, 100, 87, 52, 69]</t>
  </si>
  <si>
    <t>[34, 100, 86, 50, 61]</t>
  </si>
  <si>
    <t>[34, 100, 87, 51, 61]</t>
  </si>
  <si>
    <t>[100, 82, 84, 79, 70]</t>
  </si>
  <si>
    <t>[100, 72, 83, 84, 75]</t>
  </si>
  <si>
    <t>[99, 60, 84, 87, 82]</t>
  </si>
  <si>
    <t>[100, 67, 85, 83, 78]</t>
  </si>
  <si>
    <t>[99, 58, 86, 81, 79]</t>
  </si>
  <si>
    <t>[100, 64, 85, 87, 79]</t>
  </si>
  <si>
    <t>[100, 51, 86, 81, 81]</t>
  </si>
  <si>
    <t>[100, 53, 84, 79, 81]</t>
  </si>
  <si>
    <t>[100, 52, 84, 85, 78]</t>
  </si>
  <si>
    <t>[100, 54, 95, 86, 78]</t>
  </si>
  <si>
    <t>[80, 49, 100, 81, 83]</t>
  </si>
  <si>
    <t>[86, 52, 83, 80, 82]</t>
  </si>
  <si>
    <t>[81, 53, 84, 77, 86]</t>
  </si>
  <si>
    <t>[86, 50, 100, 80, 87]</t>
  </si>
  <si>
    <t>[87, 50, 100, 84, 80]</t>
  </si>
  <si>
    <t>[84, 53, 84, 76, 86]</t>
  </si>
  <si>
    <t>[82, 50, 100, 77, 84]</t>
  </si>
  <si>
    <t>[80, 52, 100, 82, 84]</t>
  </si>
  <si>
    <t>[85, 52, 83, 79, 85]</t>
  </si>
  <si>
    <t>[86, 53, 84, 79, 86]</t>
  </si>
  <si>
    <t>[57, 85, 34, 84, 70, 77, 100, 92, 69, 83]</t>
  </si>
  <si>
    <t>[52, 85, 70, 84, 80, 79, 100, 92, 69, 99]</t>
  </si>
  <si>
    <t>[49, 85, 34, 84, 79, 76, 100, 87, 70, 96]</t>
  </si>
  <si>
    <t>[47, 84, 68, 84, 80, 75, 100, 86, 69, 96]</t>
  </si>
  <si>
    <t>[48, 85, 31, 84, 79, 71, 100, 89, 70, 96]</t>
  </si>
  <si>
    <t>[48, 85, 70, 84, 82, 77, 100, 86, 70, 93]</t>
  </si>
  <si>
    <t>[48, 86, 35, 84, 80, 73, 100, 90, 70, 94]</t>
  </si>
  <si>
    <t>[50, 83, 70, 84, 83, 73, 100, 91, 70, 92]</t>
  </si>
  <si>
    <t>[48, 85, 30, 84, 82, 85, 100, 95, 71, 96]</t>
  </si>
  <si>
    <t>[46, 85, 69, 84, 81, 76, 100, 86, 72, 94]</t>
  </si>
  <si>
    <t>[51, 85, 100, 72, 53, 88, 86, 83, 53, 51, 51, 31, 40, 51, 99]</t>
  </si>
  <si>
    <t>[51, 87, 100, 74, 55, 83, 85, 100, 51, 56, 52, 33, 66, 53, 99]</t>
  </si>
  <si>
    <t>[55, 85, 83, 73, 55, 82, 85, 100, 55, 56, 52, 50, 51, 51, 99]</t>
  </si>
  <si>
    <t>[48, 86, 83, 72, 55, 90, 85, 73, 54, 57, 50, 50, 49, 53, 99]</t>
  </si>
  <si>
    <t>[51, 85, 100, 68, 55, 83, 87, 84, 56, 55, 52, 51, 54, 51, 99]</t>
  </si>
  <si>
    <t>[86, 81, 84, 54, 55, 51, 53, 58, 54, 99]</t>
  </si>
  <si>
    <t>[89, 83, 100, 54, 50, 52, 51, 59, 51, 99]</t>
  </si>
  <si>
    <t>[85, 85, 83, 55, 51, 52, 34, 42, 51, 99]</t>
  </si>
  <si>
    <t>[87, 81, 100, 55, 57, 53, 51, 52, 53, 93]</t>
  </si>
  <si>
    <t>[87, 82, 100, 54, 56, 55, 31, 44, 51, 99]</t>
  </si>
  <si>
    <t>[100, 32, 55, 79, 84]</t>
  </si>
  <si>
    <t>[84, 68, 55, 76, 84]</t>
  </si>
  <si>
    <t>[100, 32, 55, 70, 84]</t>
  </si>
  <si>
    <t>[67, 51, 53, 80, 84]</t>
  </si>
  <si>
    <t>[100, 35, 55, 69, 84]</t>
  </si>
  <si>
    <t>[50, 51, 100, 32, 74, 50, 78, 57, 32, 54, 52, 81, 92, 76, 99]</t>
  </si>
  <si>
    <t>[53, 48, 84, 33, 71, 49, 85, 81, 91, 97]</t>
  </si>
  <si>
    <t>[50, 51, 83, 33, 75, 52, 78, 55, 32, 52, 50, 77, 76, 79, 91]</t>
  </si>
  <si>
    <t>[53, 53, 84, 33, 77, 53, 89, 74, 89, 88]</t>
  </si>
  <si>
    <t>[50, 51, 84, 33, 75, 51, 79, 77, 63, 85]</t>
  </si>
  <si>
    <t>[53, 51, 83, 34, 78, 53, 84, 55, 36, 53, 50, 87, 78, 77, 87]</t>
  </si>
  <si>
    <t>[51, 50, 83, 34, 80, 50, 75, 78, 89, 86]</t>
  </si>
  <si>
    <t>[34, 51, 84, 40, 43]</t>
  </si>
  <si>
    <t>[35, 52, 85, 69, 66]</t>
  </si>
  <si>
    <t>[35, 51, 99, 37, 34]</t>
  </si>
  <si>
    <t>[34, 52, 83, 70, 55]</t>
  </si>
  <si>
    <t>[34, 53, 84, 87, 38]</t>
  </si>
  <si>
    <t>[82, 84, 36, 94, 83, 100, 51, 58, 100, 85, 86]</t>
  </si>
  <si>
    <t>[83, 83, 84, 84, 31, 33, 82, 78, 82, 85, 100, 51, 54, 100, 79, 77]</t>
  </si>
  <si>
    <t>[83, 100, 37, 49, 86, 100, 100, 50, 52, 62, 56, 100, 100, 50, 43, 76, 89]</t>
  </si>
  <si>
    <t>[83, 83, 36, 79, 83, 100, 51, 60, 100, 64, 71]</t>
  </si>
  <si>
    <t>[54, 50, 39, 54, 68]</t>
  </si>
  <si>
    <t>[54, 47, 50, 49, 84, 50, 71, 49, 84, 86]</t>
  </si>
  <si>
    <t>[55, 52, 36, 52, 84]</t>
  </si>
  <si>
    <t>[54, 52, 36, 48, 84]</t>
  </si>
  <si>
    <t>[53, 52, 67, 51, 84]</t>
  </si>
  <si>
    <t>[100, 36, 79, 50, 33, 93, 88, 100, 44, 67]</t>
  </si>
  <si>
    <t>[100, 33, 66, 51, 51, 92, 99, 100, 59, 69]</t>
  </si>
  <si>
    <t>[100, 34, 67, 53, 33, 93, 97, 100, 55, 78]</t>
  </si>
  <si>
    <t>[83, 35, 67, 52, 47, 91, 97, 100, 50, 92]</t>
  </si>
  <si>
    <t>[83, 33, 83, 52, 36, 95, 96, 100, 42, 86, 65, 51, 100, 52, 79]</t>
  </si>
  <si>
    <t>[82, 35, 83, 54, 51, 95, 97, 100, 48, 94]</t>
  </si>
  <si>
    <t>[84, 34, 76, 51, 38, 93, 92, 100, 54, 87, 66, 52, 100, 43, 71]</t>
  </si>
  <si>
    <t>[57, 71, 100, 67, 73, 98, 100, 56, 77, 61]</t>
  </si>
  <si>
    <t>[55, 78, 51, 81, 63, 100, 100, 70, 91, 76]</t>
  </si>
  <si>
    <t>[52, 73, 49, 82, 62, 100, 100, 64, 89, 76]</t>
  </si>
  <si>
    <t>[53, 70, 53, 83, 64, 100, 100, 64, 86, 77]</t>
  </si>
  <si>
    <t>[53, 73, 49, 84, 64, 100, 99, 66, 85, 100]</t>
  </si>
  <si>
    <t>[53, 81, 50, 74, 82, 100, 100, 63, 84, 90]</t>
  </si>
  <si>
    <t>[54, 77, 96, 74, 67, 100, 100, 65, 87, 88]</t>
  </si>
  <si>
    <t>[56, 76, 49, 82, 66, 100, 100, 67, 84, 87]</t>
  </si>
  <si>
    <t>[52, 72, 52, 76, 52, 100, 100, 56, 83, 79]</t>
  </si>
  <si>
    <t>[55, 76, 50, 83, 53, 100, 100, 62, 89, 78]</t>
  </si>
  <si>
    <t>[75, 84, 84, 70, 36]</t>
  </si>
  <si>
    <t>[81, 32, 84, 73, 52]</t>
  </si>
  <si>
    <t>[81, 92, 99, 73, 38]</t>
  </si>
  <si>
    <t>[80, 81, 83, 76, 51]</t>
  </si>
  <si>
    <t>[80, 51, 83, 76, 32]</t>
  </si>
  <si>
    <t>[82, 30, 82, 70, 54]</t>
  </si>
  <si>
    <t>[78, 81, 83, 75, 33]</t>
  </si>
  <si>
    <t>[77, 65, 81, 75, 53]</t>
  </si>
  <si>
    <t>[78, 93, 82, 74, 30]</t>
  </si>
  <si>
    <t>[81, 34, 83, 68, 51]</t>
  </si>
  <si>
    <t>[35, 58, 85, 43, 81]</t>
  </si>
  <si>
    <t>[34, 53, 84, 69, 82]</t>
  </si>
  <si>
    <t>[50, 65, 69, 76, 82]</t>
  </si>
  <si>
    <t>[83, 36, 98, 67, 79, 32, 87, 100, 52, 100]</t>
  </si>
  <si>
    <t>[86, 37, 83, 62, 71, 41, 87, 98, 51, 100]</t>
  </si>
  <si>
    <t>[84, 83, 81, 67, 74, 39, 84, 100, 51, 100]</t>
  </si>
  <si>
    <t>[84, 34, 84, 72, 75, 32, 85, 100, 50, 100]</t>
  </si>
  <si>
    <t>[85, 73, 84, 78, 73, 47, 85, 98, 52, 100]</t>
  </si>
  <si>
    <t>[83, 37, 83, 76, 74, 32, 87, 99, 51, 100]</t>
  </si>
  <si>
    <t>[84, 35, 84, 75, 73, 46, 88, 100, 50, 100]</t>
  </si>
  <si>
    <t>[85, 32, 83, 83, 74, 31, 87, 100, 52, 100]</t>
  </si>
  <si>
    <t>[85, 68, 84, 64, 76, 43, 85, 100, 50, 100]</t>
  </si>
  <si>
    <t>[83, 35, 84, 68, 73, 47, 87, 100, 52, 100]</t>
  </si>
  <si>
    <t>[83, 37, 60, 51, 32, 100, 43, 78, 79, 36]</t>
  </si>
  <si>
    <t>[83, 50, 70, 51, 33, 100, 48, 82, 76, 49]</t>
  </si>
  <si>
    <t>[85, 54, 77, 52, 33, 100, 57, 78, 87, 32]</t>
  </si>
  <si>
    <t>[84, 37, 69, 51, 34, 100, 52, 79, 78, 32]</t>
  </si>
  <si>
    <t>[85, 53, 75, 51, 34, 100, 48, 81, 89, 39]</t>
  </si>
  <si>
    <t>[84, 36, 76, 51, 34, 100, 56, 83, 75, 43]</t>
  </si>
  <si>
    <t>[85, 52, 79, 51, 35, 100, 54, 84, 90, 52]</t>
  </si>
  <si>
    <t>[83, 35, 75, 52, 33, 100, 41, 85, 79, 31]</t>
  </si>
  <si>
    <t>[84, 55, 77, 52, 34, 100, 45, 87, 91, 49]</t>
  </si>
  <si>
    <t>[86, 36, 79, 51, 35, 100, 55, 86, 77, 34]</t>
  </si>
  <si>
    <t>[53, 87, 34, 39, 53, 51, 70, 57, 67, 76]</t>
  </si>
  <si>
    <t>[52, 86, 34, 52, 51, 51, 85, 45, 83, 67]</t>
  </si>
  <si>
    <t>[53, 82, 34, 39, 48, 49, 79, 62, 83, 76]</t>
  </si>
  <si>
    <t>[52, 87, 36, 49, 51, 51, 79, 45, 67, 67]</t>
  </si>
  <si>
    <t>[53, 82, 36, 37, 49, 48, 79, 65, 85, 67]</t>
  </si>
  <si>
    <t>[49, 87, 34, 48, 51, 50, 85, 62, 85, 59]</t>
  </si>
  <si>
    <t>[52, 87, 33, 33, 51, 51, 78, 46, 86, 75]</t>
  </si>
  <si>
    <t>[53, 75, 35, 51, 51, 50, 79, 44, 86, 67]</t>
  </si>
  <si>
    <t>[50, 87, 36, 35, 50, 50, 79, 62, 65, 59]</t>
  </si>
  <si>
    <t>[51, 86, 35, 52, 51, 50, 80, 61, 69, 66]</t>
  </si>
  <si>
    <t>[77, 53, 36, 49, 54, 84, 100, 89, 34, 51, 100]</t>
  </si>
  <si>
    <t>[83, 46, 64, 34, 53, 84, 100, 90, 51, 52, 100]</t>
  </si>
  <si>
    <t>[82, 52, 32, 32, 51, 66, 100, 94, 36, 51, 100]</t>
  </si>
  <si>
    <t>[83, 55, 69, 48, 52, 77, 57, 83, 51, 85, 83, 96, 91, 52, 51, 100]</t>
  </si>
  <si>
    <t>[50, 31, 81, 83, 54, 56, 50, 89, 100, 67]</t>
  </si>
  <si>
    <t>[41, 65, 50, 50, 100, 100, 84, 80, 64, 74, 56, 51, 76, 100, 60]</t>
  </si>
  <si>
    <t>[74, 55, 89, 82, 74, 73, 51, 88, 100, 41]</t>
  </si>
  <si>
    <t>[44, 38, 99, 84, 74, 58, 52, 89, 100, 73]</t>
  </si>
  <si>
    <t>[94, 50, 100, 80, 77, 87, 51, 95, 100, 58]</t>
  </si>
  <si>
    <t>[79, 39, 100, 81, 75, 56, 51, 89, 100, 79]</t>
  </si>
  <si>
    <t>[67, 57, 100, 85, 74, 70, 51, 81, 100, 44]</t>
  </si>
  <si>
    <t>[73, 35, 100, 79, 67, 68, 52, 93, 100, 74]</t>
  </si>
  <si>
    <t>[98, 51, 99, 84, 70, 94, 52, 95, 100, 52]</t>
  </si>
  <si>
    <t>[84, 100, 34, 33, 41]</t>
  </si>
  <si>
    <t>[84, 100, 52, 34, 65]</t>
  </si>
  <si>
    <t>[84, 100, 69, 36, 50]</t>
  </si>
  <si>
    <t>[84, 100, 84, 35, 50]</t>
  </si>
  <si>
    <t>[91, 45, 56, 50, 52]</t>
  </si>
  <si>
    <t>[80, 41, 67, 52, 52]</t>
  </si>
  <si>
    <t>[77, 41, 66, 52, 52]</t>
  </si>
  <si>
    <t>[83, 94, 84, 34, 98, 89, 85, 97, 100, 50]</t>
  </si>
  <si>
    <t>[86, 74, 84, 68, 98, 82, 81, 60, 100, 50]</t>
  </si>
  <si>
    <t>[85, 73, 83, 36, 82, 81, 100, 71, 100, 50]</t>
  </si>
  <si>
    <t>[83, 74, 84, 69, 98, 87, 66, 68, 100, 52]</t>
  </si>
  <si>
    <t>[83, 100, 83, 32, 100, 88, 85, 69, 100, 51]</t>
  </si>
  <si>
    <t>[83, 82, 84, 72, 100, 90, 84, 64, 100, 51]</t>
  </si>
  <si>
    <t>[83, 82, 84, 32, 100, 90, 83, 61, 100, 52]</t>
  </si>
  <si>
    <t>[83, 76, 84, 71, 99, 90, 81, 62, 100, 53]</t>
  </si>
  <si>
    <t>[83, 76, 84, 37, 100, 89, 84, 66, 100, 52]</t>
  </si>
  <si>
    <t>[83, 76, 84, 68, 99, 90, 86, 62, 100, 51]</t>
  </si>
  <si>
    <t>[34, 74, 44, 49, 84, 26, 100, 100, 95, 81, 84, 90, 100, 100, 51]</t>
  </si>
  <si>
    <t>[49, 76, 50, 29, 84, 60, 100, 83, 95, 70]</t>
  </si>
  <si>
    <t>[33, 77, 51, 51, 84, 44, 100, 100, 94, 70]</t>
  </si>
  <si>
    <t>[51, 75, 52, 28, 84, 58, 100, 66, 95, 70, 85, 88, 100, 67, 50]</t>
  </si>
  <si>
    <t>[52, 74, 55, 36, 84, 36, 100, 100, 95, 79, 86, 92, 99, 100, 50]</t>
  </si>
  <si>
    <t>[31, 75, 51, 34, 84, 50, 100, 100, 92, 64]</t>
  </si>
  <si>
    <t>[53, 72, 51, 50, 84, 62, 99, 100, 96, 79, 94, 93, 100, 100, 50]</t>
  </si>
  <si>
    <t>[83, 100, 68, 52, 100]</t>
  </si>
  <si>
    <t>[84, 100, 59, 87, 100]</t>
  </si>
  <si>
    <t>[82, 100, 69, 53, 100]</t>
  </si>
  <si>
    <t>[83, 100, 70, 100, 100]</t>
  </si>
  <si>
    <t>[85, 100, 87, 71, 100]</t>
  </si>
  <si>
    <t>[82, 100, 67, 52, 100]</t>
  </si>
  <si>
    <t>[82, 99, 75, 100, 100]</t>
  </si>
  <si>
    <t>[90, 87, 92, 84, 84, 92, 73, 48, 73, 67]</t>
  </si>
  <si>
    <t>[90, 87, 83, 91, 77]</t>
  </si>
  <si>
    <t>[90, 82, 84, 89, 77]</t>
  </si>
  <si>
    <t>[91, 84, 83, 91, 79]</t>
  </si>
  <si>
    <t>[91, 86, 84, 89, 80]</t>
  </si>
  <si>
    <t>[91, 80, 83, 92, 83]</t>
  </si>
  <si>
    <t>[91, 85, 84, 91, 76]</t>
  </si>
  <si>
    <t>[91, 88, 84, 89, 81]</t>
  </si>
  <si>
    <t>[48, 86, 85, 67, 74]</t>
  </si>
  <si>
    <t>[12, 87, 81, 72, 94]</t>
  </si>
  <si>
    <t>[20, 87, 85, 71, 91]</t>
  </si>
  <si>
    <t>[24, 86, 86, 75, 95]</t>
  </si>
  <si>
    <t>[38, 86, 82, 77, 91]</t>
  </si>
  <si>
    <t>[15, 86, 79, 81, 94]</t>
  </si>
  <si>
    <t>[37, 85, 82, 79, 84]</t>
  </si>
  <si>
    <t>[28, 86, 85, 73, 98]</t>
  </si>
  <si>
    <t>[34, 86, 82, 76, 88]</t>
  </si>
  <si>
    <t>[35, 86, 80, 80, 89]</t>
  </si>
  <si>
    <t>[25, 86, 85, 88, 46]</t>
  </si>
  <si>
    <t>[37, 87, 88, 88, 40]</t>
  </si>
  <si>
    <t>[13, 86, 82, 90, 63]</t>
  </si>
  <si>
    <t>[24, 86, 81, 89, 20]</t>
  </si>
  <si>
    <t>[33, 85, 79, 89, 48]</t>
  </si>
  <si>
    <t>[43, 86, 85, 89, 48]</t>
  </si>
  <si>
    <t>[85, 82, 79, 91, 79, 100, 100, 83, 51, 68]</t>
  </si>
  <si>
    <t>[69, 82, 88, 92, 81, 100, 100, 83, 49, 81]</t>
  </si>
  <si>
    <t>[69, 80, 73, 90, 76, 100, 100, 83, 50, 64]</t>
  </si>
  <si>
    <t>[84, 82, 83, 90, 82, 100, 100, 66, 51, 63]</t>
  </si>
  <si>
    <t>[86, 81, 68, 90, 84, 100, 100, 67, 51, 78]</t>
  </si>
  <si>
    <t>[74, 86, 84, 90, 81, 100, 100, 67, 51, 68]</t>
  </si>
  <si>
    <t>[76, 81, 69, 90, 77, 100, 100, 83, 51, 70]</t>
  </si>
  <si>
    <t>[88, 83, 68, 90, 81, 100, 100, 83, 50, 80]</t>
  </si>
  <si>
    <t>[73, 84, 72, 90, 82, 100, 100, 67, 50, 80]</t>
  </si>
  <si>
    <t>[71, 1, 84, 90, 82, 100, 100, 84, 50, 77]</t>
  </si>
  <si>
    <t>[80, 86, 87, 77, 55, 50, 71, 53, 73, 78]</t>
  </si>
  <si>
    <t>[84, 87, 90, 67, 50, 33, 70, 50, 70, 96]</t>
  </si>
  <si>
    <t>[76, 86, 88, 73, 52, 49, 75, 51, 73, 80]</t>
  </si>
  <si>
    <t>[76, 86, 90, 80, 55, 31, 73, 52, 67, 96]</t>
  </si>
  <si>
    <t>[77, 86, 89, 80, 52, 48, 80, 52, 73, 83]</t>
  </si>
  <si>
    <t>[80, 86, 89, 80, 56, 33, 75, 51, 68, 94]</t>
  </si>
  <si>
    <t>[80, 86, 90, 82, 54, 41, 79, 50, 68, 90]</t>
  </si>
  <si>
    <t>[86, 86, 89, 76, 52, 33, 88, 50, 72, 94]</t>
  </si>
  <si>
    <t>[40, 86, 89, 71, 50, 53, 91, 52, 74, 87]</t>
  </si>
  <si>
    <t>[83, 86, 89, 79, 53, 33, 88, 51, 71, 93]</t>
  </si>
  <si>
    <t>[78, 84, 79, 81, 36, 100, 41, 82, 17, 91]</t>
  </si>
  <si>
    <t>[78, 84, 62, 82, 39, 100, 59, 82, 65, 86]</t>
  </si>
  <si>
    <t>[68, 84, 69, 85, 39, 100, 52, 81, 83, 84]</t>
  </si>
  <si>
    <t>[80, 84, 68, 83, 40, 100, 50, 81, 83, 84]</t>
  </si>
  <si>
    <t>[73, 84, 69, 78, 41, 100, 37, 82, 69, 82]</t>
  </si>
  <si>
    <t>[85, 84, 62, 78, 41, 100, 42, 81, 76, 84]</t>
  </si>
  <si>
    <t>[68, 84, 66, 81, 38, 100, 47, 82, 69, 88]</t>
  </si>
  <si>
    <t>[70, 84, 64, 81, 38, 100, 51, 81, 67, 82]</t>
  </si>
  <si>
    <t>[86, 84, 62, 81, 38, 100, 51, 81, 70, 77]</t>
  </si>
  <si>
    <t>[68, 84, 59, 84, 38, 100, 49, 69, 73, 86]</t>
  </si>
  <si>
    <t>[88, 77, 86, 85, 31, 49, 90, 93, 34, 73]</t>
  </si>
  <si>
    <t>[89, 79, 81, 87, 49, 52, 79, 85, 55, 69]</t>
  </si>
  <si>
    <t>[89, 79, 85, 86, 69, 52, 79, 85, 37, 75]</t>
  </si>
  <si>
    <t>[90, 81, 82, 86, 82, 53, 78, 86, 49, 70]</t>
  </si>
  <si>
    <t>[90, 84, 86, 85, 100, 51, 87, 66, 38, 77]</t>
  </si>
  <si>
    <t>[91, 81, 82, 69, 100, 53, 86, 86, 54, 77]</t>
  </si>
  <si>
    <t>[89, 75, 81, 86, 85, 51, 77, 82, 37, 72]</t>
  </si>
  <si>
    <t>[86, 82, 86, 86, 69, 52, 87, 84, 53, 77]</t>
  </si>
  <si>
    <t>[91, 81, 81, 86, 52, 53, 88, 79, 37, 79]</t>
  </si>
  <si>
    <t>[91, 79, 86, 89, 33, 52, 77, 79, 53, 72]</t>
  </si>
  <si>
    <t>[97, 53, 39, 32, 82]</t>
  </si>
  <si>
    <t>[97, 51, 51, 67, 83, 64, 51, 83, 69, 87]</t>
  </si>
  <si>
    <t>[97, 49, 35, 34, 83, 31, 53, 84, 83, 89]</t>
  </si>
  <si>
    <t>[98, 51, 62, 69, 83]</t>
  </si>
  <si>
    <t>[96, 52, 65, 33, 85]</t>
  </si>
  <si>
    <t>[95, 55, 62, 67, 82]</t>
  </si>
  <si>
    <t>[95, 54, 65, 31, 83]</t>
  </si>
  <si>
    <t>[52, 34, 50, 81, 35]</t>
  </si>
  <si>
    <t>[53, 63, 55, 79, 51]</t>
  </si>
  <si>
    <t>[51, 35, 55, 67, 67]</t>
  </si>
  <si>
    <t>[54, 65, 55, 67, 84]</t>
  </si>
  <si>
    <t>[53, 30, 54, 67, 100]</t>
  </si>
  <si>
    <t>[53, 65, 53, 82, 100]</t>
  </si>
  <si>
    <t>[54, 33, 54, 80, 85]</t>
  </si>
  <si>
    <t>[52, 66, 52, 78, 68]</t>
  </si>
  <si>
    <t>[35, 32, 87, 78, 83]</t>
  </si>
  <si>
    <t>[33, 68, 86, 77, 100]</t>
  </si>
  <si>
    <t>[36, 35, 85, 80, 100]</t>
  </si>
  <si>
    <t>[33, 64, 88, 80, 100]</t>
  </si>
  <si>
    <t>[33, 34, 83, 79, 100]</t>
  </si>
  <si>
    <t>[35, 67, 87, 76, 100]</t>
  </si>
  <si>
    <t>[42, 87, 51, 75, 50]</t>
  </si>
  <si>
    <t>[43, 85, 80, 76, 51]</t>
  </si>
  <si>
    <t>[47, 94, 65, 75, 53]</t>
  </si>
  <si>
    <t>[32, 84, 67, 75, 49]</t>
  </si>
  <si>
    <t>[56, 84, 76, 75, 50]</t>
  </si>
  <si>
    <t>[38, 91, 73, 75, 50]</t>
  </si>
  <si>
    <t>[35, 91, 64, 74, 50]</t>
  </si>
  <si>
    <t>[60, 92, 75, 76, 52]</t>
  </si>
  <si>
    <t>[56, 86, 57, 70, 50]</t>
  </si>
  <si>
    <t>[44, 94, 80, 76, 51]</t>
  </si>
  <si>
    <t>[74, 95, 37, 67, 84]</t>
  </si>
  <si>
    <t>[47, 93, 59, 84, 85]</t>
  </si>
  <si>
    <t>[73, 95, 42, 100, 83]</t>
  </si>
  <si>
    <t>[47, 93, 53, 84, 83]</t>
  </si>
  <si>
    <t>[78, 91, 41, 50, 83]</t>
  </si>
  <si>
    <t>[47, 51, 74, 70, 58]</t>
  </si>
  <si>
    <t>[39, 64, 29, 51, 100]</t>
  </si>
  <si>
    <t>[58, 87, 53, 49, 100]</t>
  </si>
  <si>
    <t>[53, 88, 31, 50, 100]</t>
  </si>
  <si>
    <t>[39, 90, 39, 51, 100]</t>
  </si>
  <si>
    <t>[40, 91, 39, 50, 100]</t>
  </si>
  <si>
    <t>[44, 76, 53, 51, 100]</t>
  </si>
  <si>
    <t>[53, 87, 38, 50, 100]</t>
  </si>
  <si>
    <t>[90, 61, 87, 47, 92]</t>
  </si>
  <si>
    <t>[75, 58, 61, 52, 93]</t>
  </si>
  <si>
    <t>[100, 100, 79, 89, 50, 52, 52, 51, 100, 100]</t>
  </si>
  <si>
    <t>[100, 100, 86, 82, 50, 52, 51, 51, 100, 100]</t>
  </si>
  <si>
    <t>[100, 100, 89, 88, 51, 49, 50, 51, 100, 100]</t>
  </si>
  <si>
    <t>[100, 100, 85, 88, 49, 52, 52, 50, 100, 100]</t>
  </si>
  <si>
    <t>[100, 100, 83, 88, 52, 52, 50, 51, 100, 100]</t>
  </si>
  <si>
    <t>[100, 100, 85, 84, 52, 51, 50, 51, 100, 100]</t>
  </si>
  <si>
    <t>[100, 85, 52, 51, 100]</t>
  </si>
  <si>
    <t>[100, 85, 50, 51, 100]</t>
  </si>
  <si>
    <t>[100, 83, 51, 50, 100]</t>
  </si>
  <si>
    <t>[100, 80, 52, 50, 100]</t>
  </si>
  <si>
    <t>[70, 44, 94, 83, 86]</t>
  </si>
  <si>
    <t>[70, 76, 93, 78, 85]</t>
  </si>
  <si>
    <t>[70, 75, 87, 67, 88]</t>
  </si>
  <si>
    <t>[70, 78, 84, 60, 88]</t>
  </si>
  <si>
    <t>[70, 86, 91, 89, 87]</t>
  </si>
  <si>
    <t>[70, 89, 93, 100, 87]</t>
  </si>
  <si>
    <t>[70, 91, 87, 100, 88]</t>
  </si>
  <si>
    <t>[70, 80, 85, 64, 89]</t>
  </si>
  <si>
    <t>[67, 100, 81, 50, 70]</t>
  </si>
  <si>
    <t>[54, 100, 86, 51, 71]</t>
  </si>
  <si>
    <t>[52, 100, 80, 50, 70]</t>
  </si>
  <si>
    <t>[62, 100, 86, 51, 71]</t>
  </si>
  <si>
    <t>[52, 100, 82, 51, 70]</t>
  </si>
  <si>
    <t>[62, 100, 89, 52, 70]</t>
  </si>
  <si>
    <t>[21, 84, 22, 84, 57]</t>
  </si>
  <si>
    <t>[19, 100, 61, 91, 90]</t>
  </si>
  <si>
    <t>[70, 100, 35, 91, 93]</t>
  </si>
  <si>
    <t>[22, 67, 84, 53, 57]</t>
  </si>
  <si>
    <t>[22, 67, 52, 70, 57]</t>
  </si>
  <si>
    <t>[69, 67, 83, 82, 75]</t>
  </si>
  <si>
    <t>[59, 100, 39, 79, 92]</t>
  </si>
  <si>
    <t>[62, 67, 68, 81, 79]</t>
  </si>
  <si>
    <t>[35, 67, 43, 87, 78]</t>
  </si>
  <si>
    <t>[22, 100, 53, 84, 57]</t>
  </si>
  <si>
    <t>[78, 100, 66, 50, 99]</t>
  </si>
  <si>
    <t>[79, 100, 67, 52, 98]</t>
  </si>
  <si>
    <t>[76, 100, 66, 50, 99]</t>
  </si>
  <si>
    <t>[76, 83, 68, 52, 99]</t>
  </si>
  <si>
    <t>[78, 66, 67, 51, 99]</t>
  </si>
  <si>
    <t>[82, 67, 67, 51, 99]</t>
  </si>
  <si>
    <t>[79, 84, 67, 49, 99]</t>
  </si>
  <si>
    <t>[80, 100, 67, 51, 99]</t>
  </si>
  <si>
    <t>[52, 80, 77, 64, 83, 90]</t>
  </si>
  <si>
    <t>[52, 81, 83, 83, 74, 76]</t>
  </si>
  <si>
    <t>[52, 80, 74, 85, 76, 66]</t>
  </si>
  <si>
    <t>[51, 81, 72, 88, 74, 67]</t>
  </si>
  <si>
    <t>[51, 79, 80, 70, 83, 67]</t>
  </si>
  <si>
    <t>[51, 81, 46, 54, 91]</t>
  </si>
  <si>
    <t>[52, 86, 58, 83, 41]</t>
  </si>
  <si>
    <t>[54, 78, 46, 74, 48]</t>
  </si>
  <si>
    <t>[50, 85, 64, 87, 67]</t>
  </si>
  <si>
    <t>[81, 89, 100, 68, 100, 90, 64, 45, 50, 83, 74]</t>
  </si>
  <si>
    <t>[30, 93, 100, 52, 100, 73, 46, 61, 49, 85, 73]</t>
  </si>
  <si>
    <t>[48, 91, 100, 37, 100, 64, 56, 51, 52, 84, 71]</t>
  </si>
  <si>
    <t>[57, 91, 100, 47, 100, 59]</t>
  </si>
  <si>
    <t>[59, 92, 100, 59, 100, 60]</t>
  </si>
  <si>
    <t>[45, 60, 51, 73, 30]</t>
  </si>
  <si>
    <t>[70, 44, 52, 61, 47]</t>
  </si>
  <si>
    <t>[51, 57, 51, 75, 65]</t>
  </si>
  <si>
    <t>[49, 48, 50, 76, 73]</t>
  </si>
  <si>
    <t>[68, 59, 51, 86, 77]</t>
  </si>
  <si>
    <t>[68, 42, 51, 86, 61]</t>
  </si>
  <si>
    <t>[51, 58, 51, 84, 74]</t>
  </si>
  <si>
    <t>[48, 46, 50, 83, 76]</t>
  </si>
  <si>
    <t>[65, 60, 50, 83, 75]</t>
  </si>
  <si>
    <t>[52, 44, 50, 83, 86]</t>
  </si>
  <si>
    <t>[46, 51, 100, 67, 80]</t>
  </si>
  <si>
    <t>[61, 52, 99, 67, 71]</t>
  </si>
  <si>
    <t>[46, 52, 100, 66, 82]</t>
  </si>
  <si>
    <t>[68, 52, 100, 66, 73]</t>
  </si>
  <si>
    <t>[67, 51, 100, 66, 74]</t>
  </si>
  <si>
    <t>[51, 50, 100, 65, 80]</t>
  </si>
  <si>
    <t>[53, 50, 100, 67, 83]</t>
  </si>
  <si>
    <t>[68, 52, 100, 68, 51]</t>
  </si>
  <si>
    <t>[54, 51, 100, 67, 77]</t>
  </si>
  <si>
    <t>[58, 50, 100, 67, 60]</t>
  </si>
  <si>
    <t>[100, 93, 45, 86, 80]</t>
  </si>
  <si>
    <t>[100, 95, 57, 53, 80]</t>
  </si>
  <si>
    <t>[100, 89, 47, 70, 79]</t>
  </si>
  <si>
    <t>[100, 87, 56, 64, 80]</t>
  </si>
  <si>
    <t>[100, 92, 47, 69, 81]</t>
  </si>
  <si>
    <t>[100, 89, 51, 72, 100]</t>
  </si>
  <si>
    <t>[100, 86, 50, 72, 100]</t>
  </si>
  <si>
    <t>[100, 91, 51, 70, 100]</t>
  </si>
  <si>
    <t>[100, 90, 52, 70, 100]</t>
  </si>
  <si>
    <t>[100, 91, 50, 71, 100]</t>
  </si>
  <si>
    <t>[100, 90, 52, 71, 100]</t>
  </si>
  <si>
    <t>[100, 92, 52, 71, 100]</t>
  </si>
  <si>
    <t>[100, 92, 50, 71, 100]</t>
  </si>
  <si>
    <t>[65, 51, 100, 100, 69]</t>
  </si>
  <si>
    <t>[53, 51, 100, 100, 70]</t>
  </si>
  <si>
    <t>[66, 51, 100, 100, 70]</t>
  </si>
  <si>
    <t>[51, 51, 100, 100, 69]</t>
  </si>
  <si>
    <t>[70, 100, 46, 100, 50]</t>
  </si>
  <si>
    <t>[70, 100, 100, 100, 50]</t>
  </si>
  <si>
    <t>[70, 100, 42, 100, 52]</t>
  </si>
  <si>
    <t>[70, 100, 100, 100, 51]</t>
  </si>
  <si>
    <t>[70, 100, 64, 100, 52]</t>
  </si>
  <si>
    <t>[70, 100, 67, 100, 51]</t>
  </si>
  <si>
    <t>[70, 100, 64, 100, 51]</t>
  </si>
  <si>
    <t>[70, 100, 78, 100, 50]</t>
  </si>
  <si>
    <t>[32, 100, 50, 84, 100]</t>
  </si>
  <si>
    <t>[33, 100, 51, 74, 100]</t>
  </si>
  <si>
    <t>[34, 100, 51, 93, 100]</t>
  </si>
  <si>
    <t>[32, 99, 51, 83, 100]</t>
  </si>
  <si>
    <t>[32, 100, 52, 75, 100]</t>
  </si>
  <si>
    <t>[34, 100, 50, 95, 100]</t>
  </si>
  <si>
    <t>[100, 100, 84, 76, 75]</t>
  </si>
  <si>
    <t>[100, 100, 93, 67, 79]</t>
  </si>
  <si>
    <t>[100, 99, 75, 74, 77]</t>
  </si>
  <si>
    <t>[100, 100, 97, 74, 81]</t>
  </si>
  <si>
    <t>[100, 100, 84, 57, 78]</t>
  </si>
  <si>
    <t>[100, 100, 75, 78, 79]</t>
  </si>
  <si>
    <t>[100, 100, 84, 60, 79]</t>
  </si>
  <si>
    <t>[51, 79, 83, 58, 90]</t>
  </si>
  <si>
    <t>[52, 80, 76, 39, 88]</t>
  </si>
  <si>
    <t>[52, 81, 100, 60, 91]</t>
  </si>
  <si>
    <t>[51, 82, 75, 41, 90]</t>
  </si>
  <si>
    <t>[51, 80, 82, 59, 90]</t>
  </si>
  <si>
    <t>[49, 80, 77, 43, 55]</t>
  </si>
  <si>
    <t>[48, 80, 90, 60, 75]</t>
  </si>
  <si>
    <t>[49, 81, 73, 41, 85]</t>
  </si>
  <si>
    <t>[88, 52, 95, 100, 48]</t>
  </si>
  <si>
    <t>[88, 50, 91, 100, 52]</t>
  </si>
  <si>
    <t>[71, 50, 96, 100, 50]</t>
  </si>
  <si>
    <t>[93, 51, 89, 100, 52]</t>
  </si>
  <si>
    <t>[75, 50, 94, 100, 48]</t>
  </si>
  <si>
    <t>[90, 50, 91, 100, 52]</t>
  </si>
  <si>
    <t>[89, 51, 97, 100, 52]</t>
  </si>
  <si>
    <t>[84, 51, 33, 67, 100]</t>
  </si>
  <si>
    <t>[67, 50, 39, 41, 100]</t>
  </si>
  <si>
    <t>[100, 50, 48, 65, 100]</t>
  </si>
  <si>
    <t>[72, 50, 28, 74, 100]</t>
  </si>
  <si>
    <t>[81, 52, 48, 50, 100]</t>
  </si>
  <si>
    <t>[99, 51, 33, 68, 100, 100, 89, 86, 72, 100]</t>
  </si>
  <si>
    <t>[76, 50, 36, 41, 100]</t>
  </si>
  <si>
    <t>[99, 49, 68, 69, 100]</t>
  </si>
  <si>
    <t>[84, 52, 34, 42, 100]</t>
  </si>
  <si>
    <t>[84, 51, 32, 68, 100, 100, 86, 91, 65, 100]</t>
  </si>
  <si>
    <t>[51, 83, 41, 73, 36]</t>
  </si>
  <si>
    <t>[51, 80, 61, 91, 52]</t>
  </si>
  <si>
    <t>[49, 79, 53, 78, 40]</t>
  </si>
  <si>
    <t>[51, 72, 42, 95, 54]</t>
  </si>
  <si>
    <t>[51, 80, 51, 79, 39]</t>
  </si>
  <si>
    <t>[52, 77, 51, 91, 48]</t>
  </si>
  <si>
    <t>[53, 75, 47, 80, 32]</t>
  </si>
  <si>
    <t>[51, 79, 63, 97, 45]</t>
  </si>
  <si>
    <t>[51, 79, 37, 80, 33]</t>
  </si>
  <si>
    <t>[52, 78, 46, 92, 48]</t>
  </si>
  <si>
    <t>[52, 40, 81, 50, 95, 77, 100, 67, 50, 91]</t>
  </si>
  <si>
    <t>[50, 56, 77, 50, 94]</t>
  </si>
  <si>
    <t>[50, 32, 78, 50, 88]</t>
  </si>
  <si>
    <t>[51, 44, 79, 51, 89]</t>
  </si>
  <si>
    <t>[51, 49, 84, 50, 100, 80, 100, 71, 51, 93]</t>
  </si>
  <si>
    <t>[51, 33, 81, 51, 93]</t>
  </si>
  <si>
    <t>[51, 45, 82, 50, 100, 86, 100, 70, 51, 93]</t>
  </si>
  <si>
    <t>[51, 50, 79, 50, 92]</t>
  </si>
  <si>
    <t>[100, 100, 69, 70, 94, 93, 51, 50, 100, 100]</t>
  </si>
  <si>
    <t>[100, 70, 90, 52, 100]</t>
  </si>
  <si>
    <t>[100, 70, 95, 51, 100]</t>
  </si>
  <si>
    <t>[100, 70, 95, 50, 100]</t>
  </si>
  <si>
    <t>[100, 70, 94, 52, 100]</t>
  </si>
  <si>
    <t>[100, 70, 88, 52, 100]</t>
  </si>
  <si>
    <t>[100, 70, 89, 52, 100]</t>
  </si>
  <si>
    <t>[100, 100, 50, 79, 70]</t>
  </si>
  <si>
    <t>[100, 100, 68, 91, 70]</t>
  </si>
  <si>
    <t>[100, 100, 51, 87, 70]</t>
  </si>
  <si>
    <t>[100, 100, 50, 82, 70]</t>
  </si>
  <si>
    <t>[100, 100, 63, 87, 69]</t>
  </si>
  <si>
    <t>[100, 100, 57, 88, 70]</t>
  </si>
  <si>
    <t>[100, 100, 57, 92, 70]</t>
  </si>
  <si>
    <t>[100, 54, 43, 58, 51, 51, 100, 48, 51, 53, 36, 83]</t>
  </si>
  <si>
    <t>[67, 58, 52, 68, 48, 48]</t>
  </si>
  <si>
    <t>[82, 49, 59, 100, 100, 28]</t>
  </si>
  <si>
    <t>[82, 51, 39, 100, 100, 62]</t>
  </si>
  <si>
    <t>[80, 51, 50, 100, 100, 45]</t>
  </si>
  <si>
    <t>[82, 52, 55, 100, 100, 75]</t>
  </si>
  <si>
    <t>[81, 53, 43, 100, 100, 47]</t>
  </si>
  <si>
    <t>[86, 100, 96, 100, 39, 52]</t>
  </si>
  <si>
    <t>[90, 71, 80, 100, 60, 51]</t>
  </si>
  <si>
    <t>[83, 100, 94, 100, 42, 50]</t>
  </si>
  <si>
    <t>[88, 100, 85, 100, 61, 52]</t>
  </si>
  <si>
    <t>[88, 67, 97, 100, 42, 50]</t>
  </si>
  <si>
    <t>[90, 100, 86, 100, 61, 53]</t>
  </si>
  <si>
    <t>[90, 100, 94, 100, 38, 53]</t>
  </si>
  <si>
    <t>[88, 84, 64, 50, 78]</t>
  </si>
  <si>
    <t>[94, 100, 99, 100, 83]</t>
  </si>
  <si>
    <t>[92, 60, 97, 85, 77]</t>
  </si>
  <si>
    <t>[94, 59, 96, 72, 82]</t>
  </si>
  <si>
    <t>[96, 84, 99, 71, 80]</t>
  </si>
  <si>
    <t>[92, 66, 95, 76, 81]</t>
  </si>
  <si>
    <t>[94, 83, 98, 82, 80]</t>
  </si>
  <si>
    <t>[90, 81, 99, 70, 79]</t>
  </si>
  <si>
    <t>[93, 82, 97, 88, 81]</t>
  </si>
  <si>
    <t>[90, 81, 99, 76, 85]</t>
  </si>
  <si>
    <t>[67, 44, 64, 100, 45, 100, 51, 100, 50, 74]</t>
  </si>
  <si>
    <t>[55, 46, 69, 99, 49, 100, 53, 100, 51, 70]</t>
  </si>
  <si>
    <t>[52, 56, 51, 100, 35, 100, 51, 100, 52, 38]</t>
  </si>
  <si>
    <t>[57, 100, 100, 51, 70]</t>
  </si>
  <si>
    <t>[52, 98, 100, 51, 52]</t>
  </si>
  <si>
    <t>[65, 98, 100, 51, 66]</t>
  </si>
  <si>
    <t>[50, 100, 100, 50, 59]</t>
  </si>
  <si>
    <t>[66, 100, 100, 50, 70]</t>
  </si>
  <si>
    <t>[50, 100, 100, 51, 37]</t>
  </si>
  <si>
    <t>[51, 98, 100, 50, 37]</t>
  </si>
  <si>
    <t>[34, 98, 34, 43, 51]</t>
  </si>
  <si>
    <t>[52, 91, 32, 58, 52]</t>
  </si>
  <si>
    <t>[55, 87, 34, 61, 51]</t>
  </si>
  <si>
    <t>[31, 89, 32, 67, 50]</t>
  </si>
  <si>
    <t>[52, 100, 33, 70, 49]</t>
  </si>
  <si>
    <t>[53, 86, 33, 70, 50]</t>
  </si>
  <si>
    <t>[53, 100, 33, 72, 50]</t>
  </si>
  <si>
    <t>[36, 99, 34, 70, 51]</t>
  </si>
  <si>
    <t>[56, 53, 34, 14, 52]</t>
  </si>
  <si>
    <t>[49, 31, 100, 83, 100]</t>
  </si>
  <si>
    <t>[50, 57, 100, 90, 100]</t>
  </si>
  <si>
    <t>[49, 76, 100, 66, 100]</t>
  </si>
  <si>
    <t>[52, 70, 100, 79, 100]</t>
  </si>
  <si>
    <t>[50, 61, 100, 75, 100]</t>
  </si>
  <si>
    <t>[49, 70, 100, 90, 100]</t>
  </si>
  <si>
    <t>[51, 66, 100, 75, 100]</t>
  </si>
  <si>
    <t>[50, 46, 67, 64, 58]</t>
  </si>
  <si>
    <t>[51, 59, 60, 82, 46]</t>
  </si>
  <si>
    <t>[51, 47, 50, 83, 59]</t>
  </si>
  <si>
    <t>[51, 64, 60, 68, 46]</t>
  </si>
  <si>
    <t>[50, 54, 50, 82, 62]</t>
  </si>
  <si>
    <t>[49, 49, 58, 83, 63]</t>
  </si>
  <si>
    <t>[50, 62, 100, 83, 37]</t>
  </si>
  <si>
    <t>[51, 54, 67, 84, 62]</t>
  </si>
  <si>
    <t>[50, 45, 67, 66, 77]</t>
  </si>
  <si>
    <t>[54, 58, 67, 68, 60]</t>
  </si>
  <si>
    <t>[51, 79, 66, 76, 75]</t>
  </si>
  <si>
    <t>[50, 89, 83, 74, 86]</t>
  </si>
  <si>
    <t>[51, 91, 67, 69, 78]</t>
  </si>
  <si>
    <t>[52, 100, 100, 88, 88]</t>
  </si>
  <si>
    <t>[50, 87, 51, 71, 77]</t>
  </si>
  <si>
    <t>[49, 82, 51, 61, 80]</t>
  </si>
  <si>
    <t>[51, 85, 50, 72, 87]</t>
  </si>
  <si>
    <t>[54, 80, 84, 42, 91]</t>
  </si>
  <si>
    <t>[51, 79, 66, 69, 78]</t>
  </si>
  <si>
    <t>[50, 78, 32, 59, 75]</t>
  </si>
  <si>
    <t>[75, 40, 64, 89, 78, 54]</t>
  </si>
  <si>
    <t>[78, 64, 54, 96, 87, 47]</t>
  </si>
  <si>
    <t>[76, 55, 70, 87, 89, 49]</t>
  </si>
  <si>
    <t>[82, 41, 65, 94, 79, 51]</t>
  </si>
  <si>
    <t>[78, 57, 70, 86, 87, 50]</t>
  </si>
  <si>
    <t>[74, 53, 80, 95, 75, 52]</t>
  </si>
  <si>
    <t>[100, 73, 40, 90, 75]</t>
  </si>
  <si>
    <t>[100, 72, 61, 85, 71]</t>
  </si>
  <si>
    <t>[100, 54, 49, 85, 70]</t>
  </si>
  <si>
    <t>[100, 70, 50, 88, 70]</t>
  </si>
  <si>
    <t>[100, 65, 59, 85, 70]</t>
  </si>
  <si>
    <t>[100, 75, 38, 89, 73]</t>
  </si>
  <si>
    <t>[100, 77, 53, 94, 78]</t>
  </si>
  <si>
    <t>[100, 69, 38, 85, 73]</t>
  </si>
  <si>
    <t>[100, 74, 47, 80, 71]</t>
  </si>
  <si>
    <t>[100, 69, 49, 84, 72]</t>
  </si>
  <si>
    <t>[79, 51, 100, 100, 83]</t>
  </si>
  <si>
    <t>[52, 52, 73, 100, 97]</t>
  </si>
  <si>
    <t>[59, 51, 100, 100, 88]</t>
  </si>
  <si>
    <t>[63, 51, 100, 100, 94]</t>
  </si>
  <si>
    <t>[68, 51, 100, 100, 90]</t>
  </si>
  <si>
    <t>[50, 52, 87, 100, 97]</t>
  </si>
  <si>
    <t>[38, 51, 90, 100, 90]</t>
  </si>
  <si>
    <t>[71, 50, 80, 100, 84]</t>
  </si>
  <si>
    <t>[62, 50, 85, 100, 97]</t>
  </si>
  <si>
    <t>[70, 50, 80, 100, 86]</t>
  </si>
  <si>
    <t>[100, 95, 53, 58, 82]</t>
  </si>
  <si>
    <t>[53, 100, 34, 48, 100, 83, 85, 50, 93, 100]</t>
  </si>
  <si>
    <t>[63, 100, 70, 12, 100]</t>
  </si>
  <si>
    <t>[52, 100, 46, 43, 100, 67, 65, 50, 87, 100]</t>
  </si>
  <si>
    <t>[53, 98, 66, 33, 100]</t>
  </si>
  <si>
    <t>[61, 100, 40, 51, 100]</t>
  </si>
  <si>
    <t>[55, 100, 68, 30, 100]</t>
  </si>
  <si>
    <t>[63, 97, 32, 49, 100]</t>
  </si>
  <si>
    <t>[54, 100, 66, 64, 100]</t>
  </si>
  <si>
    <t>[67, 100, 41, 33, 100]</t>
  </si>
  <si>
    <t>[51, 100, 72, 34, 68]</t>
  </si>
  <si>
    <t>[49, 90, 84, 83, 46]</t>
  </si>
  <si>
    <t>[49, 83, 84, 86, 63]</t>
  </si>
  <si>
    <t>[52, 85, 84, 87, 54, 100, 94, 55, 84, 53]</t>
  </si>
  <si>
    <t>[48, 87, 83, 86, 57]</t>
  </si>
  <si>
    <t>[49, 85, 84, 90, 44]</t>
  </si>
  <si>
    <t>[51, 91, 84, 87, 58]</t>
  </si>
  <si>
    <t>[50, 87, 84, 90, 55, 100, 94, 53, 84, 50]</t>
  </si>
  <si>
    <t>[49, 89, 84, 92, 44]</t>
  </si>
  <si>
    <t>[51, 90, 84, 90, 51, 100, 97, 56, 85, 52]</t>
  </si>
  <si>
    <t>[50, 93, 84, 90, 56, 100, 88, 52, 84, 51]</t>
  </si>
  <si>
    <t>[100, 37, 87, 100, 49]</t>
  </si>
  <si>
    <t>[100, 63, 83, 100, 47]</t>
  </si>
  <si>
    <t>[100, 55, 82, 81, 51]</t>
  </si>
  <si>
    <t>[100, 40, 85, 100, 53]</t>
  </si>
  <si>
    <t>[100, 39, 88, 93, 52]</t>
  </si>
  <si>
    <t>[100, 53, 87, 85, 51]</t>
  </si>
  <si>
    <t>[100, 63, 87, 99, 52]</t>
  </si>
  <si>
    <t>[100, 56, 89, 99, 53]</t>
  </si>
  <si>
    <t>[100, 44, 88, 98, 50]</t>
  </si>
  <si>
    <t>[92, 50, 50, 45, 33]</t>
  </si>
  <si>
    <t>[96, 51, 33, 56, 51]</t>
  </si>
  <si>
    <t>[89, 52, 33, 53, 33]</t>
  </si>
  <si>
    <t>[95, 54, 33, 43, 52]</t>
  </si>
  <si>
    <t>[88, 50, 33, 46, 33]</t>
  </si>
  <si>
    <t>[50, 51, 66, 76, 64, 65, 97, 67, 80, 91]</t>
  </si>
  <si>
    <t>[51, 51, 80, 77, 77, 78, 98, 67, 85, 91]</t>
  </si>
  <si>
    <t>[51, 75, 67, 77, 90]</t>
  </si>
  <si>
    <t>[53, 77, 65, 100, 91]</t>
  </si>
  <si>
    <t>[51, 69, 67, 89, 91]</t>
  </si>
  <si>
    <t>[49, 71, 67, 85, 92]</t>
  </si>
  <si>
    <t>[55, 51, 100, 46, 47]</t>
  </si>
  <si>
    <t>[46, 51, 91, 30, 46]</t>
  </si>
  <si>
    <t>[50, 51, 95, 34, 66]</t>
  </si>
  <si>
    <t>[51, 52, 93, 53, 59]</t>
  </si>
  <si>
    <t>[49, 50, 91, 39, 47]</t>
  </si>
  <si>
    <t>[47, 49, 90, 50, 50]</t>
  </si>
  <si>
    <t>[43, 66, 53, 74, 93]</t>
  </si>
  <si>
    <t>[60, 74, 52, 59, 79]</t>
  </si>
  <si>
    <t>[54, 75, 51, 54, 95]</t>
  </si>
  <si>
    <t>[42, 78, 51, 54, 79]</t>
  </si>
  <si>
    <t>[46, 70, 50, 52, 93]</t>
  </si>
  <si>
    <t>ManualScores</t>
  </si>
  <si>
    <t>AvgManualScore</t>
  </si>
  <si>
    <t>MinManualScore</t>
  </si>
  <si>
    <r>
      <t xml:space="preserve">Никогда не понимал, как люди могут </t>
    </r>
    <r>
      <rPr>
        <b/>
        <sz val="11"/>
        <color rgb="FFFF0000"/>
        <rFont val="Aptos Narrow"/>
        <family val="2"/>
        <scheme val="minor"/>
      </rPr>
      <t>$удерживать</t>
    </r>
    <r>
      <rPr>
        <b/>
        <sz val="11"/>
        <color theme="1"/>
        <rFont val="Aptos Narrow"/>
        <family val="2"/>
        <scheme val="minor"/>
      </rPr>
      <t xml:space="preserve"> землю за счет других.</t>
    </r>
  </si>
  <si>
    <r>
      <t xml:space="preserve">Однажды это должно быть </t>
    </r>
    <r>
      <rPr>
        <b/>
        <sz val="11"/>
        <color rgb="FFFF0000"/>
        <rFont val="Aptos Narrow"/>
        <family val="2"/>
        <scheme val="minor"/>
      </rPr>
      <t>$убрано</t>
    </r>
    <r>
      <rPr>
        <b/>
        <sz val="11"/>
        <color theme="1"/>
        <rFont val="Aptos Narrow"/>
        <family val="2"/>
        <scheme val="minor"/>
      </rPr>
      <t>.</t>
    </r>
  </si>
  <si>
    <t>BLEU</t>
  </si>
  <si>
    <t>Это самая глупая временная линия, и я её ненавижу точка ком.</t>
  </si>
  <si>
    <t>Но он не может помиловать себя из штатной тюрьмы.</t>
  </si>
  <si>
    <t>Это занимает губернатора штата.</t>
  </si>
  <si>
    <t>На следующее утро, и я не могу пройти мимо позорного притворства Криса Лихта в области журналистики общественного служения на CNN прошлой ночью.</t>
  </si>
  <si>
    <t>Все это - ищущая рейтинги обусловленная бредовой безответственностью.</t>
  </si>
  <si>
    <t>В конце концов, я наконец-то надоелся этой рутиной вчера вечером, очистил все ловушки от арахисового масла и приклеил к ним фисташку суперклеем.</t>
  </si>
  <si>
    <t>Discovered the hard way that in 2023, local TV station web sites are the absolute worst experience on the internet.</t>
  </si>
  <si>
    <t>Узнал тяжелым путем, что в 2023 году веб-сайты местных телевизионных станций - это абсолютно худший опыт в интернете.</t>
  </si>
  <si>
    <t>Ян причинит вам боль, прежде чем позволит увидеть, что она сама больна, и смеется больше всего, когда все идет вверх дном.</t>
  </si>
  <si>
    <t>Отечественность обычно предполагает, что решение ситуации, когда родительский авторитет должен заботиться или защищать ребенка или заменителя ребенка, заключается в огромной силе и использовании этой силы для создания очень специфической формы властных отношений.</t>
  </si>
  <si>
    <t>It was a one dog night and that doggo was not getting off the bed not even for "Dog's Breakfast - Breakfast for Dog's!"</t>
  </si>
  <si>
    <t>Это была ночь с одной собакой, и этот пёс не собирался слезать с кровати даже ради "Завтрака для собак - Завтрак для собак!"</t>
  </si>
  <si>
    <t>Но я думаю, что это другое, потому что я думаю, что это не совсем то, чтобы провалить его курсы.</t>
  </si>
  <si>
    <t>Also if your dog likes to roll around in raccoon poop like mine does it is such a pain in the butt to clean.</t>
  </si>
  <si>
    <t>Также, если ваша собака любит кататься в енотовом кале, как моя, это такая боль в заднице, чтобы убрать.</t>
  </si>
  <si>
    <t>Comment</t>
  </si>
  <si>
    <t>GPT4_BLEU</t>
  </si>
  <si>
    <t>OnlineB &gt; GPT2</t>
  </si>
  <si>
    <r>
      <t xml:space="preserve">И причина этого разделения в том, что вы можете </t>
    </r>
    <r>
      <rPr>
        <b/>
        <sz val="11"/>
        <color rgb="FFFFFF00"/>
        <rFont val="Aptos Narrow"/>
        <family val="2"/>
        <scheme val="minor"/>
      </rPr>
      <t>$ парализовать</t>
    </r>
    <r>
      <rPr>
        <b/>
        <sz val="11"/>
        <color theme="1"/>
        <rFont val="Aptos Narrow"/>
        <family val="2"/>
        <scheme val="minor"/>
      </rPr>
      <t xml:space="preserve"> больше.</t>
    </r>
  </si>
  <si>
    <r>
      <t xml:space="preserve">Такое разделение поможет </t>
    </r>
    <r>
      <rPr>
        <sz val="11"/>
        <color rgb="FFFFFF00"/>
        <rFont val="Aptos Narrow"/>
        <family val="2"/>
        <scheme val="minor"/>
      </rPr>
      <t>запараллелить</t>
    </r>
    <r>
      <rPr>
        <sz val="11"/>
        <color theme="1"/>
        <rFont val="Aptos Narrow"/>
        <family val="2"/>
        <scheme val="minor"/>
      </rPr>
      <t xml:space="preserve"> лучше.</t>
    </r>
  </si>
  <si>
    <r>
      <t xml:space="preserve">В нашей стране </t>
    </r>
    <r>
      <rPr>
        <sz val="11"/>
        <color rgb="FFFF0000"/>
        <rFont val="Aptos Narrow"/>
        <family val="2"/>
        <scheme val="minor"/>
      </rPr>
      <t>есть</t>
    </r>
    <r>
      <rPr>
        <sz val="11"/>
        <color theme="1"/>
        <rFont val="Aptos Narrow"/>
        <family val="2"/>
        <scheme val="minor"/>
      </rPr>
      <t xml:space="preserve"> все условия для занятий профессиональным и массовым спортом.</t>
    </r>
  </si>
  <si>
    <r>
      <t xml:space="preserve">В нашей стране </t>
    </r>
    <r>
      <rPr>
        <sz val="11"/>
        <color rgb="FFFF0000"/>
        <rFont val="Aptos Narrow"/>
        <family val="2"/>
        <scheme val="minor"/>
      </rPr>
      <t>созданы</t>
    </r>
    <r>
      <rPr>
        <sz val="11"/>
        <color theme="1"/>
        <rFont val="Aptos Narrow"/>
        <family val="2"/>
        <scheme val="minor"/>
      </rPr>
      <t xml:space="preserve"> все условия для занятий профессиональным и массовым спортом.</t>
    </r>
  </si>
  <si>
    <t>GPT4_COMET</t>
  </si>
  <si>
    <r>
      <t xml:space="preserve">Казахстанские </t>
    </r>
    <r>
      <rPr>
        <b/>
        <sz val="11"/>
        <color rgb="FFFF0000"/>
        <rFont val="Aptos Narrow"/>
        <family val="2"/>
        <scheme val="minor"/>
      </rPr>
      <t>спортсмены</t>
    </r>
    <r>
      <rPr>
        <b/>
        <sz val="11"/>
        <color theme="1"/>
        <rFont val="Aptos Narrow"/>
        <family val="2"/>
        <scheme val="minor"/>
      </rPr>
      <t xml:space="preserve"> успешно </t>
    </r>
    <r>
      <rPr>
        <b/>
        <sz val="11"/>
        <color rgb="FFFF0000"/>
        <rFont val="Aptos Narrow"/>
        <family val="2"/>
        <scheme val="minor"/>
      </rPr>
      <t>соревнуются</t>
    </r>
    <r>
      <rPr>
        <b/>
        <sz val="11"/>
        <color theme="1"/>
        <rFont val="Aptos Narrow"/>
        <family val="2"/>
        <scheme val="minor"/>
      </rPr>
      <t xml:space="preserve"> и </t>
    </r>
    <r>
      <rPr>
        <b/>
        <sz val="11"/>
        <color rgb="FFFF0000"/>
        <rFont val="Aptos Narrow"/>
        <family val="2"/>
        <scheme val="minor"/>
      </rPr>
      <t>представляют</t>
    </r>
    <r>
      <rPr>
        <b/>
        <sz val="11"/>
        <color theme="1"/>
        <rFont val="Aptos Narrow"/>
        <family val="2"/>
        <scheme val="minor"/>
      </rPr>
      <t xml:space="preserve"> Казахстан на крупнейших мировых соревнованиях.</t>
    </r>
  </si>
  <si>
    <r>
      <t xml:space="preserve">Казахские </t>
    </r>
    <r>
      <rPr>
        <sz val="11"/>
        <color rgb="FFFF0000"/>
        <rFont val="Aptos Narrow"/>
        <family val="2"/>
        <scheme val="minor"/>
      </rPr>
      <t>атлеты</t>
    </r>
    <r>
      <rPr>
        <sz val="11"/>
        <color theme="1"/>
        <rFont val="Aptos Narrow"/>
        <family val="2"/>
        <scheme val="minor"/>
      </rPr>
      <t xml:space="preserve"> успешно </t>
    </r>
    <r>
      <rPr>
        <sz val="11"/>
        <color rgb="FFFF0000"/>
        <rFont val="Aptos Narrow"/>
        <family val="2"/>
        <scheme val="minor"/>
      </rPr>
      <t>принимают участие</t>
    </r>
    <r>
      <rPr>
        <sz val="11"/>
        <color theme="1"/>
        <rFont val="Aptos Narrow"/>
        <family val="2"/>
        <scheme val="minor"/>
      </rPr>
      <t xml:space="preserve"> в крупнейших мировых состязаниях, </t>
    </r>
    <r>
      <rPr>
        <sz val="11"/>
        <color rgb="FFFF0000"/>
        <rFont val="Aptos Narrow"/>
        <family val="2"/>
        <scheme val="minor"/>
      </rPr>
      <t>представляя</t>
    </r>
    <r>
      <rPr>
        <sz val="11"/>
        <color theme="1"/>
        <rFont val="Aptos Narrow"/>
        <family val="2"/>
        <scheme val="minor"/>
      </rPr>
      <t xml:space="preserve"> Казахстан.</t>
    </r>
  </si>
  <si>
    <r>
      <t xml:space="preserve">Уже установлены койловеры и снижена $ </t>
    </r>
    <r>
      <rPr>
        <b/>
        <sz val="11"/>
        <color rgb="FFFF0000"/>
        <rFont val="Aptos Narrow"/>
        <family val="2"/>
        <scheme val="minor"/>
      </rPr>
      <t>высота прохождения</t>
    </r>
    <r>
      <rPr>
        <b/>
        <sz val="11"/>
        <color theme="1"/>
        <rFont val="Aptos Narrow"/>
        <family val="2"/>
        <scheme val="minor"/>
      </rPr>
      <t>.</t>
    </r>
  </si>
  <si>
    <r>
      <t xml:space="preserve">Она уже с койловерами и </t>
    </r>
    <r>
      <rPr>
        <sz val="11"/>
        <color rgb="FFFF0000"/>
        <rFont val="Aptos Narrow"/>
        <family val="2"/>
        <scheme val="minor"/>
      </rPr>
      <t>занижена</t>
    </r>
    <r>
      <rPr>
        <sz val="11"/>
        <color theme="1"/>
        <rFont val="Aptos Narrow"/>
        <family val="2"/>
        <scheme val="minor"/>
      </rPr>
      <t>.</t>
    </r>
  </si>
  <si>
    <r>
      <t xml:space="preserve">#Время для $ </t>
    </r>
    <r>
      <rPr>
        <b/>
        <sz val="11"/>
        <color rgb="FFFF0000"/>
        <rFont val="Aptos Narrow"/>
        <family val="2"/>
        <scheme val="minor"/>
      </rPr>
      <t>выговора</t>
    </r>
    <r>
      <rPr>
        <b/>
        <sz val="11"/>
        <color theme="1"/>
        <rFont val="Aptos Narrow"/>
        <family val="2"/>
        <scheme val="minor"/>
      </rPr>
      <t xml:space="preserve"> в Федиверсе.</t>
    </r>
  </si>
  <si>
    <r>
      <t xml:space="preserve">#Время </t>
    </r>
    <r>
      <rPr>
        <sz val="11"/>
        <color rgb="FFFF0000"/>
        <rFont val="Aptos Narrow"/>
        <family val="2"/>
        <scheme val="minor"/>
      </rPr>
      <t>выговориться</t>
    </r>
    <r>
      <rPr>
        <sz val="11"/>
        <color theme="1"/>
        <rFont val="Aptos Narrow"/>
        <family val="2"/>
        <scheme val="minor"/>
      </rPr>
      <t xml:space="preserve"> на Fediverse.</t>
    </r>
  </si>
  <si>
    <t>Временная линия is a literal translation</t>
  </si>
  <si>
    <t>It's okay. Зрители would sound better, but they're synonyms.</t>
  </si>
  <si>
    <r>
      <t>(к слову, я $</t>
    </r>
    <r>
      <rPr>
        <b/>
        <sz val="11"/>
        <color rgb="FFFF0000"/>
        <rFont val="Aptos Narrow"/>
        <family val="2"/>
        <scheme val="minor"/>
      </rPr>
      <t>пробовал</t>
    </r>
    <r>
      <rPr>
        <b/>
        <sz val="11"/>
        <color theme="1"/>
        <rFont val="Aptos Narrow"/>
        <family val="2"/>
        <scheme val="minor"/>
      </rPr>
      <t xml:space="preserve"> почти каждую "гуманную" ловушку на рынке с очень малым успехом.</t>
    </r>
  </si>
  <si>
    <t>Not the best way, but possible</t>
  </si>
  <si>
    <r>
      <t>$</t>
    </r>
    <r>
      <rPr>
        <b/>
        <sz val="11"/>
        <color rgb="FFFF0000"/>
        <rFont val="Aptos Narrow"/>
        <family val="2"/>
        <scheme val="minor"/>
      </rPr>
      <t>Ян</t>
    </r>
    <r>
      <rPr>
        <b/>
        <sz val="11"/>
        <color theme="1"/>
        <rFont val="Aptos Narrow"/>
        <family val="2"/>
        <scheme val="minor"/>
      </rPr>
      <t xml:space="preserve"> причинит вам боль, прежде чем позволит увидеть, что $</t>
    </r>
    <r>
      <rPr>
        <b/>
        <sz val="11"/>
        <color rgb="FFFF0000"/>
        <rFont val="Aptos Narrow"/>
        <family val="2"/>
        <scheme val="minor"/>
      </rPr>
      <t>она сама больна</t>
    </r>
    <r>
      <rPr>
        <b/>
        <sz val="11"/>
        <color theme="1"/>
        <rFont val="Aptos Narrow"/>
        <family val="2"/>
        <scheme val="minor"/>
      </rPr>
      <t>, и смеется больше всего, когда все</t>
    </r>
    <r>
      <rPr>
        <b/>
        <sz val="11"/>
        <color rgb="FFFF0000"/>
        <rFont val="Aptos Narrow"/>
        <family val="2"/>
        <scheme val="minor"/>
      </rPr>
      <t xml:space="preserve"> идет вверх дном</t>
    </r>
    <r>
      <rPr>
        <b/>
        <sz val="11"/>
        <color theme="1"/>
        <rFont val="Aptos Narrow"/>
        <family val="2"/>
        <scheme val="minor"/>
      </rPr>
      <t>.</t>
    </r>
  </si>
  <si>
    <r>
      <t xml:space="preserve">Jan will hurt you before she lets you see </t>
    </r>
    <r>
      <rPr>
        <sz val="11"/>
        <color rgb="FFFF0000"/>
        <rFont val="Aptos Narrow"/>
        <family val="2"/>
        <scheme val="minor"/>
      </rPr>
      <t xml:space="preserve">she's hurt </t>
    </r>
    <r>
      <rPr>
        <sz val="11"/>
        <color theme="1"/>
        <rFont val="Aptos Narrow"/>
        <family val="2"/>
        <scheme val="minor"/>
      </rPr>
      <t>and laughs most when things are upside-down.</t>
    </r>
  </si>
  <si>
    <r>
      <rPr>
        <sz val="11"/>
        <color rgb="FFFF0000"/>
        <rFont val="Aptos Narrow"/>
        <family val="2"/>
        <scheme val="minor"/>
      </rPr>
      <t>Dad-ification</t>
    </r>
    <r>
      <rPr>
        <sz val="11"/>
        <color theme="1"/>
        <rFont val="Aptos Narrow"/>
        <family val="2"/>
        <scheme val="minor"/>
      </rPr>
      <t xml:space="preserve"> usually posits that the solution to a situation where a</t>
    </r>
    <r>
      <rPr>
        <sz val="11"/>
        <color rgb="FFFF0000"/>
        <rFont val="Aptos Narrow"/>
        <family val="2"/>
        <scheme val="minor"/>
      </rPr>
      <t xml:space="preserve"> parent figure</t>
    </r>
    <r>
      <rPr>
        <sz val="11"/>
        <color theme="1"/>
        <rFont val="Aptos Narrow"/>
        <family val="2"/>
        <scheme val="minor"/>
      </rPr>
      <t xml:space="preserve"> must care for or protect a child or child </t>
    </r>
    <r>
      <rPr>
        <sz val="11"/>
        <color rgb="FFFF0000"/>
        <rFont val="Aptos Narrow"/>
        <family val="2"/>
        <scheme val="minor"/>
      </rPr>
      <t xml:space="preserve">stand-in </t>
    </r>
    <r>
      <rPr>
        <sz val="11"/>
        <color theme="1"/>
        <rFont val="Aptos Narrow"/>
        <family val="2"/>
        <scheme val="minor"/>
      </rPr>
      <t>is overwhelming strength, and using that strength to force a very specifically shaped power dynamic.</t>
    </r>
  </si>
  <si>
    <t>Created term Dad-ification could be translated better.
Parent figure != parent authority</t>
  </si>
  <si>
    <r>
      <t>Полно людей, слишком $</t>
    </r>
    <r>
      <rPr>
        <b/>
        <sz val="11"/>
        <color rgb="FFFF0000"/>
        <rFont val="Aptos Narrow"/>
        <family val="2"/>
        <scheme val="minor"/>
      </rPr>
      <t>нетерпеливых</t>
    </r>
    <r>
      <rPr>
        <b/>
        <sz val="11"/>
        <color theme="1"/>
        <rFont val="Aptos Narrow"/>
        <family val="2"/>
        <scheme val="minor"/>
      </rPr>
      <t>, чтобы попробовать присоединиться к рейдовой группе, не ожидая вообще быть хорошими!</t>
    </r>
  </si>
  <si>
    <t>It's okay</t>
  </si>
  <si>
    <t>"keep" in this context is translated  incorrectly -&gt; should be in the meaning of "to own"</t>
  </si>
  <si>
    <r>
      <t xml:space="preserve">Already on coil overs and </t>
    </r>
    <r>
      <rPr>
        <sz val="11"/>
        <color rgb="FFFF0000"/>
        <rFont val="Aptos Narrow"/>
        <family val="2"/>
        <scheme val="minor"/>
      </rPr>
      <t>lowered ride height</t>
    </r>
    <r>
      <rPr>
        <sz val="11"/>
        <color theme="1"/>
        <rFont val="Aptos Narrow"/>
        <family val="2"/>
        <scheme val="minor"/>
      </rPr>
      <t>.</t>
    </r>
  </si>
  <si>
    <r>
      <t>Я никогда не видел, чтобы мама $</t>
    </r>
    <r>
      <rPr>
        <b/>
        <sz val="11"/>
        <color rgb="FFFF0000"/>
        <rFont val="Aptos Narrow"/>
        <family val="2"/>
        <scheme val="minor"/>
      </rPr>
      <t>кого-то</t>
    </r>
    <r>
      <rPr>
        <b/>
        <sz val="11"/>
        <color theme="1"/>
        <rFont val="Aptos Narrow"/>
        <family val="2"/>
        <scheme val="minor"/>
      </rPr>
      <t xml:space="preserve"> готовила это, или мне подавали это на вечеринке, или видел, как это появляется в связи с кулинарными приключениями или днями выпечки </t>
    </r>
    <r>
      <rPr>
        <b/>
        <sz val="11"/>
        <color rgb="FFFF0000"/>
        <rFont val="Aptos Narrow"/>
        <family val="2"/>
        <scheme val="minor"/>
      </rPr>
      <t>кого-либо</t>
    </r>
    <r>
      <rPr>
        <b/>
        <sz val="11"/>
        <color theme="1"/>
        <rFont val="Aptos Narrow"/>
        <family val="2"/>
        <scheme val="minor"/>
      </rPr>
      <t>.</t>
    </r>
  </si>
  <si>
    <r>
      <t xml:space="preserve">I'd never seen </t>
    </r>
    <r>
      <rPr>
        <sz val="11"/>
        <color rgb="FFFF0000"/>
        <rFont val="Aptos Narrow"/>
        <family val="2"/>
        <scheme val="minor"/>
      </rPr>
      <t>anyone's mom</t>
    </r>
    <r>
      <rPr>
        <sz val="11"/>
        <color theme="1"/>
        <rFont val="Aptos Narrow"/>
        <family val="2"/>
        <scheme val="minor"/>
      </rPr>
      <t xml:space="preserve"> make it or had it shoved at me at a party or seen it appear in conjunction with </t>
    </r>
    <r>
      <rPr>
        <sz val="11"/>
        <color rgb="FFFF0000"/>
        <rFont val="Aptos Narrow"/>
        <family val="2"/>
        <scheme val="minor"/>
      </rPr>
      <t>anyone's</t>
    </r>
    <r>
      <rPr>
        <sz val="11"/>
        <color theme="1"/>
        <rFont val="Aptos Narrow"/>
        <family val="2"/>
        <scheme val="minor"/>
      </rPr>
      <t xml:space="preserve"> saucemaking escapades or baking days</t>
    </r>
  </si>
  <si>
    <t>a</t>
  </si>
  <si>
    <r>
      <t xml:space="preserve">Мы не хотим покупать новое устройство от компаний FAANG*, </t>
    </r>
    <r>
      <rPr>
        <sz val="11"/>
        <color rgb="FFFF0000"/>
        <rFont val="Aptos Narrow"/>
        <family val="2"/>
        <scheme val="minor"/>
      </rPr>
      <t>так как они стараются нас изолировать.</t>
    </r>
  </si>
  <si>
    <r>
      <rPr>
        <sz val="11"/>
        <color rgb="FFFF0000"/>
        <rFont val="Aptos Narrow"/>
        <family val="2"/>
        <scheme val="minor"/>
      </rPr>
      <t>Having been radicalized here</t>
    </r>
    <r>
      <rPr>
        <sz val="11"/>
        <color theme="1"/>
        <rFont val="Aptos Narrow"/>
        <family val="2"/>
        <scheme val="minor"/>
      </rPr>
      <t>, we're reluctant to buy a new FAANG machine*.</t>
    </r>
  </si>
  <si>
    <r>
      <rPr>
        <b/>
        <sz val="11"/>
        <color rgb="FFFF0000"/>
        <rFont val="Aptos Narrow"/>
        <family val="2"/>
        <scheme val="minor"/>
      </rPr>
      <t>$ Подвергшись радикализации здесь</t>
    </r>
    <r>
      <rPr>
        <b/>
        <sz val="11"/>
        <color theme="1"/>
        <rFont val="Aptos Narrow"/>
        <family val="2"/>
        <scheme val="minor"/>
      </rPr>
      <t xml:space="preserve">, мы </t>
    </r>
    <r>
      <rPr>
        <b/>
        <sz val="11"/>
        <color rgb="FFFF0000"/>
        <rFont val="Aptos Narrow"/>
        <family val="2"/>
        <scheme val="minor"/>
      </rPr>
      <t>неохотно покупаем</t>
    </r>
    <r>
      <rPr>
        <b/>
        <sz val="11"/>
        <color theme="1"/>
        <rFont val="Aptos Narrow"/>
        <family val="2"/>
        <scheme val="minor"/>
      </rPr>
      <t xml:space="preserve"> новую машину FAANG*.</t>
    </r>
  </si>
  <si>
    <r>
      <t xml:space="preserve">Есть области, которые $ </t>
    </r>
    <r>
      <rPr>
        <b/>
        <sz val="11"/>
        <color rgb="FFFF0000"/>
        <rFont val="Aptos Narrow"/>
        <family val="2"/>
        <scheme val="minor"/>
      </rPr>
      <t>могли бы использовать</t>
    </r>
    <r>
      <rPr>
        <b/>
        <sz val="11"/>
        <color theme="1"/>
        <rFont val="Aptos Narrow"/>
        <family val="2"/>
        <scheme val="minor"/>
      </rPr>
      <t xml:space="preserve"> некоторую $</t>
    </r>
    <r>
      <rPr>
        <b/>
        <sz val="11"/>
        <color rgb="FFFF0000"/>
        <rFont val="Aptos Narrow"/>
        <family val="2"/>
        <scheme val="minor"/>
      </rPr>
      <t>полировку</t>
    </r>
    <r>
      <rPr>
        <b/>
        <sz val="11"/>
        <color theme="1"/>
        <rFont val="Aptos Narrow"/>
        <family val="2"/>
        <scheme val="minor"/>
      </rPr>
      <t>.</t>
    </r>
  </si>
  <si>
    <t>it's okay</t>
  </si>
  <si>
    <r>
      <t xml:space="preserve">Я заказал четыре таких; три, которые я не открывал, идут обратно, и я ищу $ </t>
    </r>
    <r>
      <rPr>
        <b/>
        <sz val="11"/>
        <color rgb="FFFF0000"/>
        <rFont val="Aptos Narrow"/>
        <family val="2"/>
        <scheme val="minor"/>
      </rPr>
      <t>лучшие</t>
    </r>
    <r>
      <rPr>
        <b/>
        <sz val="11"/>
        <color theme="1"/>
        <rFont val="Aptos Narrow"/>
        <family val="2"/>
        <scheme val="minor"/>
      </rPr>
      <t xml:space="preserve"> защитные устройства от погоды.</t>
    </r>
  </si>
  <si>
    <t>OK</t>
  </si>
  <si>
    <t>OK - ref is not literal</t>
  </si>
  <si>
    <r>
      <t xml:space="preserve">Резиновый (силиконовый, какой угодно) корпус очень гладкий и скользкий, и не вызывает много уверенности, когда держите $ </t>
    </r>
    <r>
      <rPr>
        <b/>
        <sz val="11"/>
        <color rgb="FFFF0000"/>
        <rFont val="Aptos Narrow"/>
        <family val="2"/>
        <scheme val="minor"/>
      </rPr>
      <t>вкладку</t>
    </r>
    <r>
      <rPr>
        <b/>
        <sz val="11"/>
        <color theme="1"/>
        <rFont val="Aptos Narrow"/>
        <family val="2"/>
        <scheme val="minor"/>
      </rPr>
      <t xml:space="preserve"> одной рукой.</t>
    </r>
  </si>
  <si>
    <t>tends to translate capitalized words whereas Google and DeepL keep eng version</t>
  </si>
  <si>
    <r>
      <t xml:space="preserve">The case rubber (silicone, whatever) is very smooth and slick, and doesn't give you a lot of confidence when hold the </t>
    </r>
    <r>
      <rPr>
        <sz val="11"/>
        <color rgb="FFFF0000"/>
        <rFont val="Aptos Narrow"/>
        <family val="2"/>
        <scheme val="minor"/>
      </rPr>
      <t>Tab</t>
    </r>
    <r>
      <rPr>
        <sz val="11"/>
        <color theme="1"/>
        <rFont val="Aptos Narrow"/>
        <family val="2"/>
        <scheme val="minor"/>
      </rPr>
      <t xml:space="preserve"> with one hand.</t>
    </r>
  </si>
  <si>
    <t>OK - name of the game isn't translated, the orignal one is used</t>
  </si>
  <si>
    <r>
      <t>Оставляя вас $</t>
    </r>
    <r>
      <rPr>
        <b/>
        <sz val="11"/>
        <color rgb="FFFF0000"/>
        <rFont val="Aptos Narrow"/>
        <family val="2"/>
        <scheme val="minor"/>
      </rPr>
      <t>падать насмерть</t>
    </r>
    <r>
      <rPr>
        <b/>
        <sz val="11"/>
        <color theme="1"/>
        <rFont val="Aptos Narrow"/>
        <family val="2"/>
        <scheme val="minor"/>
      </rPr>
      <t xml:space="preserve"> самыми $</t>
    </r>
    <r>
      <rPr>
        <b/>
        <sz val="11"/>
        <color rgb="FFFF0000"/>
        <rFont val="Aptos Narrow"/>
        <family val="2"/>
        <scheme val="minor"/>
      </rPr>
      <t>избитыми</t>
    </r>
    <r>
      <rPr>
        <b/>
        <sz val="11"/>
        <color theme="1"/>
        <rFont val="Aptos Narrow"/>
        <family val="2"/>
        <scheme val="minor"/>
      </rPr>
      <t xml:space="preserve"> способами.</t>
    </r>
  </si>
  <si>
    <r>
      <t>Я не планирую $</t>
    </r>
    <r>
      <rPr>
        <b/>
        <sz val="11"/>
        <color rgb="FFFF0000"/>
        <rFont val="Aptos Narrow"/>
        <family val="2"/>
        <scheme val="minor"/>
      </rPr>
      <t>его</t>
    </r>
    <r>
      <rPr>
        <b/>
        <sz val="11"/>
        <color theme="1"/>
        <rFont val="Aptos Narrow"/>
        <family val="2"/>
        <scheme val="minor"/>
      </rPr>
      <t xml:space="preserve"> заканчивать.</t>
    </r>
  </si>
  <si>
    <t>coreference - it = game = fem</t>
  </si>
  <si>
    <t>"fall to death" should be "разбился насмерть", 
redundant should be "ненужных"</t>
  </si>
  <si>
    <r>
      <rPr>
        <b/>
        <sz val="11"/>
        <color rgb="FFFF0000"/>
        <rFont val="Aptos Narrow"/>
        <family val="2"/>
        <scheme val="minor"/>
      </rPr>
      <t>$Была</t>
    </r>
    <r>
      <rPr>
        <b/>
        <sz val="11"/>
        <color theme="1"/>
        <rFont val="Aptos Narrow"/>
        <family val="2"/>
        <scheme val="minor"/>
      </rPr>
      <t xml:space="preserve"> ли у нее $</t>
    </r>
    <r>
      <rPr>
        <b/>
        <sz val="11"/>
        <color rgb="FFFF0000"/>
        <rFont val="Aptos Narrow"/>
        <family val="2"/>
        <scheme val="minor"/>
      </rPr>
      <t>долг</t>
    </r>
    <r>
      <rPr>
        <b/>
        <sz val="11"/>
        <color theme="1"/>
        <rFont val="Aptos Narrow"/>
        <family val="2"/>
        <scheme val="minor"/>
      </rPr>
      <t xml:space="preserve"> перед кем-то?</t>
    </r>
  </si>
  <si>
    <r>
      <t xml:space="preserve">"Победить «Шамрок Роверс» и заслуженно $ </t>
    </r>
    <r>
      <rPr>
        <b/>
        <sz val="11"/>
        <color rgb="FFFF0000"/>
        <rFont val="Aptos Narrow"/>
        <family val="2"/>
        <scheme val="minor"/>
      </rPr>
      <t>так</t>
    </r>
    <r>
      <rPr>
        <b/>
        <sz val="11"/>
        <color theme="1"/>
        <rFont val="Aptos Narrow"/>
        <family val="2"/>
        <scheme val="minor"/>
      </rPr>
      <t xml:space="preserve"> с хорошим выступлением - это действительно радует."</t>
    </r>
  </si>
  <si>
    <t>OK - Weird context, hard to understand even the source</t>
  </si>
  <si>
    <t>Weird context, slang word "venting"</t>
  </si>
  <si>
    <t>Given the context, the translation of "it takes" is incorrect</t>
  </si>
  <si>
    <t>WRONG</t>
  </si>
  <si>
    <t>CHECK</t>
  </si>
  <si>
    <t>Ref is different</t>
  </si>
  <si>
    <t>Пробовал is grammatically incorrect, imperfective aspect is used while perfective is required
Check how present perfect is translated in general</t>
  </si>
  <si>
    <t>"She's hurt" is incorrect, should be ей больно instead of она больна.
Идет вверх дном ??</t>
  </si>
  <si>
    <r>
      <t xml:space="preserve">Full of people too </t>
    </r>
    <r>
      <rPr>
        <sz val="11"/>
        <color rgb="FFFF0000"/>
        <rFont val="Aptos Narrow"/>
        <family val="2"/>
        <scheme val="minor"/>
      </rPr>
      <t>anxious</t>
    </r>
    <r>
      <rPr>
        <sz val="11"/>
        <color theme="1"/>
        <rFont val="Aptos Narrow"/>
        <family val="2"/>
        <scheme val="minor"/>
      </rPr>
      <t xml:space="preserve"> to try joining a raid static, with no expectations of being good at all!</t>
    </r>
  </si>
  <si>
    <t>anxious here is in the meaning of "to seek", "seeking"</t>
  </si>
  <si>
    <t>Use some polish shouldn't be translated literally</t>
  </si>
  <si>
    <t xml:space="preserve">WRONG </t>
  </si>
  <si>
    <t>Ok given the prev sent abour carriages</t>
  </si>
  <si>
    <t>Here stock is "reserve, supply", but it's translated as "bank stock"</t>
  </si>
  <si>
    <r>
      <t xml:space="preserve">Но чувствую, что начал этот </t>
    </r>
    <r>
      <rPr>
        <sz val="11"/>
        <rFont val="Aptos Narrow"/>
        <family val="2"/>
        <scheme val="minor"/>
      </rPr>
      <t>экземпляр</t>
    </r>
    <r>
      <rPr>
        <sz val="11"/>
        <color theme="1"/>
        <rFont val="Aptos Narrow"/>
        <family val="2"/>
        <scheme val="minor"/>
      </rPr>
      <t>, так сказать, не с той ноги.</t>
    </r>
  </si>
  <si>
    <r>
      <t xml:space="preserve">Но мне кажется, что я как-то начал этот $ </t>
    </r>
    <r>
      <rPr>
        <b/>
        <sz val="11"/>
        <color rgb="FFFF0000"/>
        <rFont val="Aptos Narrow"/>
        <family val="2"/>
        <scheme val="minor"/>
      </rPr>
      <t>случай</t>
    </r>
    <r>
      <rPr>
        <b/>
        <sz val="11"/>
        <color theme="1"/>
        <rFont val="Aptos Narrow"/>
        <family val="2"/>
        <scheme val="minor"/>
      </rPr>
      <t xml:space="preserve"> с неправильной ноги, так сказать.</t>
    </r>
  </si>
  <si>
    <r>
      <t xml:space="preserve">Мне довольно нравится программное обеспечение akkoma и доменное имя, которое я получил для своего $ </t>
    </r>
    <r>
      <rPr>
        <b/>
        <sz val="11"/>
        <color rgb="FFFF0000"/>
        <rFont val="Aptos Narrow"/>
        <family val="2"/>
        <scheme val="minor"/>
      </rPr>
      <t>экземпляра</t>
    </r>
    <r>
      <rPr>
        <b/>
        <sz val="11"/>
        <color theme="1"/>
        <rFont val="Aptos Narrow"/>
        <family val="2"/>
        <scheme val="minor"/>
      </rPr>
      <t>.</t>
    </r>
  </si>
  <si>
    <r>
      <t>You land the flyer nose upward</t>
    </r>
    <r>
      <rPr>
        <sz val="11"/>
        <color rgb="FFFF0000"/>
        <rFont val="Aptos Narrow"/>
        <family val="2"/>
        <scheme val="minor"/>
      </rPr>
      <t xml:space="preserve"> on the side of</t>
    </r>
    <r>
      <rPr>
        <sz val="11"/>
        <color theme="1"/>
        <rFont val="Aptos Narrow"/>
        <family val="2"/>
        <scheme val="minor"/>
      </rPr>
      <t xml:space="preserve"> the slag heap and climb out.</t>
    </r>
  </si>
  <si>
    <r>
      <t xml:space="preserve">Вы приземляетесь носом вверх $ </t>
    </r>
    <r>
      <rPr>
        <b/>
        <sz val="11"/>
        <color rgb="FFFF0000"/>
        <rFont val="Aptos Narrow"/>
        <family val="2"/>
        <scheme val="minor"/>
      </rPr>
      <t>на бок</t>
    </r>
    <r>
      <rPr>
        <b/>
        <sz val="11"/>
        <color theme="1"/>
        <rFont val="Aptos Narrow"/>
        <family val="2"/>
        <scheme val="minor"/>
      </rPr>
      <t xml:space="preserve"> шлаковой кучи и вылезаете.</t>
    </r>
  </si>
  <si>
    <t>Heap doesn't have "side" as it's literally translated, the better translation would be "slope" or "edge"</t>
  </si>
  <si>
    <r>
      <t>Вы останавливаетесь, все еще на куче рухнувших камней и земли, и обращаетесь к ним, говоря: $ '</t>
    </r>
    <r>
      <rPr>
        <b/>
        <sz val="11"/>
        <color rgb="FFFF0000"/>
        <rFont val="Aptos Narrow"/>
        <family val="2"/>
        <scheme val="minor"/>
      </rPr>
      <t>Я пришел в мире</t>
    </r>
    <r>
      <rPr>
        <b/>
        <sz val="11"/>
        <color theme="1"/>
        <rFont val="Aptos Narrow"/>
        <family val="2"/>
        <scheme val="minor"/>
      </rPr>
      <t>, как друг.'</t>
    </r>
  </si>
  <si>
    <r>
      <t xml:space="preserve">I come in peace is a colloqial extression and should be translated as Пришел </t>
    </r>
    <r>
      <rPr>
        <b/>
        <sz val="11"/>
        <color theme="1"/>
        <rFont val="Aptos Narrow"/>
        <family val="2"/>
        <scheme val="minor"/>
      </rPr>
      <t>с миром</t>
    </r>
    <r>
      <rPr>
        <sz val="11"/>
        <color theme="1"/>
        <rFont val="Aptos Narrow"/>
        <family val="2"/>
        <scheme val="minor"/>
      </rPr>
      <t xml:space="preserve">
Doesn't repeat in copilot</t>
    </r>
  </si>
  <si>
    <r>
      <t xml:space="preserve">You decide that establishing contact again would be dangerous and return to your </t>
    </r>
    <r>
      <rPr>
        <sz val="11"/>
        <color rgb="FFFF0000"/>
        <rFont val="Aptos Narrow"/>
        <family val="2"/>
        <scheme val="minor"/>
      </rPr>
      <t>flyer</t>
    </r>
    <r>
      <rPr>
        <sz val="11"/>
        <color theme="1"/>
        <rFont val="Aptos Narrow"/>
        <family val="2"/>
        <scheme val="minor"/>
      </rPr>
      <t xml:space="preserve">, but the experience has cleared your mind which had been </t>
    </r>
    <r>
      <rPr>
        <sz val="11"/>
        <color rgb="FFFF0000"/>
        <rFont val="Aptos Narrow"/>
        <family val="2"/>
        <scheme val="minor"/>
      </rPr>
      <t>befuddled</t>
    </r>
    <r>
      <rPr>
        <sz val="11"/>
        <color theme="1"/>
        <rFont val="Aptos Narrow"/>
        <family val="2"/>
        <scheme val="minor"/>
      </rPr>
      <t xml:space="preserve"> ever since you jumped into the future.</t>
    </r>
  </si>
  <si>
    <r>
      <t xml:space="preserve">Вы решаете, что возобновление контакта будет опасным и возвращаетесь к своему $ </t>
    </r>
    <r>
      <rPr>
        <b/>
        <sz val="11"/>
        <color rgb="FFFF0000"/>
        <rFont val="Aptos Narrow"/>
        <family val="2"/>
        <scheme val="minor"/>
      </rPr>
      <t>листовке</t>
    </r>
    <r>
      <rPr>
        <b/>
        <sz val="11"/>
        <color theme="1"/>
        <rFont val="Aptos Narrow"/>
        <family val="2"/>
        <scheme val="minor"/>
      </rPr>
      <t xml:space="preserve">, но это опыт прояснил ваш разум, который был $ </t>
    </r>
    <r>
      <rPr>
        <b/>
        <sz val="11"/>
        <color rgb="FFFF0000"/>
        <rFont val="Aptos Narrow"/>
        <family val="2"/>
        <scheme val="minor"/>
      </rPr>
      <t>смущен</t>
    </r>
    <r>
      <rPr>
        <b/>
        <sz val="11"/>
        <color theme="1"/>
        <rFont val="Aptos Narrow"/>
        <family val="2"/>
        <scheme val="minor"/>
      </rPr>
      <t xml:space="preserve"> с тех пор, как вы прыгнули в будущее.</t>
    </r>
  </si>
  <si>
    <t>Flyer here is a ship, but translated as a advert paper
Befuddled is translated incorreclty - embarrassed intead of puzzled
Doesn't repeat in copilot</t>
  </si>
  <si>
    <r>
      <t xml:space="preserve">Но я не $ </t>
    </r>
    <r>
      <rPr>
        <b/>
        <sz val="11"/>
        <color rgb="FFFF0000"/>
        <rFont val="Aptos Narrow"/>
        <family val="2"/>
        <scheme val="minor"/>
      </rPr>
      <t>уверен</t>
    </r>
    <r>
      <rPr>
        <b/>
        <sz val="11"/>
        <color theme="1"/>
        <rFont val="Aptos Narrow"/>
        <family val="2"/>
        <scheme val="minor"/>
      </rPr>
      <t>, что у меня достаточно фиолетового.</t>
    </r>
  </si>
  <si>
    <t>Prev sent is fem, here is masc</t>
  </si>
  <si>
    <r>
      <t xml:space="preserve">"It's a kick in the teeth and there's tough weeks ahead but we'll get on with it </t>
    </r>
    <r>
      <rPr>
        <sz val="11"/>
        <color rgb="FFFF0000"/>
        <rFont val="Aptos Narrow"/>
        <family val="2"/>
        <scheme val="minor"/>
      </rPr>
      <t>in his memory</t>
    </r>
    <r>
      <rPr>
        <sz val="11"/>
        <color theme="1"/>
        <rFont val="Aptos Narrow"/>
        <family val="2"/>
        <scheme val="minor"/>
      </rPr>
      <t>," said Higgins.</t>
    </r>
  </si>
  <si>
    <r>
      <t xml:space="preserve">"Это удар по зубам и впереди тяжелые недели, но мы продолжим $ </t>
    </r>
    <r>
      <rPr>
        <b/>
        <sz val="11"/>
        <color rgb="FFFF0000"/>
        <rFont val="Aptos Narrow"/>
        <family val="2"/>
        <scheme val="minor"/>
      </rPr>
      <t>в его память</t>
    </r>
    <r>
      <rPr>
        <b/>
        <sz val="11"/>
        <color theme="1"/>
        <rFont val="Aptos Narrow"/>
        <family val="2"/>
        <scheme val="minor"/>
      </rPr>
      <t>", - сказал Хиггинс.</t>
    </r>
  </si>
  <si>
    <t>in this context the better translation would be "в память о нем"</t>
  </si>
  <si>
    <r>
      <t xml:space="preserve">Но когда снег начал таять, </t>
    </r>
    <r>
      <rPr>
        <b/>
        <sz val="11"/>
        <color rgb="FFFF0000"/>
        <rFont val="Aptos Narrow"/>
        <family val="2"/>
        <scheme val="minor"/>
      </rPr>
      <t>водосток начал затапливать</t>
    </r>
    <r>
      <rPr>
        <b/>
        <sz val="11"/>
        <color theme="1"/>
        <rFont val="Aptos Narrow"/>
        <family val="2"/>
        <scheme val="minor"/>
      </rPr>
      <t xml:space="preserve">, $ </t>
    </r>
    <r>
      <rPr>
        <b/>
        <sz val="11"/>
        <color rgb="FFFF0000"/>
        <rFont val="Aptos Narrow"/>
        <family val="2"/>
        <scheme val="minor"/>
      </rPr>
      <t>замыкая</t>
    </r>
    <r>
      <rPr>
        <b/>
        <sz val="11"/>
        <color theme="1"/>
        <rFont val="Aptos Narrow"/>
        <family val="2"/>
        <scheme val="minor"/>
      </rPr>
      <t xml:space="preserve"> медведя в глубоком снегу и льду, согласно $ </t>
    </r>
    <r>
      <rPr>
        <b/>
        <sz val="11"/>
        <color rgb="FFFF0000"/>
        <rFont val="Aptos Narrow"/>
        <family val="2"/>
        <scheme val="minor"/>
      </rPr>
      <t>отделу</t>
    </r>
    <r>
      <rPr>
        <b/>
        <sz val="11"/>
        <color theme="1"/>
        <rFont val="Aptos Narrow"/>
        <family val="2"/>
        <scheme val="minor"/>
      </rPr>
      <t>.</t>
    </r>
  </si>
  <si>
    <t>Culvert should be translated with passive voice
Trapping should be translated better - "caught" instead of "fenced"</t>
  </si>
  <si>
    <r>
      <t xml:space="preserve">Переработанная шутка из Твиттера $ </t>
    </r>
    <r>
      <rPr>
        <b/>
        <sz val="11"/>
        <color rgb="FFFF0000"/>
        <rFont val="Aptos Narrow"/>
        <family val="2"/>
        <scheme val="minor"/>
      </rPr>
      <t>два месяца назад</t>
    </r>
    <r>
      <rPr>
        <b/>
        <sz val="11"/>
        <color theme="1"/>
        <rFont val="Aptos Narrow"/>
        <family val="2"/>
        <scheme val="minor"/>
      </rPr>
      <t>.</t>
    </r>
  </si>
  <si>
    <r>
      <t xml:space="preserve">Музыкант, чья основная идея - быть вне культуры, который $ </t>
    </r>
    <r>
      <rPr>
        <b/>
        <sz val="11"/>
        <color rgb="FFFF0000"/>
        <rFont val="Aptos Narrow"/>
        <family val="2"/>
        <scheme val="minor"/>
      </rPr>
      <t>вне культуры</t>
    </r>
    <r>
      <rPr>
        <b/>
        <sz val="11"/>
        <color theme="1"/>
        <rFont val="Aptos Narrow"/>
        <family val="2"/>
        <scheme val="minor"/>
      </rPr>
      <t xml:space="preserve"> говорит вам обращаться в банк Wells Fargo.</t>
    </r>
  </si>
  <si>
    <r>
      <t xml:space="preserve">A recycled Twitter joke </t>
    </r>
    <r>
      <rPr>
        <sz val="11"/>
        <color rgb="FFFF0000"/>
        <rFont val="Aptos Narrow"/>
        <family val="2"/>
        <scheme val="minor"/>
      </rPr>
      <t>from two months ago</t>
    </r>
    <r>
      <rPr>
        <sz val="11"/>
        <color theme="1"/>
        <rFont val="Aptos Narrow"/>
        <family val="2"/>
        <scheme val="minor"/>
      </rPr>
      <t>.</t>
    </r>
  </si>
  <si>
    <r>
      <t xml:space="preserve">A musician whose whole thing is being counterculture who is </t>
    </r>
    <r>
      <rPr>
        <sz val="11"/>
        <color rgb="FFFF0000"/>
        <rFont val="Aptos Narrow"/>
        <family val="2"/>
        <scheme val="minor"/>
      </rPr>
      <t>counterculturally</t>
    </r>
    <r>
      <rPr>
        <sz val="11"/>
        <color theme="1"/>
        <rFont val="Aptos Narrow"/>
        <family val="2"/>
        <scheme val="minor"/>
      </rPr>
      <t xml:space="preserve"> telling you to bank with Wells Fargo.</t>
    </r>
  </si>
  <si>
    <t>Should be translated as adverd
To check+W875</t>
  </si>
  <si>
    <t>def:
The primary purpose of a pistol brace is to enhance the shooter's control and stability when firing a pistol. A pistol brace, also known as a stabilizing brace, is designed to be attached to the firearm's buffer tube, providing an additional point of contact with the shooter's forearm.</t>
  </si>
  <si>
    <r>
      <t xml:space="preserve">Оба акта, SHORT Act и Congressional Review Act, имеют возможность блокировать правило ATF о $ </t>
    </r>
    <r>
      <rPr>
        <b/>
        <sz val="11"/>
        <color rgb="FFFF0000"/>
        <rFont val="Aptos Narrow"/>
        <family val="2"/>
        <scheme val="minor"/>
      </rPr>
      <t>браслете</t>
    </r>
    <r>
      <rPr>
        <b/>
        <sz val="11"/>
        <color theme="1"/>
        <rFont val="Aptos Narrow"/>
        <family val="2"/>
        <scheme val="minor"/>
      </rPr>
      <t xml:space="preserve"> для пистолета.</t>
    </r>
  </si>
  <si>
    <t>Not about time, but age
To check - generate more inputs</t>
  </si>
  <si>
    <t>WMT - molingual dataset. N-gram model, pattern - examples of type from *** ago, score by frequency, check most common units and less common expression</t>
  </si>
  <si>
    <t>Incorrect traslation given the context of the prev sent</t>
  </si>
  <si>
    <t xml:space="preserve">not consistent - случай here and экземпляр in the prev sent </t>
  </si>
  <si>
    <t>Doesn't repeat in copilot</t>
  </si>
  <si>
    <t>Tag</t>
  </si>
  <si>
    <t>Resolution</t>
  </si>
  <si>
    <t xml:space="preserve">I think "получше" fits better, since comparative adjective "better" is meant while superlative "лучший" is used </t>
  </si>
  <si>
    <r>
      <t xml:space="preserve">Wish I could take it back to work with me </t>
    </r>
    <r>
      <rPr>
        <sz val="11"/>
        <color rgb="FFFF0000"/>
        <rFont val="Aptos Narrow"/>
        <family val="2"/>
        <scheme val="minor"/>
      </rPr>
      <t>to setup more</t>
    </r>
    <r>
      <rPr>
        <sz val="11"/>
        <color theme="1"/>
        <rFont val="Aptos Narrow"/>
        <family val="2"/>
        <scheme val="minor"/>
      </rPr>
      <t>.</t>
    </r>
  </si>
  <si>
    <r>
      <t xml:space="preserve">Хотел бы я забрать его обратно на работу, чтобы </t>
    </r>
    <r>
      <rPr>
        <b/>
        <sz val="11"/>
        <color rgb="FFFF0000"/>
        <rFont val="Aptos Narrow"/>
        <family val="2"/>
        <scheme val="minor"/>
      </rPr>
      <t>настроить еще больше</t>
    </r>
    <r>
      <rPr>
        <b/>
        <sz val="11"/>
        <color theme="1"/>
        <rFont val="Aptos Narrow"/>
        <family val="2"/>
        <scheme val="minor"/>
      </rPr>
      <t>.</t>
    </r>
  </si>
  <si>
    <t>Literal translation of "to set up more", should be translated as "подольше"</t>
  </si>
  <si>
    <t>I don't know how to translate this correctly</t>
  </si>
  <si>
    <t>incorrect adj-noun agreeement, долг is masc
doesn't repeat</t>
  </si>
  <si>
    <t>Капсула is feminine, but translated as masculine</t>
  </si>
  <si>
    <t>WRONG - OK</t>
  </si>
  <si>
    <r>
      <t xml:space="preserve">And we can also do the very same thing with the ATF receiver/frame rule, </t>
    </r>
    <r>
      <rPr>
        <sz val="11"/>
        <color rgb="FFFF0000"/>
        <rFont val="Aptos Narrow"/>
        <family val="2"/>
        <scheme val="minor"/>
      </rPr>
      <t>from last August</t>
    </r>
    <r>
      <rPr>
        <sz val="11"/>
        <color theme="1"/>
        <rFont val="Aptos Narrow"/>
        <family val="2"/>
        <scheme val="minor"/>
      </rPr>
      <t>.</t>
    </r>
  </si>
  <si>
    <r>
      <t xml:space="preserve">И мы также можем сделать то же самое с правилом приемника/рамки ATF, </t>
    </r>
    <r>
      <rPr>
        <b/>
        <sz val="11"/>
        <color rgb="FFFF0000"/>
        <rFont val="Aptos Narrow"/>
        <family val="2"/>
        <scheme val="minor"/>
      </rPr>
      <t>начиная с прошлого августа</t>
    </r>
    <r>
      <rPr>
        <b/>
        <sz val="11"/>
        <color theme="1"/>
        <rFont val="Aptos Narrow"/>
        <family val="2"/>
        <scheme val="minor"/>
      </rPr>
      <t>.</t>
    </r>
  </si>
  <si>
    <t>"from last August" translated incorrectly</t>
  </si>
  <si>
    <t>Similar to 863</t>
  </si>
  <si>
    <r>
      <t>We Hope' Biden Has a Plan for Handling Title 42 Ending, 'If They Do, They</t>
    </r>
    <r>
      <rPr>
        <sz val="11"/>
        <color rgb="FFFF0000"/>
        <rFont val="Aptos Narrow"/>
        <family val="2"/>
        <scheme val="minor"/>
      </rPr>
      <t xml:space="preserve"> Haven't Shared It Fully</t>
    </r>
    <r>
      <rPr>
        <sz val="11"/>
        <color theme="1"/>
        <rFont val="Aptos Narrow"/>
        <family val="2"/>
        <scheme val="minor"/>
      </rPr>
      <t>'</t>
    </r>
  </si>
  <si>
    <r>
      <t xml:space="preserve">"Мы надеемся", что у Байдена есть план по обращению с окончанием Title 42, "если он есть, они его </t>
    </r>
    <r>
      <rPr>
        <b/>
        <sz val="11"/>
        <color rgb="FFFF0000"/>
        <rFont val="Aptos Narrow"/>
        <family val="2"/>
        <scheme val="minor"/>
      </rPr>
      <t>полностью не раскрыли</t>
    </r>
    <r>
      <rPr>
        <b/>
        <sz val="11"/>
        <color theme="1"/>
        <rFont val="Aptos Narrow"/>
        <family val="2"/>
        <scheme val="minor"/>
      </rPr>
      <t>"</t>
    </r>
  </si>
  <si>
    <r>
      <t xml:space="preserve">Есть и другие вещи, о которых я думал, касательно [PERSON11], и это было бы </t>
    </r>
    <r>
      <rPr>
        <b/>
        <sz val="11"/>
        <color rgb="FFFF0000"/>
        <rFont val="Aptos Narrow"/>
        <family val="2"/>
        <scheme val="minor"/>
      </rPr>
      <t>обучение пустым системам</t>
    </r>
    <r>
      <rPr>
        <b/>
        <sz val="11"/>
        <color theme="1"/>
        <rFont val="Aptos Narrow"/>
        <family val="2"/>
        <scheme val="minor"/>
      </rPr>
      <t xml:space="preserve">, чтобы они </t>
    </r>
    <r>
      <rPr>
        <b/>
        <sz val="11"/>
        <color rgb="FFFF0000"/>
        <rFont val="Aptos Narrow"/>
        <family val="2"/>
        <scheme val="minor"/>
      </rPr>
      <t>делали сокращение</t>
    </r>
    <r>
      <rPr>
        <b/>
        <sz val="11"/>
        <color theme="1"/>
        <rFont val="Aptos Narrow"/>
        <family val="2"/>
        <scheme val="minor"/>
      </rPr>
      <t>.</t>
    </r>
  </si>
  <si>
    <r>
      <t>Поиски пропавшей англичанки Николы Балли</t>
    </r>
    <r>
      <rPr>
        <b/>
        <sz val="11"/>
        <color rgb="FFFF0000"/>
        <rFont val="Aptos Narrow"/>
        <family val="2"/>
        <scheme val="minor"/>
      </rPr>
      <t xml:space="preserve"> вошли в 16-й день </t>
    </r>
    <r>
      <rPr>
        <b/>
        <sz val="11"/>
        <color theme="1"/>
        <rFont val="Aptos Narrow"/>
        <family val="2"/>
        <scheme val="minor"/>
      </rPr>
      <t>после того, как ее партнер заявил, что его "интуиция" подсказывает, что она не в реке.</t>
    </r>
  </si>
  <si>
    <r>
      <t>Searches for missing English woman Nicola Bulley have</t>
    </r>
    <r>
      <rPr>
        <sz val="11"/>
        <color rgb="FFFF0000"/>
        <rFont val="Aptos Narrow"/>
        <family val="2"/>
        <scheme val="minor"/>
      </rPr>
      <t xml:space="preserve"> entered a 16th day</t>
    </r>
    <r>
      <rPr>
        <sz val="11"/>
        <color theme="1"/>
        <rFont val="Aptos Narrow"/>
        <family val="2"/>
        <scheme val="minor"/>
      </rPr>
      <t xml:space="preserve"> after her partner said his "gut instinct" is that she is not in the river.</t>
    </r>
  </si>
  <si>
    <t>Literal translation</t>
  </si>
  <si>
    <r>
      <t xml:space="preserve">(PERSON8) Это занимает немного времени, потому что мне нужно выяснить, </t>
    </r>
    <r>
      <rPr>
        <b/>
        <sz val="11"/>
        <color rgb="FFFF0000"/>
        <rFont val="Aptos Narrow"/>
        <family val="2"/>
        <scheme val="minor"/>
      </rPr>
      <t>какой именно вариант проходит</t>
    </r>
    <r>
      <rPr>
        <b/>
        <sz val="11"/>
        <color theme="1"/>
        <rFont val="Aptos Narrow"/>
        <family val="2"/>
        <scheme val="minor"/>
      </rPr>
      <t>.</t>
    </r>
  </si>
  <si>
    <r>
      <t xml:space="preserve">(PERSON8) That takes a bit of time, because I need to figure out </t>
    </r>
    <r>
      <rPr>
        <sz val="11"/>
        <color rgb="FFFF0000"/>
        <rFont val="Aptos Narrow"/>
        <family val="2"/>
        <scheme val="minor"/>
      </rPr>
      <t>which one is the one which is getting passes</t>
    </r>
    <r>
      <rPr>
        <sz val="11"/>
        <color theme="1"/>
        <rFont val="Aptos Narrow"/>
        <family val="2"/>
        <scheme val="minor"/>
      </rPr>
      <t>.</t>
    </r>
  </si>
  <si>
    <r>
      <t>Так, я попросил, чтобы у вас было несколько версий этого словаря,</t>
    </r>
    <r>
      <rPr>
        <b/>
        <sz val="11"/>
        <color rgb="FFFF0000"/>
        <rFont val="Aptos Narrow"/>
        <family val="2"/>
        <scheme val="minor"/>
      </rPr>
      <t xml:space="preserve"> взяв </t>
    </r>
    <r>
      <rPr>
        <b/>
        <sz val="11"/>
        <color theme="1"/>
        <rFont val="Aptos Narrow"/>
        <family val="2"/>
        <scheme val="minor"/>
      </rPr>
      <t>только те слова, которые были замечены, пять раз.</t>
    </r>
  </si>
  <si>
    <r>
      <t>So, I asked that you would have various versions of this dictionary</t>
    </r>
    <r>
      <rPr>
        <sz val="11"/>
        <color rgb="FFFF0000"/>
        <rFont val="Aptos Narrow"/>
        <family val="2"/>
        <scheme val="minor"/>
      </rPr>
      <t xml:space="preserve"> by taking</t>
    </r>
    <r>
      <rPr>
        <sz val="11"/>
        <color theme="1"/>
        <rFont val="Aptos Narrow"/>
        <family val="2"/>
        <scheme val="minor"/>
      </rPr>
      <t xml:space="preserve"> only the words that were observed, five times.</t>
    </r>
  </si>
  <si>
    <t xml:space="preserve">By taking is translated as pefrecive, but [should be] imperfective </t>
  </si>
  <si>
    <t>The translations is good, but the system doesn't translate [PERSON] in all the cases</t>
  </si>
  <si>
    <r>
      <t xml:space="preserve">Чтобы рассказать нам, </t>
    </r>
    <r>
      <rPr>
        <b/>
        <sz val="11"/>
        <color rgb="FFFF0000"/>
        <rFont val="Aptos Narrow"/>
        <family val="2"/>
        <scheme val="minor"/>
      </rPr>
      <t>является ли</t>
    </r>
    <r>
      <rPr>
        <b/>
        <sz val="11"/>
        <color theme="1"/>
        <rFont val="Aptos Narrow"/>
        <family val="2"/>
        <scheme val="minor"/>
      </rPr>
      <t xml:space="preserve"> [ORGANISATION242] веб-основанным решением.</t>
    </r>
  </si>
  <si>
    <r>
      <t xml:space="preserve">To tell us whether [ORGANISATION242], </t>
    </r>
    <r>
      <rPr>
        <sz val="11"/>
        <color rgb="FFFF0000"/>
        <rFont val="Aptos Narrow"/>
        <family val="2"/>
        <scheme val="minor"/>
      </rPr>
      <t>which is</t>
    </r>
    <r>
      <rPr>
        <sz val="11"/>
        <color theme="1"/>
        <rFont val="Aptos Narrow"/>
        <family val="2"/>
        <scheme val="minor"/>
      </rPr>
      <t xml:space="preserve"> a web-based solution.</t>
    </r>
  </si>
  <si>
    <r>
      <t xml:space="preserve">#flutter is a pleasure to work with, and they have #mobx for easy </t>
    </r>
    <r>
      <rPr>
        <sz val="11"/>
        <color rgb="FFFF0000"/>
        <rFont val="Aptos Narrow"/>
        <family val="2"/>
        <scheme val="minor"/>
      </rPr>
      <t>store</t>
    </r>
    <r>
      <rPr>
        <sz val="11"/>
        <color theme="1"/>
        <rFont val="Aptos Narrow"/>
        <family val="2"/>
        <scheme val="minor"/>
      </rPr>
      <t xml:space="preserve"> management.</t>
    </r>
  </si>
  <si>
    <r>
      <t xml:space="preserve">#flutter - удовольствие работать с ним, и у них есть #mobx для удобного управления </t>
    </r>
    <r>
      <rPr>
        <b/>
        <sz val="11"/>
        <color rgb="FFFF0000"/>
        <rFont val="Aptos Narrow"/>
        <family val="2"/>
        <scheme val="minor"/>
      </rPr>
      <t>хранилищем</t>
    </r>
    <r>
      <rPr>
        <b/>
        <sz val="11"/>
        <color theme="1"/>
        <rFont val="Aptos Narrow"/>
        <family val="2"/>
        <scheme val="minor"/>
      </rPr>
      <t>.</t>
    </r>
  </si>
  <si>
    <t>few meanings disambiguation</t>
  </si>
  <si>
    <r>
      <rPr>
        <b/>
        <sz val="11"/>
        <color rgb="FFFF0000"/>
        <rFont val="Aptos Narrow"/>
        <family val="2"/>
        <scheme val="minor"/>
      </rPr>
      <t>Конечный</t>
    </r>
    <r>
      <rPr>
        <b/>
        <sz val="11"/>
        <color theme="1"/>
        <rFont val="Aptos Narrow"/>
        <family val="2"/>
        <scheme val="minor"/>
      </rPr>
      <t xml:space="preserve"> ASR, который в общем лучше.</t>
    </r>
  </si>
  <si>
    <r>
      <rPr>
        <sz val="11"/>
        <color rgb="FFFF0000"/>
        <rFont val="Aptos Narrow"/>
        <family val="2"/>
        <scheme val="minor"/>
      </rPr>
      <t>End-to-end</t>
    </r>
    <r>
      <rPr>
        <sz val="11"/>
        <color theme="1"/>
        <rFont val="Aptos Narrow"/>
        <family val="2"/>
        <scheme val="minor"/>
      </rPr>
      <t xml:space="preserve"> ASR, which is better in general.</t>
    </r>
  </si>
  <si>
    <t>End-to-end should be сквозной (Through)</t>
  </si>
  <si>
    <r>
      <rPr>
        <sz val="11"/>
        <color rgb="FFFF0000"/>
        <rFont val="Aptos Narrow"/>
        <family val="2"/>
        <scheme val="minor"/>
      </rPr>
      <t>The replacement pajama</t>
    </r>
    <r>
      <rPr>
        <sz val="11"/>
        <color theme="1"/>
        <rFont val="Aptos Narrow"/>
        <family val="2"/>
        <scheme val="minor"/>
      </rPr>
      <t xml:space="preserve"> my son wore one time, I put it in my washing machine just like always and the zipper broke off!</t>
    </r>
  </si>
  <si>
    <r>
      <rPr>
        <b/>
        <sz val="11"/>
        <color rgb="FFFF0000"/>
        <rFont val="Aptos Narrow"/>
        <family val="2"/>
        <scheme val="minor"/>
      </rPr>
      <t>Заменитель пижамы</t>
    </r>
    <r>
      <rPr>
        <b/>
        <sz val="11"/>
        <color theme="1"/>
        <rFont val="Aptos Narrow"/>
        <family val="2"/>
        <scheme val="minor"/>
      </rPr>
      <t>, который мой сын надел один раз, я положил его в свою стиральную машину, как всегда, и молния сломалась!</t>
    </r>
  </si>
  <si>
    <r>
      <t xml:space="preserve">Just </t>
    </r>
    <r>
      <rPr>
        <sz val="11"/>
        <color rgb="FFFF0000"/>
        <rFont val="Aptos Narrow"/>
        <family val="2"/>
        <scheme val="minor"/>
      </rPr>
      <t>within</t>
    </r>
    <r>
      <rPr>
        <sz val="11"/>
        <color theme="1"/>
        <rFont val="Aptos Narrow"/>
        <family val="2"/>
        <scheme val="minor"/>
      </rPr>
      <t xml:space="preserve"> the second deadline, you should submit it.</t>
    </r>
  </si>
  <si>
    <r>
      <t xml:space="preserve">Вы должны представить это </t>
    </r>
    <r>
      <rPr>
        <b/>
        <sz val="11"/>
        <color rgb="FFFF0000"/>
        <rFont val="Aptos Narrow"/>
        <family val="2"/>
        <scheme val="minor"/>
      </rPr>
      <t>прямо к</t>
    </r>
    <r>
      <rPr>
        <b/>
        <sz val="11"/>
        <color theme="1"/>
        <rFont val="Aptos Narrow"/>
        <family val="2"/>
        <scheme val="minor"/>
      </rPr>
      <t xml:space="preserve"> второму сроку.</t>
    </r>
  </si>
  <si>
    <t>Doesn't repeat in gpt-4o</t>
  </si>
  <si>
    <r>
      <t>Коллинс думала, что наконец получает все, о чем мечтала,</t>
    </r>
    <r>
      <rPr>
        <b/>
        <sz val="11"/>
        <color rgb="FFFF0000"/>
        <rFont val="Aptos Narrow"/>
        <family val="2"/>
        <scheme val="minor"/>
      </rPr>
      <t xml:space="preserve"> лучший друг ее брата</t>
    </r>
    <r>
      <rPr>
        <b/>
        <sz val="11"/>
        <color theme="1"/>
        <rFont val="Aptos Narrow"/>
        <family val="2"/>
        <scheme val="minor"/>
      </rPr>
      <t>... но когда она проснулась на следующее утро одна и больше не слышала от него, то ситуация определенно изменилась.</t>
    </r>
  </si>
  <si>
    <r>
      <t>Collins thought she was finally getting everything she dreamed of,</t>
    </r>
    <r>
      <rPr>
        <sz val="11"/>
        <color rgb="FFFF0000"/>
        <rFont val="Aptos Narrow"/>
        <family val="2"/>
        <scheme val="minor"/>
      </rPr>
      <t xml:space="preserve"> her brothers best friend</t>
    </r>
    <r>
      <rPr>
        <sz val="11"/>
        <color theme="1"/>
        <rFont val="Aptos Narrow"/>
        <family val="2"/>
        <scheme val="minor"/>
      </rPr>
      <t>... but when she woke up alone the next morning, and never heard from her, things definitely changed.</t>
    </r>
  </si>
  <si>
    <r>
      <t xml:space="preserve">Коллинз думала, что наконец-то получила все, о чем мечтала - </t>
    </r>
    <r>
      <rPr>
        <sz val="11"/>
        <color rgb="FFFF0000"/>
        <rFont val="Aptos Narrow"/>
        <family val="2"/>
        <scheme val="minor"/>
      </rPr>
      <t>лучшего друга своего брата</t>
    </r>
    <r>
      <rPr>
        <sz val="11"/>
        <color theme="1"/>
        <rFont val="Aptos Narrow"/>
        <family val="2"/>
        <scheme val="minor"/>
      </rPr>
      <t>... но все пошло не так, на следующее утро она проснулась одна, а Грэйди так и не вышел на связь.</t>
    </r>
  </si>
  <si>
    <r>
      <t xml:space="preserve">В этой книге много тревоги, и мне понравилось наблюдать, как эти двое восстанавливают связь, когда Коллинз начал прощать Грейди. Я просто хотел бы, чтобы Грейди не казался таким </t>
    </r>
    <r>
      <rPr>
        <b/>
        <sz val="11"/>
        <color rgb="FFFF0000"/>
        <rFont val="Aptos Narrow"/>
        <family val="2"/>
        <scheme val="minor"/>
      </rPr>
      <t>нытьем</t>
    </r>
    <r>
      <rPr>
        <b/>
        <sz val="11"/>
        <color theme="1"/>
        <rFont val="Aptos Narrow"/>
        <family val="2"/>
        <scheme val="minor"/>
      </rPr>
      <t xml:space="preserve"> и был бы немного более понимающим.</t>
    </r>
  </si>
  <si>
    <r>
      <t xml:space="preserve">There is a lot of angst in this book, and I did enjoy watching these two reconnect when Collins started to forgive Grady, I just wish Grady would have not come off as so </t>
    </r>
    <r>
      <rPr>
        <sz val="11"/>
        <color rgb="FFFF0000"/>
        <rFont val="Aptos Narrow"/>
        <family val="2"/>
        <scheme val="minor"/>
      </rPr>
      <t>whiney</t>
    </r>
    <r>
      <rPr>
        <sz val="11"/>
        <color theme="1"/>
        <rFont val="Aptos Narrow"/>
        <family val="2"/>
        <scheme val="minor"/>
      </rPr>
      <t xml:space="preserve"> and would have been a little more understanding.</t>
    </r>
  </si>
  <si>
    <t>"Dog's breakfast" should be translated as Adj+Noun -&gt; собачий завтрак</t>
  </si>
  <si>
    <t>Incorrect possessive pronoun</t>
  </si>
  <si>
    <t>Adj created from noun "state" is incorrect in this contex</t>
  </si>
  <si>
    <t>Having been radicalized is translated as adverbial participal here, which doesn't sound nice
reluctant to buy shouldn't be translated literally here, because it doesn't sound natural -&gt; should be не хотим покупать</t>
  </si>
  <si>
    <t>Differences in Ref and Source -&gt; GPT4 translation is based on Source</t>
  </si>
  <si>
    <t>Надоелся is grammatically incorrect, should be мне надоело (passive 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</si>
</sst>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FF0000"/>
      <name val="Aptos Narrow"/>
      <family val="2"/>
      <scheme val="minor"/>
    </font>
    <font>
      <b/>
      <sz val="11"/>
      <name val="Aptos Narrow"/>
      <family val="2"/>
      <scheme val="minor"/>
    </font>
    <font>
      <sz val="8"/>
      <name val="Aptos Narrow"/>
      <family val="2"/>
      <scheme val="minor"/>
    </font>
    <font>
      <b/>
      <sz val="11"/>
      <color rgb="FFFFFF00"/>
      <name val="Aptos Narrow"/>
      <family val="2"/>
      <scheme val="minor"/>
    </font>
    <font>
      <sz val="11"/>
      <color rgb="FFFFFF00"/>
      <name val="Aptos Narrow"/>
      <family val="2"/>
      <scheme val="minor"/>
    </font>
    <font>
      <sz val="11"/>
      <name val="Aptos Narrow"/>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50"/>
        <bgColor indexed="64"/>
      </patternFill>
    </fill>
    <fill>
      <patternFill patternType="solid">
        <fgColor theme="2" tint="-9.9978637043366805E-2"/>
        <bgColor indexed="64"/>
      </patternFill>
    </fill>
    <fill>
      <patternFill patternType="solid">
        <fgColor rgb="FFC000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
      <left style="thin">
        <color indexed="64"/>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2">
    <xf numFmtId="0" fontId="0" fillId="0" borderId="0" xfId="0"/>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11" xfId="0" applyBorder="1" applyAlignment="1">
      <alignment vertical="top" wrapText="1"/>
    </xf>
    <xf numFmtId="0" fontId="0" fillId="33" borderId="11" xfId="0" applyFill="1" applyBorder="1" applyAlignment="1">
      <alignment vertical="top" wrapText="1"/>
    </xf>
    <xf numFmtId="0" fontId="0" fillId="34" borderId="11" xfId="0" applyFill="1" applyBorder="1" applyAlignment="1">
      <alignment vertical="top" wrapText="1"/>
    </xf>
    <xf numFmtId="0" fontId="0" fillId="35" borderId="11" xfId="0" applyFill="1" applyBorder="1" applyAlignment="1">
      <alignment vertical="top" wrapText="1"/>
    </xf>
    <xf numFmtId="0" fontId="0" fillId="37" borderId="11" xfId="0" applyFill="1" applyBorder="1" applyAlignment="1">
      <alignment vertical="top" wrapText="1"/>
    </xf>
    <xf numFmtId="0" fontId="0" fillId="36" borderId="11" xfId="0" applyFill="1" applyBorder="1" applyAlignment="1">
      <alignment vertical="top" wrapText="1"/>
    </xf>
    <xf numFmtId="0" fontId="0" fillId="38" borderId="11" xfId="0" applyFill="1" applyBorder="1" applyAlignment="1">
      <alignment vertical="top" wrapText="1"/>
    </xf>
    <xf numFmtId="0" fontId="0" fillId="0" borderId="10" xfId="0" applyBorder="1" applyAlignment="1">
      <alignment horizontal="left" vertical="top"/>
    </xf>
    <xf numFmtId="0" fontId="0" fillId="0" borderId="11" xfId="0" applyBorder="1" applyAlignment="1">
      <alignment horizontal="left" vertical="top"/>
    </xf>
    <xf numFmtId="0" fontId="16" fillId="0" borderId="11" xfId="0" applyFont="1" applyBorder="1" applyAlignment="1">
      <alignment horizontal="left" vertical="top"/>
    </xf>
    <xf numFmtId="0" fontId="0" fillId="33" borderId="10" xfId="0" applyFill="1" applyBorder="1" applyAlignment="1">
      <alignment horizontal="left" vertical="top"/>
    </xf>
    <xf numFmtId="0" fontId="0" fillId="33" borderId="11" xfId="0" applyFill="1" applyBorder="1" applyAlignment="1">
      <alignment horizontal="left" vertical="top"/>
    </xf>
    <xf numFmtId="0" fontId="16" fillId="33" borderId="11" xfId="0" applyFont="1" applyFill="1" applyBorder="1" applyAlignment="1">
      <alignment horizontal="left" vertical="top"/>
    </xf>
    <xf numFmtId="0" fontId="0" fillId="34" borderId="10" xfId="0" applyFill="1" applyBorder="1" applyAlignment="1">
      <alignment horizontal="left" vertical="top"/>
    </xf>
    <xf numFmtId="0" fontId="0" fillId="34" borderId="11" xfId="0" applyFill="1" applyBorder="1" applyAlignment="1">
      <alignment horizontal="left" vertical="top"/>
    </xf>
    <xf numFmtId="0" fontId="16" fillId="34" borderId="11" xfId="0" applyFont="1" applyFill="1" applyBorder="1" applyAlignment="1">
      <alignment horizontal="left" vertical="top"/>
    </xf>
    <xf numFmtId="0" fontId="0" fillId="35" borderId="10" xfId="0" applyFill="1" applyBorder="1" applyAlignment="1">
      <alignment horizontal="left" vertical="top"/>
    </xf>
    <xf numFmtId="0" fontId="0" fillId="35" borderId="11" xfId="0" applyFill="1" applyBorder="1" applyAlignment="1">
      <alignment horizontal="left" vertical="top"/>
    </xf>
    <xf numFmtId="0" fontId="16" fillId="35" borderId="11" xfId="0" applyFont="1" applyFill="1" applyBorder="1" applyAlignment="1">
      <alignment horizontal="left" vertical="top"/>
    </xf>
    <xf numFmtId="0" fontId="0" fillId="37" borderId="10" xfId="0" applyFill="1" applyBorder="1" applyAlignment="1">
      <alignment horizontal="left" vertical="top"/>
    </xf>
    <xf numFmtId="0" fontId="0" fillId="37" borderId="11" xfId="0" applyFill="1" applyBorder="1" applyAlignment="1">
      <alignment horizontal="left" vertical="top"/>
    </xf>
    <xf numFmtId="0" fontId="16" fillId="37" borderId="11" xfId="0" applyFont="1" applyFill="1" applyBorder="1" applyAlignment="1">
      <alignment horizontal="left" vertical="top"/>
    </xf>
    <xf numFmtId="0" fontId="0" fillId="36" borderId="10" xfId="0" applyFill="1" applyBorder="1" applyAlignment="1">
      <alignment horizontal="left" vertical="top"/>
    </xf>
    <xf numFmtId="0" fontId="0" fillId="36" borderId="11" xfId="0" applyFill="1" applyBorder="1" applyAlignment="1">
      <alignment horizontal="left" vertical="top"/>
    </xf>
    <xf numFmtId="0" fontId="16" fillId="36" borderId="11" xfId="0" applyFont="1" applyFill="1" applyBorder="1" applyAlignment="1">
      <alignment horizontal="left" vertical="top"/>
    </xf>
    <xf numFmtId="0" fontId="0" fillId="38" borderId="10" xfId="0" applyFill="1" applyBorder="1" applyAlignment="1">
      <alignment horizontal="left" vertical="top"/>
    </xf>
    <xf numFmtId="0" fontId="0" fillId="38" borderId="11" xfId="0" applyFill="1" applyBorder="1" applyAlignment="1">
      <alignment horizontal="left" vertical="top"/>
    </xf>
    <xf numFmtId="0" fontId="16" fillId="38" borderId="11" xfId="0" applyFont="1" applyFill="1" applyBorder="1" applyAlignment="1">
      <alignment horizontal="left" vertical="top"/>
    </xf>
    <xf numFmtId="0" fontId="16" fillId="0" borderId="11" xfId="0" applyFont="1" applyBorder="1" applyAlignment="1">
      <alignment vertical="top" wrapText="1"/>
    </xf>
    <xf numFmtId="0" fontId="16" fillId="33" borderId="11" xfId="0" applyFont="1" applyFill="1" applyBorder="1" applyAlignment="1">
      <alignment vertical="top" wrapText="1"/>
    </xf>
    <xf numFmtId="0" fontId="16" fillId="34" borderId="11" xfId="0" applyFont="1" applyFill="1" applyBorder="1" applyAlignment="1">
      <alignment vertical="top" wrapText="1"/>
    </xf>
    <xf numFmtId="0" fontId="16" fillId="35" borderId="11" xfId="0" applyFont="1" applyFill="1" applyBorder="1" applyAlignment="1">
      <alignment vertical="top" wrapText="1"/>
    </xf>
    <xf numFmtId="0" fontId="16" fillId="37" borderId="11" xfId="0" applyFont="1" applyFill="1" applyBorder="1" applyAlignment="1">
      <alignment vertical="top" wrapText="1"/>
    </xf>
    <xf numFmtId="0" fontId="16" fillId="36" borderId="11" xfId="0" applyFont="1" applyFill="1" applyBorder="1" applyAlignment="1">
      <alignment vertical="top" wrapText="1"/>
    </xf>
    <xf numFmtId="0" fontId="16" fillId="38" borderId="11" xfId="0" applyFont="1" applyFill="1" applyBorder="1" applyAlignment="1">
      <alignment vertical="top" wrapText="1"/>
    </xf>
    <xf numFmtId="0" fontId="0" fillId="39" borderId="11" xfId="0" applyFill="1" applyBorder="1" applyAlignment="1">
      <alignment horizontal="left" vertical="top"/>
    </xf>
    <xf numFmtId="0" fontId="0" fillId="37" borderId="13" xfId="0" applyFill="1" applyBorder="1" applyAlignment="1">
      <alignment horizontal="left" vertical="top"/>
    </xf>
    <xf numFmtId="0" fontId="0" fillId="37" borderId="14" xfId="0" applyFill="1" applyBorder="1" applyAlignment="1">
      <alignment horizontal="left" vertical="top"/>
    </xf>
    <xf numFmtId="0" fontId="0" fillId="35" borderId="14" xfId="0" applyFill="1" applyBorder="1" applyAlignment="1">
      <alignment horizontal="left" vertical="top"/>
    </xf>
    <xf numFmtId="0" fontId="0" fillId="33" borderId="14" xfId="0" applyFill="1" applyBorder="1" applyAlignment="1">
      <alignment horizontal="left" vertical="top"/>
    </xf>
    <xf numFmtId="0" fontId="16" fillId="37" borderId="14" xfId="0" applyFont="1" applyFill="1" applyBorder="1" applyAlignment="1">
      <alignment horizontal="left" vertical="top"/>
    </xf>
    <xf numFmtId="0" fontId="0" fillId="37" borderId="14" xfId="0" applyFill="1" applyBorder="1" applyAlignment="1">
      <alignment vertical="top" wrapText="1"/>
    </xf>
    <xf numFmtId="0" fontId="16" fillId="37" borderId="14" xfId="0" applyFont="1" applyFill="1" applyBorder="1" applyAlignment="1">
      <alignment vertical="top" wrapText="1"/>
    </xf>
    <xf numFmtId="0" fontId="0" fillId="0" borderId="12" xfId="0" applyBorder="1"/>
    <xf numFmtId="0" fontId="0" fillId="37" borderId="12" xfId="0" applyFill="1" applyBorder="1"/>
    <xf numFmtId="0" fontId="0" fillId="36" borderId="13" xfId="0" applyFill="1" applyBorder="1" applyAlignment="1">
      <alignment horizontal="left" vertical="top"/>
    </xf>
    <xf numFmtId="0" fontId="0" fillId="36" borderId="14" xfId="0" applyFill="1" applyBorder="1" applyAlignment="1">
      <alignment horizontal="left" vertical="top"/>
    </xf>
    <xf numFmtId="0" fontId="0" fillId="39" borderId="14" xfId="0" applyFill="1" applyBorder="1" applyAlignment="1">
      <alignment horizontal="left" vertical="top"/>
    </xf>
    <xf numFmtId="0" fontId="16" fillId="36" borderId="14" xfId="0" applyFont="1" applyFill="1" applyBorder="1" applyAlignment="1">
      <alignment horizontal="left" vertical="top"/>
    </xf>
    <xf numFmtId="0" fontId="0" fillId="36" borderId="14" xfId="0" applyFill="1" applyBorder="1" applyAlignment="1">
      <alignment vertical="top" wrapText="1"/>
    </xf>
    <xf numFmtId="0" fontId="16" fillId="36" borderId="14" xfId="0" applyFont="1" applyFill="1" applyBorder="1" applyAlignment="1">
      <alignment vertical="top" wrapText="1"/>
    </xf>
    <xf numFmtId="0" fontId="0" fillId="38" borderId="13" xfId="0" applyFill="1" applyBorder="1" applyAlignment="1">
      <alignment horizontal="left" vertical="top"/>
    </xf>
    <xf numFmtId="0" fontId="0" fillId="38" borderId="14" xfId="0" applyFill="1" applyBorder="1" applyAlignment="1">
      <alignment horizontal="left" vertical="top"/>
    </xf>
    <xf numFmtId="0" fontId="0" fillId="34" borderId="14" xfId="0" applyFill="1" applyBorder="1" applyAlignment="1">
      <alignment horizontal="left" vertical="top"/>
    </xf>
    <xf numFmtId="0" fontId="16" fillId="38" borderId="14" xfId="0" applyFont="1" applyFill="1" applyBorder="1" applyAlignment="1">
      <alignment horizontal="left" vertical="top"/>
    </xf>
    <xf numFmtId="0" fontId="0" fillId="38" borderId="14" xfId="0" applyFill="1" applyBorder="1" applyAlignment="1">
      <alignment vertical="top" wrapText="1"/>
    </xf>
    <xf numFmtId="0" fontId="16" fillId="38" borderId="14" xfId="0" applyFont="1" applyFill="1" applyBorder="1" applyAlignment="1">
      <alignment vertical="top" wrapText="1"/>
    </xf>
    <xf numFmtId="0" fontId="0" fillId="36" borderId="12" xfId="0" applyFill="1" applyBorder="1"/>
    <xf numFmtId="0" fontId="0" fillId="34" borderId="12" xfId="0" applyFill="1" applyBorder="1"/>
    <xf numFmtId="0" fontId="0" fillId="35" borderId="13" xfId="0" applyFill="1" applyBorder="1" applyAlignment="1">
      <alignment horizontal="left" vertical="top"/>
    </xf>
    <xf numFmtId="0" fontId="16" fillId="35" borderId="14" xfId="0" applyFont="1" applyFill="1" applyBorder="1" applyAlignment="1">
      <alignment horizontal="left" vertical="top"/>
    </xf>
    <xf numFmtId="0" fontId="0" fillId="35" borderId="14" xfId="0" applyFill="1" applyBorder="1" applyAlignment="1">
      <alignment vertical="top" wrapText="1"/>
    </xf>
    <xf numFmtId="0" fontId="16" fillId="35" borderId="14" xfId="0" applyFont="1" applyFill="1" applyBorder="1" applyAlignment="1">
      <alignment vertical="top" wrapText="1"/>
    </xf>
    <xf numFmtId="164" fontId="0" fillId="38" borderId="11" xfId="42" applyNumberFormat="1" applyFont="1" applyFill="1" applyBorder="1" applyAlignment="1">
      <alignment horizontal="left" vertical="top"/>
    </xf>
    <xf numFmtId="164" fontId="0" fillId="36" borderId="11" xfId="42" applyNumberFormat="1" applyFont="1" applyFill="1" applyBorder="1" applyAlignment="1">
      <alignment horizontal="left" vertical="top"/>
    </xf>
    <xf numFmtId="164" fontId="0" fillId="37" borderId="11" xfId="42" applyNumberFormat="1" applyFont="1" applyFill="1" applyBorder="1" applyAlignment="1">
      <alignment horizontal="left" vertical="top"/>
    </xf>
    <xf numFmtId="164" fontId="0" fillId="35" borderId="11" xfId="42" applyNumberFormat="1" applyFont="1" applyFill="1" applyBorder="1" applyAlignment="1">
      <alignment horizontal="left" vertical="top"/>
    </xf>
    <xf numFmtId="164" fontId="0" fillId="34" borderId="11" xfId="42" applyNumberFormat="1" applyFont="1" applyFill="1" applyBorder="1" applyAlignment="1">
      <alignment horizontal="left" vertical="top"/>
    </xf>
    <xf numFmtId="164" fontId="0" fillId="33" borderId="11" xfId="42" applyNumberFormat="1" applyFont="1" applyFill="1" applyBorder="1" applyAlignment="1">
      <alignment horizontal="left" vertical="top"/>
    </xf>
    <xf numFmtId="164" fontId="0" fillId="37" borderId="14" xfId="42" applyNumberFormat="1" applyFont="1" applyFill="1" applyBorder="1" applyAlignment="1">
      <alignment horizontal="left" vertical="top"/>
    </xf>
    <xf numFmtId="0" fontId="0" fillId="40" borderId="11" xfId="0" applyFill="1" applyBorder="1" applyAlignment="1">
      <alignment horizontal="left" vertical="top"/>
    </xf>
    <xf numFmtId="164" fontId="0" fillId="40" borderId="11" xfId="42" applyNumberFormat="1" applyFont="1" applyFill="1" applyBorder="1" applyAlignment="1">
      <alignment horizontal="left" vertical="top"/>
    </xf>
    <xf numFmtId="164" fontId="0" fillId="40" borderId="14" xfId="42" applyNumberFormat="1" applyFont="1" applyFill="1" applyBorder="1" applyAlignment="1">
      <alignment horizontal="left" vertical="top"/>
    </xf>
    <xf numFmtId="164" fontId="0" fillId="33" borderId="14" xfId="42" applyNumberFormat="1" applyFont="1" applyFill="1" applyBorder="1" applyAlignment="1">
      <alignment horizontal="left" vertical="top"/>
    </xf>
    <xf numFmtId="0" fontId="0" fillId="0" borderId="0" xfId="0" applyAlignment="1">
      <alignment wrapText="1"/>
    </xf>
    <xf numFmtId="0" fontId="0" fillId="0" borderId="15" xfId="0" applyBorder="1" applyAlignment="1">
      <alignment wrapText="1"/>
    </xf>
    <xf numFmtId="1" fontId="0" fillId="0" borderId="0" xfId="0" applyNumberFormat="1" applyAlignment="1">
      <alignment horizontal="center" vertical="center"/>
    </xf>
    <xf numFmtId="0" fontId="0" fillId="0" borderId="0" xfId="0" applyAlignment="1">
      <alignment vertical="top" wrapText="1"/>
    </xf>
    <xf numFmtId="0" fontId="0" fillId="35" borderId="12" xfId="0" applyFill="1" applyBorder="1"/>
    <xf numFmtId="0" fontId="0" fillId="0" borderId="12" xfId="0" applyBorder="1" applyAlignment="1">
      <alignment vertical="top" wrapText="1"/>
    </xf>
    <xf numFmtId="0" fontId="0" fillId="36" borderId="17" xfId="0" applyFill="1" applyBorder="1" applyAlignment="1">
      <alignment horizontal="left" vertical="top"/>
    </xf>
    <xf numFmtId="0" fontId="0" fillId="36" borderId="18" xfId="0" applyFill="1" applyBorder="1" applyAlignment="1">
      <alignment horizontal="left" vertical="top"/>
    </xf>
    <xf numFmtId="164" fontId="0" fillId="33" borderId="18" xfId="42" applyNumberFormat="1" applyFont="1" applyFill="1" applyBorder="1" applyAlignment="1">
      <alignment horizontal="left" vertical="top"/>
    </xf>
    <xf numFmtId="0" fontId="0" fillId="35" borderId="18" xfId="0" applyFill="1" applyBorder="1" applyAlignment="1">
      <alignment horizontal="left" vertical="top"/>
    </xf>
    <xf numFmtId="0" fontId="0" fillId="34" borderId="18" xfId="0" applyFill="1" applyBorder="1" applyAlignment="1">
      <alignment horizontal="left" vertical="top"/>
    </xf>
    <xf numFmtId="0" fontId="16" fillId="36" borderId="18" xfId="0" applyFont="1" applyFill="1" applyBorder="1" applyAlignment="1">
      <alignment horizontal="left" vertical="top"/>
    </xf>
    <xf numFmtId="0" fontId="0" fillId="36" borderId="18" xfId="0" applyFill="1" applyBorder="1" applyAlignment="1">
      <alignment vertical="top" wrapText="1"/>
    </xf>
    <xf numFmtId="0" fontId="16" fillId="36" borderId="18" xfId="0" applyFont="1" applyFill="1" applyBorder="1" applyAlignment="1">
      <alignment vertical="top" wrapText="1"/>
    </xf>
    <xf numFmtId="0" fontId="0" fillId="0" borderId="16" xfId="0" applyBorder="1" applyAlignment="1">
      <alignment vertical="top" wrapText="1"/>
    </xf>
    <xf numFmtId="0" fontId="0" fillId="0" borderId="16" xfId="0" applyBorder="1"/>
    <xf numFmtId="0" fontId="0" fillId="38" borderId="16" xfId="0" applyFill="1" applyBorder="1"/>
    <xf numFmtId="0" fontId="0" fillId="38" borderId="17" xfId="0" applyFill="1" applyBorder="1" applyAlignment="1">
      <alignment horizontal="left" vertical="top"/>
    </xf>
    <xf numFmtId="0" fontId="0" fillId="38" borderId="18" xfId="0" applyFill="1" applyBorder="1" applyAlignment="1">
      <alignment horizontal="left" vertical="top"/>
    </xf>
    <xf numFmtId="164" fontId="0" fillId="40" borderId="18" xfId="42" applyNumberFormat="1" applyFont="1" applyFill="1" applyBorder="1" applyAlignment="1">
      <alignment horizontal="left" vertical="top"/>
    </xf>
    <xf numFmtId="0" fontId="0" fillId="39" borderId="18" xfId="0" applyFill="1" applyBorder="1" applyAlignment="1">
      <alignment horizontal="left" vertical="top"/>
    </xf>
    <xf numFmtId="0" fontId="16" fillId="38" borderId="18" xfId="0" applyFont="1" applyFill="1" applyBorder="1" applyAlignment="1">
      <alignment horizontal="left" vertical="top"/>
    </xf>
    <xf numFmtId="0" fontId="0" fillId="38" borderId="18" xfId="0" applyFill="1" applyBorder="1" applyAlignment="1">
      <alignment vertical="top" wrapText="1"/>
    </xf>
    <xf numFmtId="0" fontId="16" fillId="38" borderId="18" xfId="0" applyFont="1" applyFill="1" applyBorder="1" applyAlignment="1">
      <alignment vertical="top" wrapText="1"/>
    </xf>
    <xf numFmtId="0" fontId="0" fillId="33" borderId="18" xfId="0" applyFill="1" applyBorder="1" applyAlignment="1">
      <alignment horizontal="left" vertical="top"/>
    </xf>
    <xf numFmtId="0" fontId="0" fillId="37" borderId="17" xfId="0" applyFill="1" applyBorder="1" applyAlignment="1">
      <alignment horizontal="left" vertical="top"/>
    </xf>
    <xf numFmtId="0" fontId="0" fillId="37" borderId="18" xfId="0" applyFill="1" applyBorder="1" applyAlignment="1">
      <alignment horizontal="left" vertical="top"/>
    </xf>
    <xf numFmtId="0" fontId="16" fillId="37" borderId="18" xfId="0" applyFont="1" applyFill="1" applyBorder="1" applyAlignment="1">
      <alignment horizontal="left" vertical="top"/>
    </xf>
    <xf numFmtId="0" fontId="0" fillId="37" borderId="18" xfId="0" applyFill="1" applyBorder="1" applyAlignment="1">
      <alignment vertical="top" wrapText="1"/>
    </xf>
    <xf numFmtId="0" fontId="16" fillId="37" borderId="18" xfId="0" applyFont="1" applyFill="1" applyBorder="1" applyAlignment="1">
      <alignment vertical="top" wrapText="1"/>
    </xf>
    <xf numFmtId="0" fontId="0" fillId="0" borderId="0" xfId="0" applyAlignment="1">
      <alignment horizontal="left" vertical="top"/>
    </xf>
    <xf numFmtId="0" fontId="0" fillId="0" borderId="12" xfId="0" applyBorder="1" applyAlignment="1">
      <alignment horizontal="left" vertical="top"/>
    </xf>
    <xf numFmtId="0" fontId="0" fillId="0" borderId="16" xfId="0" applyBorder="1" applyAlignment="1">
      <alignment horizontal="left" vertical="top"/>
    </xf>
    <xf numFmtId="0" fontId="0" fillId="0" borderId="0" xfId="0" applyAlignment="1">
      <alignment horizontal="left" vertical="top" wrapText="1"/>
    </xf>
    <xf numFmtId="0" fontId="0" fillId="0" borderId="0" xfId="0" applyAlignment="1">
      <alignment vertical="top"/>
    </xf>
    <xf numFmtId="0" fontId="0" fillId="0" borderId="12" xfId="0" applyBorder="1" applyAlignment="1">
      <alignment vertical="top"/>
    </xf>
    <xf numFmtId="0" fontId="0" fillId="0" borderId="16" xfId="0" applyBorder="1" applyAlignment="1">
      <alignment vertical="top"/>
    </xf>
    <xf numFmtId="1" fontId="0" fillId="0" borderId="15" xfId="0" applyNumberFormat="1" applyBorder="1" applyAlignment="1">
      <alignment horizontal="center" vertical="center"/>
    </xf>
    <xf numFmtId="0" fontId="0" fillId="0" borderId="0" xfId="0" applyAlignment="1">
      <alignment horizontal="center" vertical="center"/>
    </xf>
    <xf numFmtId="0" fontId="18" fillId="35" borderId="11" xfId="0" applyFont="1" applyFill="1" applyBorder="1" applyAlignment="1">
      <alignment vertical="top" wrapText="1"/>
    </xf>
    <xf numFmtId="164" fontId="0" fillId="38" borderId="14" xfId="42" applyNumberFormat="1" applyFont="1" applyFill="1" applyBorder="1" applyAlignment="1">
      <alignment horizontal="left" vertical="top"/>
    </xf>
    <xf numFmtId="0" fontId="0" fillId="35" borderId="11" xfId="0" quotePrefix="1" applyFill="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xf>
    <xf numFmtId="0" fontId="0" fillId="0" borderId="0" xfId="0" applyBorder="1" applyAlignment="1">
      <alignment vertical="top"/>
    </xf>
    <xf numFmtId="0" fontId="0" fillId="0" borderId="0" xfId="0" applyFill="1" applyAlignment="1">
      <alignment horizontal="left" vertical="top"/>
    </xf>
    <xf numFmtId="0" fontId="0" fillId="0" borderId="0" xfId="0" applyFill="1" applyAlignment="1">
      <alignment vertical="top" wrapText="1"/>
    </xf>
    <xf numFmtId="0" fontId="0" fillId="34" borderId="17" xfId="0" applyFill="1" applyBorder="1" applyAlignment="1">
      <alignment horizontal="left" vertical="top"/>
    </xf>
    <xf numFmtId="0" fontId="0" fillId="34" borderId="13" xfId="0" applyFill="1" applyBorder="1" applyAlignment="1">
      <alignment horizontal="left" vertical="top"/>
    </xf>
    <xf numFmtId="0" fontId="0" fillId="35" borderId="17" xfId="0" applyFill="1" applyBorder="1" applyAlignment="1">
      <alignment horizontal="left" vertical="top"/>
    </xf>
    <xf numFmtId="164" fontId="0" fillId="34" borderId="18" xfId="42" applyNumberFormat="1" applyFont="1" applyFill="1" applyBorder="1" applyAlignment="1">
      <alignment horizontal="left" vertical="top"/>
    </xf>
    <xf numFmtId="0" fontId="16" fillId="34" borderId="18" xfId="0" applyFont="1" applyFill="1" applyBorder="1" applyAlignment="1">
      <alignment horizontal="left" vertical="top"/>
    </xf>
    <xf numFmtId="0" fontId="16" fillId="34" borderId="14" xfId="0" applyFont="1" applyFill="1" applyBorder="1" applyAlignment="1">
      <alignment horizontal="left" vertical="top"/>
    </xf>
    <xf numFmtId="0" fontId="16" fillId="35" borderId="18" xfId="0" applyFont="1" applyFill="1" applyBorder="1" applyAlignment="1">
      <alignment horizontal="left" vertical="top"/>
    </xf>
    <xf numFmtId="0" fontId="0" fillId="34" borderId="18" xfId="0" applyFill="1" applyBorder="1" applyAlignment="1">
      <alignment vertical="top" wrapText="1"/>
    </xf>
    <xf numFmtId="0" fontId="0" fillId="34" borderId="14" xfId="0" applyFill="1" applyBorder="1" applyAlignment="1">
      <alignment vertical="top" wrapText="1"/>
    </xf>
    <xf numFmtId="0" fontId="0" fillId="35" borderId="18" xfId="0" applyFill="1" applyBorder="1" applyAlignment="1">
      <alignment vertical="top" wrapText="1"/>
    </xf>
    <xf numFmtId="0" fontId="16" fillId="34" borderId="18" xfId="0" applyFont="1" applyFill="1" applyBorder="1" applyAlignment="1">
      <alignment vertical="top" wrapText="1"/>
    </xf>
    <xf numFmtId="0" fontId="16" fillId="34" borderId="14" xfId="0" applyFont="1" applyFill="1" applyBorder="1" applyAlignment="1">
      <alignment vertical="top" wrapText="1"/>
    </xf>
    <xf numFmtId="0" fontId="16" fillId="35" borderId="18" xfId="0" applyFont="1" applyFill="1" applyBorder="1" applyAlignment="1">
      <alignment vertical="top" wrapText="1"/>
    </xf>
    <xf numFmtId="0" fontId="0" fillId="0" borderId="0" xfId="0" applyFill="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numFmt numFmtId="0" formatCode="General"/>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vertical="top" textRotation="0" indent="0" justifyLastLine="0" shrinkToFit="0" readingOrder="0"/>
    </dxf>
    <dxf>
      <alignment horizontal="left" vertical="top" textRotation="0" wrapText="0"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border diagonalUp="0" diagonalDown="0" outline="0">
        <left style="thin">
          <color indexed="64"/>
        </left>
        <right/>
        <top/>
        <bottom/>
      </border>
    </dxf>
    <dxf>
      <numFmt numFmtId="0" formatCode="General"/>
      <alignment horizontal="general" vertical="top" textRotation="0" wrapText="1" indent="0" justifyLastLine="0" shrinkToFit="0" readingOrder="0"/>
      <border diagonalUp="0" diagonalDown="0" outline="0">
        <left/>
        <right style="thin">
          <color indexed="64"/>
        </right>
        <top/>
        <bottom/>
      </border>
    </dxf>
    <dxf>
      <font>
        <b/>
      </font>
      <numFmt numFmtId="0" formatCode="General"/>
      <alignment horizontal="general" vertical="top" textRotation="0" wrapText="1" indent="0" justifyLastLine="0" shrinkToFit="0" readingOrder="0"/>
      <border diagonalUp="0" diagonalDown="0" outline="0">
        <left style="thin">
          <color indexed="64"/>
        </left>
        <right style="thin">
          <color indexed="64"/>
        </right>
        <top/>
        <bottom/>
      </border>
    </dxf>
    <dxf>
      <numFmt numFmtId="0" formatCode="General"/>
      <alignment horizontal="general" vertical="top" textRotation="0" wrapText="1" indent="0" justifyLastLine="0" shrinkToFit="0" readingOrder="0"/>
      <border diagonalUp="0" diagonalDown="0" outline="0">
        <left style="thin">
          <color indexed="64"/>
        </left>
        <right/>
        <top/>
        <bottom/>
      </border>
    </dxf>
    <dxf>
      <numFmt numFmtId="0" formatCode="General"/>
      <alignment horizontal="general" vertical="top" textRotation="0" wrapText="1"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rgb="FF00B050"/>
        </patternFill>
      </fill>
      <alignment horizontal="left" vertical="top"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solid">
          <fgColor indexed="64"/>
          <bgColor rgb="FF00B050"/>
        </patternFill>
      </fill>
      <alignment horizontal="left" vertical="top" textRotation="0" wrapText="0" indent="0" justifyLastLine="0" shrinkToFit="0" readingOrder="0"/>
      <border diagonalUp="0" diagonalDown="0">
        <left style="thin">
          <color indexed="64"/>
        </left>
        <right style="thin">
          <color indexed="64"/>
        </right>
        <top/>
        <bottom/>
        <vertical/>
        <horizontal/>
      </border>
    </dxf>
    <dxf>
      <alignment horizontal="left" vertical="top" textRotation="0" wrapText="0" indent="0" justifyLastLine="0" shrinkToFit="0" readingOrder="0"/>
      <border diagonalUp="0" diagonalDown="0" outline="0">
        <left style="thin">
          <color indexed="64"/>
        </left>
        <right style="thin">
          <color indexed="64"/>
        </right>
        <top/>
        <bottom/>
      </border>
    </dxf>
    <dxf>
      <alignment horizontal="left" vertical="top" textRotation="0" wrapText="0" indent="0" justifyLastLine="0" shrinkToFit="0" readingOrder="0"/>
      <border diagonalUp="0" diagonalDown="0" outline="0">
        <left style="thin">
          <color indexed="64"/>
        </left>
        <right style="thin">
          <color indexed="64"/>
        </right>
        <top/>
        <bottom/>
      </border>
    </dxf>
    <dxf>
      <font>
        <b/>
      </font>
      <alignment horizontal="left" vertical="top" textRotation="0" wrapText="0" indent="0" justifyLastLine="0" shrinkToFit="0" readingOrder="0"/>
      <border diagonalUp="0" diagonalDown="0" outline="0">
        <left style="thin">
          <color indexed="64"/>
        </left>
        <right style="thin">
          <color indexed="64"/>
        </right>
        <top/>
        <bottom/>
      </border>
    </dxf>
    <dxf>
      <alignment horizontal="left" vertical="top" textRotation="0" wrapText="0" indent="0" justifyLastLine="0" shrinkToFit="0" readingOrder="0"/>
      <border diagonalUp="0" diagonalDown="0" outline="0">
        <left style="thin">
          <color indexed="64"/>
        </left>
        <right style="thin">
          <color indexed="64"/>
        </right>
        <top/>
        <bottom/>
      </border>
    </dxf>
    <dxf>
      <numFmt numFmtId="0" formatCode="General"/>
      <alignment horizontal="left" vertical="top"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border outline="0">
        <left style="thin">
          <color indexed="64"/>
        </left>
      </border>
    </dxf>
    <dxf>
      <numFmt numFmtId="164" formatCode="_-* #,##0_-;\-* #,##0_-;_-* &quot;-&quot;??_-;_-@_-"/>
    </dxf>
    <dxf>
      <numFmt numFmtId="0" formatCode="General"/>
      <alignment horizontal="left" vertical="top" textRotation="0" wrapText="0" indent="0" justifyLastLine="0" shrinkToFit="0" readingOrder="0"/>
      <border diagonalUp="0" diagonalDown="0" outline="0">
        <left style="thin">
          <color indexed="64"/>
        </left>
        <right style="thin">
          <color indexed="64"/>
        </right>
        <top/>
        <bottom/>
      </border>
    </dxf>
    <dxf>
      <numFmt numFmtId="0" formatCode="General"/>
      <alignment horizontal="left" vertical="top" textRotation="0" wrapText="0" indent="0" justifyLastLine="0" shrinkToFit="0" readingOrder="0"/>
      <border diagonalUp="0" diagonalDown="0" outline="0">
        <left style="thin">
          <color indexed="64"/>
        </left>
        <right style="thin">
          <color indexed="64"/>
        </right>
        <top/>
        <bottom/>
      </border>
    </dxf>
    <dxf>
      <numFmt numFmtId="0" formatCode="General"/>
      <alignment horizontal="left" vertical="top" textRotation="0" wrapText="0" indent="0" justifyLastLine="0" shrinkToFit="0" readingOrder="0"/>
      <border diagonalUp="0" diagonalDown="0" outline="0">
        <left style="thin">
          <color indexed="64"/>
        </left>
        <right style="thin">
          <color indexed="64"/>
        </right>
        <top/>
        <bottom/>
      </border>
    </dxf>
    <dxf>
      <numFmt numFmtId="0" formatCode="General"/>
      <alignment horizontal="left" vertical="top" textRotation="0" wrapText="0" indent="0" justifyLastLine="0" shrinkToFit="0" readingOrder="0"/>
      <border diagonalUp="0" diagonalDown="0" outline="0">
        <left style="thin">
          <color indexed="64"/>
        </left>
        <right style="thin">
          <color indexed="64"/>
        </right>
        <top/>
        <bottom/>
      </border>
    </dxf>
    <dxf>
      <numFmt numFmtId="0" formatCode="General"/>
      <alignment horizontal="left" vertical="top" textRotation="0" wrapText="0" indent="0" justifyLastLine="0" shrinkToFit="0" readingOrder="0"/>
      <border diagonalUp="0" diagonalDown="0" outline="0">
        <left style="thin">
          <color indexed="64"/>
        </left>
        <right style="thin">
          <color indexed="64"/>
        </right>
        <top/>
        <bottom/>
      </border>
    </dxf>
    <dxf>
      <numFmt numFmtId="0" formatCode="General"/>
      <alignment horizontal="left" vertical="top" textRotation="0" wrapText="0" indent="0" justifyLastLine="0" shrinkToFit="0" readingOrder="0"/>
      <border diagonalUp="0" diagonalDown="0" outline="0">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000-000000000000}" autoFormatId="16" applyNumberFormats="0" applyBorderFormats="0" applyFontFormats="0" applyPatternFormats="0" applyAlignmentFormats="0" applyWidthHeightFormats="0">
  <queryTableRefresh nextId="29" unboundColumnsRight="3">
    <queryTableFields count="25">
      <queryTableField id="1" name="MetricName" tableColumnId="1"/>
      <queryTableField id="2" name="FromToLang" tableColumnId="2"/>
      <queryTableField id="3" name="DataSource" tableColumnId="3"/>
      <queryTableField id="4" name="Domain" tableColumnId="4"/>
      <queryTableField id="5" name="DocID" tableColumnId="5"/>
      <queryTableField id="6" name="Ref" tableColumnId="6"/>
      <queryTableField id="24" dataBound="0" tableColumnId="26"/>
      <queryTableField id="20" dataBound="0" tableColumnId="20"/>
      <queryTableField id="19" dataBound="0" tableColumnId="19"/>
      <queryTableField id="22" dataBound="0" tableColumnId="22"/>
      <queryTableField id="7" name="System" tableColumnId="7"/>
      <queryTableField id="8" name="SegmentID" tableColumnId="8"/>
      <queryTableField id="9" name="GPT4_Score" tableColumnId="9"/>
      <queryTableField id="10" name="OnlineB_Score" tableColumnId="10"/>
      <queryTableField id="11" name="OnlineW_Score" tableColumnId="11"/>
      <queryTableField id="25" dataBound="0" tableColumnId="27"/>
      <queryTableField id="26" dataBound="0" tableColumnId="29"/>
      <queryTableField id="12" name="Source" tableColumnId="12"/>
      <queryTableField id="13" name="Reference" tableColumnId="13"/>
      <queryTableField id="14" name="GPT_Output" tableColumnId="14"/>
      <queryTableField id="15" name="OnlineB_Output" tableColumnId="15"/>
      <queryTableField id="16" name="OnlineW_Output" tableColumnId="16"/>
      <queryTableField id="23" dataBound="0" tableColumnId="23"/>
      <queryTableField id="27" dataBound="0" tableColumnId="17"/>
      <queryTableField id="28" dataBound="0"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DEC142D-16E5-4442-9E43-5EC56C3B0E3C}" autoFormatId="16" applyNumberFormats="0" applyBorderFormats="0" applyFontFormats="0" applyPatternFormats="0" applyAlignmentFormats="0" applyWidthHeightFormats="0">
  <queryTableRefresh nextId="17">
    <queryTableFields count="16">
      <queryTableField id="1" name="MetricName" tableColumnId="1"/>
      <queryTableField id="2" name="FromToLang" tableColumnId="2"/>
      <queryTableField id="3" name="DataSource" tableColumnId="3"/>
      <queryTableField id="4" name="Domain" tableColumnId="4"/>
      <queryTableField id="5" name="DocID" tableColumnId="5"/>
      <queryTableField id="6" name="Ref" tableColumnId="6"/>
      <queryTableField id="7" name="System" tableColumnId="7"/>
      <queryTableField id="8" name="SegmentID" tableColumnId="8"/>
      <queryTableField id="9" name="GPT4_Score" tableColumnId="9"/>
      <queryTableField id="10" name="OnlineB_Score" tableColumnId="10"/>
      <queryTableField id="11" name="OnlineW_Score" tableColumnId="11"/>
      <queryTableField id="12" name="Source" tableColumnId="12"/>
      <queryTableField id="13" name="Reference" tableColumnId="13"/>
      <queryTableField id="14" name="GPT_Output" tableColumnId="14"/>
      <queryTableField id="15" name="OnlineB_Output" tableColumnId="15"/>
      <queryTableField id="16" name="OnlineW_Output" tableColumnId="1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E6225D1E-60E4-4753-B997-6BCC1C1F75ED}" autoFormatId="16" applyNumberFormats="0" applyBorderFormats="0" applyFontFormats="0" applyPatternFormats="0" applyAlignmentFormats="0" applyWidthHeightFormats="0">
  <queryTableRefresh nextId="5">
    <queryTableFields count="4">
      <queryTableField id="1" name="SegmentID" tableColumnId="1"/>
      <queryTableField id="2" name="Scores" tableColumnId="2"/>
      <queryTableField id="3" name="AvgScore" tableColumnId="3"/>
      <queryTableField id="4" name="MinScore"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n_ru_scores" displayName="en_ru_scores" ref="A1:Y2075" tableType="queryTable" totalsRowShown="0">
  <autoFilter ref="A1:Y2075" xr:uid="{00000000-000C-0000-FFFF-FFFF00000000}"/>
  <sortState xmlns:xlrd2="http://schemas.microsoft.com/office/spreadsheetml/2017/richdata2" ref="A2:Y2075">
    <sortCondition ref="L1:L2075"/>
  </sortState>
  <tableColumns count="25">
    <tableColumn id="1" xr3:uid="{00000000-0010-0000-0000-000001000000}" uniqueName="1" name="MetricName" queryTableFieldId="1" dataDxfId="43"/>
    <tableColumn id="2" xr3:uid="{00000000-0010-0000-0000-000002000000}" uniqueName="2" name="FromToLang" queryTableFieldId="2" dataDxfId="42"/>
    <tableColumn id="3" xr3:uid="{00000000-0010-0000-0000-000003000000}" uniqueName="3" name="DataSource" queryTableFieldId="3" dataDxfId="41"/>
    <tableColumn id="4" xr3:uid="{00000000-0010-0000-0000-000004000000}" uniqueName="4" name="Domain" queryTableFieldId="4" dataDxfId="40"/>
    <tableColumn id="5" xr3:uid="{00000000-0010-0000-0000-000005000000}" uniqueName="5" name="DocID" queryTableFieldId="5" dataDxfId="39"/>
    <tableColumn id="6" xr3:uid="{00000000-0010-0000-0000-000006000000}" uniqueName="6" name="Ref" queryTableFieldId="6" dataDxfId="38"/>
    <tableColumn id="26" xr3:uid="{95BD36F9-930E-4089-8050-E8DEE6FAA5A3}" uniqueName="26" name="GPT4_BLEU" queryTableFieldId="24" dataDxfId="37" dataCellStyle="Comma">
      <calculatedColumnFormula>VLOOKUP(L:L,en_ru_auto_scores_BLEU!H:I,2,FALSE)</calculatedColumnFormula>
    </tableColumn>
    <tableColumn id="20" xr3:uid="{1D79DA59-1730-41A6-A527-37A7E5722FE2}" uniqueName="20" name="ManualScores" queryTableFieldId="20" dataDxfId="36">
      <calculatedColumnFormula>IFERROR(VLOOKUP(L:L,manual_score_mapping[[SegmentID]:[Scores]],2,FALSE), "NaN")</calculatedColumnFormula>
    </tableColumn>
    <tableColumn id="19" xr3:uid="{27F08305-5A4F-4408-8537-9664F8810F0B}" uniqueName="19" name="AvgManualScore" queryTableFieldId="19" dataDxfId="35">
      <calculatedColumnFormula>IFERROR(VLOOKUP(L:L,manual_score_mapping!A:D,3,FALSE), "NaN")</calculatedColumnFormula>
    </tableColumn>
    <tableColumn id="22" xr3:uid="{02DA7609-2437-47A4-9C2F-152B15433E44}" uniqueName="22" name="MinManualScore" queryTableFieldId="22" dataDxfId="34">
      <calculatedColumnFormula>IFERROR(VLOOKUP(L:L,manual_score_mapping!A:D,4,FALSE), "NaN")</calculatedColumnFormula>
    </tableColumn>
    <tableColumn id="7" xr3:uid="{00000000-0010-0000-0000-000007000000}" uniqueName="7" name="System" queryTableFieldId="7" dataDxfId="33"/>
    <tableColumn id="8" xr3:uid="{00000000-0010-0000-0000-000008000000}" uniqueName="8" name="SegmentID" queryTableFieldId="8" dataDxfId="32"/>
    <tableColumn id="9" xr3:uid="{00000000-0010-0000-0000-000009000000}" uniqueName="9" name="GPT4_COMET" queryTableFieldId="9" dataDxfId="31"/>
    <tableColumn id="10" xr3:uid="{00000000-0010-0000-0000-00000A000000}" uniqueName="10" name="OnlineB_Score" queryTableFieldId="10" dataDxfId="30"/>
    <tableColumn id="11" xr3:uid="{00000000-0010-0000-0000-00000B000000}" uniqueName="11" name="OnlineW_Score" queryTableFieldId="11" dataDxfId="29"/>
    <tableColumn id="27" xr3:uid="{BEFF203C-A717-4E36-81A5-2980C8EF91A0}" uniqueName="27" name="OnlineB &gt; GPT2" queryTableFieldId="25" dataDxfId="28">
      <calculatedColumnFormula>IF(en_ru_scores[[#This Row],[OnlineB_Score]]&gt;en_ru_scores[[#This Row],[GPT4_COMET]]+0.03, "B", IF(en_ru_scores[[#This Row],[GPT4_COMET]]&gt;en_ru_scores[[#This Row],[OnlineB_Score]]+0.03, "GPT", "-"))</calculatedColumnFormula>
    </tableColumn>
    <tableColumn id="29" xr3:uid="{E97554B1-CCE8-4EC2-B23F-EC3E619A3284}" uniqueName="29" name="OnlineW &gt; GPT" queryTableFieldId="26" dataDxfId="27">
      <calculatedColumnFormula>IF(en_ru_scores[[#This Row],[OnlineW_Score]]&gt;en_ru_scores[[#This Row],[GPT4_COMET]]+0.03, "W", IF(en_ru_scores[[#This Row],[GPT4_COMET]]&gt;en_ru_scores[[#This Row],[OnlineW_Score]]+0.03, "GPT", "-"))</calculatedColumnFormula>
    </tableColumn>
    <tableColumn id="12" xr3:uid="{00000000-0010-0000-0000-00000C000000}" uniqueName="12" name="Source" queryTableFieldId="12" dataDxfId="26"/>
    <tableColumn id="13" xr3:uid="{00000000-0010-0000-0000-00000D000000}" uniqueName="13" name="Reference" queryTableFieldId="13" dataDxfId="25"/>
    <tableColumn id="14" xr3:uid="{00000000-0010-0000-0000-00000E000000}" uniqueName="14" name="GPT_Output" queryTableFieldId="14" dataDxfId="24"/>
    <tableColumn id="15" xr3:uid="{00000000-0010-0000-0000-00000F000000}" uniqueName="15" name="OnlineB_Output" queryTableFieldId="15" dataDxfId="23"/>
    <tableColumn id="16" xr3:uid="{00000000-0010-0000-0000-000010000000}" uniqueName="16" name="OnlineW_Output" queryTableFieldId="16" dataDxfId="22"/>
    <tableColumn id="23" xr3:uid="{6C6E4F83-3B1D-4522-BBD6-203871A14FD5}" uniqueName="23" name="Comment" queryTableFieldId="23" dataDxfId="21"/>
    <tableColumn id="17" xr3:uid="{ECB31C06-17B2-40F3-93BD-ABF4A7C3318C}" uniqueName="17" name="Tag" queryTableFieldId="27" dataDxfId="20"/>
    <tableColumn id="18" xr3:uid="{1C821A03-F096-43A8-BB84-E7BF28C0EA1C}" uniqueName="18" name="Resolution" queryTableFieldId="28"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858D54-5AE1-4C2D-BA20-6D9F122F9B29}" name="en_ru_auto_scores" displayName="en_ru_auto_scores" ref="A1:P2075" tableType="queryTable" totalsRowShown="0">
  <autoFilter ref="A1:P2075" xr:uid="{38858D54-5AE1-4C2D-BA20-6D9F122F9B29}"/>
  <sortState xmlns:xlrd2="http://schemas.microsoft.com/office/spreadsheetml/2017/richdata2" ref="A2:P2075">
    <sortCondition ref="H1:H2075"/>
  </sortState>
  <tableColumns count="16">
    <tableColumn id="1" xr3:uid="{566DDB46-5977-4830-859A-9B1C146FBC3D}" uniqueName="1" name="MetricName" queryTableFieldId="1" dataDxfId="18"/>
    <tableColumn id="2" xr3:uid="{D97B2EF9-DDF9-40CD-BE05-D8D9874A1637}" uniqueName="2" name="FromToLang" queryTableFieldId="2" dataDxfId="17"/>
    <tableColumn id="3" xr3:uid="{3C06C1C4-94C3-4E7C-B61B-8B2D62BEA9C2}" uniqueName="3" name="DataSource" queryTableFieldId="3" dataDxfId="16"/>
    <tableColumn id="4" xr3:uid="{0B66EB47-3A8A-4669-816A-D2C378E3A018}" uniqueName="4" name="Domain" queryTableFieldId="4" dataDxfId="15"/>
    <tableColumn id="5" xr3:uid="{1E0C5F41-FD82-40CD-9205-C12E50843DDB}" uniqueName="5" name="DocID" queryTableFieldId="5" dataDxfId="14"/>
    <tableColumn id="6" xr3:uid="{39681011-5700-414E-B68F-D0611BEE1902}" uniqueName="6" name="Ref" queryTableFieldId="6" dataDxfId="13"/>
    <tableColumn id="7" xr3:uid="{0630E928-E9C3-4645-A30C-BBC431ED5854}" uniqueName="7" name="System" queryTableFieldId="7" dataDxfId="12"/>
    <tableColumn id="8" xr3:uid="{781C915B-0A54-430F-8609-CDCB2168D82E}" uniqueName="8" name="SegmentID" queryTableFieldId="8"/>
    <tableColumn id="9" xr3:uid="{EDB17839-1250-4B1B-9D80-5FC35D1ABF09}" uniqueName="9" name="GPT4_Score" queryTableFieldId="9" dataDxfId="11"/>
    <tableColumn id="10" xr3:uid="{F172E782-C5FC-4BA7-8757-94E22F6A0A1C}" uniqueName="10" name="OnlineB_Score" queryTableFieldId="10" dataDxfId="10"/>
    <tableColumn id="11" xr3:uid="{B170505E-62C9-4253-BB45-20E76222664B}" uniqueName="11" name="OnlineW_Score" queryTableFieldId="11" dataDxfId="9"/>
    <tableColumn id="12" xr3:uid="{08F7D458-BC67-4EA4-81FD-18FA17B84987}" uniqueName="12" name="Source" queryTableFieldId="12" dataDxfId="8"/>
    <tableColumn id="13" xr3:uid="{688655DF-7972-4440-9249-E53A83AE55D6}" uniqueName="13" name="Reference" queryTableFieldId="13" dataDxfId="7"/>
    <tableColumn id="14" xr3:uid="{56B48EAC-A932-4EDE-8302-89C899F194C1}" uniqueName="14" name="GPT_Output" queryTableFieldId="14" dataDxfId="6"/>
    <tableColumn id="15" xr3:uid="{EC10EEC8-2DEF-4E1C-B448-54A6098309AC}" uniqueName="15" name="OnlineB_Output" queryTableFieldId="15" dataDxfId="5"/>
    <tableColumn id="16" xr3:uid="{334AE06D-1055-4AA4-8B70-F7EB69AAA790}" uniqueName="16" name="OnlineW_Output" queryTableFieldId="16"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0EB463-371B-4DBF-B44F-EAC0750F6641}" name="manual_score_mapping" displayName="manual_score_mapping" ref="A1:D1102" tableType="queryTable" totalsRowShown="0">
  <autoFilter ref="A1:D1102" xr:uid="{300EB463-371B-4DBF-B44F-EAC0750F6641}"/>
  <sortState xmlns:xlrd2="http://schemas.microsoft.com/office/spreadsheetml/2017/richdata2" ref="A2:D1102">
    <sortCondition ref="A1:A1102"/>
  </sortState>
  <tableColumns count="4">
    <tableColumn id="1" xr3:uid="{F43391CE-6F98-4972-98D8-F9EB82EC568D}" uniqueName="1" name="SegmentID" queryTableFieldId="1"/>
    <tableColumn id="2" xr3:uid="{B36E3D07-F0B0-42F6-9480-C407E12AB48D}" uniqueName="2" name="Scores" queryTableFieldId="2" dataDxfId="3"/>
    <tableColumn id="3" xr3:uid="{985BBE27-D39D-419B-8A7D-94DAA606E483}" uniqueName="3" name="AvgScore" queryTableFieldId="3"/>
    <tableColumn id="4" xr3:uid="{9C7C6A17-C121-4155-9078-60ADBDA624AC}" uniqueName="4" name="MinScore"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I2075"/>
  <sheetViews>
    <sheetView tabSelected="1" topLeftCell="A13" zoomScale="80" zoomScaleNormal="80" workbookViewId="0">
      <selection activeCell="D21" sqref="D21"/>
    </sheetView>
  </sheetViews>
  <sheetFormatPr defaultRowHeight="14.25" x14ac:dyDescent="0.45"/>
  <cols>
    <col min="1" max="1" width="13.3984375" style="14" bestFit="1" customWidth="1"/>
    <col min="2" max="2" width="13.1328125" style="14" bestFit="1" customWidth="1"/>
    <col min="3" max="3" width="13.796875" style="15" bestFit="1" customWidth="1"/>
    <col min="4" max="4" width="10.46484375" style="15" bestFit="1" customWidth="1"/>
    <col min="5" max="5" width="5.6640625" style="15" customWidth="1"/>
    <col min="6" max="6" width="5.9296875" style="15" bestFit="1" customWidth="1"/>
    <col min="7" max="7" width="12.59765625" style="15" bestFit="1" customWidth="1"/>
    <col min="8" max="8" width="19.19921875" style="15" customWidth="1"/>
    <col min="9" max="9" width="16.73046875" style="15" bestFit="1" customWidth="1"/>
    <col min="10" max="10" width="16.796875" style="15" bestFit="1" customWidth="1"/>
    <col min="11" max="11" width="10.265625" style="15" bestFit="1" customWidth="1"/>
    <col min="12" max="12" width="13.1328125" style="15" bestFit="1" customWidth="1"/>
    <col min="13" max="13" width="15.1328125" style="16" bestFit="1" customWidth="1"/>
    <col min="14" max="14" width="15.265625" style="15" customWidth="1"/>
    <col min="15" max="15" width="16.06640625" style="15" customWidth="1"/>
    <col min="16" max="17" width="6.53125" style="15" customWidth="1"/>
    <col min="18" max="18" width="38.1328125" style="7" customWidth="1"/>
    <col min="19" max="19" width="37.73046875" style="7" customWidth="1"/>
    <col min="20" max="20" width="37.33203125" style="35" customWidth="1"/>
    <col min="21" max="21" width="38.3984375" style="7" customWidth="1"/>
    <col min="22" max="22" width="34.53125" style="7" customWidth="1"/>
    <col min="23" max="23" width="23.1328125" customWidth="1"/>
    <col min="24" max="24" width="15.3984375" bestFit="1" customWidth="1"/>
    <col min="25" max="25" width="72.265625" customWidth="1"/>
  </cols>
  <sheetData>
    <row r="1" spans="1:217" x14ac:dyDescent="0.45">
      <c r="A1" s="14" t="s">
        <v>0</v>
      </c>
      <c r="B1" s="14" t="s">
        <v>1</v>
      </c>
      <c r="C1" s="15" t="s">
        <v>2</v>
      </c>
      <c r="D1" s="15" t="s">
        <v>3</v>
      </c>
      <c r="E1" s="15" t="s">
        <v>4</v>
      </c>
      <c r="F1" s="15" t="s">
        <v>5</v>
      </c>
      <c r="G1" s="15" t="s">
        <v>11164</v>
      </c>
      <c r="H1" s="15" t="s">
        <v>11142</v>
      </c>
      <c r="I1" s="15" t="s">
        <v>11143</v>
      </c>
      <c r="J1" s="15" t="s">
        <v>11144</v>
      </c>
      <c r="K1" s="15" t="s">
        <v>6</v>
      </c>
      <c r="L1" s="15" t="s">
        <v>7</v>
      </c>
      <c r="M1" s="16" t="s">
        <v>11170</v>
      </c>
      <c r="N1" s="15" t="s">
        <v>9</v>
      </c>
      <c r="O1" s="15" t="s">
        <v>10</v>
      </c>
      <c r="P1" s="15" t="s">
        <v>11165</v>
      </c>
      <c r="Q1" s="15" t="s">
        <v>10037</v>
      </c>
      <c r="R1" s="7" t="s">
        <v>11</v>
      </c>
      <c r="S1" s="7" t="s">
        <v>12</v>
      </c>
      <c r="T1" s="35" t="s">
        <v>13</v>
      </c>
      <c r="U1" s="7" t="s">
        <v>14</v>
      </c>
      <c r="V1" s="7" t="s">
        <v>15</v>
      </c>
      <c r="W1" t="s">
        <v>11163</v>
      </c>
      <c r="X1" t="s">
        <v>11254</v>
      </c>
      <c r="Y1" t="s">
        <v>11255</v>
      </c>
    </row>
    <row r="2" spans="1:217" s="1" customFormat="1" ht="42.75" x14ac:dyDescent="0.45">
      <c r="A2" s="29" t="s">
        <v>16</v>
      </c>
      <c r="B2" s="29" t="s">
        <v>17</v>
      </c>
      <c r="C2" s="30" t="s">
        <v>18</v>
      </c>
      <c r="D2" s="30" t="s">
        <v>19</v>
      </c>
      <c r="E2" s="30" t="s">
        <v>20</v>
      </c>
      <c r="F2" s="30" t="s">
        <v>21</v>
      </c>
      <c r="G2" s="75">
        <f>VLOOKUP(L:L,en_ru_auto_scores_BLEU!H:I,2,FALSE)</f>
        <v>38.45978284280644</v>
      </c>
      <c r="H2" s="42" t="str">
        <f>IFERROR(VLOOKUP(L:L,manual_score_mapping[[SegmentID]:[Scores]],2,FALSE), "NaN")</f>
        <v>NaN</v>
      </c>
      <c r="I2" s="42" t="str">
        <f>IFERROR(VLOOKUP(L:L,manual_score_mapping!A:D,3,FALSE), "NaN")</f>
        <v>NaN</v>
      </c>
      <c r="J2" s="42" t="str">
        <f>IFERROR(VLOOKUP(L:L,manual_score_mapping!A:D,4,FALSE), "NaN")</f>
        <v>NaN</v>
      </c>
      <c r="K2" s="30" t="s">
        <v>22</v>
      </c>
      <c r="L2" s="30">
        <v>1</v>
      </c>
      <c r="M2" s="31">
        <v>0.89998984336853027</v>
      </c>
      <c r="N2" s="30">
        <v>0.95158004760742199</v>
      </c>
      <c r="O2" s="30">
        <v>0.80932724475860596</v>
      </c>
      <c r="P2" s="30" t="str">
        <f>IF(en_ru_scores[[#This Row],[OnlineB_Score]]&gt;en_ru_scores[[#This Row],[GPT4_COMET]]+0.03, "B", IF(en_ru_scores[[#This Row],[GPT4_COMET]]&gt;en_ru_scores[[#This Row],[OnlineB_Score]]+0.03, "GPT", "-"))</f>
        <v>B</v>
      </c>
      <c r="Q2" s="30" t="str">
        <f>IF(en_ru_scores[[#This Row],[OnlineW_Score]]&gt;en_ru_scores[[#This Row],[GPT4_COMET]]+0.03, "W", IF(en_ru_scores[[#This Row],[GPT4_COMET]]&gt;en_ru_scores[[#This Row],[OnlineW_Score]]+0.03, "GPT", "-"))</f>
        <v>GPT</v>
      </c>
      <c r="R2" s="12" t="s">
        <v>23</v>
      </c>
      <c r="S2" s="12" t="s">
        <v>2216</v>
      </c>
      <c r="T2" s="40" t="s">
        <v>2217</v>
      </c>
      <c r="U2" s="12" t="s">
        <v>2216</v>
      </c>
      <c r="V2" s="12" t="s">
        <v>2218</v>
      </c>
      <c r="W2" s="84"/>
      <c r="X2" s="111"/>
      <c r="Y2" s="115"/>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s="1" customFormat="1" ht="85.5" x14ac:dyDescent="0.45">
      <c r="A3" s="29" t="s">
        <v>16</v>
      </c>
      <c r="B3" s="29" t="s">
        <v>17</v>
      </c>
      <c r="C3" s="30" t="s">
        <v>18</v>
      </c>
      <c r="D3" s="30" t="s">
        <v>19</v>
      </c>
      <c r="E3" s="30" t="s">
        <v>20</v>
      </c>
      <c r="F3" s="30" t="s">
        <v>21</v>
      </c>
      <c r="G3" s="74">
        <f>VLOOKUP(L:L,en_ru_auto_scores_BLEU!H:I,2,FALSE)</f>
        <v>59.281800342423431</v>
      </c>
      <c r="H3" s="42" t="str">
        <f>IFERROR(VLOOKUP(L:L,manual_score_mapping[[SegmentID]:[Scores]],2,FALSE), "NaN")</f>
        <v>NaN</v>
      </c>
      <c r="I3" s="42" t="str">
        <f>IFERROR(VLOOKUP(L:L,manual_score_mapping!A:D,3,FALSE), "NaN")</f>
        <v>NaN</v>
      </c>
      <c r="J3" s="42" t="str">
        <f>IFERROR(VLOOKUP(L:L,manual_score_mapping!A:D,4,FALSE), "NaN")</f>
        <v>NaN</v>
      </c>
      <c r="K3" s="30" t="s">
        <v>22</v>
      </c>
      <c r="L3" s="30">
        <v>2</v>
      </c>
      <c r="M3" s="31">
        <v>0.88071292638778687</v>
      </c>
      <c r="N3" s="30">
        <v>0.88039207458496094</v>
      </c>
      <c r="O3" s="30">
        <v>0.85209929943084717</v>
      </c>
      <c r="P3" s="30" t="str">
        <f>IF(en_ru_scores[[#This Row],[OnlineB_Score]]&gt;en_ru_scores[[#This Row],[GPT4_COMET]]+0.03, "B", IF(en_ru_scores[[#This Row],[GPT4_COMET]]&gt;en_ru_scores[[#This Row],[OnlineB_Score]]+0.03, "GPT", "-"))</f>
        <v>-</v>
      </c>
      <c r="Q3" s="30" t="str">
        <f>IF(en_ru_scores[[#This Row],[OnlineW_Score]]&gt;en_ru_scores[[#This Row],[GPT4_COMET]]+0.03, "W", IF(en_ru_scores[[#This Row],[GPT4_COMET]]&gt;en_ru_scores[[#This Row],[OnlineW_Score]]+0.03, "GPT", "-"))</f>
        <v>-</v>
      </c>
      <c r="R3" s="12" t="s">
        <v>24</v>
      </c>
      <c r="S3" s="12" t="s">
        <v>2219</v>
      </c>
      <c r="T3" s="40" t="s">
        <v>2220</v>
      </c>
      <c r="U3" s="12" t="s">
        <v>2221</v>
      </c>
      <c r="V3" s="12" t="s">
        <v>2222</v>
      </c>
      <c r="W3" s="84"/>
      <c r="X3" s="111"/>
      <c r="Y3" s="115"/>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s="1" customFormat="1" ht="71.25" x14ac:dyDescent="0.45">
      <c r="A4" s="32" t="s">
        <v>16</v>
      </c>
      <c r="B4" s="32" t="s">
        <v>17</v>
      </c>
      <c r="C4" s="33" t="s">
        <v>18</v>
      </c>
      <c r="D4" s="33" t="s">
        <v>19</v>
      </c>
      <c r="E4" s="33" t="s">
        <v>20</v>
      </c>
      <c r="F4" s="33" t="s">
        <v>21</v>
      </c>
      <c r="G4" s="74">
        <f>VLOOKUP(L:L,en_ru_auto_scores_BLEU!H:I,2,FALSE)</f>
        <v>56.049845906838343</v>
      </c>
      <c r="H4" s="42" t="str">
        <f>IFERROR(VLOOKUP(L:L,manual_score_mapping[[SegmentID]:[Scores]],2,FALSE), "NaN")</f>
        <v>NaN</v>
      </c>
      <c r="I4" s="42" t="str">
        <f>IFERROR(VLOOKUP(L:L,manual_score_mapping!A:D,3,FALSE), "NaN")</f>
        <v>NaN</v>
      </c>
      <c r="J4" s="42" t="str">
        <f>IFERROR(VLOOKUP(L:L,manual_score_mapping!A:D,4,FALSE), "NaN")</f>
        <v>NaN</v>
      </c>
      <c r="K4" s="33" t="s">
        <v>22</v>
      </c>
      <c r="L4" s="33">
        <v>3</v>
      </c>
      <c r="M4" s="34">
        <v>0.90762692689895641</v>
      </c>
      <c r="N4" s="33">
        <v>0.90852612257003784</v>
      </c>
      <c r="O4" s="33">
        <v>0.84815269708633423</v>
      </c>
      <c r="P4" s="33" t="str">
        <f>IF(en_ru_scores[[#This Row],[OnlineB_Score]]&gt;en_ru_scores[[#This Row],[GPT4_COMET]]+0.03, "B", IF(en_ru_scores[[#This Row],[GPT4_COMET]]&gt;en_ru_scores[[#This Row],[OnlineB_Score]]+0.03, "GPT", "-"))</f>
        <v>-</v>
      </c>
      <c r="Q4" s="33" t="str">
        <f>IF(en_ru_scores[[#This Row],[OnlineW_Score]]&gt;en_ru_scores[[#This Row],[GPT4_COMET]]+0.03, "W", IF(en_ru_scores[[#This Row],[GPT4_COMET]]&gt;en_ru_scores[[#This Row],[OnlineW_Score]]+0.03, "GPT", "-"))</f>
        <v>GPT</v>
      </c>
      <c r="R4" s="13" t="s">
        <v>25</v>
      </c>
      <c r="S4" s="13" t="s">
        <v>2223</v>
      </c>
      <c r="T4" s="41" t="s">
        <v>2224</v>
      </c>
      <c r="U4" s="13" t="s">
        <v>2225</v>
      </c>
      <c r="V4" s="13" t="s">
        <v>2226</v>
      </c>
      <c r="W4" s="84"/>
      <c r="X4" s="111"/>
      <c r="Y4" s="115"/>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s="2" customFormat="1" ht="85.5" x14ac:dyDescent="0.45">
      <c r="A5" s="29" t="s">
        <v>16</v>
      </c>
      <c r="B5" s="29" t="s">
        <v>17</v>
      </c>
      <c r="C5" s="30" t="s">
        <v>18</v>
      </c>
      <c r="D5" s="30" t="s">
        <v>19</v>
      </c>
      <c r="E5" s="30" t="s">
        <v>20</v>
      </c>
      <c r="F5" s="30" t="s">
        <v>21</v>
      </c>
      <c r="G5" s="73">
        <f>VLOOKUP(L:L,en_ru_auto_scores_BLEU!H:I,2,FALSE)</f>
        <v>65.679391654665622</v>
      </c>
      <c r="H5" s="42" t="str">
        <f>IFERROR(VLOOKUP(L:L,manual_score_mapping[[SegmentID]:[Scores]],2,FALSE), "NaN")</f>
        <v>NaN</v>
      </c>
      <c r="I5" s="42" t="str">
        <f>IFERROR(VLOOKUP(L:L,manual_score_mapping!A:D,3,FALSE), "NaN")</f>
        <v>NaN</v>
      </c>
      <c r="J5" s="42" t="str">
        <f>IFERROR(VLOOKUP(L:L,manual_score_mapping!A:D,4,FALSE), "NaN")</f>
        <v>NaN</v>
      </c>
      <c r="K5" s="30" t="s">
        <v>22</v>
      </c>
      <c r="L5" s="30">
        <v>4</v>
      </c>
      <c r="M5" s="31">
        <v>0.85016775131225586</v>
      </c>
      <c r="N5" s="30">
        <v>0.88280791044235229</v>
      </c>
      <c r="O5" s="30">
        <v>0.85938692092895508</v>
      </c>
      <c r="P5" s="30" t="str">
        <f>IF(en_ru_scores[[#This Row],[OnlineB_Score]]&gt;en_ru_scores[[#This Row],[GPT4_COMET]]+0.03, "B", IF(en_ru_scores[[#This Row],[GPT4_COMET]]&gt;en_ru_scores[[#This Row],[OnlineB_Score]]+0.03, "GPT", "-"))</f>
        <v>B</v>
      </c>
      <c r="Q5" s="30" t="str">
        <f>IF(en_ru_scores[[#This Row],[OnlineW_Score]]&gt;en_ru_scores[[#This Row],[GPT4_COMET]]+0.03, "W", IF(en_ru_scores[[#This Row],[GPT4_COMET]]&gt;en_ru_scores[[#This Row],[OnlineW_Score]]+0.03, "GPT", "-"))</f>
        <v>-</v>
      </c>
      <c r="R5" s="12" t="s">
        <v>26</v>
      </c>
      <c r="S5" s="12" t="s">
        <v>2227</v>
      </c>
      <c r="T5" s="40" t="s">
        <v>2228</v>
      </c>
      <c r="U5" s="12" t="s">
        <v>2229</v>
      </c>
      <c r="V5" s="12" t="s">
        <v>2230</v>
      </c>
      <c r="W5" s="84"/>
      <c r="X5" s="111"/>
      <c r="Y5" s="11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s="2" customFormat="1" ht="57" x14ac:dyDescent="0.45">
      <c r="A6" s="32" t="s">
        <v>16</v>
      </c>
      <c r="B6" s="32" t="s">
        <v>17</v>
      </c>
      <c r="C6" s="33" t="s">
        <v>18</v>
      </c>
      <c r="D6" s="33" t="s">
        <v>19</v>
      </c>
      <c r="E6" s="33" t="s">
        <v>20</v>
      </c>
      <c r="F6" s="33" t="s">
        <v>21</v>
      </c>
      <c r="G6" s="73">
        <f>VLOOKUP(L:L,en_ru_auto_scores_BLEU!H:I,2,FALSE)</f>
        <v>68.915578075350837</v>
      </c>
      <c r="H6" s="42" t="str">
        <f>IFERROR(VLOOKUP(L:L,manual_score_mapping[[SegmentID]:[Scores]],2,FALSE), "NaN")</f>
        <v>NaN</v>
      </c>
      <c r="I6" s="42" t="str">
        <f>IFERROR(VLOOKUP(L:L,manual_score_mapping!A:D,3,FALSE), "NaN")</f>
        <v>NaN</v>
      </c>
      <c r="J6" s="42" t="str">
        <f>IFERROR(VLOOKUP(L:L,manual_score_mapping!A:D,4,FALSE), "NaN")</f>
        <v>NaN</v>
      </c>
      <c r="K6" s="33" t="s">
        <v>22</v>
      </c>
      <c r="L6" s="33">
        <v>5</v>
      </c>
      <c r="M6" s="34">
        <v>0.96108722686767578</v>
      </c>
      <c r="N6" s="33">
        <v>0.97719305753707875</v>
      </c>
      <c r="O6" s="33">
        <v>0.92451000213623036</v>
      </c>
      <c r="P6" s="33" t="str">
        <f>IF(en_ru_scores[[#This Row],[OnlineB_Score]]&gt;en_ru_scores[[#This Row],[GPT4_COMET]]+0.03, "B", IF(en_ru_scores[[#This Row],[GPT4_COMET]]&gt;en_ru_scores[[#This Row],[OnlineB_Score]]+0.03, "GPT", "-"))</f>
        <v>-</v>
      </c>
      <c r="Q6" s="33" t="str">
        <f>IF(en_ru_scores[[#This Row],[OnlineW_Score]]&gt;en_ru_scores[[#This Row],[GPT4_COMET]]+0.03, "W", IF(en_ru_scores[[#This Row],[GPT4_COMET]]&gt;en_ru_scores[[#This Row],[OnlineW_Score]]+0.03, "GPT", "-"))</f>
        <v>GPT</v>
      </c>
      <c r="R6" s="13" t="s">
        <v>27</v>
      </c>
      <c r="S6" s="13" t="s">
        <v>2231</v>
      </c>
      <c r="T6" s="41" t="s">
        <v>2232</v>
      </c>
      <c r="U6" s="13" t="s">
        <v>2231</v>
      </c>
      <c r="V6" s="13" t="s">
        <v>2233</v>
      </c>
      <c r="W6" s="84"/>
      <c r="X6" s="111"/>
      <c r="Y6" s="115"/>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s="65" customFormat="1" ht="100.15" thickBot="1" x14ac:dyDescent="0.5">
      <c r="A7" s="52" t="s">
        <v>16</v>
      </c>
      <c r="B7" s="52" t="s">
        <v>17</v>
      </c>
      <c r="C7" s="53" t="s">
        <v>18</v>
      </c>
      <c r="D7" s="53" t="s">
        <v>19</v>
      </c>
      <c r="E7" s="53" t="s">
        <v>20</v>
      </c>
      <c r="F7" s="53" t="s">
        <v>21</v>
      </c>
      <c r="G7" s="79">
        <f>VLOOKUP(L:L,en_ru_auto_scores_BLEU!H:I,2,FALSE)</f>
        <v>17.361123499116122</v>
      </c>
      <c r="H7" s="54" t="str">
        <f>IFERROR(VLOOKUP(L:L,manual_score_mapping[[SegmentID]:[Scores]],2,FALSE), "NaN")</f>
        <v>NaN</v>
      </c>
      <c r="I7" s="54" t="str">
        <f>IFERROR(VLOOKUP(L:L,manual_score_mapping!A:D,3,FALSE), "NaN")</f>
        <v>NaN</v>
      </c>
      <c r="J7" s="54" t="str">
        <f>IFERROR(VLOOKUP(L:L,manual_score_mapping!A:D,4,FALSE), "NaN")</f>
        <v>NaN</v>
      </c>
      <c r="K7" s="53" t="s">
        <v>22</v>
      </c>
      <c r="L7" s="53">
        <v>6</v>
      </c>
      <c r="M7" s="55">
        <v>0.80559825897216797</v>
      </c>
      <c r="N7" s="53">
        <v>0.83505159616470337</v>
      </c>
      <c r="O7" s="53">
        <v>0.87845605611801147</v>
      </c>
      <c r="P7" s="53" t="str">
        <f>IF(en_ru_scores[[#This Row],[OnlineB_Score]]&gt;en_ru_scores[[#This Row],[GPT4_COMET]]+0.03, "B", IF(en_ru_scores[[#This Row],[GPT4_COMET]]&gt;en_ru_scores[[#This Row],[OnlineB_Score]]+0.03, "GPT", "-"))</f>
        <v>-</v>
      </c>
      <c r="Q7" s="53" t="str">
        <f>IF(en_ru_scores[[#This Row],[OnlineW_Score]]&gt;en_ru_scores[[#This Row],[GPT4_COMET]]+0.03, "W", IF(en_ru_scores[[#This Row],[GPT4_COMET]]&gt;en_ru_scores[[#This Row],[OnlineW_Score]]+0.03, "GPT", "-"))</f>
        <v>W</v>
      </c>
      <c r="R7" s="56" t="s">
        <v>28</v>
      </c>
      <c r="S7" s="56" t="s">
        <v>2234</v>
      </c>
      <c r="T7" s="57" t="s">
        <v>2235</v>
      </c>
      <c r="U7" s="56" t="s">
        <v>2236</v>
      </c>
      <c r="V7" s="56" t="s">
        <v>2237</v>
      </c>
      <c r="W7" s="86"/>
      <c r="X7" s="112"/>
      <c r="Y7" s="116"/>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c r="GM7" s="50"/>
      <c r="GN7" s="50"/>
      <c r="GO7" s="50"/>
      <c r="GP7" s="50"/>
      <c r="GQ7" s="50"/>
      <c r="GR7" s="50"/>
      <c r="GS7" s="50"/>
      <c r="GT7" s="50"/>
      <c r="GU7" s="50"/>
      <c r="GV7" s="50"/>
      <c r="GW7" s="50"/>
      <c r="GX7" s="50"/>
      <c r="GY7" s="50"/>
      <c r="GZ7" s="50"/>
      <c r="HA7" s="50"/>
      <c r="HB7" s="50"/>
      <c r="HC7" s="50"/>
      <c r="HD7" s="50"/>
      <c r="HE7" s="50"/>
      <c r="HF7" s="50"/>
      <c r="HG7" s="50"/>
      <c r="HH7" s="50"/>
      <c r="HI7" s="50"/>
    </row>
    <row r="8" spans="1:217" s="2" customFormat="1" ht="99.75" x14ac:dyDescent="0.45">
      <c r="A8" s="32" t="s">
        <v>16</v>
      </c>
      <c r="B8" s="32" t="s">
        <v>17</v>
      </c>
      <c r="C8" s="33" t="s">
        <v>18</v>
      </c>
      <c r="D8" s="33" t="s">
        <v>19</v>
      </c>
      <c r="E8" s="33" t="s">
        <v>29</v>
      </c>
      <c r="F8" s="33" t="s">
        <v>21</v>
      </c>
      <c r="G8" s="78">
        <f>VLOOKUP(L:L,en_ru_auto_scores_BLEU!H:I,2,FALSE)</f>
        <v>19.458663167396889</v>
      </c>
      <c r="H8" s="42" t="str">
        <f>IFERROR(VLOOKUP(L:L,manual_score_mapping[[SegmentID]:[Scores]],2,FALSE), "NaN")</f>
        <v>NaN</v>
      </c>
      <c r="I8" s="42" t="str">
        <f>IFERROR(VLOOKUP(L:L,manual_score_mapping!A:D,3,FALSE), "NaN")</f>
        <v>NaN</v>
      </c>
      <c r="J8" s="42" t="str">
        <f>IFERROR(VLOOKUP(L:L,manual_score_mapping!A:D,4,FALSE), "NaN")</f>
        <v>NaN</v>
      </c>
      <c r="K8" s="33" t="s">
        <v>22</v>
      </c>
      <c r="L8" s="33">
        <v>7</v>
      </c>
      <c r="M8" s="34">
        <v>0.90290212631225597</v>
      </c>
      <c r="N8" s="33">
        <v>0.90631097555160522</v>
      </c>
      <c r="O8" s="33">
        <v>0.89114534854888916</v>
      </c>
      <c r="P8" s="33" t="str">
        <f>IF(en_ru_scores[[#This Row],[OnlineB_Score]]&gt;en_ru_scores[[#This Row],[GPT4_COMET]]+0.03, "B", IF(en_ru_scores[[#This Row],[GPT4_COMET]]&gt;en_ru_scores[[#This Row],[OnlineB_Score]]+0.03, "GPT", "-"))</f>
        <v>-</v>
      </c>
      <c r="Q8" s="33" t="str">
        <f>IF(en_ru_scores[[#This Row],[OnlineW_Score]]&gt;en_ru_scores[[#This Row],[GPT4_COMET]]+0.03, "W", IF(en_ru_scores[[#This Row],[GPT4_COMET]]&gt;en_ru_scores[[#This Row],[OnlineW_Score]]+0.03, "GPT", "-"))</f>
        <v>-</v>
      </c>
      <c r="R8" s="13" t="s">
        <v>30</v>
      </c>
      <c r="S8" s="13" t="s">
        <v>2238</v>
      </c>
      <c r="T8" s="41" t="s">
        <v>2239</v>
      </c>
      <c r="U8" s="13" t="s">
        <v>2240</v>
      </c>
      <c r="V8" s="13" t="s">
        <v>2241</v>
      </c>
      <c r="W8" s="84"/>
      <c r="X8" s="111"/>
      <c r="Y8" s="115"/>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s="2" customFormat="1" ht="57" x14ac:dyDescent="0.45">
      <c r="A9" s="29" t="s">
        <v>16</v>
      </c>
      <c r="B9" s="29" t="s">
        <v>17</v>
      </c>
      <c r="C9" s="30" t="s">
        <v>18</v>
      </c>
      <c r="D9" s="30" t="s">
        <v>19</v>
      </c>
      <c r="E9" s="30" t="s">
        <v>29</v>
      </c>
      <c r="F9" s="30" t="s">
        <v>21</v>
      </c>
      <c r="G9" s="78">
        <f>VLOOKUP(L:L,en_ru_auto_scores_BLEU!H:I,2,FALSE)</f>
        <v>7.1324825953015809</v>
      </c>
      <c r="H9" s="42" t="str">
        <f>IFERROR(VLOOKUP(L:L,manual_score_mapping[[SegmentID]:[Scores]],2,FALSE), "NaN")</f>
        <v>NaN</v>
      </c>
      <c r="I9" s="42" t="str">
        <f>IFERROR(VLOOKUP(L:L,manual_score_mapping!A:D,3,FALSE), "NaN")</f>
        <v>NaN</v>
      </c>
      <c r="J9" s="42" t="str">
        <f>IFERROR(VLOOKUP(L:L,manual_score_mapping!A:D,4,FALSE), "NaN")</f>
        <v>NaN</v>
      </c>
      <c r="K9" s="30" t="s">
        <v>22</v>
      </c>
      <c r="L9" s="30">
        <v>8</v>
      </c>
      <c r="M9" s="31">
        <v>0.89650499820709229</v>
      </c>
      <c r="N9" s="30">
        <v>0.8898007869720459</v>
      </c>
      <c r="O9" s="30">
        <v>0.87564873695373535</v>
      </c>
      <c r="P9" s="30" t="str">
        <f>IF(en_ru_scores[[#This Row],[OnlineB_Score]]&gt;en_ru_scores[[#This Row],[GPT4_COMET]]+0.03, "B", IF(en_ru_scores[[#This Row],[GPT4_COMET]]&gt;en_ru_scores[[#This Row],[OnlineB_Score]]+0.03, "GPT", "-"))</f>
        <v>-</v>
      </c>
      <c r="Q9" s="30" t="str">
        <f>IF(en_ru_scores[[#This Row],[OnlineW_Score]]&gt;en_ru_scores[[#This Row],[GPT4_COMET]]+0.03, "W", IF(en_ru_scores[[#This Row],[GPT4_COMET]]&gt;en_ru_scores[[#This Row],[OnlineW_Score]]+0.03, "GPT", "-"))</f>
        <v>-</v>
      </c>
      <c r="R9" s="12" t="s">
        <v>31</v>
      </c>
      <c r="S9" s="12" t="s">
        <v>2242</v>
      </c>
      <c r="T9" s="40" t="s">
        <v>2243</v>
      </c>
      <c r="U9" s="12" t="s">
        <v>2244</v>
      </c>
      <c r="V9" s="12" t="s">
        <v>2245</v>
      </c>
      <c r="W9" s="84"/>
      <c r="X9" s="111"/>
      <c r="Y9" s="115"/>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s="2" customFormat="1" ht="28.5" x14ac:dyDescent="0.45">
      <c r="A10" s="32" t="s">
        <v>16</v>
      </c>
      <c r="B10" s="32" t="s">
        <v>17</v>
      </c>
      <c r="C10" s="33" t="s">
        <v>18</v>
      </c>
      <c r="D10" s="33" t="s">
        <v>19</v>
      </c>
      <c r="E10" s="33" t="s">
        <v>29</v>
      </c>
      <c r="F10" s="33" t="s">
        <v>21</v>
      </c>
      <c r="G10" s="78">
        <f>VLOOKUP(L:L,en_ru_auto_scores_BLEU!H:I,2,FALSE)</f>
        <v>19.433094436376081</v>
      </c>
      <c r="H10" s="42" t="str">
        <f>IFERROR(VLOOKUP(L:L,manual_score_mapping[[SegmentID]:[Scores]],2,FALSE), "NaN")</f>
        <v>NaN</v>
      </c>
      <c r="I10" s="42" t="str">
        <f>IFERROR(VLOOKUP(L:L,manual_score_mapping!A:D,3,FALSE), "NaN")</f>
        <v>NaN</v>
      </c>
      <c r="J10" s="42" t="str">
        <f>IFERROR(VLOOKUP(L:L,manual_score_mapping!A:D,4,FALSE), "NaN")</f>
        <v>NaN</v>
      </c>
      <c r="K10" s="33" t="s">
        <v>22</v>
      </c>
      <c r="L10" s="33">
        <v>9</v>
      </c>
      <c r="M10" s="34">
        <v>0.95998424291610718</v>
      </c>
      <c r="N10" s="33">
        <v>0.95998424291610718</v>
      </c>
      <c r="O10" s="33">
        <v>0.95998424291610718</v>
      </c>
      <c r="P10" s="33" t="str">
        <f>IF(en_ru_scores[[#This Row],[OnlineB_Score]]&gt;en_ru_scores[[#This Row],[GPT4_COMET]]+0.03, "B", IF(en_ru_scores[[#This Row],[GPT4_COMET]]&gt;en_ru_scores[[#This Row],[OnlineB_Score]]+0.03, "GPT", "-"))</f>
        <v>-</v>
      </c>
      <c r="Q10" s="33" t="str">
        <f>IF(en_ru_scores[[#This Row],[OnlineW_Score]]&gt;en_ru_scores[[#This Row],[GPT4_COMET]]+0.03, "W", IF(en_ru_scores[[#This Row],[GPT4_COMET]]&gt;en_ru_scores[[#This Row],[OnlineW_Score]]+0.03, "GPT", "-"))</f>
        <v>-</v>
      </c>
      <c r="R10" s="13" t="s">
        <v>32</v>
      </c>
      <c r="S10" s="13" t="s">
        <v>2246</v>
      </c>
      <c r="T10" s="41" t="s">
        <v>2247</v>
      </c>
      <c r="U10" s="13" t="s">
        <v>2247</v>
      </c>
      <c r="V10" s="13" t="s">
        <v>2247</v>
      </c>
      <c r="W10" s="84"/>
      <c r="X10" s="111"/>
      <c r="Y10" s="115"/>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s="2" customFormat="1" ht="57" x14ac:dyDescent="0.45">
      <c r="A11" s="29" t="s">
        <v>16</v>
      </c>
      <c r="B11" s="29" t="s">
        <v>17</v>
      </c>
      <c r="C11" s="30" t="s">
        <v>18</v>
      </c>
      <c r="D11" s="30" t="s">
        <v>19</v>
      </c>
      <c r="E11" s="30" t="s">
        <v>29</v>
      </c>
      <c r="F11" s="30" t="s">
        <v>21</v>
      </c>
      <c r="G11" s="78">
        <f>VLOOKUP(L:L,en_ru_auto_scores_BLEU!H:I,2,FALSE)</f>
        <v>7.863318928894234</v>
      </c>
      <c r="H11" s="42" t="str">
        <f>IFERROR(VLOOKUP(L:L,manual_score_mapping[[SegmentID]:[Scores]],2,FALSE), "NaN")</f>
        <v>NaN</v>
      </c>
      <c r="I11" s="42" t="str">
        <f>IFERROR(VLOOKUP(L:L,manual_score_mapping!A:D,3,FALSE), "NaN")</f>
        <v>NaN</v>
      </c>
      <c r="J11" s="42" t="str">
        <f>IFERROR(VLOOKUP(L:L,manual_score_mapping!A:D,4,FALSE), "NaN")</f>
        <v>NaN</v>
      </c>
      <c r="K11" s="30" t="s">
        <v>22</v>
      </c>
      <c r="L11" s="30">
        <v>10</v>
      </c>
      <c r="M11" s="31">
        <v>0.84239840507507324</v>
      </c>
      <c r="N11" s="30">
        <v>0.87296730279922485</v>
      </c>
      <c r="O11" s="30">
        <v>0.85606098175048828</v>
      </c>
      <c r="P11" s="30" t="str">
        <f>IF(en_ru_scores[[#This Row],[OnlineB_Score]]&gt;en_ru_scores[[#This Row],[GPT4_COMET]]+0.03, "B", IF(en_ru_scores[[#This Row],[GPT4_COMET]]&gt;en_ru_scores[[#This Row],[OnlineB_Score]]+0.03, "GPT", "-"))</f>
        <v>B</v>
      </c>
      <c r="Q11" s="30" t="str">
        <f>IF(en_ru_scores[[#This Row],[OnlineW_Score]]&gt;en_ru_scores[[#This Row],[GPT4_COMET]]+0.03, "W", IF(en_ru_scores[[#This Row],[GPT4_COMET]]&gt;en_ru_scores[[#This Row],[OnlineW_Score]]+0.03, "GPT", "-"))</f>
        <v>-</v>
      </c>
      <c r="R11" s="12" t="s">
        <v>33</v>
      </c>
      <c r="S11" s="12" t="s">
        <v>2248</v>
      </c>
      <c r="T11" s="40" t="s">
        <v>2249</v>
      </c>
      <c r="U11" s="12" t="s">
        <v>2250</v>
      </c>
      <c r="V11" s="12" t="s">
        <v>2251</v>
      </c>
      <c r="W11" s="84"/>
      <c r="X11" s="111"/>
      <c r="Y11" s="115"/>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s="2" customFormat="1" ht="128.25" x14ac:dyDescent="0.45">
      <c r="A12" s="29" t="s">
        <v>16</v>
      </c>
      <c r="B12" s="29" t="s">
        <v>17</v>
      </c>
      <c r="C12" s="30" t="s">
        <v>18</v>
      </c>
      <c r="D12" s="30" t="s">
        <v>19</v>
      </c>
      <c r="E12" s="30" t="s">
        <v>29</v>
      </c>
      <c r="F12" s="30" t="s">
        <v>21</v>
      </c>
      <c r="G12" s="75">
        <f>VLOOKUP(L:L,en_ru_auto_scores_BLEU!H:I,2,FALSE)</f>
        <v>33.4709067613611</v>
      </c>
      <c r="H12" s="42" t="str">
        <f>IFERROR(VLOOKUP(L:L,manual_score_mapping[[SegmentID]:[Scores]],2,FALSE), "NaN")</f>
        <v>NaN</v>
      </c>
      <c r="I12" s="42" t="str">
        <f>IFERROR(VLOOKUP(L:L,manual_score_mapping!A:D,3,FALSE), "NaN")</f>
        <v>NaN</v>
      </c>
      <c r="J12" s="42" t="str">
        <f>IFERROR(VLOOKUP(L:L,manual_score_mapping!A:D,4,FALSE), "NaN")</f>
        <v>NaN</v>
      </c>
      <c r="K12" s="30" t="s">
        <v>22</v>
      </c>
      <c r="L12" s="30">
        <v>11</v>
      </c>
      <c r="M12" s="31">
        <v>0.8402019739151001</v>
      </c>
      <c r="N12" s="30">
        <v>0.84327322244644165</v>
      </c>
      <c r="O12" s="30">
        <v>0.88049620389938354</v>
      </c>
      <c r="P12" s="30" t="str">
        <f>IF(en_ru_scores[[#This Row],[OnlineB_Score]]&gt;en_ru_scores[[#This Row],[GPT4_COMET]]+0.03, "B", IF(en_ru_scores[[#This Row],[GPT4_COMET]]&gt;en_ru_scores[[#This Row],[OnlineB_Score]]+0.03, "GPT", "-"))</f>
        <v>-</v>
      </c>
      <c r="Q12" s="30" t="str">
        <f>IF(en_ru_scores[[#This Row],[OnlineW_Score]]&gt;en_ru_scores[[#This Row],[GPT4_COMET]]+0.03, "W", IF(en_ru_scores[[#This Row],[GPT4_COMET]]&gt;en_ru_scores[[#This Row],[OnlineW_Score]]+0.03, "GPT", "-"))</f>
        <v>W</v>
      </c>
      <c r="R12" s="12" t="s">
        <v>34</v>
      </c>
      <c r="S12" s="12" t="s">
        <v>2252</v>
      </c>
      <c r="T12" s="40" t="s">
        <v>2253</v>
      </c>
      <c r="U12" s="12" t="s">
        <v>2254</v>
      </c>
      <c r="V12" s="12" t="s">
        <v>2255</v>
      </c>
      <c r="W12" s="84"/>
      <c r="X12" s="111"/>
      <c r="Y12" s="115"/>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s="2" customFormat="1" ht="99.75" x14ac:dyDescent="0.45">
      <c r="A13" s="32" t="s">
        <v>16</v>
      </c>
      <c r="B13" s="32" t="s">
        <v>17</v>
      </c>
      <c r="C13" s="33" t="s">
        <v>18</v>
      </c>
      <c r="D13" s="33" t="s">
        <v>19</v>
      </c>
      <c r="E13" s="33" t="s">
        <v>29</v>
      </c>
      <c r="F13" s="33" t="s">
        <v>21</v>
      </c>
      <c r="G13" s="78">
        <f>VLOOKUP(L:L,en_ru_auto_scores_BLEU!H:I,2,FALSE)</f>
        <v>29.336636280825122</v>
      </c>
      <c r="H13" s="42" t="str">
        <f>IFERROR(VLOOKUP(L:L,manual_score_mapping[[SegmentID]:[Scores]],2,FALSE), "NaN")</f>
        <v>NaN</v>
      </c>
      <c r="I13" s="42" t="str">
        <f>IFERROR(VLOOKUP(L:L,manual_score_mapping!A:D,3,FALSE), "NaN")</f>
        <v>NaN</v>
      </c>
      <c r="J13" s="42" t="str">
        <f>IFERROR(VLOOKUP(L:L,manual_score_mapping!A:D,4,FALSE), "NaN")</f>
        <v>NaN</v>
      </c>
      <c r="K13" s="33" t="s">
        <v>22</v>
      </c>
      <c r="L13" s="33">
        <v>12</v>
      </c>
      <c r="M13" s="34">
        <v>0.9103216528892516</v>
      </c>
      <c r="N13" s="33">
        <v>0.9177013635635376</v>
      </c>
      <c r="O13" s="33">
        <v>0.91349971294403076</v>
      </c>
      <c r="P13" s="33" t="str">
        <f>IF(en_ru_scores[[#This Row],[OnlineB_Score]]&gt;en_ru_scores[[#This Row],[GPT4_COMET]]+0.03, "B", IF(en_ru_scores[[#This Row],[GPT4_COMET]]&gt;en_ru_scores[[#This Row],[OnlineB_Score]]+0.03, "GPT", "-"))</f>
        <v>-</v>
      </c>
      <c r="Q13" s="33" t="str">
        <f>IF(en_ru_scores[[#This Row],[OnlineW_Score]]&gt;en_ru_scores[[#This Row],[GPT4_COMET]]+0.03, "W", IF(en_ru_scores[[#This Row],[GPT4_COMET]]&gt;en_ru_scores[[#This Row],[OnlineW_Score]]+0.03, "GPT", "-"))</f>
        <v>-</v>
      </c>
      <c r="R13" s="13" t="s">
        <v>35</v>
      </c>
      <c r="S13" s="13" t="s">
        <v>2256</v>
      </c>
      <c r="T13" s="41" t="s">
        <v>2257</v>
      </c>
      <c r="U13" s="13" t="s">
        <v>2258</v>
      </c>
      <c r="V13" s="13" t="s">
        <v>2259</v>
      </c>
      <c r="W13" s="84"/>
      <c r="X13" s="111"/>
      <c r="Y13" s="115"/>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row>
    <row r="14" spans="1:217" s="65" customFormat="1" ht="43.15" thickBot="1" x14ac:dyDescent="0.5">
      <c r="A14" s="58" t="s">
        <v>16</v>
      </c>
      <c r="B14" s="58" t="s">
        <v>17</v>
      </c>
      <c r="C14" s="59" t="s">
        <v>18</v>
      </c>
      <c r="D14" s="59" t="s">
        <v>19</v>
      </c>
      <c r="E14" s="59" t="s">
        <v>29</v>
      </c>
      <c r="F14" s="59" t="s">
        <v>21</v>
      </c>
      <c r="G14" s="76">
        <f>VLOOKUP(L:L,en_ru_auto_scores_BLEU!H:I,2,FALSE)</f>
        <v>70.664524556643173</v>
      </c>
      <c r="H14" s="54" t="str">
        <f>IFERROR(VLOOKUP(L:L,manual_score_mapping[[SegmentID]:[Scores]],2,FALSE), "NaN")</f>
        <v>NaN</v>
      </c>
      <c r="I14" s="54" t="str">
        <f>IFERROR(VLOOKUP(L:L,manual_score_mapping!A:D,3,FALSE), "NaN")</f>
        <v>NaN</v>
      </c>
      <c r="J14" s="54" t="str">
        <f>IFERROR(VLOOKUP(L:L,manual_score_mapping!A:D,4,FALSE), "NaN")</f>
        <v>NaN</v>
      </c>
      <c r="K14" s="59" t="s">
        <v>22</v>
      </c>
      <c r="L14" s="59">
        <v>13</v>
      </c>
      <c r="M14" s="61">
        <v>0.94946646690368641</v>
      </c>
      <c r="N14" s="59">
        <v>0.94946646690368641</v>
      </c>
      <c r="O14" s="59">
        <v>0.94946646690368641</v>
      </c>
      <c r="P14" s="59" t="str">
        <f>IF(en_ru_scores[[#This Row],[OnlineB_Score]]&gt;en_ru_scores[[#This Row],[GPT4_COMET]]+0.03, "B", IF(en_ru_scores[[#This Row],[GPT4_COMET]]&gt;en_ru_scores[[#This Row],[OnlineB_Score]]+0.03, "GPT", "-"))</f>
        <v>-</v>
      </c>
      <c r="Q14" s="59" t="str">
        <f>IF(en_ru_scores[[#This Row],[OnlineW_Score]]&gt;en_ru_scores[[#This Row],[GPT4_COMET]]+0.03, "W", IF(en_ru_scores[[#This Row],[GPT4_COMET]]&gt;en_ru_scores[[#This Row],[OnlineW_Score]]+0.03, "GPT", "-"))</f>
        <v>-</v>
      </c>
      <c r="R14" s="62" t="s">
        <v>36</v>
      </c>
      <c r="S14" s="62" t="s">
        <v>2260</v>
      </c>
      <c r="T14" s="63" t="s">
        <v>2261</v>
      </c>
      <c r="U14" s="62" t="s">
        <v>2261</v>
      </c>
      <c r="V14" s="62" t="s">
        <v>2261</v>
      </c>
      <c r="W14" s="86"/>
      <c r="X14" s="112"/>
      <c r="Y14" s="116"/>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c r="GY14" s="50"/>
      <c r="GZ14" s="50"/>
      <c r="HA14" s="50"/>
      <c r="HB14" s="50"/>
      <c r="HC14" s="50"/>
      <c r="HD14" s="50"/>
      <c r="HE14" s="50"/>
      <c r="HF14" s="50"/>
      <c r="HG14" s="50"/>
      <c r="HH14" s="50"/>
      <c r="HI14" s="50"/>
    </row>
    <row r="15" spans="1:217" s="2" customFormat="1" ht="28.5" x14ac:dyDescent="0.45">
      <c r="A15" s="29" t="s">
        <v>16</v>
      </c>
      <c r="B15" s="29" t="s">
        <v>17</v>
      </c>
      <c r="C15" s="30" t="s">
        <v>18</v>
      </c>
      <c r="D15" s="30" t="s">
        <v>19</v>
      </c>
      <c r="E15" s="30" t="s">
        <v>37</v>
      </c>
      <c r="F15" s="30" t="s">
        <v>21</v>
      </c>
      <c r="G15" s="75">
        <f>VLOOKUP(L:L,en_ru_auto_scores_BLEU!H:I,2,FALSE)</f>
        <v>37.684991644924182</v>
      </c>
      <c r="H15" s="42" t="str">
        <f>IFERROR(VLOOKUP(L:L,manual_score_mapping[[SegmentID]:[Scores]],2,FALSE), "NaN")</f>
        <v>NaN</v>
      </c>
      <c r="I15" s="42" t="str">
        <f>IFERROR(VLOOKUP(L:L,manual_score_mapping!A:D,3,FALSE), "NaN")</f>
        <v>NaN</v>
      </c>
      <c r="J15" s="42" t="str">
        <f>IFERROR(VLOOKUP(L:L,manual_score_mapping!A:D,4,FALSE), "NaN")</f>
        <v>NaN</v>
      </c>
      <c r="K15" s="30" t="s">
        <v>22</v>
      </c>
      <c r="L15" s="30">
        <v>14</v>
      </c>
      <c r="M15" s="31">
        <v>0.85472935438156128</v>
      </c>
      <c r="N15" s="30">
        <v>0.61749225854873657</v>
      </c>
      <c r="O15" s="30">
        <v>0.83465611934661865</v>
      </c>
      <c r="P15" s="30" t="str">
        <f>IF(en_ru_scores[[#This Row],[OnlineB_Score]]&gt;en_ru_scores[[#This Row],[GPT4_COMET]]+0.03, "B", IF(en_ru_scores[[#This Row],[GPT4_COMET]]&gt;en_ru_scores[[#This Row],[OnlineB_Score]]+0.03, "GPT", "-"))</f>
        <v>GPT</v>
      </c>
      <c r="Q15" s="30" t="str">
        <f>IF(en_ru_scores[[#This Row],[OnlineW_Score]]&gt;en_ru_scores[[#This Row],[GPT4_COMET]]+0.03, "W", IF(en_ru_scores[[#This Row],[GPT4_COMET]]&gt;en_ru_scores[[#This Row],[OnlineW_Score]]+0.03, "GPT", "-"))</f>
        <v>-</v>
      </c>
      <c r="R15" s="12" t="s">
        <v>38</v>
      </c>
      <c r="S15" s="12" t="s">
        <v>2262</v>
      </c>
      <c r="T15" s="40" t="s">
        <v>2263</v>
      </c>
      <c r="U15" s="12" t="s">
        <v>2264</v>
      </c>
      <c r="V15" s="12" t="s">
        <v>2265</v>
      </c>
      <c r="W15" s="84"/>
      <c r="X15" s="111"/>
      <c r="Y15" s="1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row>
    <row r="16" spans="1:217" s="2" customFormat="1" x14ac:dyDescent="0.45">
      <c r="A16" s="29" t="s">
        <v>16</v>
      </c>
      <c r="B16" s="29" t="s">
        <v>17</v>
      </c>
      <c r="C16" s="30" t="s">
        <v>18</v>
      </c>
      <c r="D16" s="30" t="s">
        <v>19</v>
      </c>
      <c r="E16" s="30" t="s">
        <v>37</v>
      </c>
      <c r="F16" s="30" t="s">
        <v>21</v>
      </c>
      <c r="G16" s="78">
        <f>VLOOKUP(L:L,en_ru_auto_scores_BLEU!H:I,2,FALSE)</f>
        <v>19.357693493908801</v>
      </c>
      <c r="H16" s="42" t="str">
        <f>IFERROR(VLOOKUP(L:L,manual_score_mapping[[SegmentID]:[Scores]],2,FALSE), "NaN")</f>
        <v>NaN</v>
      </c>
      <c r="I16" s="42" t="str">
        <f>IFERROR(VLOOKUP(L:L,manual_score_mapping!A:D,3,FALSE), "NaN")</f>
        <v>NaN</v>
      </c>
      <c r="J16" s="42" t="str">
        <f>IFERROR(VLOOKUP(L:L,manual_score_mapping!A:D,4,FALSE), "NaN")</f>
        <v>NaN</v>
      </c>
      <c r="K16" s="30" t="s">
        <v>22</v>
      </c>
      <c r="L16" s="30">
        <v>15</v>
      </c>
      <c r="M16" s="31">
        <v>0.83324229717254639</v>
      </c>
      <c r="N16" s="30">
        <v>0.77111947536468506</v>
      </c>
      <c r="O16" s="30">
        <v>0.81448334455490112</v>
      </c>
      <c r="P16" s="30" t="str">
        <f>IF(en_ru_scores[[#This Row],[OnlineB_Score]]&gt;en_ru_scores[[#This Row],[GPT4_COMET]]+0.03, "B", IF(en_ru_scores[[#This Row],[GPT4_COMET]]&gt;en_ru_scores[[#This Row],[OnlineB_Score]]+0.03, "GPT", "-"))</f>
        <v>GPT</v>
      </c>
      <c r="Q16" s="30" t="str">
        <f>IF(en_ru_scores[[#This Row],[OnlineW_Score]]&gt;en_ru_scores[[#This Row],[GPT4_COMET]]+0.03, "W", IF(en_ru_scores[[#This Row],[GPT4_COMET]]&gt;en_ru_scores[[#This Row],[OnlineW_Score]]+0.03, "GPT", "-"))</f>
        <v>-</v>
      </c>
      <c r="R16" s="12" t="s">
        <v>39</v>
      </c>
      <c r="S16" s="12" t="s">
        <v>2266</v>
      </c>
      <c r="T16" s="40" t="s">
        <v>2267</v>
      </c>
      <c r="U16" s="12" t="s">
        <v>2268</v>
      </c>
      <c r="V16" s="12" t="s">
        <v>2269</v>
      </c>
      <c r="W16" s="84"/>
      <c r="X16" s="111"/>
      <c r="Y16" s="115"/>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row>
    <row r="17" spans="1:217" s="2" customFormat="1" ht="42.75" x14ac:dyDescent="0.45">
      <c r="A17" s="32" t="s">
        <v>16</v>
      </c>
      <c r="B17" s="32" t="s">
        <v>17</v>
      </c>
      <c r="C17" s="33" t="s">
        <v>18</v>
      </c>
      <c r="D17" s="33" t="s">
        <v>19</v>
      </c>
      <c r="E17" s="33" t="s">
        <v>37</v>
      </c>
      <c r="F17" s="33" t="s">
        <v>21</v>
      </c>
      <c r="G17" s="75">
        <f>VLOOKUP(L:L,en_ru_auto_scores_BLEU!H:I,2,FALSE)</f>
        <v>36.762048093788977</v>
      </c>
      <c r="H17" s="42" t="str">
        <f>IFERROR(VLOOKUP(L:L,manual_score_mapping[[SegmentID]:[Scores]],2,FALSE), "NaN")</f>
        <v>NaN</v>
      </c>
      <c r="I17" s="42" t="str">
        <f>IFERROR(VLOOKUP(L:L,manual_score_mapping!A:D,3,FALSE), "NaN")</f>
        <v>NaN</v>
      </c>
      <c r="J17" s="42" t="str">
        <f>IFERROR(VLOOKUP(L:L,manual_score_mapping!A:D,4,FALSE), "NaN")</f>
        <v>NaN</v>
      </c>
      <c r="K17" s="33" t="s">
        <v>22</v>
      </c>
      <c r="L17" s="33">
        <v>16</v>
      </c>
      <c r="M17" s="34">
        <v>0.91177880764007557</v>
      </c>
      <c r="N17" s="33">
        <v>0.79912000894546509</v>
      </c>
      <c r="O17" s="33">
        <v>0.91981011629104603</v>
      </c>
      <c r="P17" s="33" t="str">
        <f>IF(en_ru_scores[[#This Row],[OnlineB_Score]]&gt;en_ru_scores[[#This Row],[GPT4_COMET]]+0.03, "B", IF(en_ru_scores[[#This Row],[GPT4_COMET]]&gt;en_ru_scores[[#This Row],[OnlineB_Score]]+0.03, "GPT", "-"))</f>
        <v>GPT</v>
      </c>
      <c r="Q17" s="33" t="str">
        <f>IF(en_ru_scores[[#This Row],[OnlineW_Score]]&gt;en_ru_scores[[#This Row],[GPT4_COMET]]+0.03, "W", IF(en_ru_scores[[#This Row],[GPT4_COMET]]&gt;en_ru_scores[[#This Row],[OnlineW_Score]]+0.03, "GPT", "-"))</f>
        <v>-</v>
      </c>
      <c r="R17" s="13" t="s">
        <v>40</v>
      </c>
      <c r="S17" s="13" t="s">
        <v>2270</v>
      </c>
      <c r="T17" s="41" t="s">
        <v>2271</v>
      </c>
      <c r="U17" s="13" t="s">
        <v>2272</v>
      </c>
      <c r="V17" s="13" t="s">
        <v>2273</v>
      </c>
      <c r="W17" s="84"/>
      <c r="X17" s="111"/>
      <c r="Y17" s="115"/>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row>
    <row r="18" spans="1:217" s="2" customFormat="1" ht="42.75" x14ac:dyDescent="0.45">
      <c r="A18" s="20" t="s">
        <v>16</v>
      </c>
      <c r="B18" s="20" t="s">
        <v>17</v>
      </c>
      <c r="C18" s="21" t="s">
        <v>18</v>
      </c>
      <c r="D18" s="21" t="s">
        <v>19</v>
      </c>
      <c r="E18" s="21" t="s">
        <v>37</v>
      </c>
      <c r="F18" s="21" t="s">
        <v>21</v>
      </c>
      <c r="G18" s="78">
        <f>VLOOKUP(L:L,en_ru_auto_scores_BLEU!H:I,2,FALSE)</f>
        <v>6.5672747360603951</v>
      </c>
      <c r="H18" s="42" t="str">
        <f>IFERROR(VLOOKUP(L:L,manual_score_mapping[[SegmentID]:[Scores]],2,FALSE), "NaN")</f>
        <v>NaN</v>
      </c>
      <c r="I18" s="42" t="str">
        <f>IFERROR(VLOOKUP(L:L,manual_score_mapping!A:D,3,FALSE), "NaN")</f>
        <v>NaN</v>
      </c>
      <c r="J18" s="42" t="str">
        <f>IFERROR(VLOOKUP(L:L,manual_score_mapping!A:D,4,FALSE), "NaN")</f>
        <v>NaN</v>
      </c>
      <c r="K18" s="21" t="s">
        <v>22</v>
      </c>
      <c r="L18" s="21">
        <v>17</v>
      </c>
      <c r="M18" s="22">
        <v>0.51751822233200073</v>
      </c>
      <c r="N18" s="21">
        <v>0.472109705209732</v>
      </c>
      <c r="O18" s="21">
        <v>0.49291157722473139</v>
      </c>
      <c r="P18" s="21" t="str">
        <f>IF(en_ru_scores[[#This Row],[OnlineB_Score]]&gt;en_ru_scores[[#This Row],[GPT4_COMET]]+0.03, "B", IF(en_ru_scores[[#This Row],[GPT4_COMET]]&gt;en_ru_scores[[#This Row],[OnlineB_Score]]+0.03, "GPT", "-"))</f>
        <v>GPT</v>
      </c>
      <c r="Q18" s="21" t="str">
        <f>IF(en_ru_scores[[#This Row],[OnlineW_Score]]&gt;en_ru_scores[[#This Row],[GPT4_COMET]]+0.03, "W", IF(en_ru_scores[[#This Row],[GPT4_COMET]]&gt;en_ru_scores[[#This Row],[OnlineW_Score]]+0.03, "GPT", "-"))</f>
        <v>-</v>
      </c>
      <c r="R18" s="9" t="s">
        <v>11188</v>
      </c>
      <c r="S18" s="9" t="s">
        <v>11174</v>
      </c>
      <c r="T18" s="37" t="s">
        <v>11173</v>
      </c>
      <c r="U18" s="9" t="s">
        <v>2276</v>
      </c>
      <c r="V18" s="9" t="s">
        <v>2277</v>
      </c>
      <c r="W18" s="84" t="s">
        <v>11302</v>
      </c>
      <c r="X18" s="111" t="s">
        <v>11198</v>
      </c>
      <c r="Y18" s="111"/>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row>
    <row r="19" spans="1:217" s="2" customFormat="1" ht="57" x14ac:dyDescent="0.45">
      <c r="A19" s="29" t="s">
        <v>16</v>
      </c>
      <c r="B19" s="29" t="s">
        <v>17</v>
      </c>
      <c r="C19" s="30" t="s">
        <v>18</v>
      </c>
      <c r="D19" s="30" t="s">
        <v>19</v>
      </c>
      <c r="E19" s="30" t="s">
        <v>37</v>
      </c>
      <c r="F19" s="30" t="s">
        <v>21</v>
      </c>
      <c r="G19" s="78">
        <f>VLOOKUP(L:L,en_ru_auto_scores_BLEU!H:I,2,FALSE)</f>
        <v>6.9622497007499371</v>
      </c>
      <c r="H19" s="42" t="str">
        <f>IFERROR(VLOOKUP(L:L,manual_score_mapping[[SegmentID]:[Scores]],2,FALSE), "NaN")</f>
        <v>NaN</v>
      </c>
      <c r="I19" s="42" t="str">
        <f>IFERROR(VLOOKUP(L:L,manual_score_mapping!A:D,3,FALSE), "NaN")</f>
        <v>NaN</v>
      </c>
      <c r="J19" s="42" t="str">
        <f>IFERROR(VLOOKUP(L:L,manual_score_mapping!A:D,4,FALSE), "NaN")</f>
        <v>NaN</v>
      </c>
      <c r="K19" s="30" t="s">
        <v>22</v>
      </c>
      <c r="L19" s="30">
        <v>18</v>
      </c>
      <c r="M19" s="31">
        <v>0.88569343090057373</v>
      </c>
      <c r="N19" s="30">
        <v>0.90087777376174916</v>
      </c>
      <c r="O19" s="30">
        <v>0.91854614019393921</v>
      </c>
      <c r="P19" s="30" t="str">
        <f>IF(en_ru_scores[[#This Row],[OnlineB_Score]]&gt;en_ru_scores[[#This Row],[GPT4_COMET]]+0.03, "B", IF(en_ru_scores[[#This Row],[GPT4_COMET]]&gt;en_ru_scores[[#This Row],[OnlineB_Score]]+0.03, "GPT", "-"))</f>
        <v>-</v>
      </c>
      <c r="Q19" s="30" t="str">
        <f>IF(en_ru_scores[[#This Row],[OnlineW_Score]]&gt;en_ru_scores[[#This Row],[GPT4_COMET]]+0.03, "W", IF(en_ru_scores[[#This Row],[GPT4_COMET]]&gt;en_ru_scores[[#This Row],[OnlineW_Score]]+0.03, "GPT", "-"))</f>
        <v>W</v>
      </c>
      <c r="R19" s="12" t="s">
        <v>42</v>
      </c>
      <c r="S19" s="12" t="s">
        <v>2278</v>
      </c>
      <c r="T19" s="40" t="s">
        <v>2279</v>
      </c>
      <c r="U19" s="12" t="s">
        <v>2280</v>
      </c>
      <c r="V19" s="12" t="s">
        <v>2281</v>
      </c>
      <c r="W19" s="84"/>
      <c r="X19" s="111"/>
      <c r="Y19" s="115"/>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row>
    <row r="20" spans="1:217" s="2" customFormat="1" x14ac:dyDescent="0.45">
      <c r="A20" s="32" t="s">
        <v>16</v>
      </c>
      <c r="B20" s="32" t="s">
        <v>17</v>
      </c>
      <c r="C20" s="33" t="s">
        <v>18</v>
      </c>
      <c r="D20" s="33" t="s">
        <v>19</v>
      </c>
      <c r="E20" s="33" t="s">
        <v>37</v>
      </c>
      <c r="F20" s="33" t="s">
        <v>21</v>
      </c>
      <c r="G20" s="78">
        <f>VLOOKUP(L:L,en_ru_auto_scores_BLEU!H:I,2,FALSE)</f>
        <v>28.254432923044853</v>
      </c>
      <c r="H20" s="42" t="str">
        <f>IFERROR(VLOOKUP(L:L,manual_score_mapping[[SegmentID]:[Scores]],2,FALSE), "NaN")</f>
        <v>NaN</v>
      </c>
      <c r="I20" s="42" t="str">
        <f>IFERROR(VLOOKUP(L:L,manual_score_mapping!A:D,3,FALSE), "NaN")</f>
        <v>NaN</v>
      </c>
      <c r="J20" s="42" t="str">
        <f>IFERROR(VLOOKUP(L:L,manual_score_mapping!A:D,4,FALSE), "NaN")</f>
        <v>NaN</v>
      </c>
      <c r="K20" s="33" t="s">
        <v>22</v>
      </c>
      <c r="L20" s="33">
        <v>19</v>
      </c>
      <c r="M20" s="34">
        <v>0.96601492166519165</v>
      </c>
      <c r="N20" s="33">
        <v>0.96599775552749645</v>
      </c>
      <c r="O20" s="33">
        <v>0.96599775552749645</v>
      </c>
      <c r="P20" s="33" t="str">
        <f>IF(en_ru_scores[[#This Row],[OnlineB_Score]]&gt;en_ru_scores[[#This Row],[GPT4_COMET]]+0.03, "B", IF(en_ru_scores[[#This Row],[GPT4_COMET]]&gt;en_ru_scores[[#This Row],[OnlineB_Score]]+0.03, "GPT", "-"))</f>
        <v>-</v>
      </c>
      <c r="Q20" s="33" t="str">
        <f>IF(en_ru_scores[[#This Row],[OnlineW_Score]]&gt;en_ru_scores[[#This Row],[GPT4_COMET]]+0.03, "W", IF(en_ru_scores[[#This Row],[GPT4_COMET]]&gt;en_ru_scores[[#This Row],[OnlineW_Score]]+0.03, "GPT", "-"))</f>
        <v>-</v>
      </c>
      <c r="R20" s="13" t="s">
        <v>43</v>
      </c>
      <c r="S20" s="13" t="s">
        <v>2282</v>
      </c>
      <c r="T20" s="41" t="s">
        <v>2283</v>
      </c>
      <c r="U20" s="13" t="s">
        <v>2283</v>
      </c>
      <c r="V20" s="13" t="s">
        <v>2283</v>
      </c>
      <c r="W20" s="84"/>
      <c r="X20" s="111"/>
      <c r="Y20" s="115"/>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row>
    <row r="21" spans="1:217" s="2" customFormat="1" ht="28.5" x14ac:dyDescent="0.45">
      <c r="A21" s="32" t="s">
        <v>16</v>
      </c>
      <c r="B21" s="32" t="s">
        <v>17</v>
      </c>
      <c r="C21" s="33" t="s">
        <v>18</v>
      </c>
      <c r="D21" s="33" t="s">
        <v>19</v>
      </c>
      <c r="E21" s="33" t="s">
        <v>37</v>
      </c>
      <c r="F21" s="33" t="s">
        <v>21</v>
      </c>
      <c r="G21" s="74">
        <f>VLOOKUP(L:L,en_ru_auto_scores_BLEU!H:I,2,FALSE)</f>
        <v>52.610028680506879</v>
      </c>
      <c r="H21" s="42" t="str">
        <f>IFERROR(VLOOKUP(L:L,manual_score_mapping[[SegmentID]:[Scores]],2,FALSE), "NaN")</f>
        <v>NaN</v>
      </c>
      <c r="I21" s="42" t="str">
        <f>IFERROR(VLOOKUP(L:L,manual_score_mapping!A:D,3,FALSE), "NaN")</f>
        <v>NaN</v>
      </c>
      <c r="J21" s="42" t="str">
        <f>IFERROR(VLOOKUP(L:L,manual_score_mapping!A:D,4,FALSE), "NaN")</f>
        <v>NaN</v>
      </c>
      <c r="K21" s="33" t="s">
        <v>22</v>
      </c>
      <c r="L21" s="33">
        <v>20</v>
      </c>
      <c r="M21" s="34">
        <v>0.90551412105560303</v>
      </c>
      <c r="N21" s="33">
        <v>0.90321695804595958</v>
      </c>
      <c r="O21" s="33">
        <v>0.96987366676330555</v>
      </c>
      <c r="P21" s="33" t="str">
        <f>IF(en_ru_scores[[#This Row],[OnlineB_Score]]&gt;en_ru_scores[[#This Row],[GPT4_COMET]]+0.03, "B", IF(en_ru_scores[[#This Row],[GPT4_COMET]]&gt;en_ru_scores[[#This Row],[OnlineB_Score]]+0.03, "GPT", "-"))</f>
        <v>-</v>
      </c>
      <c r="Q21" s="33" t="str">
        <f>IF(en_ru_scores[[#This Row],[OnlineW_Score]]&gt;en_ru_scores[[#This Row],[GPT4_COMET]]+0.03, "W", IF(en_ru_scores[[#This Row],[GPT4_COMET]]&gt;en_ru_scores[[#This Row],[OnlineW_Score]]+0.03, "GPT", "-"))</f>
        <v>W</v>
      </c>
      <c r="R21" s="13" t="s">
        <v>44</v>
      </c>
      <c r="S21" s="13" t="s">
        <v>2284</v>
      </c>
      <c r="T21" s="41" t="s">
        <v>2285</v>
      </c>
      <c r="U21" s="13" t="s">
        <v>2286</v>
      </c>
      <c r="V21" s="13" t="s">
        <v>2284</v>
      </c>
      <c r="W21" s="84"/>
      <c r="X21" s="111"/>
      <c r="Y21" s="115"/>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row>
    <row r="22" spans="1:217" s="2" customFormat="1" ht="28.5" x14ac:dyDescent="0.45">
      <c r="A22" s="23" t="s">
        <v>16</v>
      </c>
      <c r="B22" s="23" t="s">
        <v>17</v>
      </c>
      <c r="C22" s="24" t="s">
        <v>18</v>
      </c>
      <c r="D22" s="24" t="s">
        <v>19</v>
      </c>
      <c r="E22" s="24" t="s">
        <v>45</v>
      </c>
      <c r="F22" s="24" t="s">
        <v>21</v>
      </c>
      <c r="G22" s="78">
        <f>VLOOKUP(L:L,en_ru_auto_scores_BLEU!H:I,2,FALSE)</f>
        <v>14.535768424205482</v>
      </c>
      <c r="H22" s="24" t="str">
        <f>IFERROR(VLOOKUP(L:L,manual_score_mapping[[SegmentID]:[Scores]],2,FALSE), "NaN")</f>
        <v>[51, 35, 84, 48, 88]</v>
      </c>
      <c r="I22" s="24">
        <f>IFERROR(VLOOKUP(L:L,manual_score_mapping!A:D,3,FALSE), "NaN")</f>
        <v>61</v>
      </c>
      <c r="J22" s="18">
        <f>IFERROR(VLOOKUP(L:L,manual_score_mapping!A:D,4,FALSE), "NaN")</f>
        <v>35</v>
      </c>
      <c r="K22" s="24" t="s">
        <v>22</v>
      </c>
      <c r="L22" s="24">
        <v>21</v>
      </c>
      <c r="M22" s="25">
        <v>0.65909373760223389</v>
      </c>
      <c r="N22" s="24">
        <v>0.60601812601089478</v>
      </c>
      <c r="O22" s="24">
        <v>0.51214957237243652</v>
      </c>
      <c r="P22" s="24" t="str">
        <f>IF(en_ru_scores[[#This Row],[OnlineB_Score]]&gt;en_ru_scores[[#This Row],[GPT4_COMET]]+0.03, "B", IF(en_ru_scores[[#This Row],[GPT4_COMET]]&gt;en_ru_scores[[#This Row],[OnlineB_Score]]+0.03, "GPT", "-"))</f>
        <v>GPT</v>
      </c>
      <c r="Q22" s="24" t="str">
        <f>IF(en_ru_scores[[#This Row],[OnlineW_Score]]&gt;en_ru_scores[[#This Row],[GPT4_COMET]]+0.03, "W", IF(en_ru_scores[[#This Row],[GPT4_COMET]]&gt;en_ru_scores[[#This Row],[OnlineW_Score]]+0.03, "GPT", "-"))</f>
        <v>GPT</v>
      </c>
      <c r="R22" s="10" t="s">
        <v>46</v>
      </c>
      <c r="S22" s="10" t="s">
        <v>11176</v>
      </c>
      <c r="T22" s="38" t="s">
        <v>11175</v>
      </c>
      <c r="U22" s="10" t="s">
        <v>2289</v>
      </c>
      <c r="V22" s="10" t="s">
        <v>2290</v>
      </c>
      <c r="W22" s="141" t="s">
        <v>11211</v>
      </c>
      <c r="X22" s="124" t="s">
        <v>11198</v>
      </c>
      <c r="Y22" s="124"/>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row>
    <row r="23" spans="1:217" s="2" customFormat="1" ht="42.75" x14ac:dyDescent="0.45">
      <c r="A23" s="29" t="s">
        <v>16</v>
      </c>
      <c r="B23" s="29" t="s">
        <v>17</v>
      </c>
      <c r="C23" s="30" t="s">
        <v>18</v>
      </c>
      <c r="D23" s="30" t="s">
        <v>19</v>
      </c>
      <c r="E23" s="30" t="s">
        <v>45</v>
      </c>
      <c r="F23" s="30" t="s">
        <v>21</v>
      </c>
      <c r="G23" s="78">
        <f>VLOOKUP(L:L,en_ru_auto_scores_BLEU!H:I,2,FALSE)</f>
        <v>24.367973635944026</v>
      </c>
      <c r="H23" s="30" t="str">
        <f>IFERROR(VLOOKUP(L:L,manual_score_mapping[[SegmentID]:[Scores]],2,FALSE), "NaN")</f>
        <v>[51, 34, 84, 49, 87, 33, 90, 77, 86, 57]</v>
      </c>
      <c r="I23" s="24">
        <f>IFERROR(VLOOKUP(L:L,manual_score_mapping!A:D,3,FALSE), "NaN")</f>
        <v>64</v>
      </c>
      <c r="J23" s="18">
        <f>IFERROR(VLOOKUP(L:L,manual_score_mapping!A:D,4,FALSE), "NaN")</f>
        <v>33</v>
      </c>
      <c r="K23" s="30" t="s">
        <v>22</v>
      </c>
      <c r="L23" s="30">
        <v>22</v>
      </c>
      <c r="M23" s="31">
        <v>0.89113086462020874</v>
      </c>
      <c r="N23" s="30">
        <v>0.85055243968963623</v>
      </c>
      <c r="O23" s="30">
        <v>0.84509873390197754</v>
      </c>
      <c r="P23" s="30" t="str">
        <f>IF(en_ru_scores[[#This Row],[OnlineB_Score]]&gt;en_ru_scores[[#This Row],[GPT4_COMET]]+0.03, "B", IF(en_ru_scores[[#This Row],[GPT4_COMET]]&gt;en_ru_scores[[#This Row],[OnlineB_Score]]+0.03, "GPT", "-"))</f>
        <v>GPT</v>
      </c>
      <c r="Q23" s="30" t="str">
        <f>IF(en_ru_scores[[#This Row],[OnlineW_Score]]&gt;en_ru_scores[[#This Row],[GPT4_COMET]]+0.03, "W", IF(en_ru_scores[[#This Row],[GPT4_COMET]]&gt;en_ru_scores[[#This Row],[OnlineW_Score]]+0.03, "GPT", "-"))</f>
        <v>GPT</v>
      </c>
      <c r="R23" s="12" t="s">
        <v>47</v>
      </c>
      <c r="S23" s="12" t="s">
        <v>2291</v>
      </c>
      <c r="T23" s="40" t="s">
        <v>2292</v>
      </c>
      <c r="U23" s="12" t="s">
        <v>2293</v>
      </c>
      <c r="V23" s="12" t="s">
        <v>2294</v>
      </c>
      <c r="W23" s="84"/>
      <c r="X23" s="111"/>
      <c r="Y23" s="115"/>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row>
    <row r="24" spans="1:217" s="2" customFormat="1" ht="42.75" x14ac:dyDescent="0.45">
      <c r="A24" s="29" t="s">
        <v>16</v>
      </c>
      <c r="B24" s="29" t="s">
        <v>17</v>
      </c>
      <c r="C24" s="30" t="s">
        <v>18</v>
      </c>
      <c r="D24" s="30" t="s">
        <v>19</v>
      </c>
      <c r="E24" s="30" t="s">
        <v>45</v>
      </c>
      <c r="F24" s="30" t="s">
        <v>21</v>
      </c>
      <c r="G24" s="78">
        <f>VLOOKUP(L:L,en_ru_auto_scores_BLEU!H:I,2,FALSE)</f>
        <v>2.4455939372403628</v>
      </c>
      <c r="H24" s="30" t="str">
        <f>IFERROR(VLOOKUP(L:L,manual_score_mapping[[SegmentID]:[Scores]],2,FALSE), "NaN")</f>
        <v>[50, 34, 84, 49, 84, 44, 79, 84, 81, 58]</v>
      </c>
      <c r="I24" s="24">
        <f>IFERROR(VLOOKUP(L:L,manual_score_mapping!A:D,3,FALSE), "NaN")</f>
        <v>64</v>
      </c>
      <c r="J24" s="18">
        <f>IFERROR(VLOOKUP(L:L,manual_score_mapping!A:D,4,FALSE), "NaN")</f>
        <v>34</v>
      </c>
      <c r="K24" s="30" t="s">
        <v>22</v>
      </c>
      <c r="L24" s="30">
        <v>23</v>
      </c>
      <c r="M24" s="31">
        <v>0.88506084680557251</v>
      </c>
      <c r="N24" s="30">
        <v>0.86168760061264038</v>
      </c>
      <c r="O24" s="30">
        <v>0.91731643676757801</v>
      </c>
      <c r="P24" s="30" t="str">
        <f>IF(en_ru_scores[[#This Row],[OnlineB_Score]]&gt;en_ru_scores[[#This Row],[GPT4_COMET]]+0.03, "B", IF(en_ru_scores[[#This Row],[GPT4_COMET]]&gt;en_ru_scores[[#This Row],[OnlineB_Score]]+0.03, "GPT", "-"))</f>
        <v>-</v>
      </c>
      <c r="Q24" s="30" t="str">
        <f>IF(en_ru_scores[[#This Row],[OnlineW_Score]]&gt;en_ru_scores[[#This Row],[GPT4_COMET]]+0.03, "W", IF(en_ru_scores[[#This Row],[GPT4_COMET]]&gt;en_ru_scores[[#This Row],[OnlineW_Score]]+0.03, "GPT", "-"))</f>
        <v>W</v>
      </c>
      <c r="R24" s="12" t="s">
        <v>48</v>
      </c>
      <c r="S24" s="12" t="s">
        <v>2295</v>
      </c>
      <c r="T24" s="40" t="s">
        <v>2296</v>
      </c>
      <c r="U24" s="12" t="s">
        <v>2297</v>
      </c>
      <c r="V24" s="12" t="s">
        <v>2298</v>
      </c>
      <c r="W24" s="84"/>
      <c r="X24" s="111"/>
      <c r="Y24" s="115"/>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row>
    <row r="25" spans="1:217" s="2" customFormat="1" ht="71.25" x14ac:dyDescent="0.45">
      <c r="A25" s="29" t="s">
        <v>16</v>
      </c>
      <c r="B25" s="29" t="s">
        <v>17</v>
      </c>
      <c r="C25" s="30" t="s">
        <v>18</v>
      </c>
      <c r="D25" s="30" t="s">
        <v>19</v>
      </c>
      <c r="E25" s="30" t="s">
        <v>45</v>
      </c>
      <c r="F25" s="30" t="s">
        <v>21</v>
      </c>
      <c r="G25" s="78">
        <f>VLOOKUP(L:L,en_ru_auto_scores_BLEU!H:I,2,FALSE)</f>
        <v>15.051192747836993</v>
      </c>
      <c r="H25" s="30" t="str">
        <f>IFERROR(VLOOKUP(L:L,manual_score_mapping[[SegmentID]:[Scores]],2,FALSE), "NaN")</f>
        <v>[51, 34, 84, 50, 93, 59, 87, 69, 84, 56]</v>
      </c>
      <c r="I25" s="24">
        <f>IFERROR(VLOOKUP(L:L,manual_score_mapping!A:D,3,FALSE), "NaN")</f>
        <v>66</v>
      </c>
      <c r="J25" s="18">
        <f>IFERROR(VLOOKUP(L:L,manual_score_mapping!A:D,4,FALSE), "NaN")</f>
        <v>34</v>
      </c>
      <c r="K25" s="30" t="s">
        <v>22</v>
      </c>
      <c r="L25" s="30">
        <v>24</v>
      </c>
      <c r="M25" s="31">
        <v>0.82206302881240845</v>
      </c>
      <c r="N25" s="30">
        <v>0.7425917387008667</v>
      </c>
      <c r="O25" s="30">
        <v>0.84182769060134888</v>
      </c>
      <c r="P25" s="30" t="str">
        <f>IF(en_ru_scores[[#This Row],[OnlineB_Score]]&gt;en_ru_scores[[#This Row],[GPT4_COMET]]+0.03, "B", IF(en_ru_scores[[#This Row],[GPT4_COMET]]&gt;en_ru_scores[[#This Row],[OnlineB_Score]]+0.03, "GPT", "-"))</f>
        <v>GPT</v>
      </c>
      <c r="Q25" s="30" t="str">
        <f>IF(en_ru_scores[[#This Row],[OnlineW_Score]]&gt;en_ru_scores[[#This Row],[GPT4_COMET]]+0.03, "W", IF(en_ru_scores[[#This Row],[GPT4_COMET]]&gt;en_ru_scores[[#This Row],[OnlineW_Score]]+0.03, "GPT", "-"))</f>
        <v>-</v>
      </c>
      <c r="R25" s="12" t="s">
        <v>49</v>
      </c>
      <c r="S25" s="12" t="s">
        <v>2299</v>
      </c>
      <c r="T25" s="40" t="s">
        <v>2300</v>
      </c>
      <c r="U25" s="12" t="s">
        <v>2301</v>
      </c>
      <c r="V25" s="12" t="s">
        <v>2302</v>
      </c>
      <c r="W25" s="84"/>
      <c r="X25" s="111"/>
      <c r="Y25" s="11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row>
    <row r="26" spans="1:217" s="2" customFormat="1" ht="28.5" x14ac:dyDescent="0.45">
      <c r="A26" s="29" t="s">
        <v>16</v>
      </c>
      <c r="B26" s="29" t="s">
        <v>17</v>
      </c>
      <c r="C26" s="30" t="s">
        <v>18</v>
      </c>
      <c r="D26" s="30" t="s">
        <v>19</v>
      </c>
      <c r="E26" s="30" t="s">
        <v>45</v>
      </c>
      <c r="F26" s="30" t="s">
        <v>21</v>
      </c>
      <c r="G26" s="78">
        <f>VLOOKUP(L:L,en_ru_auto_scores_BLEU!H:I,2,FALSE)</f>
        <v>6.9171842282054721</v>
      </c>
      <c r="H26" s="30" t="str">
        <f>IFERROR(VLOOKUP(L:L,manual_score_mapping[[SegmentID]:[Scores]],2,FALSE), "NaN")</f>
        <v>[52, 33, 84, 52, 82]</v>
      </c>
      <c r="I26" s="24">
        <f>IFERROR(VLOOKUP(L:L,manual_score_mapping!A:D,3,FALSE), "NaN")</f>
        <v>60</v>
      </c>
      <c r="J26" s="18">
        <f>IFERROR(VLOOKUP(L:L,manual_score_mapping!A:D,4,FALSE), "NaN")</f>
        <v>33</v>
      </c>
      <c r="K26" s="30" t="s">
        <v>22</v>
      </c>
      <c r="L26" s="30">
        <v>25</v>
      </c>
      <c r="M26" s="31">
        <v>0.88192665576934814</v>
      </c>
      <c r="N26" s="30">
        <v>0.91477668285369884</v>
      </c>
      <c r="O26" s="30">
        <v>0.92309004068374645</v>
      </c>
      <c r="P26" s="30" t="str">
        <f>IF(en_ru_scores[[#This Row],[OnlineB_Score]]&gt;en_ru_scores[[#This Row],[GPT4_COMET]]+0.03, "B", IF(en_ru_scores[[#This Row],[GPT4_COMET]]&gt;en_ru_scores[[#This Row],[OnlineB_Score]]+0.03, "GPT", "-"))</f>
        <v>B</v>
      </c>
      <c r="Q26" s="30" t="str">
        <f>IF(en_ru_scores[[#This Row],[OnlineW_Score]]&gt;en_ru_scores[[#This Row],[GPT4_COMET]]+0.03, "W", IF(en_ru_scores[[#This Row],[GPT4_COMET]]&gt;en_ru_scores[[#This Row],[OnlineW_Score]]+0.03, "GPT", "-"))</f>
        <v>W</v>
      </c>
      <c r="R26" s="12" t="s">
        <v>50</v>
      </c>
      <c r="S26" s="12" t="s">
        <v>2303</v>
      </c>
      <c r="T26" s="40" t="s">
        <v>2304</v>
      </c>
      <c r="U26" s="12" t="s">
        <v>2305</v>
      </c>
      <c r="V26" s="12" t="s">
        <v>2306</v>
      </c>
      <c r="W26" s="84"/>
      <c r="X26" s="111"/>
      <c r="Y26" s="115"/>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row>
    <row r="27" spans="1:217" s="2" customFormat="1" ht="28.5" x14ac:dyDescent="0.45">
      <c r="A27" s="32" t="s">
        <v>16</v>
      </c>
      <c r="B27" s="32" t="s">
        <v>17</v>
      </c>
      <c r="C27" s="33" t="s">
        <v>18</v>
      </c>
      <c r="D27" s="33" t="s">
        <v>19</v>
      </c>
      <c r="E27" s="33" t="s">
        <v>45</v>
      </c>
      <c r="F27" s="33" t="s">
        <v>21</v>
      </c>
      <c r="G27" s="71">
        <f>VLOOKUP(L:L,en_ru_auto_scores_BLEU!H:I,2,FALSE)</f>
        <v>82.651681837938</v>
      </c>
      <c r="H27" s="33" t="str">
        <f>IFERROR(VLOOKUP(L:L,manual_score_mapping[[SegmentID]:[Scores]],2,FALSE), "NaN")</f>
        <v>[51, 34, 84, 52, 89, 29, 79, 73, 81, 65]</v>
      </c>
      <c r="I27" s="24">
        <f>IFERROR(VLOOKUP(L:L,manual_score_mapping!A:D,3,FALSE), "NaN")</f>
        <v>63</v>
      </c>
      <c r="J27" s="77">
        <f>IFERROR(VLOOKUP(L:L,manual_score_mapping!A:D,4,FALSE), "NaN")</f>
        <v>29</v>
      </c>
      <c r="K27" s="33" t="s">
        <v>22</v>
      </c>
      <c r="L27" s="33">
        <v>26</v>
      </c>
      <c r="M27" s="34">
        <v>0.95163476467132557</v>
      </c>
      <c r="N27" s="33">
        <v>0.95163476467132557</v>
      </c>
      <c r="O27" s="33">
        <v>0.94854646921157837</v>
      </c>
      <c r="P27" s="33" t="str">
        <f>IF(en_ru_scores[[#This Row],[OnlineB_Score]]&gt;en_ru_scores[[#This Row],[GPT4_COMET]]+0.03, "B", IF(en_ru_scores[[#This Row],[GPT4_COMET]]&gt;en_ru_scores[[#This Row],[OnlineB_Score]]+0.03, "GPT", "-"))</f>
        <v>-</v>
      </c>
      <c r="Q27" s="33" t="str">
        <f>IF(en_ru_scores[[#This Row],[OnlineW_Score]]&gt;en_ru_scores[[#This Row],[GPT4_COMET]]+0.03, "W", IF(en_ru_scores[[#This Row],[GPT4_COMET]]&gt;en_ru_scores[[#This Row],[OnlineW_Score]]+0.03, "GPT", "-"))</f>
        <v>-</v>
      </c>
      <c r="R27" s="13" t="s">
        <v>51</v>
      </c>
      <c r="S27" s="13" t="s">
        <v>2307</v>
      </c>
      <c r="T27" s="41" t="s">
        <v>2308</v>
      </c>
      <c r="U27" s="13" t="s">
        <v>2308</v>
      </c>
      <c r="V27" s="13" t="s">
        <v>2309</v>
      </c>
      <c r="W27" s="84"/>
      <c r="X27" s="111"/>
      <c r="Y27" s="115"/>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row>
    <row r="28" spans="1:217" s="2" customFormat="1" x14ac:dyDescent="0.45">
      <c r="A28" s="32" t="s">
        <v>16</v>
      </c>
      <c r="B28" s="32" t="s">
        <v>17</v>
      </c>
      <c r="C28" s="33" t="s">
        <v>18</v>
      </c>
      <c r="D28" s="33" t="s">
        <v>19</v>
      </c>
      <c r="E28" s="33" t="s">
        <v>45</v>
      </c>
      <c r="F28" s="33" t="s">
        <v>21</v>
      </c>
      <c r="G28" s="75">
        <f>VLOOKUP(L:L,en_ru_auto_scores_BLEU!H:I,2,FALSE)</f>
        <v>35.35533905932737</v>
      </c>
      <c r="H28" s="33" t="str">
        <f>IFERROR(VLOOKUP(L:L,manual_score_mapping[[SegmentID]:[Scores]],2,FALSE), "NaN")</f>
        <v>[52, 34, 84, 51, 82, 22, 90, 100, 79, 67]</v>
      </c>
      <c r="I28" s="24">
        <f>IFERROR(VLOOKUP(L:L,manual_score_mapping!A:D,3,FALSE), "NaN")</f>
        <v>66</v>
      </c>
      <c r="J28" s="77">
        <f>IFERROR(VLOOKUP(L:L,manual_score_mapping!A:D,4,FALSE), "NaN")</f>
        <v>22</v>
      </c>
      <c r="K28" s="33" t="s">
        <v>22</v>
      </c>
      <c r="L28" s="33">
        <v>27</v>
      </c>
      <c r="M28" s="34">
        <v>0.959697425365448</v>
      </c>
      <c r="N28" s="33">
        <v>0.959697425365448</v>
      </c>
      <c r="O28" s="33">
        <v>0.959697425365448</v>
      </c>
      <c r="P28" s="33" t="str">
        <f>IF(en_ru_scores[[#This Row],[OnlineB_Score]]&gt;en_ru_scores[[#This Row],[GPT4_COMET]]+0.03, "B", IF(en_ru_scores[[#This Row],[GPT4_COMET]]&gt;en_ru_scores[[#This Row],[OnlineB_Score]]+0.03, "GPT", "-"))</f>
        <v>-</v>
      </c>
      <c r="Q28" s="33" t="str">
        <f>IF(en_ru_scores[[#This Row],[OnlineW_Score]]&gt;en_ru_scores[[#This Row],[GPT4_COMET]]+0.03, "W", IF(en_ru_scores[[#This Row],[GPT4_COMET]]&gt;en_ru_scores[[#This Row],[OnlineW_Score]]+0.03, "GPT", "-"))</f>
        <v>-</v>
      </c>
      <c r="R28" s="13" t="s">
        <v>52</v>
      </c>
      <c r="S28" s="13" t="s">
        <v>2310</v>
      </c>
      <c r="T28" s="41" t="s">
        <v>2311</v>
      </c>
      <c r="U28" s="13" t="s">
        <v>2311</v>
      </c>
      <c r="V28" s="13" t="s">
        <v>2311</v>
      </c>
      <c r="W28" s="84"/>
      <c r="X28" s="111"/>
      <c r="Y28" s="115"/>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row>
    <row r="29" spans="1:217" s="2" customFormat="1" x14ac:dyDescent="0.45">
      <c r="A29" s="32" t="s">
        <v>16</v>
      </c>
      <c r="B29" s="32" t="s">
        <v>17</v>
      </c>
      <c r="C29" s="33" t="s">
        <v>18</v>
      </c>
      <c r="D29" s="33" t="s">
        <v>19</v>
      </c>
      <c r="E29" s="33" t="s">
        <v>45</v>
      </c>
      <c r="F29" s="33" t="s">
        <v>21</v>
      </c>
      <c r="G29" s="78">
        <f>VLOOKUP(L:L,en_ru_auto_scores_BLEU!H:I,2,FALSE)</f>
        <v>12.549310621989482</v>
      </c>
      <c r="H29" s="33" t="str">
        <f>IFERROR(VLOOKUP(L:L,manual_score_mapping[[SegmentID]:[Scores]],2,FALSE), "NaN")</f>
        <v>[52, 33, 84, 55, 89]</v>
      </c>
      <c r="I29" s="24">
        <f>IFERROR(VLOOKUP(L:L,manual_score_mapping!A:D,3,FALSE), "NaN")</f>
        <v>62</v>
      </c>
      <c r="J29" s="18">
        <f>IFERROR(VLOOKUP(L:L,manual_score_mapping!A:D,4,FALSE), "NaN")</f>
        <v>33</v>
      </c>
      <c r="K29" s="33" t="s">
        <v>22</v>
      </c>
      <c r="L29" s="33">
        <v>28</v>
      </c>
      <c r="M29" s="34">
        <v>0.92213952541351318</v>
      </c>
      <c r="N29" s="33">
        <v>0.91853934526443481</v>
      </c>
      <c r="O29" s="33">
        <v>0.92213952541351318</v>
      </c>
      <c r="P29" s="33" t="str">
        <f>IF(en_ru_scores[[#This Row],[OnlineB_Score]]&gt;en_ru_scores[[#This Row],[GPT4_COMET]]+0.03, "B", IF(en_ru_scores[[#This Row],[GPT4_COMET]]&gt;en_ru_scores[[#This Row],[OnlineB_Score]]+0.03, "GPT", "-"))</f>
        <v>-</v>
      </c>
      <c r="Q29" s="33" t="str">
        <f>IF(en_ru_scores[[#This Row],[OnlineW_Score]]&gt;en_ru_scores[[#This Row],[GPT4_COMET]]+0.03, "W", IF(en_ru_scores[[#This Row],[GPT4_COMET]]&gt;en_ru_scores[[#This Row],[OnlineW_Score]]+0.03, "GPT", "-"))</f>
        <v>-</v>
      </c>
      <c r="R29" s="13" t="s">
        <v>53</v>
      </c>
      <c r="S29" s="13" t="s">
        <v>2312</v>
      </c>
      <c r="T29" s="41" t="s">
        <v>2313</v>
      </c>
      <c r="U29" s="13" t="s">
        <v>2314</v>
      </c>
      <c r="V29" s="13" t="s">
        <v>2313</v>
      </c>
      <c r="W29" s="84"/>
      <c r="X29" s="111"/>
      <c r="Y29" s="115"/>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row>
    <row r="30" spans="1:217" s="2" customFormat="1" ht="71.25" x14ac:dyDescent="0.45">
      <c r="A30" s="29" t="s">
        <v>16</v>
      </c>
      <c r="B30" s="29" t="s">
        <v>17</v>
      </c>
      <c r="C30" s="30" t="s">
        <v>18</v>
      </c>
      <c r="D30" s="30" t="s">
        <v>19</v>
      </c>
      <c r="E30" s="30" t="s">
        <v>45</v>
      </c>
      <c r="F30" s="30" t="s">
        <v>21</v>
      </c>
      <c r="G30" s="78">
        <f>VLOOKUP(L:L,en_ru_auto_scores_BLEU!H:I,2,FALSE)</f>
        <v>7.4456469309523436</v>
      </c>
      <c r="H30" s="30" t="str">
        <f>IFERROR(VLOOKUP(L:L,manual_score_mapping[[SegmentID]:[Scores]],2,FALSE), "NaN")</f>
        <v>[51, 33, 84, 50, 92, 62, 86, 74, 85, 74]</v>
      </c>
      <c r="I30" s="24">
        <f>IFERROR(VLOOKUP(L:L,manual_score_mapping!A:D,3,FALSE), "NaN")</f>
        <v>69</v>
      </c>
      <c r="J30" s="18">
        <f>IFERROR(VLOOKUP(L:L,manual_score_mapping!A:D,4,FALSE), "NaN")</f>
        <v>33</v>
      </c>
      <c r="K30" s="30" t="s">
        <v>22</v>
      </c>
      <c r="L30" s="30">
        <v>29</v>
      </c>
      <c r="M30" s="31">
        <v>0.84885793924331665</v>
      </c>
      <c r="N30" s="30">
        <v>0.7077409029006958</v>
      </c>
      <c r="O30" s="30">
        <v>0.70677769184112549</v>
      </c>
      <c r="P30" s="30" t="str">
        <f>IF(en_ru_scores[[#This Row],[OnlineB_Score]]&gt;en_ru_scores[[#This Row],[GPT4_COMET]]+0.03, "B", IF(en_ru_scores[[#This Row],[GPT4_COMET]]&gt;en_ru_scores[[#This Row],[OnlineB_Score]]+0.03, "GPT", "-"))</f>
        <v>GPT</v>
      </c>
      <c r="Q30" s="30" t="str">
        <f>IF(en_ru_scores[[#This Row],[OnlineW_Score]]&gt;en_ru_scores[[#This Row],[GPT4_COMET]]+0.03, "W", IF(en_ru_scores[[#This Row],[GPT4_COMET]]&gt;en_ru_scores[[#This Row],[OnlineW_Score]]+0.03, "GPT", "-"))</f>
        <v>GPT</v>
      </c>
      <c r="R30" s="12" t="s">
        <v>54</v>
      </c>
      <c r="S30" s="12" t="s">
        <v>2315</v>
      </c>
      <c r="T30" s="40" t="s">
        <v>2316</v>
      </c>
      <c r="U30" s="12" t="s">
        <v>2317</v>
      </c>
      <c r="V30" s="12" t="s">
        <v>2318</v>
      </c>
      <c r="W30" s="84"/>
      <c r="X30" s="111"/>
      <c r="Y30" s="115"/>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row>
    <row r="31" spans="1:217" s="65" customFormat="1" ht="28.9" thickBot="1" x14ac:dyDescent="0.5">
      <c r="A31" s="66" t="s">
        <v>16</v>
      </c>
      <c r="B31" s="66" t="s">
        <v>17</v>
      </c>
      <c r="C31" s="45" t="s">
        <v>18</v>
      </c>
      <c r="D31" s="45" t="s">
        <v>19</v>
      </c>
      <c r="E31" s="45" t="s">
        <v>45</v>
      </c>
      <c r="F31" s="45" t="s">
        <v>21</v>
      </c>
      <c r="G31" s="79">
        <f>VLOOKUP(L:L,en_ru_auto_scores_BLEU!H:I,2,FALSE)</f>
        <v>13.388401479888149</v>
      </c>
      <c r="H31" s="45" t="str">
        <f>IFERROR(VLOOKUP(L:L,manual_score_mapping[[SegmentID]:[Scores]],2,FALSE), "NaN")</f>
        <v>[52, 33, 84, 48, 77]</v>
      </c>
      <c r="I31" s="60">
        <f>IFERROR(VLOOKUP(L:L,manual_score_mapping!A:D,3,FALSE), "NaN")</f>
        <v>58</v>
      </c>
      <c r="J31" s="46">
        <f>IFERROR(VLOOKUP(L:L,manual_score_mapping!A:D,4,FALSE), "NaN")</f>
        <v>33</v>
      </c>
      <c r="K31" s="45" t="s">
        <v>22</v>
      </c>
      <c r="L31" s="45">
        <v>30</v>
      </c>
      <c r="M31" s="67">
        <v>0.67587369680404663</v>
      </c>
      <c r="N31" s="45">
        <v>0.54854416847229004</v>
      </c>
      <c r="O31" s="45">
        <v>0.61888456344604492</v>
      </c>
      <c r="P31" s="45" t="str">
        <f>IF(en_ru_scores[[#This Row],[OnlineB_Score]]&gt;en_ru_scores[[#This Row],[GPT4_COMET]]+0.03, "B", IF(en_ru_scores[[#This Row],[GPT4_COMET]]&gt;en_ru_scores[[#This Row],[OnlineB_Score]]+0.03, "GPT", "-"))</f>
        <v>GPT</v>
      </c>
      <c r="Q31" s="45" t="str">
        <f>IF(en_ru_scores[[#This Row],[OnlineW_Score]]&gt;en_ru_scores[[#This Row],[GPT4_COMET]]+0.03, "W", IF(en_ru_scores[[#This Row],[GPT4_COMET]]&gt;en_ru_scores[[#This Row],[OnlineW_Score]]+0.03, "GPT", "-"))</f>
        <v>GPT</v>
      </c>
      <c r="R31" s="68" t="s">
        <v>55</v>
      </c>
      <c r="S31" s="68" t="s">
        <v>2319</v>
      </c>
      <c r="T31" s="69" t="s">
        <v>10025</v>
      </c>
      <c r="U31" s="68" t="s">
        <v>2320</v>
      </c>
      <c r="V31" s="68" t="s">
        <v>2321</v>
      </c>
      <c r="W31" s="86" t="s">
        <v>11177</v>
      </c>
      <c r="X31" s="112" t="s">
        <v>11198</v>
      </c>
      <c r="Y31" s="112"/>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c r="GE31" s="50"/>
      <c r="GF31" s="50"/>
      <c r="GG31" s="50"/>
      <c r="GH31" s="50"/>
      <c r="GI31" s="50"/>
      <c r="GJ31" s="50"/>
      <c r="GK31" s="50"/>
      <c r="GL31" s="50"/>
      <c r="GM31" s="50"/>
      <c r="GN31" s="50"/>
      <c r="GO31" s="50"/>
      <c r="GP31" s="50"/>
      <c r="GQ31" s="50"/>
      <c r="GR31" s="50"/>
      <c r="GS31" s="50"/>
      <c r="GT31" s="50"/>
      <c r="GU31" s="50"/>
      <c r="GV31" s="50"/>
      <c r="GW31" s="50"/>
      <c r="GX31" s="50"/>
      <c r="GY31" s="50"/>
      <c r="GZ31" s="50"/>
      <c r="HA31" s="50"/>
      <c r="HB31" s="50"/>
      <c r="HC31" s="50"/>
      <c r="HD31" s="50"/>
      <c r="HE31" s="50"/>
      <c r="HF31" s="50"/>
      <c r="HG31" s="50"/>
      <c r="HH31" s="50"/>
      <c r="HI31" s="50"/>
    </row>
    <row r="32" spans="1:217" s="2" customFormat="1" ht="71.25" x14ac:dyDescent="0.45">
      <c r="A32" s="32" t="s">
        <v>16</v>
      </c>
      <c r="B32" s="32" t="s">
        <v>17</v>
      </c>
      <c r="C32" s="33" t="s">
        <v>18</v>
      </c>
      <c r="D32" s="33" t="s">
        <v>19</v>
      </c>
      <c r="E32" s="33" t="s">
        <v>56</v>
      </c>
      <c r="F32" s="33" t="s">
        <v>21</v>
      </c>
      <c r="G32" s="75">
        <f>VLOOKUP(L:L,en_ru_auto_scores_BLEU!H:I,2,FALSE)</f>
        <v>31.620074377638478</v>
      </c>
      <c r="H32" s="33" t="str">
        <f>IFERROR(VLOOKUP(L:L,manual_score_mapping[[SegmentID]:[Scores]],2,FALSE), "NaN")</f>
        <v>[35, 83, 83, 86, 75]</v>
      </c>
      <c r="I32" s="27">
        <f>IFERROR(VLOOKUP(L:L,manual_score_mapping!A:D,3,FALSE), "NaN")</f>
        <v>72</v>
      </c>
      <c r="J32" s="18">
        <f>IFERROR(VLOOKUP(L:L,manual_score_mapping!A:D,4,FALSE), "NaN")</f>
        <v>35</v>
      </c>
      <c r="K32" s="33" t="s">
        <v>22</v>
      </c>
      <c r="L32" s="33">
        <v>31</v>
      </c>
      <c r="M32" s="34">
        <v>0.92799079418182362</v>
      </c>
      <c r="N32" s="33">
        <v>0.92506110668182362</v>
      </c>
      <c r="O32" s="33">
        <v>0.9329546093940736</v>
      </c>
      <c r="P32" s="33" t="str">
        <f>IF(en_ru_scores[[#This Row],[OnlineB_Score]]&gt;en_ru_scores[[#This Row],[GPT4_COMET]]+0.03, "B", IF(en_ru_scores[[#This Row],[GPT4_COMET]]&gt;en_ru_scores[[#This Row],[OnlineB_Score]]+0.03, "GPT", "-"))</f>
        <v>-</v>
      </c>
      <c r="Q32" s="33" t="str">
        <f>IF(en_ru_scores[[#This Row],[OnlineW_Score]]&gt;en_ru_scores[[#This Row],[GPT4_COMET]]+0.03, "W", IF(en_ru_scores[[#This Row],[GPT4_COMET]]&gt;en_ru_scores[[#This Row],[OnlineW_Score]]+0.03, "GPT", "-"))</f>
        <v>-</v>
      </c>
      <c r="R32" s="13" t="s">
        <v>57</v>
      </c>
      <c r="S32" s="13" t="s">
        <v>2322</v>
      </c>
      <c r="T32" s="41" t="s">
        <v>2323</v>
      </c>
      <c r="U32" s="13" t="s">
        <v>2324</v>
      </c>
      <c r="V32" s="13" t="s">
        <v>2325</v>
      </c>
      <c r="W32" s="84"/>
      <c r="X32" s="111"/>
      <c r="Y32" s="115"/>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row>
    <row r="33" spans="1:217" s="2" customFormat="1" ht="28.5" x14ac:dyDescent="0.45">
      <c r="A33" s="29" t="s">
        <v>16</v>
      </c>
      <c r="B33" s="29" t="s">
        <v>17</v>
      </c>
      <c r="C33" s="30" t="s">
        <v>18</v>
      </c>
      <c r="D33" s="30" t="s">
        <v>19</v>
      </c>
      <c r="E33" s="30" t="s">
        <v>56</v>
      </c>
      <c r="F33" s="30" t="s">
        <v>21</v>
      </c>
      <c r="G33" s="75">
        <f>VLOOKUP(L:L,en_ru_auto_scores_BLEU!H:I,2,FALSE)</f>
        <v>30.620490882364891</v>
      </c>
      <c r="H33" s="30" t="str">
        <f>IFERROR(VLOOKUP(L:L,manual_score_mapping[[SegmentID]:[Scores]],2,FALSE), "NaN")</f>
        <v>[35, 83, 84, 89, 74]</v>
      </c>
      <c r="I33" s="27">
        <f>IFERROR(VLOOKUP(L:L,manual_score_mapping!A:D,3,FALSE), "NaN")</f>
        <v>73</v>
      </c>
      <c r="J33" s="18">
        <f>IFERROR(VLOOKUP(L:L,manual_score_mapping!A:D,4,FALSE), "NaN")</f>
        <v>35</v>
      </c>
      <c r="K33" s="30" t="s">
        <v>22</v>
      </c>
      <c r="L33" s="30">
        <v>32</v>
      </c>
      <c r="M33" s="31">
        <v>0.80190140008926392</v>
      </c>
      <c r="N33" s="30">
        <v>0.73129487037658691</v>
      </c>
      <c r="O33" s="30">
        <v>0.74242258071899414</v>
      </c>
      <c r="P33" s="30" t="str">
        <f>IF(en_ru_scores[[#This Row],[OnlineB_Score]]&gt;en_ru_scores[[#This Row],[GPT4_COMET]]+0.03, "B", IF(en_ru_scores[[#This Row],[GPT4_COMET]]&gt;en_ru_scores[[#This Row],[OnlineB_Score]]+0.03, "GPT", "-"))</f>
        <v>GPT</v>
      </c>
      <c r="Q33" s="30" t="str">
        <f>IF(en_ru_scores[[#This Row],[OnlineW_Score]]&gt;en_ru_scores[[#This Row],[GPT4_COMET]]+0.03, "W", IF(en_ru_scores[[#This Row],[GPT4_COMET]]&gt;en_ru_scores[[#This Row],[OnlineW_Score]]+0.03, "GPT", "-"))</f>
        <v>GPT</v>
      </c>
      <c r="R33" s="12" t="s">
        <v>58</v>
      </c>
      <c r="S33" s="12" t="s">
        <v>2326</v>
      </c>
      <c r="T33" s="40" t="s">
        <v>2327</v>
      </c>
      <c r="U33" s="12" t="s">
        <v>2328</v>
      </c>
      <c r="V33" s="12" t="s">
        <v>2329</v>
      </c>
      <c r="W33" s="84"/>
      <c r="X33" s="111"/>
      <c r="Y33" s="115"/>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row>
    <row r="34" spans="1:217" s="2" customFormat="1" ht="42.75" x14ac:dyDescent="0.45">
      <c r="A34" s="23" t="s">
        <v>16</v>
      </c>
      <c r="B34" s="23" t="s">
        <v>17</v>
      </c>
      <c r="C34" s="24" t="s">
        <v>18</v>
      </c>
      <c r="D34" s="24" t="s">
        <v>19</v>
      </c>
      <c r="E34" s="24" t="s">
        <v>56</v>
      </c>
      <c r="F34" s="24" t="s">
        <v>21</v>
      </c>
      <c r="G34" s="78">
        <f>VLOOKUP(L:L,en_ru_auto_scores_BLEU!H:I,2,FALSE)</f>
        <v>11.25095974863814</v>
      </c>
      <c r="H34" s="24" t="str">
        <f>IFERROR(VLOOKUP(L:L,manual_score_mapping[[SegmentID]:[Scores]],2,FALSE), "NaN")</f>
        <v>[33, 69, 84, 89, 78]</v>
      </c>
      <c r="I34" s="27">
        <f>IFERROR(VLOOKUP(L:L,manual_score_mapping!A:D,3,FALSE), "NaN")</f>
        <v>70</v>
      </c>
      <c r="J34" s="18">
        <f>IFERROR(VLOOKUP(L:L,manual_score_mapping!A:D,4,FALSE), "NaN")</f>
        <v>33</v>
      </c>
      <c r="K34" s="24" t="s">
        <v>22</v>
      </c>
      <c r="L34" s="24">
        <v>33</v>
      </c>
      <c r="M34" s="25">
        <v>0.6530379056930542</v>
      </c>
      <c r="N34" s="24">
        <v>0.69533377885818481</v>
      </c>
      <c r="O34" s="24">
        <v>0.76401501893997192</v>
      </c>
      <c r="P34" s="24" t="str">
        <f>IF(en_ru_scores[[#This Row],[OnlineB_Score]]&gt;en_ru_scores[[#This Row],[GPT4_COMET]]+0.03, "B", IF(en_ru_scores[[#This Row],[GPT4_COMET]]&gt;en_ru_scores[[#This Row],[OnlineB_Score]]+0.03, "GPT", "-"))</f>
        <v>B</v>
      </c>
      <c r="Q34" s="24" t="str">
        <f>IF(en_ru_scores[[#This Row],[OnlineW_Score]]&gt;en_ru_scores[[#This Row],[GPT4_COMET]]+0.03, "W", IF(en_ru_scores[[#This Row],[GPT4_COMET]]&gt;en_ru_scores[[#This Row],[OnlineW_Score]]+0.03, "GPT", "-"))</f>
        <v>W</v>
      </c>
      <c r="R34" s="10" t="s">
        <v>59</v>
      </c>
      <c r="S34" s="10" t="s">
        <v>2330</v>
      </c>
      <c r="T34" s="38" t="s">
        <v>10026</v>
      </c>
      <c r="U34" s="10" t="s">
        <v>2331</v>
      </c>
      <c r="V34" s="10" t="s">
        <v>2332</v>
      </c>
      <c r="W34" s="84" t="s">
        <v>11300</v>
      </c>
      <c r="X34" s="111" t="s">
        <v>11213</v>
      </c>
      <c r="Y34" s="111"/>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row>
    <row r="35" spans="1:217" s="2" customFormat="1" ht="42.75" x14ac:dyDescent="0.45">
      <c r="A35" s="20" t="s">
        <v>16</v>
      </c>
      <c r="B35" s="20" t="s">
        <v>17</v>
      </c>
      <c r="C35" s="21" t="s">
        <v>18</v>
      </c>
      <c r="D35" s="21" t="s">
        <v>19</v>
      </c>
      <c r="E35" s="21" t="s">
        <v>56</v>
      </c>
      <c r="F35" s="21" t="s">
        <v>21</v>
      </c>
      <c r="G35" s="78">
        <f>VLOOKUP(L:L,en_ru_auto_scores_BLEU!H:I,2,FALSE)</f>
        <v>21.82269148961668</v>
      </c>
      <c r="H35" s="21" t="str">
        <f>IFERROR(VLOOKUP(L:L,manual_score_mapping[[SegmentID]:[Scores]],2,FALSE), "NaN")</f>
        <v>[34, 36, 83, 92, 80]</v>
      </c>
      <c r="I35" s="24">
        <f>IFERROR(VLOOKUP(L:L,manual_score_mapping!A:D,3,FALSE), "NaN")</f>
        <v>65</v>
      </c>
      <c r="J35" s="18">
        <f>IFERROR(VLOOKUP(L:L,manual_score_mapping!A:D,4,FALSE), "NaN")</f>
        <v>34</v>
      </c>
      <c r="K35" s="21" t="s">
        <v>22</v>
      </c>
      <c r="L35" s="21">
        <v>34</v>
      </c>
      <c r="M35" s="22">
        <v>0.55920869112014771</v>
      </c>
      <c r="N35" s="21">
        <v>0.63724911212921143</v>
      </c>
      <c r="O35" s="21">
        <v>0.81505656242370605</v>
      </c>
      <c r="P35" s="21" t="str">
        <f>IF(en_ru_scores[[#This Row],[OnlineB_Score]]&gt;en_ru_scores[[#This Row],[GPT4_COMET]]+0.03, "B", IF(en_ru_scores[[#This Row],[GPT4_COMET]]&gt;en_ru_scores[[#This Row],[OnlineB_Score]]+0.03, "GPT", "-"))</f>
        <v>B</v>
      </c>
      <c r="Q35" s="21" t="str">
        <f>IF(en_ru_scores[[#This Row],[OnlineW_Score]]&gt;en_ru_scores[[#This Row],[GPT4_COMET]]+0.03, "W", IF(en_ru_scores[[#This Row],[GPT4_COMET]]&gt;en_ru_scores[[#This Row],[OnlineW_Score]]+0.03, "GPT", "-"))</f>
        <v>W</v>
      </c>
      <c r="R35" s="9" t="s">
        <v>60</v>
      </c>
      <c r="S35" s="9" t="s">
        <v>2333</v>
      </c>
      <c r="T35" s="37" t="s">
        <v>10027</v>
      </c>
      <c r="U35" s="9" t="s">
        <v>2334</v>
      </c>
      <c r="V35" s="9" t="s">
        <v>2335</v>
      </c>
      <c r="W35" s="84" t="s">
        <v>11212</v>
      </c>
      <c r="X35" s="111" t="s">
        <v>11213</v>
      </c>
      <c r="Y35" s="111"/>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row>
    <row r="36" spans="1:217" s="3" customFormat="1" ht="28.5" x14ac:dyDescent="0.45">
      <c r="A36" s="29" t="s">
        <v>16</v>
      </c>
      <c r="B36" s="29" t="s">
        <v>17</v>
      </c>
      <c r="C36" s="30" t="s">
        <v>18</v>
      </c>
      <c r="D36" s="30" t="s">
        <v>19</v>
      </c>
      <c r="E36" s="30" t="s">
        <v>56</v>
      </c>
      <c r="F36" s="30" t="s">
        <v>21</v>
      </c>
      <c r="G36" s="78">
        <f>VLOOKUP(L:L,en_ru_auto_scores_BLEU!H:I,2,FALSE)</f>
        <v>4.0625828554272543</v>
      </c>
      <c r="H36" s="30" t="str">
        <f>IFERROR(VLOOKUP(L:L,manual_score_mapping[[SegmentID]:[Scores]],2,FALSE), "NaN")</f>
        <v>[34, 49, 83, 88, 74]</v>
      </c>
      <c r="I36" s="24">
        <f>IFERROR(VLOOKUP(L:L,manual_score_mapping!A:D,3,FALSE), "NaN")</f>
        <v>65</v>
      </c>
      <c r="J36" s="18">
        <f>IFERROR(VLOOKUP(L:L,manual_score_mapping!A:D,4,FALSE), "NaN")</f>
        <v>34</v>
      </c>
      <c r="K36" s="30" t="s">
        <v>22</v>
      </c>
      <c r="L36" s="30">
        <v>35</v>
      </c>
      <c r="M36" s="31">
        <v>0.86280792951583862</v>
      </c>
      <c r="N36" s="30">
        <v>0.87286835908889771</v>
      </c>
      <c r="O36" s="30">
        <v>0.87732595205307007</v>
      </c>
      <c r="P36" s="30" t="str">
        <f>IF(en_ru_scores[[#This Row],[OnlineB_Score]]&gt;en_ru_scores[[#This Row],[GPT4_COMET]]+0.03, "B", IF(en_ru_scores[[#This Row],[GPT4_COMET]]&gt;en_ru_scores[[#This Row],[OnlineB_Score]]+0.03, "GPT", "-"))</f>
        <v>-</v>
      </c>
      <c r="Q36" s="30" t="str">
        <f>IF(en_ru_scores[[#This Row],[OnlineW_Score]]&gt;en_ru_scores[[#This Row],[GPT4_COMET]]+0.03, "W", IF(en_ru_scores[[#This Row],[GPT4_COMET]]&gt;en_ru_scores[[#This Row],[OnlineW_Score]]+0.03, "GPT", "-"))</f>
        <v>-</v>
      </c>
      <c r="R36" s="12" t="s">
        <v>61</v>
      </c>
      <c r="S36" s="12" t="s">
        <v>2336</v>
      </c>
      <c r="T36" s="40" t="s">
        <v>2337</v>
      </c>
      <c r="U36" s="12" t="s">
        <v>2338</v>
      </c>
      <c r="V36" s="12" t="s">
        <v>2339</v>
      </c>
      <c r="W36" s="84"/>
      <c r="X36" s="111"/>
      <c r="Y36" s="115"/>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row>
    <row r="37" spans="1:217" s="3" customFormat="1" ht="71.25" x14ac:dyDescent="0.45">
      <c r="A37" s="29" t="s">
        <v>16</v>
      </c>
      <c r="B37" s="29" t="s">
        <v>17</v>
      </c>
      <c r="C37" s="30" t="s">
        <v>18</v>
      </c>
      <c r="D37" s="30" t="s">
        <v>19</v>
      </c>
      <c r="E37" s="30" t="s">
        <v>56</v>
      </c>
      <c r="F37" s="30" t="s">
        <v>21</v>
      </c>
      <c r="G37" s="78">
        <f>VLOOKUP(L:L,en_ru_auto_scores_BLEU!H:I,2,FALSE)</f>
        <v>7.3991265506666002</v>
      </c>
      <c r="H37" s="30" t="str">
        <f>IFERROR(VLOOKUP(L:L,manual_score_mapping[[SegmentID]:[Scores]],2,FALSE), "NaN")</f>
        <v>[34, 75, 85, 86, 74]</v>
      </c>
      <c r="I37" s="27">
        <f>IFERROR(VLOOKUP(L:L,manual_score_mapping!A:D,3,FALSE), "NaN")</f>
        <v>70</v>
      </c>
      <c r="J37" s="18">
        <f>IFERROR(VLOOKUP(L:L,manual_score_mapping!A:D,4,FALSE), "NaN")</f>
        <v>34</v>
      </c>
      <c r="K37" s="30" t="s">
        <v>22</v>
      </c>
      <c r="L37" s="30">
        <v>36</v>
      </c>
      <c r="M37" s="31">
        <v>0.82588601112365723</v>
      </c>
      <c r="N37" s="30">
        <v>0.8101123571395874</v>
      </c>
      <c r="O37" s="30">
        <v>0.82449042797088623</v>
      </c>
      <c r="P37" s="30" t="str">
        <f>IF(en_ru_scores[[#This Row],[OnlineB_Score]]&gt;en_ru_scores[[#This Row],[GPT4_COMET]]+0.03, "B", IF(en_ru_scores[[#This Row],[GPT4_COMET]]&gt;en_ru_scores[[#This Row],[OnlineB_Score]]+0.03, "GPT", "-"))</f>
        <v>-</v>
      </c>
      <c r="Q37" s="30" t="str">
        <f>IF(en_ru_scores[[#This Row],[OnlineW_Score]]&gt;en_ru_scores[[#This Row],[GPT4_COMET]]+0.03, "W", IF(en_ru_scores[[#This Row],[GPT4_COMET]]&gt;en_ru_scores[[#This Row],[OnlineW_Score]]+0.03, "GPT", "-"))</f>
        <v>-</v>
      </c>
      <c r="R37" s="12" t="s">
        <v>62</v>
      </c>
      <c r="S37" s="12" t="s">
        <v>2340</v>
      </c>
      <c r="T37" s="40" t="s">
        <v>2341</v>
      </c>
      <c r="U37" s="12" t="s">
        <v>2342</v>
      </c>
      <c r="V37" s="12" t="s">
        <v>2343</v>
      </c>
      <c r="W37" s="84"/>
      <c r="X37" s="111"/>
      <c r="Y37" s="115"/>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row>
    <row r="38" spans="1:217" s="3" customFormat="1" ht="28.5" x14ac:dyDescent="0.45">
      <c r="A38" s="26" t="s">
        <v>16</v>
      </c>
      <c r="B38" s="26" t="s">
        <v>17</v>
      </c>
      <c r="C38" s="27" t="s">
        <v>18</v>
      </c>
      <c r="D38" s="27" t="s">
        <v>19</v>
      </c>
      <c r="E38" s="27" t="s">
        <v>56</v>
      </c>
      <c r="F38" s="27" t="s">
        <v>21</v>
      </c>
      <c r="G38" s="78">
        <f>VLOOKUP(L:L,en_ru_auto_scores_BLEU!H:I,2,FALSE)</f>
        <v>3.5509323486424771</v>
      </c>
      <c r="H38" s="27" t="str">
        <f>IFERROR(VLOOKUP(L:L,manual_score_mapping[[SegmentID]:[Scores]],2,FALSE), "NaN")</f>
        <v>[35, 77, 84, 90, 75]</v>
      </c>
      <c r="I38" s="27">
        <f>IFERROR(VLOOKUP(L:L,manual_score_mapping!A:D,3,FALSE), "NaN")</f>
        <v>72</v>
      </c>
      <c r="J38" s="18">
        <f>IFERROR(VLOOKUP(L:L,manual_score_mapping!A:D,4,FALSE), "NaN")</f>
        <v>35</v>
      </c>
      <c r="K38" s="27" t="s">
        <v>22</v>
      </c>
      <c r="L38" s="27">
        <v>37</v>
      </c>
      <c r="M38" s="28">
        <v>0.76529854536056519</v>
      </c>
      <c r="N38" s="27">
        <v>0.77010476589202881</v>
      </c>
      <c r="O38" s="27">
        <v>0.64873713254928589</v>
      </c>
      <c r="P38" s="27" t="str">
        <f>IF(en_ru_scores[[#This Row],[OnlineB_Score]]&gt;en_ru_scores[[#This Row],[GPT4_COMET]]+0.03, "B", IF(en_ru_scores[[#This Row],[GPT4_COMET]]&gt;en_ru_scores[[#This Row],[OnlineB_Score]]+0.03, "GPT", "-"))</f>
        <v>-</v>
      </c>
      <c r="Q38" s="27" t="str">
        <f>IF(en_ru_scores[[#This Row],[OnlineW_Score]]&gt;en_ru_scores[[#This Row],[GPT4_COMET]]+0.03, "W", IF(en_ru_scores[[#This Row],[GPT4_COMET]]&gt;en_ru_scores[[#This Row],[OnlineW_Score]]+0.03, "GPT", "-"))</f>
        <v>GPT</v>
      </c>
      <c r="R38" s="11" t="s">
        <v>63</v>
      </c>
      <c r="S38" s="11" t="s">
        <v>2344</v>
      </c>
      <c r="T38" s="39" t="s">
        <v>2345</v>
      </c>
      <c r="U38" s="11" t="s">
        <v>2346</v>
      </c>
      <c r="V38" s="11" t="s">
        <v>2347</v>
      </c>
      <c r="W38" s="84"/>
      <c r="X38" s="111"/>
      <c r="Y38" s="115"/>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row>
    <row r="39" spans="1:217" s="3" customFormat="1" ht="71.25" x14ac:dyDescent="0.45">
      <c r="A39" s="32" t="s">
        <v>16</v>
      </c>
      <c r="B39" s="32" t="s">
        <v>17</v>
      </c>
      <c r="C39" s="33" t="s">
        <v>18</v>
      </c>
      <c r="D39" s="33" t="s">
        <v>19</v>
      </c>
      <c r="E39" s="33" t="s">
        <v>64</v>
      </c>
      <c r="F39" s="33" t="s">
        <v>21</v>
      </c>
      <c r="G39" s="75">
        <f>VLOOKUP(L:L,en_ru_auto_scores_BLEU!H:I,2,FALSE)</f>
        <v>32.734582526857537</v>
      </c>
      <c r="H39" s="33" t="str">
        <f>IFERROR(VLOOKUP(L:L,manual_score_mapping[[SegmentID]:[Scores]],2,FALSE), "NaN")</f>
        <v>[52, 34, 50, 81, 35]</v>
      </c>
      <c r="I39" s="21">
        <f>IFERROR(VLOOKUP(L:L,manual_score_mapping!A:D,3,FALSE), "NaN")</f>
        <v>50</v>
      </c>
      <c r="J39" s="18">
        <f>IFERROR(VLOOKUP(L:L,manual_score_mapping!A:D,4,FALSE), "NaN")</f>
        <v>34</v>
      </c>
      <c r="K39" s="33" t="s">
        <v>22</v>
      </c>
      <c r="L39" s="33">
        <v>38</v>
      </c>
      <c r="M39" s="34">
        <v>0.93234294652938843</v>
      </c>
      <c r="N39" s="33">
        <v>0.94975799322128296</v>
      </c>
      <c r="O39" s="33">
        <v>0.94597262144088756</v>
      </c>
      <c r="P39" s="33" t="str">
        <f>IF(en_ru_scores[[#This Row],[OnlineB_Score]]&gt;en_ru_scores[[#This Row],[GPT4_COMET]]+0.03, "B", IF(en_ru_scores[[#This Row],[GPT4_COMET]]&gt;en_ru_scores[[#This Row],[OnlineB_Score]]+0.03, "GPT", "-"))</f>
        <v>-</v>
      </c>
      <c r="Q39" s="33" t="str">
        <f>IF(en_ru_scores[[#This Row],[OnlineW_Score]]&gt;en_ru_scores[[#This Row],[GPT4_COMET]]+0.03, "W", IF(en_ru_scores[[#This Row],[GPT4_COMET]]&gt;en_ru_scores[[#This Row],[OnlineW_Score]]+0.03, "GPT", "-"))</f>
        <v>-</v>
      </c>
      <c r="R39" s="13" t="s">
        <v>65</v>
      </c>
      <c r="S39" s="13" t="s">
        <v>2348</v>
      </c>
      <c r="T39" s="41" t="s">
        <v>2349</v>
      </c>
      <c r="U39" s="13" t="s">
        <v>2350</v>
      </c>
      <c r="V39" s="13" t="s">
        <v>2351</v>
      </c>
      <c r="W39" s="84"/>
      <c r="X39" s="111"/>
      <c r="Y39" s="115"/>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row>
    <row r="40" spans="1:217" s="3" customFormat="1" ht="71.25" x14ac:dyDescent="0.45">
      <c r="A40" s="32" t="s">
        <v>16</v>
      </c>
      <c r="B40" s="32" t="s">
        <v>17</v>
      </c>
      <c r="C40" s="33" t="s">
        <v>18</v>
      </c>
      <c r="D40" s="33" t="s">
        <v>19</v>
      </c>
      <c r="E40" s="33" t="s">
        <v>64</v>
      </c>
      <c r="F40" s="33" t="s">
        <v>21</v>
      </c>
      <c r="G40" s="72">
        <f>VLOOKUP(L:L,en_ru_auto_scores_BLEU!H:I,2,FALSE)</f>
        <v>77.835901991288722</v>
      </c>
      <c r="H40" s="33" t="str">
        <f>IFERROR(VLOOKUP(L:L,manual_score_mapping[[SegmentID]:[Scores]],2,FALSE), "NaN")</f>
        <v>[53, 63, 55, 79, 51]</v>
      </c>
      <c r="I40" s="24">
        <f>IFERROR(VLOOKUP(L:L,manual_score_mapping!A:D,3,FALSE), "NaN")</f>
        <v>60</v>
      </c>
      <c r="J40" s="21">
        <f>IFERROR(VLOOKUP(L:L,manual_score_mapping!A:D,4,FALSE), "NaN")</f>
        <v>51</v>
      </c>
      <c r="K40" s="33" t="s">
        <v>22</v>
      </c>
      <c r="L40" s="33">
        <v>39</v>
      </c>
      <c r="M40" s="34">
        <v>0.90651577711105358</v>
      </c>
      <c r="N40" s="33">
        <v>0.93985861539840698</v>
      </c>
      <c r="O40" s="33">
        <v>0.92941468954086304</v>
      </c>
      <c r="P40" s="33" t="str">
        <f>IF(en_ru_scores[[#This Row],[OnlineB_Score]]&gt;en_ru_scores[[#This Row],[GPT4_COMET]]+0.03, "B", IF(en_ru_scores[[#This Row],[GPT4_COMET]]&gt;en_ru_scores[[#This Row],[OnlineB_Score]]+0.03, "GPT", "-"))</f>
        <v>B</v>
      </c>
      <c r="Q40" s="33" t="str">
        <f>IF(en_ru_scores[[#This Row],[OnlineW_Score]]&gt;en_ru_scores[[#This Row],[GPT4_COMET]]+0.03, "W", IF(en_ru_scores[[#This Row],[GPT4_COMET]]&gt;en_ru_scores[[#This Row],[OnlineW_Score]]+0.03, "GPT", "-"))</f>
        <v>-</v>
      </c>
      <c r="R40" s="13" t="s">
        <v>66</v>
      </c>
      <c r="S40" s="13" t="s">
        <v>2352</v>
      </c>
      <c r="T40" s="41" t="s">
        <v>2353</v>
      </c>
      <c r="U40" s="13" t="s">
        <v>2354</v>
      </c>
      <c r="V40" s="13" t="s">
        <v>2355</v>
      </c>
      <c r="W40" s="84"/>
      <c r="X40" s="111"/>
      <c r="Y40" s="115"/>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row>
    <row r="41" spans="1:217" s="3" customFormat="1" ht="57" x14ac:dyDescent="0.45">
      <c r="A41" s="29" t="s">
        <v>16</v>
      </c>
      <c r="B41" s="29" t="s">
        <v>17</v>
      </c>
      <c r="C41" s="30" t="s">
        <v>18</v>
      </c>
      <c r="D41" s="30" t="s">
        <v>19</v>
      </c>
      <c r="E41" s="30" t="s">
        <v>64</v>
      </c>
      <c r="F41" s="30" t="s">
        <v>21</v>
      </c>
      <c r="G41" s="75">
        <f>VLOOKUP(L:L,en_ru_auto_scores_BLEU!H:I,2,FALSE)</f>
        <v>35.406256950112002</v>
      </c>
      <c r="H41" s="30" t="str">
        <f>IFERROR(VLOOKUP(L:L,manual_score_mapping[[SegmentID]:[Scores]],2,FALSE), "NaN")</f>
        <v>[51, 35, 55, 67, 67]</v>
      </c>
      <c r="I41" s="21">
        <f>IFERROR(VLOOKUP(L:L,manual_score_mapping!A:D,3,FALSE), "NaN")</f>
        <v>55</v>
      </c>
      <c r="J41" s="18">
        <f>IFERROR(VLOOKUP(L:L,manual_score_mapping!A:D,4,FALSE), "NaN")</f>
        <v>35</v>
      </c>
      <c r="K41" s="30" t="s">
        <v>22</v>
      </c>
      <c r="L41" s="30">
        <v>40</v>
      </c>
      <c r="M41" s="31">
        <v>0.88237893581390381</v>
      </c>
      <c r="N41" s="30">
        <v>0.91721457242965698</v>
      </c>
      <c r="O41" s="30">
        <v>0.87815767526626587</v>
      </c>
      <c r="P41" s="30" t="str">
        <f>IF(en_ru_scores[[#This Row],[OnlineB_Score]]&gt;en_ru_scores[[#This Row],[GPT4_COMET]]+0.03, "B", IF(en_ru_scores[[#This Row],[GPT4_COMET]]&gt;en_ru_scores[[#This Row],[OnlineB_Score]]+0.03, "GPT", "-"))</f>
        <v>B</v>
      </c>
      <c r="Q41" s="30" t="str">
        <f>IF(en_ru_scores[[#This Row],[OnlineW_Score]]&gt;en_ru_scores[[#This Row],[GPT4_COMET]]+0.03, "W", IF(en_ru_scores[[#This Row],[GPT4_COMET]]&gt;en_ru_scores[[#This Row],[OnlineW_Score]]+0.03, "GPT", "-"))</f>
        <v>-</v>
      </c>
      <c r="R41" s="12" t="s">
        <v>67</v>
      </c>
      <c r="S41" s="12" t="s">
        <v>2356</v>
      </c>
      <c r="T41" s="40" t="s">
        <v>2357</v>
      </c>
      <c r="U41" s="12" t="s">
        <v>2358</v>
      </c>
      <c r="V41" s="12" t="s">
        <v>2359</v>
      </c>
      <c r="W41" s="84"/>
      <c r="X41" s="111"/>
      <c r="Y41" s="115"/>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s="3" customFormat="1" ht="71.25" x14ac:dyDescent="0.45">
      <c r="A42" s="29" t="s">
        <v>16</v>
      </c>
      <c r="B42" s="29" t="s">
        <v>17</v>
      </c>
      <c r="C42" s="30" t="s">
        <v>18</v>
      </c>
      <c r="D42" s="30" t="s">
        <v>19</v>
      </c>
      <c r="E42" s="30" t="s">
        <v>64</v>
      </c>
      <c r="F42" s="30" t="s">
        <v>21</v>
      </c>
      <c r="G42" s="75">
        <f>VLOOKUP(L:L,en_ru_auto_scores_BLEU!H:I,2,FALSE)</f>
        <v>45.422478670850523</v>
      </c>
      <c r="H42" s="30" t="str">
        <f>IFERROR(VLOOKUP(L:L,manual_score_mapping[[SegmentID]:[Scores]],2,FALSE), "NaN")</f>
        <v>[54, 65, 55, 67, 84]</v>
      </c>
      <c r="I42" s="24">
        <f>IFERROR(VLOOKUP(L:L,manual_score_mapping!A:D,3,FALSE), "NaN")</f>
        <v>65</v>
      </c>
      <c r="J42" s="21">
        <f>IFERROR(VLOOKUP(L:L,manual_score_mapping!A:D,4,FALSE), "NaN")</f>
        <v>54</v>
      </c>
      <c r="K42" s="30" t="s">
        <v>22</v>
      </c>
      <c r="L42" s="30">
        <v>41</v>
      </c>
      <c r="M42" s="31">
        <v>0.88078683614730835</v>
      </c>
      <c r="N42" s="30">
        <v>0.91213822364807118</v>
      </c>
      <c r="O42" s="30">
        <v>0.89423573017120361</v>
      </c>
      <c r="P42" s="30" t="str">
        <f>IF(en_ru_scores[[#This Row],[OnlineB_Score]]&gt;en_ru_scores[[#This Row],[GPT4_COMET]]+0.03, "B", IF(en_ru_scores[[#This Row],[GPT4_COMET]]&gt;en_ru_scores[[#This Row],[OnlineB_Score]]+0.03, "GPT", "-"))</f>
        <v>B</v>
      </c>
      <c r="Q42" s="30" t="str">
        <f>IF(en_ru_scores[[#This Row],[OnlineW_Score]]&gt;en_ru_scores[[#This Row],[GPT4_COMET]]+0.03, "W", IF(en_ru_scores[[#This Row],[GPT4_COMET]]&gt;en_ru_scores[[#This Row],[OnlineW_Score]]+0.03, "GPT", "-"))</f>
        <v>-</v>
      </c>
      <c r="R42" s="12" t="s">
        <v>68</v>
      </c>
      <c r="S42" s="12" t="s">
        <v>2360</v>
      </c>
      <c r="T42" s="40" t="s">
        <v>2361</v>
      </c>
      <c r="U42" s="12" t="s">
        <v>2362</v>
      </c>
      <c r="V42" s="12" t="s">
        <v>2363</v>
      </c>
      <c r="W42" s="84"/>
      <c r="X42" s="111"/>
      <c r="Y42" s="115"/>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s="3" customFormat="1" ht="99.75" x14ac:dyDescent="0.45">
      <c r="A43" s="26" t="s">
        <v>16</v>
      </c>
      <c r="B43" s="26" t="s">
        <v>17</v>
      </c>
      <c r="C43" s="27" t="s">
        <v>18</v>
      </c>
      <c r="D43" s="27" t="s">
        <v>19</v>
      </c>
      <c r="E43" s="27" t="s">
        <v>64</v>
      </c>
      <c r="F43" s="27" t="s">
        <v>21</v>
      </c>
      <c r="G43" s="78">
        <f>VLOOKUP(L:L,en_ru_auto_scores_BLEU!H:I,2,FALSE)</f>
        <v>7.592509997580593</v>
      </c>
      <c r="H43" s="27" t="str">
        <f>IFERROR(VLOOKUP(L:L,manual_score_mapping[[SegmentID]:[Scores]],2,FALSE), "NaN")</f>
        <v>[53, 30, 54, 67, 100]</v>
      </c>
      <c r="I43" s="24">
        <f>IFERROR(VLOOKUP(L:L,manual_score_mapping!A:D,3,FALSE), "NaN")</f>
        <v>60</v>
      </c>
      <c r="J43" s="18">
        <f>IFERROR(VLOOKUP(L:L,manual_score_mapping!A:D,4,FALSE), "NaN")</f>
        <v>30</v>
      </c>
      <c r="K43" s="27" t="s">
        <v>22</v>
      </c>
      <c r="L43" s="27">
        <v>42</v>
      </c>
      <c r="M43" s="28">
        <v>0.775626540184021</v>
      </c>
      <c r="N43" s="27">
        <v>0.8570483922958374</v>
      </c>
      <c r="O43" s="27">
        <v>0.77666723728179932</v>
      </c>
      <c r="P43" s="27" t="str">
        <f>IF(en_ru_scores[[#This Row],[OnlineB_Score]]&gt;en_ru_scores[[#This Row],[GPT4_COMET]]+0.03, "B", IF(en_ru_scores[[#This Row],[GPT4_COMET]]&gt;en_ru_scores[[#This Row],[OnlineB_Score]]+0.03, "GPT", "-"))</f>
        <v>B</v>
      </c>
      <c r="Q43" s="27" t="str">
        <f>IF(en_ru_scores[[#This Row],[OnlineW_Score]]&gt;en_ru_scores[[#This Row],[GPT4_COMET]]+0.03, "W", IF(en_ru_scores[[#This Row],[GPT4_COMET]]&gt;en_ru_scores[[#This Row],[OnlineW_Score]]+0.03, "GPT", "-"))</f>
        <v>-</v>
      </c>
      <c r="R43" s="11" t="s">
        <v>69</v>
      </c>
      <c r="S43" s="11" t="s">
        <v>2364</v>
      </c>
      <c r="T43" s="39" t="s">
        <v>2365</v>
      </c>
      <c r="U43" s="11" t="s">
        <v>2366</v>
      </c>
      <c r="V43" s="11" t="s">
        <v>2367</v>
      </c>
      <c r="W43" s="84"/>
      <c r="X43" s="111"/>
      <c r="Y43" s="115"/>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s="3" customFormat="1" ht="71.25" x14ac:dyDescent="0.45">
      <c r="A44" s="32" t="s">
        <v>16</v>
      </c>
      <c r="B44" s="32" t="s">
        <v>17</v>
      </c>
      <c r="C44" s="33" t="s">
        <v>18</v>
      </c>
      <c r="D44" s="33" t="s">
        <v>19</v>
      </c>
      <c r="E44" s="33" t="s">
        <v>64</v>
      </c>
      <c r="F44" s="33" t="s">
        <v>21</v>
      </c>
      <c r="G44" s="78">
        <f>VLOOKUP(L:L,en_ru_auto_scores_BLEU!H:I,2,FALSE)</f>
        <v>23.644618856835692</v>
      </c>
      <c r="H44" s="33" t="str">
        <f>IFERROR(VLOOKUP(L:L,manual_score_mapping[[SegmentID]:[Scores]],2,FALSE), "NaN")</f>
        <v>[53, 65, 53, 82, 100]</v>
      </c>
      <c r="I44" s="27">
        <f>IFERROR(VLOOKUP(L:L,manual_score_mapping!A:D,3,FALSE), "NaN")</f>
        <v>70</v>
      </c>
      <c r="J44" s="21">
        <f>IFERROR(VLOOKUP(L:L,manual_score_mapping!A:D,4,FALSE), "NaN")</f>
        <v>53</v>
      </c>
      <c r="K44" s="33" t="s">
        <v>22</v>
      </c>
      <c r="L44" s="33">
        <v>43</v>
      </c>
      <c r="M44" s="34">
        <v>0.93789905309677124</v>
      </c>
      <c r="N44" s="33">
        <v>0.93845087289810181</v>
      </c>
      <c r="O44" s="33">
        <v>0.93865698575973522</v>
      </c>
      <c r="P44" s="33" t="str">
        <f>IF(en_ru_scores[[#This Row],[OnlineB_Score]]&gt;en_ru_scores[[#This Row],[GPT4_COMET]]+0.03, "B", IF(en_ru_scores[[#This Row],[GPT4_COMET]]&gt;en_ru_scores[[#This Row],[OnlineB_Score]]+0.03, "GPT", "-"))</f>
        <v>-</v>
      </c>
      <c r="Q44" s="33" t="str">
        <f>IF(en_ru_scores[[#This Row],[OnlineW_Score]]&gt;en_ru_scores[[#This Row],[GPT4_COMET]]+0.03, "W", IF(en_ru_scores[[#This Row],[GPT4_COMET]]&gt;en_ru_scores[[#This Row],[OnlineW_Score]]+0.03, "GPT", "-"))</f>
        <v>-</v>
      </c>
      <c r="R44" s="13" t="s">
        <v>70</v>
      </c>
      <c r="S44" s="13" t="s">
        <v>2368</v>
      </c>
      <c r="T44" s="41" t="s">
        <v>2369</v>
      </c>
      <c r="U44" s="13" t="s">
        <v>2370</v>
      </c>
      <c r="V44" s="13" t="s">
        <v>2371</v>
      </c>
      <c r="W44" s="84"/>
      <c r="X44" s="111"/>
      <c r="Y44" s="115"/>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row>
    <row r="45" spans="1:217" s="3" customFormat="1" ht="99.75" x14ac:dyDescent="0.45">
      <c r="A45" s="32" t="s">
        <v>16</v>
      </c>
      <c r="B45" s="32" t="s">
        <v>17</v>
      </c>
      <c r="C45" s="33" t="s">
        <v>18</v>
      </c>
      <c r="D45" s="33" t="s">
        <v>19</v>
      </c>
      <c r="E45" s="33" t="s">
        <v>64</v>
      </c>
      <c r="F45" s="33" t="s">
        <v>21</v>
      </c>
      <c r="G45" s="75">
        <f>VLOOKUP(L:L,en_ru_auto_scores_BLEU!H:I,2,FALSE)</f>
        <v>42.378190548671597</v>
      </c>
      <c r="H45" s="33" t="str">
        <f>IFERROR(VLOOKUP(L:L,manual_score_mapping[[SegmentID]:[Scores]],2,FALSE), "NaN")</f>
        <v>[54, 33, 54, 80, 85]</v>
      </c>
      <c r="I45" s="24">
        <f>IFERROR(VLOOKUP(L:L,manual_score_mapping!A:D,3,FALSE), "NaN")</f>
        <v>61</v>
      </c>
      <c r="J45" s="18">
        <f>IFERROR(VLOOKUP(L:L,manual_score_mapping!A:D,4,FALSE), "NaN")</f>
        <v>33</v>
      </c>
      <c r="K45" s="33" t="s">
        <v>22</v>
      </c>
      <c r="L45" s="33">
        <v>44</v>
      </c>
      <c r="M45" s="34">
        <v>0.93638736009597778</v>
      </c>
      <c r="N45" s="33">
        <v>0.96604406833648682</v>
      </c>
      <c r="O45" s="33">
        <v>0.93545073270797718</v>
      </c>
      <c r="P45" s="33" t="str">
        <f>IF(en_ru_scores[[#This Row],[OnlineB_Score]]&gt;en_ru_scores[[#This Row],[GPT4_COMET]]+0.03, "B", IF(en_ru_scores[[#This Row],[GPT4_COMET]]&gt;en_ru_scores[[#This Row],[OnlineB_Score]]+0.03, "GPT", "-"))</f>
        <v>-</v>
      </c>
      <c r="Q45" s="33" t="str">
        <f>IF(en_ru_scores[[#This Row],[OnlineW_Score]]&gt;en_ru_scores[[#This Row],[GPT4_COMET]]+0.03, "W", IF(en_ru_scores[[#This Row],[GPT4_COMET]]&gt;en_ru_scores[[#This Row],[OnlineW_Score]]+0.03, "GPT", "-"))</f>
        <v>-</v>
      </c>
      <c r="R45" s="13" t="s">
        <v>71</v>
      </c>
      <c r="S45" s="13" t="s">
        <v>2372</v>
      </c>
      <c r="T45" s="41" t="s">
        <v>2373</v>
      </c>
      <c r="U45" s="13" t="s">
        <v>2372</v>
      </c>
      <c r="V45" s="13" t="s">
        <v>2374</v>
      </c>
      <c r="W45" s="84"/>
      <c r="X45" s="111"/>
      <c r="Y45" s="11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row>
    <row r="46" spans="1:217" s="3" customFormat="1" ht="71.25" x14ac:dyDescent="0.45">
      <c r="A46" s="32" t="s">
        <v>16</v>
      </c>
      <c r="B46" s="32" t="s">
        <v>17</v>
      </c>
      <c r="C46" s="33" t="s">
        <v>18</v>
      </c>
      <c r="D46" s="33" t="s">
        <v>19</v>
      </c>
      <c r="E46" s="33" t="s">
        <v>64</v>
      </c>
      <c r="F46" s="33" t="s">
        <v>21</v>
      </c>
      <c r="G46" s="73">
        <f>VLOOKUP(L:L,en_ru_auto_scores_BLEU!H:I,2,FALSE)</f>
        <v>65.541398928134257</v>
      </c>
      <c r="H46" s="33" t="str">
        <f>IFERROR(VLOOKUP(L:L,manual_score_mapping[[SegmentID]:[Scores]],2,FALSE), "NaN")</f>
        <v>[52, 66, 52, 78, 68]</v>
      </c>
      <c r="I46" s="24">
        <f>IFERROR(VLOOKUP(L:L,manual_score_mapping!A:D,3,FALSE), "NaN")</f>
        <v>63</v>
      </c>
      <c r="J46" s="21">
        <f>IFERROR(VLOOKUP(L:L,manual_score_mapping!A:D,4,FALSE), "NaN")</f>
        <v>52</v>
      </c>
      <c r="K46" s="33" t="s">
        <v>22</v>
      </c>
      <c r="L46" s="33">
        <v>45</v>
      </c>
      <c r="M46" s="34">
        <v>0.92242306470870961</v>
      </c>
      <c r="N46" s="33">
        <v>0.94472402334213257</v>
      </c>
      <c r="O46" s="33">
        <v>0.9421563744544984</v>
      </c>
      <c r="P46" s="33" t="str">
        <f>IF(en_ru_scores[[#This Row],[OnlineB_Score]]&gt;en_ru_scores[[#This Row],[GPT4_COMET]]+0.03, "B", IF(en_ru_scores[[#This Row],[GPT4_COMET]]&gt;en_ru_scores[[#This Row],[OnlineB_Score]]+0.03, "GPT", "-"))</f>
        <v>-</v>
      </c>
      <c r="Q46" s="33" t="str">
        <f>IF(en_ru_scores[[#This Row],[OnlineW_Score]]&gt;en_ru_scores[[#This Row],[GPT4_COMET]]+0.03, "W", IF(en_ru_scores[[#This Row],[GPT4_COMET]]&gt;en_ru_scores[[#This Row],[OnlineW_Score]]+0.03, "GPT", "-"))</f>
        <v>-</v>
      </c>
      <c r="R46" s="13" t="s">
        <v>72</v>
      </c>
      <c r="S46" s="13" t="s">
        <v>2375</v>
      </c>
      <c r="T46" s="41" t="s">
        <v>2376</v>
      </c>
      <c r="U46" s="13" t="s">
        <v>2377</v>
      </c>
      <c r="V46" s="13" t="s">
        <v>2378</v>
      </c>
      <c r="W46" s="84"/>
      <c r="X46" s="111"/>
      <c r="Y46" s="115"/>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row>
    <row r="47" spans="1:217" s="3" customFormat="1" ht="57" x14ac:dyDescent="0.45">
      <c r="A47" s="32" t="s">
        <v>16</v>
      </c>
      <c r="B47" s="32" t="s">
        <v>17</v>
      </c>
      <c r="C47" s="33" t="s">
        <v>18</v>
      </c>
      <c r="D47" s="33" t="s">
        <v>19</v>
      </c>
      <c r="E47" s="33" t="s">
        <v>73</v>
      </c>
      <c r="F47" s="33" t="s">
        <v>21</v>
      </c>
      <c r="G47" s="78">
        <f>VLOOKUP(L:L,en_ru_auto_scores_BLEU!H:I,2,FALSE)</f>
        <v>26.593577769191093</v>
      </c>
      <c r="H47" s="33" t="str">
        <f>IFERROR(VLOOKUP(L:L,manual_score_mapping[[SegmentID]:[Scores]],2,FALSE), "NaN")</f>
        <v>[34, 52, 76, 49, 87, 47, 50, 84, 49, 35, 50, 51, 100, 100, 43, 48]</v>
      </c>
      <c r="I47" s="21">
        <f>IFERROR(VLOOKUP(L:L,manual_score_mapping!A:D,3,FALSE), "NaN")</f>
        <v>59</v>
      </c>
      <c r="J47" s="18">
        <f>IFERROR(VLOOKUP(L:L,manual_score_mapping!A:D,4,FALSE), "NaN")</f>
        <v>34</v>
      </c>
      <c r="K47" s="33" t="s">
        <v>22</v>
      </c>
      <c r="L47" s="33">
        <v>46</v>
      </c>
      <c r="M47" s="34">
        <v>0.92318558692932118</v>
      </c>
      <c r="N47" s="33">
        <v>0.91086483001708984</v>
      </c>
      <c r="O47" s="33">
        <v>0.91811817884445202</v>
      </c>
      <c r="P47" s="33" t="str">
        <f>IF(en_ru_scores[[#This Row],[OnlineB_Score]]&gt;en_ru_scores[[#This Row],[GPT4_COMET]]+0.03, "B", IF(en_ru_scores[[#This Row],[GPT4_COMET]]&gt;en_ru_scores[[#This Row],[OnlineB_Score]]+0.03, "GPT", "-"))</f>
        <v>-</v>
      </c>
      <c r="Q47" s="33" t="str">
        <f>IF(en_ru_scores[[#This Row],[OnlineW_Score]]&gt;en_ru_scores[[#This Row],[GPT4_COMET]]+0.03, "W", IF(en_ru_scores[[#This Row],[GPT4_COMET]]&gt;en_ru_scores[[#This Row],[OnlineW_Score]]+0.03, "GPT", "-"))</f>
        <v>-</v>
      </c>
      <c r="R47" s="13" t="s">
        <v>74</v>
      </c>
      <c r="S47" s="13" t="s">
        <v>2379</v>
      </c>
      <c r="T47" s="41" t="s">
        <v>2380</v>
      </c>
      <c r="U47" s="13" t="s">
        <v>2381</v>
      </c>
      <c r="V47" s="13" t="s">
        <v>2382</v>
      </c>
      <c r="W47" s="84"/>
      <c r="X47" s="111"/>
      <c r="Y47" s="115"/>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row>
    <row r="48" spans="1:217" s="3" customFormat="1" ht="128.25" x14ac:dyDescent="0.45">
      <c r="A48" s="32" t="s">
        <v>16</v>
      </c>
      <c r="B48" s="32" t="s">
        <v>17</v>
      </c>
      <c r="C48" s="33" t="s">
        <v>18</v>
      </c>
      <c r="D48" s="33" t="s">
        <v>19</v>
      </c>
      <c r="E48" s="33" t="s">
        <v>73</v>
      </c>
      <c r="F48" s="33" t="s">
        <v>21</v>
      </c>
      <c r="G48" s="75">
        <f>VLOOKUP(L:L,en_ru_auto_scores_BLEU!H:I,2,FALSE)</f>
        <v>41.63398063986012</v>
      </c>
      <c r="H48" s="33" t="str">
        <f>IFERROR(VLOOKUP(L:L,manual_score_mapping[[SegmentID]:[Scores]],2,FALSE), "NaN")</f>
        <v>[35, 84, 73, 52, 81, 52, 52, 82, 52, 52, 52]</v>
      </c>
      <c r="I48" s="24">
        <f>IFERROR(VLOOKUP(L:L,manual_score_mapping!A:D,3,FALSE), "NaN")</f>
        <v>60</v>
      </c>
      <c r="J48" s="18">
        <f>IFERROR(VLOOKUP(L:L,manual_score_mapping!A:D,4,FALSE), "NaN")</f>
        <v>35</v>
      </c>
      <c r="K48" s="33" t="s">
        <v>22</v>
      </c>
      <c r="L48" s="33">
        <v>47</v>
      </c>
      <c r="M48" s="34">
        <v>0.92720323801040638</v>
      </c>
      <c r="N48" s="33">
        <v>0.93229776620864879</v>
      </c>
      <c r="O48" s="33">
        <v>0.92962688207626343</v>
      </c>
      <c r="P48" s="33" t="str">
        <f>IF(en_ru_scores[[#This Row],[OnlineB_Score]]&gt;en_ru_scores[[#This Row],[GPT4_COMET]]+0.03, "B", IF(en_ru_scores[[#This Row],[GPT4_COMET]]&gt;en_ru_scores[[#This Row],[OnlineB_Score]]+0.03, "GPT", "-"))</f>
        <v>-</v>
      </c>
      <c r="Q48" s="33" t="str">
        <f>IF(en_ru_scores[[#This Row],[OnlineW_Score]]&gt;en_ru_scores[[#This Row],[GPT4_COMET]]+0.03, "W", IF(en_ru_scores[[#This Row],[GPT4_COMET]]&gt;en_ru_scores[[#This Row],[OnlineW_Score]]+0.03, "GPT", "-"))</f>
        <v>-</v>
      </c>
      <c r="R48" s="13" t="s">
        <v>75</v>
      </c>
      <c r="S48" s="13" t="s">
        <v>2383</v>
      </c>
      <c r="T48" s="41" t="s">
        <v>2384</v>
      </c>
      <c r="U48" s="13" t="s">
        <v>2385</v>
      </c>
      <c r="V48" s="13" t="s">
        <v>2386</v>
      </c>
      <c r="W48" s="84"/>
      <c r="X48" s="111"/>
      <c r="Y48" s="115"/>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row>
    <row r="49" spans="1:217" s="3" customFormat="1" ht="42.75" x14ac:dyDescent="0.45">
      <c r="A49" s="29" t="s">
        <v>16</v>
      </c>
      <c r="B49" s="29" t="s">
        <v>17</v>
      </c>
      <c r="C49" s="30" t="s">
        <v>18</v>
      </c>
      <c r="D49" s="30" t="s">
        <v>19</v>
      </c>
      <c r="E49" s="30" t="s">
        <v>73</v>
      </c>
      <c r="F49" s="30" t="s">
        <v>21</v>
      </c>
      <c r="G49" s="78">
        <f>VLOOKUP(L:L,en_ru_auto_scores_BLEU!H:I,2,FALSE)</f>
        <v>21.763141204756337</v>
      </c>
      <c r="H49" s="30" t="str">
        <f>IFERROR(VLOOKUP(L:L,manual_score_mapping[[SegmentID]:[Scores]],2,FALSE), "NaN")</f>
        <v>[35, 34, 80, 53, 86, 49, 50, 88, 52, 52, 50]</v>
      </c>
      <c r="I49" s="21">
        <f>IFERROR(VLOOKUP(L:L,manual_score_mapping!A:D,3,FALSE), "NaN")</f>
        <v>57</v>
      </c>
      <c r="J49" s="18">
        <f>IFERROR(VLOOKUP(L:L,manual_score_mapping!A:D,4,FALSE), "NaN")</f>
        <v>34</v>
      </c>
      <c r="K49" s="30" t="s">
        <v>22</v>
      </c>
      <c r="L49" s="30">
        <v>48</v>
      </c>
      <c r="M49" s="31">
        <v>0.8725244402885437</v>
      </c>
      <c r="N49" s="30">
        <v>0.89381730556488037</v>
      </c>
      <c r="O49" s="30">
        <v>0.89399105310440063</v>
      </c>
      <c r="P49" s="30" t="str">
        <f>IF(en_ru_scores[[#This Row],[OnlineB_Score]]&gt;en_ru_scores[[#This Row],[GPT4_COMET]]+0.03, "B", IF(en_ru_scores[[#This Row],[GPT4_COMET]]&gt;en_ru_scores[[#This Row],[OnlineB_Score]]+0.03, "GPT", "-"))</f>
        <v>-</v>
      </c>
      <c r="Q49" s="30" t="str">
        <f>IF(en_ru_scores[[#This Row],[OnlineW_Score]]&gt;en_ru_scores[[#This Row],[GPT4_COMET]]+0.03, "W", IF(en_ru_scores[[#This Row],[GPT4_COMET]]&gt;en_ru_scores[[#This Row],[OnlineW_Score]]+0.03, "GPT", "-"))</f>
        <v>-</v>
      </c>
      <c r="R49" s="12" t="s">
        <v>76</v>
      </c>
      <c r="S49" s="12" t="s">
        <v>2387</v>
      </c>
      <c r="T49" s="40" t="s">
        <v>2388</v>
      </c>
      <c r="U49" s="12" t="s">
        <v>2389</v>
      </c>
      <c r="V49" s="12" t="s">
        <v>2390</v>
      </c>
      <c r="W49" s="84"/>
      <c r="X49" s="111"/>
      <c r="Y49" s="115"/>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row>
    <row r="50" spans="1:217" s="3" customFormat="1" ht="57" x14ac:dyDescent="0.45">
      <c r="A50" s="32" t="s">
        <v>16</v>
      </c>
      <c r="B50" s="32" t="s">
        <v>17</v>
      </c>
      <c r="C50" s="33" t="s">
        <v>18</v>
      </c>
      <c r="D50" s="33" t="s">
        <v>19</v>
      </c>
      <c r="E50" s="33" t="s">
        <v>73</v>
      </c>
      <c r="F50" s="33" t="s">
        <v>21</v>
      </c>
      <c r="G50" s="78">
        <f>VLOOKUP(L:L,en_ru_auto_scores_BLEU!H:I,2,FALSE)</f>
        <v>22.878234841429929</v>
      </c>
      <c r="H50" s="33" t="str">
        <f>IFERROR(VLOOKUP(L:L,manual_score_mapping[[SegmentID]:[Scores]],2,FALSE), "NaN")</f>
        <v>[35, 83, 65, 51, 86, 52, 51, 86, 50, 31, 50]</v>
      </c>
      <c r="I50" s="21">
        <f>IFERROR(VLOOKUP(L:L,manual_score_mapping!A:D,3,FALSE), "NaN")</f>
        <v>58</v>
      </c>
      <c r="J50" s="18">
        <f>IFERROR(VLOOKUP(L:L,manual_score_mapping!A:D,4,FALSE), "NaN")</f>
        <v>31</v>
      </c>
      <c r="K50" s="33" t="s">
        <v>22</v>
      </c>
      <c r="L50" s="33">
        <v>49</v>
      </c>
      <c r="M50" s="34">
        <v>0.94274556636810303</v>
      </c>
      <c r="N50" s="33">
        <v>0.94273597002029419</v>
      </c>
      <c r="O50" s="33">
        <v>0.94452232122421265</v>
      </c>
      <c r="P50" s="33" t="str">
        <f>IF(en_ru_scores[[#This Row],[OnlineB_Score]]&gt;en_ru_scores[[#This Row],[GPT4_COMET]]+0.03, "B", IF(en_ru_scores[[#This Row],[GPT4_COMET]]&gt;en_ru_scores[[#This Row],[OnlineB_Score]]+0.03, "GPT", "-"))</f>
        <v>-</v>
      </c>
      <c r="Q50" s="33" t="str">
        <f>IF(en_ru_scores[[#This Row],[OnlineW_Score]]&gt;en_ru_scores[[#This Row],[GPT4_COMET]]+0.03, "W", IF(en_ru_scores[[#This Row],[GPT4_COMET]]&gt;en_ru_scores[[#This Row],[OnlineW_Score]]+0.03, "GPT", "-"))</f>
        <v>-</v>
      </c>
      <c r="R50" s="13" t="s">
        <v>77</v>
      </c>
      <c r="S50" s="13" t="s">
        <v>2391</v>
      </c>
      <c r="T50" s="41" t="s">
        <v>2392</v>
      </c>
      <c r="U50" s="13" t="s">
        <v>2392</v>
      </c>
      <c r="V50" s="13" t="s">
        <v>2393</v>
      </c>
      <c r="W50" s="84"/>
      <c r="X50" s="111"/>
      <c r="Y50" s="115"/>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row>
    <row r="51" spans="1:217" s="3" customFormat="1" ht="57" x14ac:dyDescent="0.45">
      <c r="A51" s="32" t="s">
        <v>16</v>
      </c>
      <c r="B51" s="32" t="s">
        <v>17</v>
      </c>
      <c r="C51" s="33" t="s">
        <v>18</v>
      </c>
      <c r="D51" s="33" t="s">
        <v>19</v>
      </c>
      <c r="E51" s="33" t="s">
        <v>73</v>
      </c>
      <c r="F51" s="33" t="s">
        <v>21</v>
      </c>
      <c r="G51" s="75">
        <f>VLOOKUP(L:L,en_ru_auto_scores_BLEU!H:I,2,FALSE)</f>
        <v>29.650379049862899</v>
      </c>
      <c r="H51" s="33" t="str">
        <f>IFERROR(VLOOKUP(L:L,manual_score_mapping[[SegmentID]:[Scores]],2,FALSE), "NaN")</f>
        <v>[35, 35, 75, 52, 85, 52, 74, 84, 45, 94, 47, 51, 82, 52, 50, 51, 50, 100, 100, 64, 51]</v>
      </c>
      <c r="I51" s="24">
        <f>IFERROR(VLOOKUP(L:L,manual_score_mapping!A:D,3,FALSE), "NaN")</f>
        <v>63</v>
      </c>
      <c r="J51" s="18">
        <f>IFERROR(VLOOKUP(L:L,manual_score_mapping!A:D,4,FALSE), "NaN")</f>
        <v>35</v>
      </c>
      <c r="K51" s="33" t="s">
        <v>22</v>
      </c>
      <c r="L51" s="33">
        <v>50</v>
      </c>
      <c r="M51" s="34">
        <v>0.92360913753509521</v>
      </c>
      <c r="N51" s="33">
        <v>0.91093629598617565</v>
      </c>
      <c r="O51" s="33">
        <v>0.93508726358413696</v>
      </c>
      <c r="P51" s="33" t="str">
        <f>IF(en_ru_scores[[#This Row],[OnlineB_Score]]&gt;en_ru_scores[[#This Row],[GPT4_COMET]]+0.03, "B", IF(en_ru_scores[[#This Row],[GPT4_COMET]]&gt;en_ru_scores[[#This Row],[OnlineB_Score]]+0.03, "GPT", "-"))</f>
        <v>-</v>
      </c>
      <c r="Q51" s="33" t="str">
        <f>IF(en_ru_scores[[#This Row],[OnlineW_Score]]&gt;en_ru_scores[[#This Row],[GPT4_COMET]]+0.03, "W", IF(en_ru_scores[[#This Row],[GPT4_COMET]]&gt;en_ru_scores[[#This Row],[OnlineW_Score]]+0.03, "GPT", "-"))</f>
        <v>-</v>
      </c>
      <c r="R51" s="13" t="s">
        <v>78</v>
      </c>
      <c r="S51" s="13" t="s">
        <v>2394</v>
      </c>
      <c r="T51" s="41" t="s">
        <v>2395</v>
      </c>
      <c r="U51" s="13" t="s">
        <v>2396</v>
      </c>
      <c r="V51" s="13" t="s">
        <v>2397</v>
      </c>
      <c r="W51" s="84"/>
      <c r="X51" s="111"/>
      <c r="Y51" s="115"/>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row>
    <row r="52" spans="1:217" s="3" customFormat="1" ht="85.5" x14ac:dyDescent="0.45">
      <c r="A52" s="32" t="s">
        <v>16</v>
      </c>
      <c r="B52" s="32" t="s">
        <v>17</v>
      </c>
      <c r="C52" s="33" t="s">
        <v>18</v>
      </c>
      <c r="D52" s="33" t="s">
        <v>19</v>
      </c>
      <c r="E52" s="33" t="s">
        <v>73</v>
      </c>
      <c r="F52" s="33" t="s">
        <v>21</v>
      </c>
      <c r="G52" s="78">
        <f>VLOOKUP(L:L,en_ru_auto_scores_BLEU!H:I,2,FALSE)</f>
        <v>9.6154823487301524</v>
      </c>
      <c r="H52" s="33" t="str">
        <f>IFERROR(VLOOKUP(L:L,manual_score_mapping[[SegmentID]:[Scores]],2,FALSE), "NaN")</f>
        <v>[33, 81, 66, 54, 78, 48, 45, 84, 51, 89, 53, 51, 85, 50, 34, 51]</v>
      </c>
      <c r="I52" s="21">
        <f>IFERROR(VLOOKUP(L:L,manual_score_mapping!A:D,3,FALSE), "NaN")</f>
        <v>59</v>
      </c>
      <c r="J52" s="18">
        <f>IFERROR(VLOOKUP(L:L,manual_score_mapping!A:D,4,FALSE), "NaN")</f>
        <v>33</v>
      </c>
      <c r="K52" s="33" t="s">
        <v>22</v>
      </c>
      <c r="L52" s="33">
        <v>51</v>
      </c>
      <c r="M52" s="34">
        <v>0.94212019443511963</v>
      </c>
      <c r="N52" s="33">
        <v>0.95134329795837402</v>
      </c>
      <c r="O52" s="33">
        <v>0.95111542940139759</v>
      </c>
      <c r="P52" s="33" t="str">
        <f>IF(en_ru_scores[[#This Row],[OnlineB_Score]]&gt;en_ru_scores[[#This Row],[GPT4_COMET]]+0.03, "B", IF(en_ru_scores[[#This Row],[GPT4_COMET]]&gt;en_ru_scores[[#This Row],[OnlineB_Score]]+0.03, "GPT", "-"))</f>
        <v>-</v>
      </c>
      <c r="Q52" s="33" t="str">
        <f>IF(en_ru_scores[[#This Row],[OnlineW_Score]]&gt;en_ru_scores[[#This Row],[GPT4_COMET]]+0.03, "W", IF(en_ru_scores[[#This Row],[GPT4_COMET]]&gt;en_ru_scores[[#This Row],[OnlineW_Score]]+0.03, "GPT", "-"))</f>
        <v>-</v>
      </c>
      <c r="R52" s="13" t="s">
        <v>79</v>
      </c>
      <c r="S52" s="13" t="s">
        <v>2398</v>
      </c>
      <c r="T52" s="41" t="s">
        <v>2399</v>
      </c>
      <c r="U52" s="13" t="s">
        <v>2400</v>
      </c>
      <c r="V52" s="13" t="s">
        <v>2401</v>
      </c>
      <c r="W52" s="84"/>
      <c r="X52" s="111"/>
      <c r="Y52" s="115"/>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row>
    <row r="53" spans="1:217" s="3" customFormat="1" ht="114" x14ac:dyDescent="0.45">
      <c r="A53" s="32" t="s">
        <v>16</v>
      </c>
      <c r="B53" s="32" t="s">
        <v>17</v>
      </c>
      <c r="C53" s="33" t="s">
        <v>18</v>
      </c>
      <c r="D53" s="33" t="s">
        <v>19</v>
      </c>
      <c r="E53" s="33" t="s">
        <v>73</v>
      </c>
      <c r="F53" s="33" t="s">
        <v>21</v>
      </c>
      <c r="G53" s="75">
        <f>VLOOKUP(L:L,en_ru_auto_scores_BLEU!H:I,2,FALSE)</f>
        <v>30.121964293337889</v>
      </c>
      <c r="H53" s="33" t="str">
        <f>IFERROR(VLOOKUP(L:L,manual_score_mapping[[SegmentID]:[Scores]],2,FALSE), "NaN")</f>
        <v>[34, 31, 75, 49, 86, 50, 50, 71, 50, 52, 50]</v>
      </c>
      <c r="I53" s="21">
        <f>IFERROR(VLOOKUP(L:L,manual_score_mapping!A:D,3,FALSE), "NaN")</f>
        <v>54</v>
      </c>
      <c r="J53" s="18">
        <f>IFERROR(VLOOKUP(L:L,manual_score_mapping!A:D,4,FALSE), "NaN")</f>
        <v>31</v>
      </c>
      <c r="K53" s="33" t="s">
        <v>22</v>
      </c>
      <c r="L53" s="33">
        <v>52</v>
      </c>
      <c r="M53" s="34">
        <v>0.90940296649932861</v>
      </c>
      <c r="N53" s="33">
        <v>0.93870162963867199</v>
      </c>
      <c r="O53" s="33">
        <v>0.92029213905334484</v>
      </c>
      <c r="P53" s="33" t="str">
        <f>IF(en_ru_scores[[#This Row],[OnlineB_Score]]&gt;en_ru_scores[[#This Row],[GPT4_COMET]]+0.03, "B", IF(en_ru_scores[[#This Row],[GPT4_COMET]]&gt;en_ru_scores[[#This Row],[OnlineB_Score]]+0.03, "GPT", "-"))</f>
        <v>-</v>
      </c>
      <c r="Q53" s="33" t="str">
        <f>IF(en_ru_scores[[#This Row],[OnlineW_Score]]&gt;en_ru_scores[[#This Row],[GPT4_COMET]]+0.03, "W", IF(en_ru_scores[[#This Row],[GPT4_COMET]]&gt;en_ru_scores[[#This Row],[OnlineW_Score]]+0.03, "GPT", "-"))</f>
        <v>-</v>
      </c>
      <c r="R53" s="13" t="s">
        <v>80</v>
      </c>
      <c r="S53" s="13" t="s">
        <v>2402</v>
      </c>
      <c r="T53" s="41" t="s">
        <v>2403</v>
      </c>
      <c r="U53" s="13" t="s">
        <v>2404</v>
      </c>
      <c r="V53" s="13" t="s">
        <v>2405</v>
      </c>
      <c r="W53" s="84"/>
      <c r="X53" s="111"/>
      <c r="Y53" s="115"/>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row>
    <row r="54" spans="1:217" s="3" customFormat="1" ht="28.5" x14ac:dyDescent="0.45">
      <c r="A54" s="32" t="s">
        <v>16</v>
      </c>
      <c r="B54" s="32" t="s">
        <v>17</v>
      </c>
      <c r="C54" s="33" t="s">
        <v>18</v>
      </c>
      <c r="D54" s="33" t="s">
        <v>19</v>
      </c>
      <c r="E54" s="33" t="s">
        <v>73</v>
      </c>
      <c r="F54" s="33" t="s">
        <v>21</v>
      </c>
      <c r="G54" s="74">
        <f>VLOOKUP(L:L,en_ru_auto_scores_BLEU!H:I,2,FALSE)</f>
        <v>58.143073696821943</v>
      </c>
      <c r="H54" s="33" t="str">
        <f>IFERROR(VLOOKUP(L:L,manual_score_mapping[[SegmentID]:[Scores]],2,FALSE), "NaN")</f>
        <v>[32, 86, 37, 53, 85, 54, 34, 84, 51, 88, 52, 52, 87, 52, 52, 50]</v>
      </c>
      <c r="I54" s="21">
        <f>IFERROR(VLOOKUP(L:L,manual_score_mapping!A:D,3,FALSE), "NaN")</f>
        <v>59</v>
      </c>
      <c r="J54" s="18">
        <f>IFERROR(VLOOKUP(L:L,manual_score_mapping!A:D,4,FALSE), "NaN")</f>
        <v>32</v>
      </c>
      <c r="K54" s="33" t="s">
        <v>22</v>
      </c>
      <c r="L54" s="33">
        <v>53</v>
      </c>
      <c r="M54" s="34">
        <v>0.97078818082809437</v>
      </c>
      <c r="N54" s="33">
        <v>0.97078818082809437</v>
      </c>
      <c r="O54" s="33">
        <v>0.98534578084945679</v>
      </c>
      <c r="P54" s="33" t="str">
        <f>IF(en_ru_scores[[#This Row],[OnlineB_Score]]&gt;en_ru_scores[[#This Row],[GPT4_COMET]]+0.03, "B", IF(en_ru_scores[[#This Row],[GPT4_COMET]]&gt;en_ru_scores[[#This Row],[OnlineB_Score]]+0.03, "GPT", "-"))</f>
        <v>-</v>
      </c>
      <c r="Q54" s="33" t="str">
        <f>IF(en_ru_scores[[#This Row],[OnlineW_Score]]&gt;en_ru_scores[[#This Row],[GPT4_COMET]]+0.03, "W", IF(en_ru_scores[[#This Row],[GPT4_COMET]]&gt;en_ru_scores[[#This Row],[OnlineW_Score]]+0.03, "GPT", "-"))</f>
        <v>-</v>
      </c>
      <c r="R54" s="13" t="s">
        <v>81</v>
      </c>
      <c r="S54" s="13" t="s">
        <v>2406</v>
      </c>
      <c r="T54" s="41" t="s">
        <v>2407</v>
      </c>
      <c r="U54" s="13" t="s">
        <v>2407</v>
      </c>
      <c r="V54" s="13" t="s">
        <v>2406</v>
      </c>
      <c r="W54" s="84"/>
      <c r="X54" s="111"/>
      <c r="Y54" s="115"/>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row>
    <row r="55" spans="1:217" s="3" customFormat="1" ht="42.75" x14ac:dyDescent="0.45">
      <c r="A55" s="29" t="s">
        <v>16</v>
      </c>
      <c r="B55" s="29" t="s">
        <v>17</v>
      </c>
      <c r="C55" s="30" t="s">
        <v>18</v>
      </c>
      <c r="D55" s="30" t="s">
        <v>19</v>
      </c>
      <c r="E55" s="30" t="s">
        <v>82</v>
      </c>
      <c r="F55" s="30" t="s">
        <v>21</v>
      </c>
      <c r="G55" s="78">
        <f>VLOOKUP(L:L,en_ru_auto_scores_BLEU!H:I,2,FALSE)</f>
        <v>11.665983889812088</v>
      </c>
      <c r="H55" s="42" t="str">
        <f>IFERROR(VLOOKUP(L:L,manual_score_mapping[[SegmentID]:[Scores]],2,FALSE), "NaN")</f>
        <v>NaN</v>
      </c>
      <c r="I55" s="42" t="str">
        <f>IFERROR(VLOOKUP(L:L,manual_score_mapping!A:D,3,FALSE), "NaN")</f>
        <v>NaN</v>
      </c>
      <c r="J55" s="42" t="str">
        <f>IFERROR(VLOOKUP(L:L,manual_score_mapping!A:D,4,FALSE), "NaN")</f>
        <v>NaN</v>
      </c>
      <c r="K55" s="30" t="s">
        <v>22</v>
      </c>
      <c r="L55" s="30">
        <v>54</v>
      </c>
      <c r="M55" s="31">
        <v>0.84271931648254395</v>
      </c>
      <c r="N55" s="30">
        <v>0.87033826112747192</v>
      </c>
      <c r="O55" s="30">
        <v>0.88266903162002563</v>
      </c>
      <c r="P55" s="30" t="str">
        <f>IF(en_ru_scores[[#This Row],[OnlineB_Score]]&gt;en_ru_scores[[#This Row],[GPT4_COMET]]+0.03, "B", IF(en_ru_scores[[#This Row],[GPT4_COMET]]&gt;en_ru_scores[[#This Row],[OnlineB_Score]]+0.03, "GPT", "-"))</f>
        <v>-</v>
      </c>
      <c r="Q55" s="30" t="str">
        <f>IF(en_ru_scores[[#This Row],[OnlineW_Score]]&gt;en_ru_scores[[#This Row],[GPT4_COMET]]+0.03, "W", IF(en_ru_scores[[#This Row],[GPT4_COMET]]&gt;en_ru_scores[[#This Row],[OnlineW_Score]]+0.03, "GPT", "-"))</f>
        <v>W</v>
      </c>
      <c r="R55" s="12" t="s">
        <v>83</v>
      </c>
      <c r="S55" s="12" t="s">
        <v>2408</v>
      </c>
      <c r="T55" s="40" t="s">
        <v>2409</v>
      </c>
      <c r="U55" s="12" t="s">
        <v>2410</v>
      </c>
      <c r="V55" s="12" t="s">
        <v>2411</v>
      </c>
      <c r="W55" s="84"/>
      <c r="X55" s="111"/>
      <c r="Y55" s="11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row>
    <row r="56" spans="1:217" s="3" customFormat="1" x14ac:dyDescent="0.45">
      <c r="A56" s="26" t="s">
        <v>16</v>
      </c>
      <c r="B56" s="26" t="s">
        <v>17</v>
      </c>
      <c r="C56" s="27" t="s">
        <v>18</v>
      </c>
      <c r="D56" s="27" t="s">
        <v>19</v>
      </c>
      <c r="E56" s="27" t="s">
        <v>82</v>
      </c>
      <c r="F56" s="27" t="s">
        <v>21</v>
      </c>
      <c r="G56" s="78">
        <f>VLOOKUP(L:L,en_ru_auto_scores_BLEU!H:I,2,FALSE)</f>
        <v>11.521590992286541</v>
      </c>
      <c r="H56" s="42" t="str">
        <f>IFERROR(VLOOKUP(L:L,manual_score_mapping[[SegmentID]:[Scores]],2,FALSE), "NaN")</f>
        <v>NaN</v>
      </c>
      <c r="I56" s="42" t="str">
        <f>IFERROR(VLOOKUP(L:L,manual_score_mapping!A:D,3,FALSE), "NaN")</f>
        <v>NaN</v>
      </c>
      <c r="J56" s="42" t="str">
        <f>IFERROR(VLOOKUP(L:L,manual_score_mapping!A:D,4,FALSE), "NaN")</f>
        <v>NaN</v>
      </c>
      <c r="K56" s="27" t="s">
        <v>22</v>
      </c>
      <c r="L56" s="27">
        <v>55</v>
      </c>
      <c r="M56" s="28">
        <v>0.79150170087814331</v>
      </c>
      <c r="N56" s="27">
        <v>0.79150170087814331</v>
      </c>
      <c r="O56" s="27">
        <v>0.79158669710159302</v>
      </c>
      <c r="P56" s="27" t="str">
        <f>IF(en_ru_scores[[#This Row],[OnlineB_Score]]&gt;en_ru_scores[[#This Row],[GPT4_COMET]]+0.03, "B", IF(en_ru_scores[[#This Row],[GPT4_COMET]]&gt;en_ru_scores[[#This Row],[OnlineB_Score]]+0.03, "GPT", "-"))</f>
        <v>-</v>
      </c>
      <c r="Q56" s="27" t="str">
        <f>IF(en_ru_scores[[#This Row],[OnlineW_Score]]&gt;en_ru_scores[[#This Row],[GPT4_COMET]]+0.03, "W", IF(en_ru_scores[[#This Row],[GPT4_COMET]]&gt;en_ru_scores[[#This Row],[OnlineW_Score]]+0.03, "GPT", "-"))</f>
        <v>-</v>
      </c>
      <c r="R56" s="11" t="s">
        <v>84</v>
      </c>
      <c r="S56" s="11" t="s">
        <v>2412</v>
      </c>
      <c r="T56" s="39" t="s">
        <v>2413</v>
      </c>
      <c r="U56" s="11" t="s">
        <v>2413</v>
      </c>
      <c r="V56" s="11" t="s">
        <v>2413</v>
      </c>
      <c r="W56" s="84"/>
      <c r="X56" s="111"/>
      <c r="Y56" s="115"/>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row>
    <row r="57" spans="1:217" s="3" customFormat="1" ht="42.75" x14ac:dyDescent="0.45">
      <c r="A57" s="29" t="s">
        <v>16</v>
      </c>
      <c r="B57" s="29" t="s">
        <v>17</v>
      </c>
      <c r="C57" s="30" t="s">
        <v>18</v>
      </c>
      <c r="D57" s="30" t="s">
        <v>19</v>
      </c>
      <c r="E57" s="30" t="s">
        <v>82</v>
      </c>
      <c r="F57" s="30" t="s">
        <v>21</v>
      </c>
      <c r="G57" s="78">
        <f>VLOOKUP(L:L,en_ru_auto_scores_BLEU!H:I,2,FALSE)</f>
        <v>12.936981168384865</v>
      </c>
      <c r="H57" s="42" t="str">
        <f>IFERROR(VLOOKUP(L:L,manual_score_mapping[[SegmentID]:[Scores]],2,FALSE), "NaN")</f>
        <v>NaN</v>
      </c>
      <c r="I57" s="42" t="str">
        <f>IFERROR(VLOOKUP(L:L,manual_score_mapping!A:D,3,FALSE), "NaN")</f>
        <v>NaN</v>
      </c>
      <c r="J57" s="42" t="str">
        <f>IFERROR(VLOOKUP(L:L,manual_score_mapping!A:D,4,FALSE), "NaN")</f>
        <v>NaN</v>
      </c>
      <c r="K57" s="30" t="s">
        <v>22</v>
      </c>
      <c r="L57" s="30">
        <v>56</v>
      </c>
      <c r="M57" s="31">
        <v>0.84858465194702148</v>
      </c>
      <c r="N57" s="30">
        <v>0.84679645299911499</v>
      </c>
      <c r="O57" s="30">
        <v>0.87867277860641479</v>
      </c>
      <c r="P57" s="30" t="str">
        <f>IF(en_ru_scores[[#This Row],[OnlineB_Score]]&gt;en_ru_scores[[#This Row],[GPT4_COMET]]+0.03, "B", IF(en_ru_scores[[#This Row],[GPT4_COMET]]&gt;en_ru_scores[[#This Row],[OnlineB_Score]]+0.03, "GPT", "-"))</f>
        <v>-</v>
      </c>
      <c r="Q57" s="30" t="str">
        <f>IF(en_ru_scores[[#This Row],[OnlineW_Score]]&gt;en_ru_scores[[#This Row],[GPT4_COMET]]+0.03, "W", IF(en_ru_scores[[#This Row],[GPT4_COMET]]&gt;en_ru_scores[[#This Row],[OnlineW_Score]]+0.03, "GPT", "-"))</f>
        <v>W</v>
      </c>
      <c r="R57" s="12" t="s">
        <v>85</v>
      </c>
      <c r="S57" s="12" t="s">
        <v>2414</v>
      </c>
      <c r="T57" s="40" t="s">
        <v>2415</v>
      </c>
      <c r="U57" s="12" t="s">
        <v>2416</v>
      </c>
      <c r="V57" s="12" t="s">
        <v>2417</v>
      </c>
      <c r="W57" s="84"/>
      <c r="X57" s="111"/>
      <c r="Y57" s="115"/>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row>
    <row r="58" spans="1:217" s="3" customFormat="1" ht="85.5" x14ac:dyDescent="0.45">
      <c r="A58" s="29" t="s">
        <v>16</v>
      </c>
      <c r="B58" s="29" t="s">
        <v>17</v>
      </c>
      <c r="C58" s="30" t="s">
        <v>18</v>
      </c>
      <c r="D58" s="30" t="s">
        <v>19</v>
      </c>
      <c r="E58" s="30" t="s">
        <v>82</v>
      </c>
      <c r="F58" s="30" t="s">
        <v>21</v>
      </c>
      <c r="G58" s="75">
        <f>VLOOKUP(L:L,en_ru_auto_scores_BLEU!H:I,2,FALSE)</f>
        <v>32.241993990714157</v>
      </c>
      <c r="H58" s="42" t="str">
        <f>IFERROR(VLOOKUP(L:L,manual_score_mapping[[SegmentID]:[Scores]],2,FALSE), "NaN")</f>
        <v>NaN</v>
      </c>
      <c r="I58" s="42" t="str">
        <f>IFERROR(VLOOKUP(L:L,manual_score_mapping!A:D,3,FALSE), "NaN")</f>
        <v>NaN</v>
      </c>
      <c r="J58" s="42" t="str">
        <f>IFERROR(VLOOKUP(L:L,manual_score_mapping!A:D,4,FALSE), "NaN")</f>
        <v>NaN</v>
      </c>
      <c r="K58" s="30" t="s">
        <v>22</v>
      </c>
      <c r="L58" s="30">
        <v>57</v>
      </c>
      <c r="M58" s="31">
        <v>0.80816549062728882</v>
      </c>
      <c r="N58" s="30">
        <v>0.81478309631347656</v>
      </c>
      <c r="O58" s="30">
        <v>0.79611194133758545</v>
      </c>
      <c r="P58" s="30" t="str">
        <f>IF(en_ru_scores[[#This Row],[OnlineB_Score]]&gt;en_ru_scores[[#This Row],[GPT4_COMET]]+0.03, "B", IF(en_ru_scores[[#This Row],[GPT4_COMET]]&gt;en_ru_scores[[#This Row],[OnlineB_Score]]+0.03, "GPT", "-"))</f>
        <v>-</v>
      </c>
      <c r="Q58" s="30" t="str">
        <f>IF(en_ru_scores[[#This Row],[OnlineW_Score]]&gt;en_ru_scores[[#This Row],[GPT4_COMET]]+0.03, "W", IF(en_ru_scores[[#This Row],[GPT4_COMET]]&gt;en_ru_scores[[#This Row],[OnlineW_Score]]+0.03, "GPT", "-"))</f>
        <v>-</v>
      </c>
      <c r="R58" s="12" t="s">
        <v>86</v>
      </c>
      <c r="S58" s="12" t="s">
        <v>2418</v>
      </c>
      <c r="T58" s="40" t="s">
        <v>2419</v>
      </c>
      <c r="U58" s="12" t="s">
        <v>2420</v>
      </c>
      <c r="V58" s="12" t="s">
        <v>2421</v>
      </c>
      <c r="W58" s="84"/>
      <c r="X58" s="111"/>
      <c r="Y58" s="115"/>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row>
    <row r="59" spans="1:217" s="85" customFormat="1" ht="28.9" thickBot="1" x14ac:dyDescent="0.5">
      <c r="A59" s="58" t="s">
        <v>16</v>
      </c>
      <c r="B59" s="58" t="s">
        <v>17</v>
      </c>
      <c r="C59" s="59" t="s">
        <v>18</v>
      </c>
      <c r="D59" s="59" t="s">
        <v>19</v>
      </c>
      <c r="E59" s="59" t="s">
        <v>82</v>
      </c>
      <c r="F59" s="59" t="s">
        <v>21</v>
      </c>
      <c r="G59" s="79">
        <f>VLOOKUP(L:L,en_ru_auto_scores_BLEU!H:I,2,FALSE)</f>
        <v>9.2384302102610967</v>
      </c>
      <c r="H59" s="54" t="str">
        <f>IFERROR(VLOOKUP(L:L,manual_score_mapping[[SegmentID]:[Scores]],2,FALSE), "NaN")</f>
        <v>NaN</v>
      </c>
      <c r="I59" s="54" t="str">
        <f>IFERROR(VLOOKUP(L:L,manual_score_mapping!A:D,3,FALSE), "NaN")</f>
        <v>NaN</v>
      </c>
      <c r="J59" s="54" t="str">
        <f>IFERROR(VLOOKUP(L:L,manual_score_mapping!A:D,4,FALSE), "NaN")</f>
        <v>NaN</v>
      </c>
      <c r="K59" s="59" t="s">
        <v>22</v>
      </c>
      <c r="L59" s="59">
        <v>58</v>
      </c>
      <c r="M59" s="61">
        <v>0.95116281509399403</v>
      </c>
      <c r="N59" s="59">
        <v>0.96327179670333862</v>
      </c>
      <c r="O59" s="59">
        <v>0.96601682901382435</v>
      </c>
      <c r="P59" s="59" t="str">
        <f>IF(en_ru_scores[[#This Row],[OnlineB_Score]]&gt;en_ru_scores[[#This Row],[GPT4_COMET]]+0.03, "B", IF(en_ru_scores[[#This Row],[GPT4_COMET]]&gt;en_ru_scores[[#This Row],[OnlineB_Score]]+0.03, "GPT", "-"))</f>
        <v>-</v>
      </c>
      <c r="Q59" s="59" t="str">
        <f>IF(en_ru_scores[[#This Row],[OnlineW_Score]]&gt;en_ru_scores[[#This Row],[GPT4_COMET]]+0.03, "W", IF(en_ru_scores[[#This Row],[GPT4_COMET]]&gt;en_ru_scores[[#This Row],[OnlineW_Score]]+0.03, "GPT", "-"))</f>
        <v>-</v>
      </c>
      <c r="R59" s="62" t="s">
        <v>87</v>
      </c>
      <c r="S59" s="62" t="s">
        <v>2422</v>
      </c>
      <c r="T59" s="63" t="s">
        <v>2423</v>
      </c>
      <c r="U59" s="62" t="s">
        <v>2424</v>
      </c>
      <c r="V59" s="62" t="s">
        <v>2425</v>
      </c>
      <c r="W59" s="86"/>
      <c r="X59" s="112"/>
      <c r="Y59" s="116"/>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c r="DC59" s="50"/>
      <c r="DD59" s="50"/>
      <c r="DE59" s="50"/>
      <c r="DF59" s="50"/>
      <c r="DG59" s="50"/>
      <c r="DH59" s="50"/>
      <c r="DI59" s="50"/>
      <c r="DJ59" s="50"/>
      <c r="DK59" s="50"/>
      <c r="DL59" s="50"/>
      <c r="DM59" s="50"/>
      <c r="DN59" s="50"/>
      <c r="DO59" s="50"/>
      <c r="DP59" s="50"/>
      <c r="DQ59" s="50"/>
      <c r="DR59" s="50"/>
      <c r="DS59" s="50"/>
      <c r="DT59" s="50"/>
      <c r="DU59" s="50"/>
      <c r="DV59" s="50"/>
      <c r="DW59" s="50"/>
      <c r="DX59" s="50"/>
      <c r="DY59" s="50"/>
      <c r="DZ59" s="50"/>
      <c r="EA59" s="50"/>
      <c r="EB59" s="50"/>
      <c r="EC59" s="50"/>
      <c r="ED59" s="50"/>
      <c r="EE59" s="50"/>
      <c r="EF59" s="50"/>
      <c r="EG59" s="50"/>
      <c r="EH59" s="50"/>
      <c r="EI59" s="50"/>
      <c r="EJ59" s="50"/>
      <c r="EK59" s="50"/>
      <c r="EL59" s="50"/>
      <c r="EM59" s="50"/>
      <c r="EN59" s="50"/>
      <c r="EO59" s="50"/>
      <c r="EP59" s="50"/>
      <c r="EQ59" s="50"/>
      <c r="ER59" s="50"/>
      <c r="ES59" s="50"/>
      <c r="ET59" s="50"/>
      <c r="EU59" s="50"/>
      <c r="EV59" s="50"/>
      <c r="EW59" s="50"/>
      <c r="EX59" s="50"/>
      <c r="EY59" s="50"/>
      <c r="EZ59" s="50"/>
      <c r="FA59" s="50"/>
      <c r="FB59" s="50"/>
      <c r="FC59" s="50"/>
      <c r="FD59" s="50"/>
      <c r="FE59" s="50"/>
      <c r="FF59" s="50"/>
      <c r="FG59" s="50"/>
      <c r="FH59" s="50"/>
      <c r="FI59" s="50"/>
      <c r="FJ59" s="50"/>
      <c r="FK59" s="50"/>
      <c r="FL59" s="50"/>
      <c r="FM59" s="50"/>
      <c r="FN59" s="50"/>
      <c r="FO59" s="50"/>
      <c r="FP59" s="50"/>
      <c r="FQ59" s="50"/>
      <c r="FR59" s="50"/>
      <c r="FS59" s="50"/>
      <c r="FT59" s="50"/>
      <c r="FU59" s="50"/>
      <c r="FV59" s="50"/>
      <c r="FW59" s="50"/>
      <c r="FX59" s="50"/>
      <c r="FY59" s="50"/>
      <c r="FZ59" s="50"/>
      <c r="GA59" s="50"/>
      <c r="GB59" s="50"/>
      <c r="GC59" s="50"/>
      <c r="GD59" s="50"/>
      <c r="GE59" s="50"/>
      <c r="GF59" s="50"/>
      <c r="GG59" s="50"/>
      <c r="GH59" s="50"/>
      <c r="GI59" s="50"/>
      <c r="GJ59" s="50"/>
      <c r="GK59" s="50"/>
      <c r="GL59" s="50"/>
      <c r="GM59" s="50"/>
      <c r="GN59" s="50"/>
      <c r="GO59" s="50"/>
      <c r="GP59" s="50"/>
      <c r="GQ59" s="50"/>
      <c r="GR59" s="50"/>
      <c r="GS59" s="50"/>
      <c r="GT59" s="50"/>
      <c r="GU59" s="50"/>
      <c r="GV59" s="50"/>
      <c r="GW59" s="50"/>
      <c r="GX59" s="50"/>
      <c r="GY59" s="50"/>
      <c r="GZ59" s="50"/>
      <c r="HA59" s="50"/>
      <c r="HB59" s="50"/>
      <c r="HC59" s="50"/>
      <c r="HD59" s="50"/>
      <c r="HE59" s="50"/>
      <c r="HF59" s="50"/>
      <c r="HG59" s="50"/>
      <c r="HH59" s="50"/>
      <c r="HI59" s="50"/>
    </row>
    <row r="60" spans="1:217" s="3" customFormat="1" ht="57" x14ac:dyDescent="0.45">
      <c r="A60" s="23" t="s">
        <v>16</v>
      </c>
      <c r="B60" s="23" t="s">
        <v>17</v>
      </c>
      <c r="C60" s="24" t="s">
        <v>18</v>
      </c>
      <c r="D60" s="24" t="s">
        <v>19</v>
      </c>
      <c r="E60" s="24" t="s">
        <v>88</v>
      </c>
      <c r="F60" s="24" t="s">
        <v>21</v>
      </c>
      <c r="G60" s="78">
        <f>VLOOKUP(L:L,en_ru_auto_scores_BLEU!H:I,2,FALSE)</f>
        <v>27.878986416131021</v>
      </c>
      <c r="H60" s="42" t="str">
        <f>IFERROR(VLOOKUP(L:L,manual_score_mapping[[SegmentID]:[Scores]],2,FALSE), "NaN")</f>
        <v>NaN</v>
      </c>
      <c r="I60" s="42" t="str">
        <f>IFERROR(VLOOKUP(L:L,manual_score_mapping!A:D,3,FALSE), "NaN")</f>
        <v>NaN</v>
      </c>
      <c r="J60" s="42" t="str">
        <f>IFERROR(VLOOKUP(L:L,manual_score_mapping!A:D,4,FALSE), "NaN")</f>
        <v>NaN</v>
      </c>
      <c r="K60" s="24" t="s">
        <v>22</v>
      </c>
      <c r="L60" s="24">
        <v>59</v>
      </c>
      <c r="M60" s="25">
        <v>0.67807304859161377</v>
      </c>
      <c r="N60" s="24">
        <v>0.83334964513778687</v>
      </c>
      <c r="O60" s="24">
        <v>0.790263831615448</v>
      </c>
      <c r="P60" s="24" t="str">
        <f>IF(en_ru_scores[[#This Row],[OnlineB_Score]]&gt;en_ru_scores[[#This Row],[GPT4_COMET]]+0.03, "B", IF(en_ru_scores[[#This Row],[GPT4_COMET]]&gt;en_ru_scores[[#This Row],[OnlineB_Score]]+0.03, "GPT", "-"))</f>
        <v>B</v>
      </c>
      <c r="Q60" s="24" t="str">
        <f>IF(en_ru_scores[[#This Row],[OnlineW_Score]]&gt;en_ru_scores[[#This Row],[GPT4_COMET]]+0.03, "W", IF(en_ru_scores[[#This Row],[GPT4_COMET]]&gt;en_ru_scores[[#This Row],[OnlineW_Score]]+0.03, "GPT", "-"))</f>
        <v>W</v>
      </c>
      <c r="R60" s="10" t="s">
        <v>89</v>
      </c>
      <c r="S60" s="10" t="s">
        <v>2426</v>
      </c>
      <c r="T60" s="38" t="s">
        <v>10028</v>
      </c>
      <c r="U60" s="10" t="s">
        <v>2427</v>
      </c>
      <c r="V60" s="10" t="s">
        <v>2428</v>
      </c>
      <c r="W60" s="84"/>
      <c r="X60" s="111" t="s">
        <v>11214</v>
      </c>
      <c r="Y60" s="115"/>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row>
    <row r="61" spans="1:217" s="3" customFormat="1" ht="71.25" x14ac:dyDescent="0.45">
      <c r="A61" s="32" t="s">
        <v>16</v>
      </c>
      <c r="B61" s="32" t="s">
        <v>17</v>
      </c>
      <c r="C61" s="33" t="s">
        <v>18</v>
      </c>
      <c r="D61" s="33" t="s">
        <v>19</v>
      </c>
      <c r="E61" s="33" t="s">
        <v>88</v>
      </c>
      <c r="F61" s="33" t="s">
        <v>21</v>
      </c>
      <c r="G61" s="74">
        <f>VLOOKUP(L:L,en_ru_auto_scores_BLEU!H:I,2,FALSE)</f>
        <v>53.868210338058482</v>
      </c>
      <c r="H61" s="42" t="str">
        <f>IFERROR(VLOOKUP(L:L,manual_score_mapping[[SegmentID]:[Scores]],2,FALSE), "NaN")</f>
        <v>NaN</v>
      </c>
      <c r="I61" s="42" t="str">
        <f>IFERROR(VLOOKUP(L:L,manual_score_mapping!A:D,3,FALSE), "NaN")</f>
        <v>NaN</v>
      </c>
      <c r="J61" s="42" t="str">
        <f>IFERROR(VLOOKUP(L:L,manual_score_mapping!A:D,4,FALSE), "NaN")</f>
        <v>NaN</v>
      </c>
      <c r="K61" s="33" t="s">
        <v>22</v>
      </c>
      <c r="L61" s="33">
        <v>60</v>
      </c>
      <c r="M61" s="34">
        <v>0.90368831157684315</v>
      </c>
      <c r="N61" s="33">
        <v>0.91835743188858043</v>
      </c>
      <c r="O61" s="33">
        <v>0.92299449443817139</v>
      </c>
      <c r="P61" s="33" t="str">
        <f>IF(en_ru_scores[[#This Row],[OnlineB_Score]]&gt;en_ru_scores[[#This Row],[GPT4_COMET]]+0.03, "B", IF(en_ru_scores[[#This Row],[GPT4_COMET]]&gt;en_ru_scores[[#This Row],[OnlineB_Score]]+0.03, "GPT", "-"))</f>
        <v>-</v>
      </c>
      <c r="Q61" s="33" t="str">
        <f>IF(en_ru_scores[[#This Row],[OnlineW_Score]]&gt;en_ru_scores[[#This Row],[GPT4_COMET]]+0.03, "W", IF(en_ru_scores[[#This Row],[GPT4_COMET]]&gt;en_ru_scores[[#This Row],[OnlineW_Score]]+0.03, "GPT", "-"))</f>
        <v>-</v>
      </c>
      <c r="R61" s="13" t="s">
        <v>90</v>
      </c>
      <c r="S61" s="13" t="s">
        <v>2429</v>
      </c>
      <c r="T61" s="41" t="s">
        <v>2430</v>
      </c>
      <c r="U61" s="13" t="s">
        <v>2431</v>
      </c>
      <c r="V61" s="13" t="s">
        <v>2432</v>
      </c>
      <c r="W61" s="84"/>
      <c r="X61" s="111"/>
      <c r="Y61" s="115"/>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row>
    <row r="62" spans="1:217" s="3" customFormat="1" ht="42.75" x14ac:dyDescent="0.45">
      <c r="A62" s="20" t="s">
        <v>16</v>
      </c>
      <c r="B62" s="20" t="s">
        <v>17</v>
      </c>
      <c r="C62" s="21" t="s">
        <v>18</v>
      </c>
      <c r="D62" s="21" t="s">
        <v>19</v>
      </c>
      <c r="E62" s="21" t="s">
        <v>88</v>
      </c>
      <c r="F62" s="21" t="s">
        <v>21</v>
      </c>
      <c r="G62" s="78">
        <f>VLOOKUP(L:L,en_ru_auto_scores_BLEU!H:I,2,FALSE)</f>
        <v>27.516060407455225</v>
      </c>
      <c r="H62" s="42" t="str">
        <f>IFERROR(VLOOKUP(L:L,manual_score_mapping[[SegmentID]:[Scores]],2,FALSE), "NaN")</f>
        <v>NaN</v>
      </c>
      <c r="I62" s="42" t="str">
        <f>IFERROR(VLOOKUP(L:L,manual_score_mapping!A:D,3,FALSE), "NaN")</f>
        <v>NaN</v>
      </c>
      <c r="J62" s="42" t="str">
        <f>IFERROR(VLOOKUP(L:L,manual_score_mapping!A:D,4,FALSE), "NaN")</f>
        <v>NaN</v>
      </c>
      <c r="K62" s="21" t="s">
        <v>22</v>
      </c>
      <c r="L62" s="21">
        <v>61</v>
      </c>
      <c r="M62" s="22">
        <v>0.56860512495040894</v>
      </c>
      <c r="N62" s="21">
        <v>0.56847316026687622</v>
      </c>
      <c r="O62" s="21">
        <v>0.57635992765426636</v>
      </c>
      <c r="P62" s="21" t="str">
        <f>IF(en_ru_scores[[#This Row],[OnlineB_Score]]&gt;en_ru_scores[[#This Row],[GPT4_COMET]]+0.03, "B", IF(en_ru_scores[[#This Row],[GPT4_COMET]]&gt;en_ru_scores[[#This Row],[OnlineB_Score]]+0.03, "GPT", "-"))</f>
        <v>-</v>
      </c>
      <c r="Q62" s="21" t="str">
        <f>IF(en_ru_scores[[#This Row],[OnlineW_Score]]&gt;en_ru_scores[[#This Row],[GPT4_COMET]]+0.03, "W", IF(en_ru_scores[[#This Row],[GPT4_COMET]]&gt;en_ru_scores[[#This Row],[OnlineW_Score]]+0.03, "GPT", "-"))</f>
        <v>-</v>
      </c>
      <c r="R62" s="9" t="s">
        <v>91</v>
      </c>
      <c r="S62" s="9" t="s">
        <v>2433</v>
      </c>
      <c r="T62" s="37" t="s">
        <v>10029</v>
      </c>
      <c r="U62" s="9" t="s">
        <v>2434</v>
      </c>
      <c r="V62" s="9" t="s">
        <v>2435</v>
      </c>
      <c r="W62" s="84" t="s">
        <v>11178</v>
      </c>
      <c r="X62" s="111" t="s">
        <v>11198</v>
      </c>
      <c r="Y62" s="111"/>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row>
    <row r="63" spans="1:217" s="3" customFormat="1" ht="28.5" x14ac:dyDescent="0.45">
      <c r="A63" s="29" t="s">
        <v>16</v>
      </c>
      <c r="B63" s="29" t="s">
        <v>17</v>
      </c>
      <c r="C63" s="30" t="s">
        <v>18</v>
      </c>
      <c r="D63" s="30" t="s">
        <v>19</v>
      </c>
      <c r="E63" s="30" t="s">
        <v>88</v>
      </c>
      <c r="F63" s="30" t="s">
        <v>21</v>
      </c>
      <c r="G63" s="78">
        <f>VLOOKUP(L:L,en_ru_auto_scores_BLEU!H:I,2,FALSE)</f>
        <v>18.575057999133595</v>
      </c>
      <c r="H63" s="42" t="str">
        <f>IFERROR(VLOOKUP(L:L,manual_score_mapping[[SegmentID]:[Scores]],2,FALSE), "NaN")</f>
        <v>NaN</v>
      </c>
      <c r="I63" s="42" t="str">
        <f>IFERROR(VLOOKUP(L:L,manual_score_mapping!A:D,3,FALSE), "NaN")</f>
        <v>NaN</v>
      </c>
      <c r="J63" s="42" t="str">
        <f>IFERROR(VLOOKUP(L:L,manual_score_mapping!A:D,4,FALSE), "NaN")</f>
        <v>NaN</v>
      </c>
      <c r="K63" s="30" t="s">
        <v>22</v>
      </c>
      <c r="L63" s="30">
        <v>62</v>
      </c>
      <c r="M63" s="31">
        <v>0.88250070810317993</v>
      </c>
      <c r="N63" s="30">
        <v>0.5836150050163269</v>
      </c>
      <c r="O63" s="30">
        <v>0.6862214207649231</v>
      </c>
      <c r="P63" s="30" t="str">
        <f>IF(en_ru_scores[[#This Row],[OnlineB_Score]]&gt;en_ru_scores[[#This Row],[GPT4_COMET]]+0.03, "B", IF(en_ru_scores[[#This Row],[GPT4_COMET]]&gt;en_ru_scores[[#This Row],[OnlineB_Score]]+0.03, "GPT", "-"))</f>
        <v>GPT</v>
      </c>
      <c r="Q63" s="30" t="str">
        <f>IF(en_ru_scores[[#This Row],[OnlineW_Score]]&gt;en_ru_scores[[#This Row],[GPT4_COMET]]+0.03, "W", IF(en_ru_scores[[#This Row],[GPT4_COMET]]&gt;en_ru_scores[[#This Row],[OnlineW_Score]]+0.03, "GPT", "-"))</f>
        <v>GPT</v>
      </c>
      <c r="R63" s="12" t="s">
        <v>92</v>
      </c>
      <c r="S63" s="12" t="s">
        <v>2436</v>
      </c>
      <c r="T63" s="40" t="s">
        <v>2437</v>
      </c>
      <c r="U63" s="12" t="s">
        <v>2438</v>
      </c>
      <c r="V63" s="12" t="s">
        <v>2439</v>
      </c>
      <c r="W63" s="84"/>
      <c r="X63" s="111"/>
      <c r="Y63" s="115"/>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row>
    <row r="64" spans="1:217" s="3" customFormat="1" x14ac:dyDescent="0.45">
      <c r="A64" s="32" t="s">
        <v>16</v>
      </c>
      <c r="B64" s="32" t="s">
        <v>17</v>
      </c>
      <c r="C64" s="33" t="s">
        <v>18</v>
      </c>
      <c r="D64" s="33" t="s">
        <v>19</v>
      </c>
      <c r="E64" s="33" t="s">
        <v>88</v>
      </c>
      <c r="F64" s="33" t="s">
        <v>21</v>
      </c>
      <c r="G64" s="70">
        <f>VLOOKUP(L:L,en_ru_auto_scores_BLEU!H:I,2,FALSE)</f>
        <v>100.00000000000004</v>
      </c>
      <c r="H64" s="42" t="str">
        <f>IFERROR(VLOOKUP(L:L,manual_score_mapping[[SegmentID]:[Scores]],2,FALSE), "NaN")</f>
        <v>NaN</v>
      </c>
      <c r="I64" s="42" t="str">
        <f>IFERROR(VLOOKUP(L:L,manual_score_mapping!A:D,3,FALSE), "NaN")</f>
        <v>NaN</v>
      </c>
      <c r="J64" s="42" t="str">
        <f>IFERROR(VLOOKUP(L:L,manual_score_mapping!A:D,4,FALSE), "NaN")</f>
        <v>NaN</v>
      </c>
      <c r="K64" s="33" t="s">
        <v>22</v>
      </c>
      <c r="L64" s="33">
        <v>63</v>
      </c>
      <c r="M64" s="34">
        <v>0.9903663992881776</v>
      </c>
      <c r="N64" s="33">
        <v>0.96297252178192139</v>
      </c>
      <c r="O64" s="33">
        <v>0.99034827947616577</v>
      </c>
      <c r="P64" s="33" t="str">
        <f>IF(en_ru_scores[[#This Row],[OnlineB_Score]]&gt;en_ru_scores[[#This Row],[GPT4_COMET]]+0.03, "B", IF(en_ru_scores[[#This Row],[GPT4_COMET]]&gt;en_ru_scores[[#This Row],[OnlineB_Score]]+0.03, "GPT", "-"))</f>
        <v>-</v>
      </c>
      <c r="Q64" s="33" t="str">
        <f>IF(en_ru_scores[[#This Row],[OnlineW_Score]]&gt;en_ru_scores[[#This Row],[GPT4_COMET]]+0.03, "W", IF(en_ru_scores[[#This Row],[GPT4_COMET]]&gt;en_ru_scores[[#This Row],[OnlineW_Score]]+0.03, "GPT", "-"))</f>
        <v>-</v>
      </c>
      <c r="R64" s="13" t="s">
        <v>93</v>
      </c>
      <c r="S64" s="13" t="s">
        <v>2440</v>
      </c>
      <c r="T64" s="41" t="s">
        <v>2440</v>
      </c>
      <c r="U64" s="13" t="s">
        <v>2441</v>
      </c>
      <c r="V64" s="13" t="s">
        <v>2440</v>
      </c>
      <c r="W64" s="84"/>
      <c r="X64" s="111"/>
      <c r="Y64" s="115"/>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row>
    <row r="65" spans="1:217" s="3" customFormat="1" ht="28.5" x14ac:dyDescent="0.45">
      <c r="A65" s="23" t="s">
        <v>16</v>
      </c>
      <c r="B65" s="23" t="s">
        <v>17</v>
      </c>
      <c r="C65" s="24" t="s">
        <v>18</v>
      </c>
      <c r="D65" s="24" t="s">
        <v>19</v>
      </c>
      <c r="E65" s="24" t="s">
        <v>88</v>
      </c>
      <c r="F65" s="24" t="s">
        <v>21</v>
      </c>
      <c r="G65" s="78">
        <f>VLOOKUP(L:L,en_ru_auto_scores_BLEU!H:I,2,FALSE)</f>
        <v>6.5672747360603951</v>
      </c>
      <c r="H65" s="42" t="str">
        <f>IFERROR(VLOOKUP(L:L,manual_score_mapping[[SegmentID]:[Scores]],2,FALSE), "NaN")</f>
        <v>NaN</v>
      </c>
      <c r="I65" s="42" t="str">
        <f>IFERROR(VLOOKUP(L:L,manual_score_mapping!A:D,3,FALSE), "NaN")</f>
        <v>NaN</v>
      </c>
      <c r="J65" s="42" t="str">
        <f>IFERROR(VLOOKUP(L:L,manual_score_mapping!A:D,4,FALSE), "NaN")</f>
        <v>NaN</v>
      </c>
      <c r="K65" s="24" t="s">
        <v>22</v>
      </c>
      <c r="L65" s="24">
        <v>64</v>
      </c>
      <c r="M65" s="25">
        <v>0.66943514347076416</v>
      </c>
      <c r="N65" s="24">
        <v>0.62368440628051758</v>
      </c>
      <c r="O65" s="24">
        <v>0.6237604022026062</v>
      </c>
      <c r="P65" s="24" t="str">
        <f>IF(en_ru_scores[[#This Row],[OnlineB_Score]]&gt;en_ru_scores[[#This Row],[GPT4_COMET]]+0.03, "B", IF(en_ru_scores[[#This Row],[GPT4_COMET]]&gt;en_ru_scores[[#This Row],[OnlineB_Score]]+0.03, "GPT", "-"))</f>
        <v>GPT</v>
      </c>
      <c r="Q65" s="24" t="str">
        <f>IF(en_ru_scores[[#This Row],[OnlineW_Score]]&gt;en_ru_scores[[#This Row],[GPT4_COMET]]+0.03, "W", IF(en_ru_scores[[#This Row],[GPT4_COMET]]&gt;en_ru_scores[[#This Row],[OnlineW_Score]]+0.03, "GPT", "-"))</f>
        <v>GPT</v>
      </c>
      <c r="R65" s="10" t="s">
        <v>94</v>
      </c>
      <c r="S65" s="10" t="s">
        <v>2442</v>
      </c>
      <c r="T65" s="38" t="s">
        <v>2443</v>
      </c>
      <c r="U65" s="10" t="s">
        <v>2444</v>
      </c>
      <c r="V65" s="10" t="s">
        <v>2444</v>
      </c>
      <c r="W65" s="84" t="s">
        <v>11215</v>
      </c>
      <c r="X65" s="111" t="s">
        <v>11198</v>
      </c>
      <c r="Y65" s="111"/>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row>
    <row r="66" spans="1:217" s="3" customFormat="1" ht="42.75" x14ac:dyDescent="0.45">
      <c r="A66" s="23" t="s">
        <v>16</v>
      </c>
      <c r="B66" s="23" t="s">
        <v>17</v>
      </c>
      <c r="C66" s="24" t="s">
        <v>18</v>
      </c>
      <c r="D66" s="24" t="s">
        <v>19</v>
      </c>
      <c r="E66" s="24" t="s">
        <v>88</v>
      </c>
      <c r="F66" s="24" t="s">
        <v>21</v>
      </c>
      <c r="G66" s="78">
        <f>VLOOKUP(L:L,en_ru_auto_scores_BLEU!H:I,2,FALSE)</f>
        <v>5.0735520042259514</v>
      </c>
      <c r="H66" s="42" t="str">
        <f>IFERROR(VLOOKUP(L:L,manual_score_mapping[[SegmentID]:[Scores]],2,FALSE), "NaN")</f>
        <v>NaN</v>
      </c>
      <c r="I66" s="42" t="str">
        <f>IFERROR(VLOOKUP(L:L,manual_score_mapping!A:D,3,FALSE), "NaN")</f>
        <v>NaN</v>
      </c>
      <c r="J66" s="42" t="str">
        <f>IFERROR(VLOOKUP(L:L,manual_score_mapping!A:D,4,FALSE), "NaN")</f>
        <v>NaN</v>
      </c>
      <c r="K66" s="24" t="s">
        <v>22</v>
      </c>
      <c r="L66" s="24">
        <v>65</v>
      </c>
      <c r="M66" s="25">
        <v>0.64284372329711914</v>
      </c>
      <c r="N66" s="24">
        <v>0.4945426881313324</v>
      </c>
      <c r="O66" s="24">
        <v>0.89597302675247192</v>
      </c>
      <c r="P66" s="24" t="str">
        <f>IF(en_ru_scores[[#This Row],[OnlineB_Score]]&gt;en_ru_scores[[#This Row],[GPT4_COMET]]+0.03, "B", IF(en_ru_scores[[#This Row],[GPT4_COMET]]&gt;en_ru_scores[[#This Row],[OnlineB_Score]]+0.03, "GPT", "-"))</f>
        <v>GPT</v>
      </c>
      <c r="Q66" s="24" t="str">
        <f>IF(en_ru_scores[[#This Row],[OnlineW_Score]]&gt;en_ru_scores[[#This Row],[GPT4_COMET]]+0.03, "W", IF(en_ru_scores[[#This Row],[GPT4_COMET]]&gt;en_ru_scores[[#This Row],[OnlineW_Score]]+0.03, "GPT", "-"))</f>
        <v>W</v>
      </c>
      <c r="R66" s="10" t="s">
        <v>95</v>
      </c>
      <c r="S66" s="10" t="s">
        <v>2445</v>
      </c>
      <c r="T66" s="38" t="s">
        <v>10030</v>
      </c>
      <c r="U66" s="10" t="s">
        <v>2446</v>
      </c>
      <c r="V66" s="10" t="s">
        <v>2447</v>
      </c>
      <c r="W66" s="123"/>
      <c r="X66" s="124" t="s">
        <v>11214</v>
      </c>
      <c r="Y66" s="125"/>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row>
    <row r="67" spans="1:217" s="85" customFormat="1" ht="14.65" thickBot="1" x14ac:dyDescent="0.5">
      <c r="A67" s="52" t="s">
        <v>16</v>
      </c>
      <c r="B67" s="52" t="s">
        <v>17</v>
      </c>
      <c r="C67" s="53" t="s">
        <v>18</v>
      </c>
      <c r="D67" s="53" t="s">
        <v>19</v>
      </c>
      <c r="E67" s="53" t="s">
        <v>88</v>
      </c>
      <c r="F67" s="53" t="s">
        <v>21</v>
      </c>
      <c r="G67" s="79">
        <f>VLOOKUP(L:L,en_ru_auto_scores_BLEU!H:I,2,FALSE)</f>
        <v>10.682175159905848</v>
      </c>
      <c r="H67" s="54" t="str">
        <f>IFERROR(VLOOKUP(L:L,manual_score_mapping[[SegmentID]:[Scores]],2,FALSE), "NaN")</f>
        <v>NaN</v>
      </c>
      <c r="I67" s="54" t="str">
        <f>IFERROR(VLOOKUP(L:L,manual_score_mapping!A:D,3,FALSE), "NaN")</f>
        <v>NaN</v>
      </c>
      <c r="J67" s="54" t="str">
        <f>IFERROR(VLOOKUP(L:L,manual_score_mapping!A:D,4,FALSE), "NaN")</f>
        <v>NaN</v>
      </c>
      <c r="K67" s="53" t="s">
        <v>22</v>
      </c>
      <c r="L67" s="53">
        <v>66</v>
      </c>
      <c r="M67" s="55">
        <v>0.89741331338882446</v>
      </c>
      <c r="N67" s="53">
        <v>0.90609461069107056</v>
      </c>
      <c r="O67" s="53">
        <v>0.87501507997512817</v>
      </c>
      <c r="P67" s="53" t="str">
        <f>IF(en_ru_scores[[#This Row],[OnlineB_Score]]&gt;en_ru_scores[[#This Row],[GPT4_COMET]]+0.03, "B", IF(en_ru_scores[[#This Row],[GPT4_COMET]]&gt;en_ru_scores[[#This Row],[OnlineB_Score]]+0.03, "GPT", "-"))</f>
        <v>-</v>
      </c>
      <c r="Q67" s="53" t="str">
        <f>IF(en_ru_scores[[#This Row],[OnlineW_Score]]&gt;en_ru_scores[[#This Row],[GPT4_COMET]]+0.03, "W", IF(en_ru_scores[[#This Row],[GPT4_COMET]]&gt;en_ru_scores[[#This Row],[OnlineW_Score]]+0.03, "GPT", "-"))</f>
        <v>-</v>
      </c>
      <c r="R67" s="56" t="s">
        <v>96</v>
      </c>
      <c r="S67" s="56" t="s">
        <v>2448</v>
      </c>
      <c r="T67" s="57" t="s">
        <v>2449</v>
      </c>
      <c r="U67" s="56" t="s">
        <v>2450</v>
      </c>
      <c r="V67" s="56" t="s">
        <v>2451</v>
      </c>
      <c r="W67" s="86"/>
      <c r="X67" s="112"/>
      <c r="Y67" s="116"/>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c r="DC67" s="50"/>
      <c r="DD67" s="50"/>
      <c r="DE67" s="50"/>
      <c r="DF67" s="50"/>
      <c r="DG67" s="50"/>
      <c r="DH67" s="50"/>
      <c r="DI67" s="50"/>
      <c r="DJ67" s="50"/>
      <c r="DK67" s="50"/>
      <c r="DL67" s="50"/>
      <c r="DM67" s="50"/>
      <c r="DN67" s="50"/>
      <c r="DO67" s="50"/>
      <c r="DP67" s="50"/>
      <c r="DQ67" s="50"/>
      <c r="DR67" s="50"/>
      <c r="DS67" s="50"/>
      <c r="DT67" s="50"/>
      <c r="DU67" s="50"/>
      <c r="DV67" s="50"/>
      <c r="DW67" s="50"/>
      <c r="DX67" s="50"/>
      <c r="DY67" s="50"/>
      <c r="DZ67" s="50"/>
      <c r="EA67" s="50"/>
      <c r="EB67" s="50"/>
      <c r="EC67" s="50"/>
      <c r="ED67" s="50"/>
      <c r="EE67" s="50"/>
      <c r="EF67" s="50"/>
      <c r="EG67" s="50"/>
      <c r="EH67" s="50"/>
      <c r="EI67" s="50"/>
      <c r="EJ67" s="50"/>
      <c r="EK67" s="50"/>
      <c r="EL67" s="50"/>
      <c r="EM67" s="50"/>
      <c r="EN67" s="50"/>
      <c r="EO67" s="50"/>
      <c r="EP67" s="50"/>
      <c r="EQ67" s="50"/>
      <c r="ER67" s="50"/>
      <c r="ES67" s="50"/>
      <c r="ET67" s="50"/>
      <c r="EU67" s="50"/>
      <c r="EV67" s="50"/>
      <c r="EW67" s="50"/>
      <c r="EX67" s="50"/>
      <c r="EY67" s="50"/>
      <c r="EZ67" s="50"/>
      <c r="FA67" s="50"/>
      <c r="FB67" s="50"/>
      <c r="FC67" s="50"/>
      <c r="FD67" s="50"/>
      <c r="FE67" s="50"/>
      <c r="FF67" s="50"/>
      <c r="FG67" s="50"/>
      <c r="FH67" s="50"/>
      <c r="FI67" s="50"/>
      <c r="FJ67" s="50"/>
      <c r="FK67" s="50"/>
      <c r="FL67" s="50"/>
      <c r="FM67" s="50"/>
      <c r="FN67" s="50"/>
      <c r="FO67" s="50"/>
      <c r="FP67" s="50"/>
      <c r="FQ67" s="50"/>
      <c r="FR67" s="50"/>
      <c r="FS67" s="50"/>
      <c r="FT67" s="50"/>
      <c r="FU67" s="50"/>
      <c r="FV67" s="50"/>
      <c r="FW67" s="50"/>
      <c r="FX67" s="50"/>
      <c r="FY67" s="50"/>
      <c r="FZ67" s="50"/>
      <c r="GA67" s="50"/>
      <c r="GB67" s="50"/>
      <c r="GC67" s="50"/>
      <c r="GD67" s="50"/>
      <c r="GE67" s="50"/>
      <c r="GF67" s="50"/>
      <c r="GG67" s="50"/>
      <c r="GH67" s="50"/>
      <c r="GI67" s="50"/>
      <c r="GJ67" s="50"/>
      <c r="GK67" s="50"/>
      <c r="GL67" s="50"/>
      <c r="GM67" s="50"/>
      <c r="GN67" s="50"/>
      <c r="GO67" s="50"/>
      <c r="GP67" s="50"/>
      <c r="GQ67" s="50"/>
      <c r="GR67" s="50"/>
      <c r="GS67" s="50"/>
      <c r="GT67" s="50"/>
      <c r="GU67" s="50"/>
      <c r="GV67" s="50"/>
      <c r="GW67" s="50"/>
      <c r="GX67" s="50"/>
      <c r="GY67" s="50"/>
      <c r="GZ67" s="50"/>
      <c r="HA67" s="50"/>
      <c r="HB67" s="50"/>
      <c r="HC67" s="50"/>
      <c r="HD67" s="50"/>
      <c r="HE67" s="50"/>
      <c r="HF67" s="50"/>
      <c r="HG67" s="50"/>
      <c r="HH67" s="50"/>
      <c r="HI67" s="50"/>
    </row>
    <row r="68" spans="1:217" s="3" customFormat="1" ht="42.75" x14ac:dyDescent="0.45">
      <c r="A68" s="29" t="s">
        <v>16</v>
      </c>
      <c r="B68" s="29" t="s">
        <v>17</v>
      </c>
      <c r="C68" s="30" t="s">
        <v>18</v>
      </c>
      <c r="D68" s="30" t="s">
        <v>19</v>
      </c>
      <c r="E68" s="30" t="s">
        <v>97</v>
      </c>
      <c r="F68" s="30" t="s">
        <v>21</v>
      </c>
      <c r="G68" s="78">
        <f>VLOOKUP(L:L,en_ru_auto_scores_BLEU!H:I,2,FALSE)</f>
        <v>15.226277779914144</v>
      </c>
      <c r="H68" s="30" t="str">
        <f>IFERROR(VLOOKUP(L:L,manual_score_mapping[[SegmentID]:[Scores]],2,FALSE), "NaN")</f>
        <v>[59, 57, 52, 50, 83]</v>
      </c>
      <c r="I68" s="24">
        <f>IFERROR(VLOOKUP(L:L,manual_score_mapping!A:D,3,FALSE), "NaN")</f>
        <v>60</v>
      </c>
      <c r="J68" s="21">
        <f>IFERROR(VLOOKUP(L:L,manual_score_mapping!A:D,4,FALSE), "NaN")</f>
        <v>50</v>
      </c>
      <c r="K68" s="30" t="s">
        <v>22</v>
      </c>
      <c r="L68" s="30">
        <v>67</v>
      </c>
      <c r="M68" s="31">
        <v>0.89258021116256714</v>
      </c>
      <c r="N68" s="30">
        <v>0.82347953319549561</v>
      </c>
      <c r="O68" s="30">
        <v>0.90730273723602295</v>
      </c>
      <c r="P68" s="30" t="str">
        <f>IF(en_ru_scores[[#This Row],[OnlineB_Score]]&gt;en_ru_scores[[#This Row],[GPT4_COMET]]+0.03, "B", IF(en_ru_scores[[#This Row],[GPT4_COMET]]&gt;en_ru_scores[[#This Row],[OnlineB_Score]]+0.03, "GPT", "-"))</f>
        <v>GPT</v>
      </c>
      <c r="Q68" s="30" t="str">
        <f>IF(en_ru_scores[[#This Row],[OnlineW_Score]]&gt;en_ru_scores[[#This Row],[GPT4_COMET]]+0.03, "W", IF(en_ru_scores[[#This Row],[GPT4_COMET]]&gt;en_ru_scores[[#This Row],[OnlineW_Score]]+0.03, "GPT", "-"))</f>
        <v>-</v>
      </c>
      <c r="R68" s="12" t="s">
        <v>98</v>
      </c>
      <c r="S68" s="12" t="s">
        <v>2452</v>
      </c>
      <c r="T68" s="40" t="s">
        <v>2453</v>
      </c>
      <c r="U68" s="12" t="s">
        <v>2454</v>
      </c>
      <c r="V68" s="12" t="s">
        <v>2455</v>
      </c>
      <c r="W68" s="84"/>
      <c r="X68" s="111"/>
      <c r="Y68" s="115"/>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row>
    <row r="69" spans="1:217" s="3" customFormat="1" ht="85.5" x14ac:dyDescent="0.45">
      <c r="A69" s="29" t="s">
        <v>16</v>
      </c>
      <c r="B69" s="29" t="s">
        <v>17</v>
      </c>
      <c r="C69" s="30" t="s">
        <v>18</v>
      </c>
      <c r="D69" s="30" t="s">
        <v>19</v>
      </c>
      <c r="E69" s="30" t="s">
        <v>97</v>
      </c>
      <c r="F69" s="30" t="s">
        <v>21</v>
      </c>
      <c r="G69" s="75">
        <f>VLOOKUP(L:L,en_ru_auto_scores_BLEU!H:I,2,FALSE)</f>
        <v>32.148177627448803</v>
      </c>
      <c r="H69" s="30" t="str">
        <f>IFERROR(VLOOKUP(L:L,manual_score_mapping[[SegmentID]:[Scores]],2,FALSE), "NaN")</f>
        <v>[75, 77, 49, 50, 83]</v>
      </c>
      <c r="I69" s="24">
        <f>IFERROR(VLOOKUP(L:L,manual_score_mapping!A:D,3,FALSE), "NaN")</f>
        <v>66</v>
      </c>
      <c r="J69" s="18">
        <f>IFERROR(VLOOKUP(L:L,manual_score_mapping!A:D,4,FALSE), "NaN")</f>
        <v>49</v>
      </c>
      <c r="K69" s="30" t="s">
        <v>22</v>
      </c>
      <c r="L69" s="30">
        <v>68</v>
      </c>
      <c r="M69" s="31">
        <v>0.87844526767730713</v>
      </c>
      <c r="N69" s="30">
        <v>0.87224531173706055</v>
      </c>
      <c r="O69" s="30">
        <v>0.91274887323379517</v>
      </c>
      <c r="P69" s="30" t="str">
        <f>IF(en_ru_scores[[#This Row],[OnlineB_Score]]&gt;en_ru_scores[[#This Row],[GPT4_COMET]]+0.03, "B", IF(en_ru_scores[[#This Row],[GPT4_COMET]]&gt;en_ru_scores[[#This Row],[OnlineB_Score]]+0.03, "GPT", "-"))</f>
        <v>-</v>
      </c>
      <c r="Q69" s="30" t="str">
        <f>IF(en_ru_scores[[#This Row],[OnlineW_Score]]&gt;en_ru_scores[[#This Row],[GPT4_COMET]]+0.03, "W", IF(en_ru_scores[[#This Row],[GPT4_COMET]]&gt;en_ru_scores[[#This Row],[OnlineW_Score]]+0.03, "GPT", "-"))</f>
        <v>W</v>
      </c>
      <c r="R69" s="12" t="s">
        <v>99</v>
      </c>
      <c r="S69" s="12" t="s">
        <v>2456</v>
      </c>
      <c r="T69" s="40" t="s">
        <v>2457</v>
      </c>
      <c r="U69" s="12" t="s">
        <v>2458</v>
      </c>
      <c r="V69" s="12" t="s">
        <v>2459</v>
      </c>
      <c r="W69" s="84"/>
      <c r="X69" s="111"/>
      <c r="Y69" s="115"/>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row>
    <row r="70" spans="1:217" s="3" customFormat="1" ht="85.5" x14ac:dyDescent="0.45">
      <c r="A70" s="29" t="s">
        <v>16</v>
      </c>
      <c r="B70" s="29" t="s">
        <v>17</v>
      </c>
      <c r="C70" s="30" t="s">
        <v>18</v>
      </c>
      <c r="D70" s="30" t="s">
        <v>19</v>
      </c>
      <c r="E70" s="30" t="s">
        <v>97</v>
      </c>
      <c r="F70" s="30" t="s">
        <v>21</v>
      </c>
      <c r="G70" s="78">
        <f>VLOOKUP(L:L,en_ru_auto_scores_BLEU!H:I,2,FALSE)</f>
        <v>25.50846965854252</v>
      </c>
      <c r="H70" s="30" t="str">
        <f>IFERROR(VLOOKUP(L:L,manual_score_mapping[[SegmentID]:[Scores]],2,FALSE), "NaN")</f>
        <v>[72, 90, 48, 52, 83]</v>
      </c>
      <c r="I70" s="24">
        <f>IFERROR(VLOOKUP(L:L,manual_score_mapping!A:D,3,FALSE), "NaN")</f>
        <v>69</v>
      </c>
      <c r="J70" s="18">
        <f>IFERROR(VLOOKUP(L:L,manual_score_mapping!A:D,4,FALSE), "NaN")</f>
        <v>48</v>
      </c>
      <c r="K70" s="30" t="s">
        <v>22</v>
      </c>
      <c r="L70" s="30">
        <v>69</v>
      </c>
      <c r="M70" s="31">
        <v>0.80061501264572144</v>
      </c>
      <c r="N70" s="30">
        <v>0.77266228199005127</v>
      </c>
      <c r="O70" s="30">
        <v>0.72650384902954102</v>
      </c>
      <c r="P70" s="30" t="str">
        <f>IF(en_ru_scores[[#This Row],[OnlineB_Score]]&gt;en_ru_scores[[#This Row],[GPT4_COMET]]+0.03, "B", IF(en_ru_scores[[#This Row],[GPT4_COMET]]&gt;en_ru_scores[[#This Row],[OnlineB_Score]]+0.03, "GPT", "-"))</f>
        <v>-</v>
      </c>
      <c r="Q70" s="30" t="str">
        <f>IF(en_ru_scores[[#This Row],[OnlineW_Score]]&gt;en_ru_scores[[#This Row],[GPT4_COMET]]+0.03, "W", IF(en_ru_scores[[#This Row],[GPT4_COMET]]&gt;en_ru_scores[[#This Row],[OnlineW_Score]]+0.03, "GPT", "-"))</f>
        <v>GPT</v>
      </c>
      <c r="R70" s="12" t="s">
        <v>100</v>
      </c>
      <c r="S70" s="12" t="s">
        <v>2460</v>
      </c>
      <c r="T70" s="40" t="s">
        <v>2461</v>
      </c>
      <c r="U70" s="12" t="s">
        <v>2462</v>
      </c>
      <c r="V70" s="12" t="s">
        <v>2463</v>
      </c>
      <c r="W70" s="84"/>
      <c r="X70" s="111"/>
      <c r="Y70" s="115"/>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row>
    <row r="71" spans="1:217" s="3" customFormat="1" ht="57" x14ac:dyDescent="0.45">
      <c r="A71" s="26" t="s">
        <v>16</v>
      </c>
      <c r="B71" s="26" t="s">
        <v>17</v>
      </c>
      <c r="C71" s="27" t="s">
        <v>18</v>
      </c>
      <c r="D71" s="27" t="s">
        <v>19</v>
      </c>
      <c r="E71" s="27" t="s">
        <v>97</v>
      </c>
      <c r="F71" s="27" t="s">
        <v>21</v>
      </c>
      <c r="G71" s="78">
        <f>VLOOKUP(L:L,en_ru_auto_scores_BLEU!H:I,2,FALSE)</f>
        <v>27.274191069381921</v>
      </c>
      <c r="H71" s="27" t="str">
        <f>IFERROR(VLOOKUP(L:L,manual_score_mapping[[SegmentID]:[Scores]],2,FALSE), "NaN")</f>
        <v>[65, 77, 49, 52, 83]</v>
      </c>
      <c r="I71" s="24">
        <f>IFERROR(VLOOKUP(L:L,manual_score_mapping!A:D,3,FALSE), "NaN")</f>
        <v>65</v>
      </c>
      <c r="J71" s="18">
        <f>IFERROR(VLOOKUP(L:L,manual_score_mapping!A:D,4,FALSE), "NaN")</f>
        <v>49</v>
      </c>
      <c r="K71" s="27" t="s">
        <v>22</v>
      </c>
      <c r="L71" s="27">
        <v>70</v>
      </c>
      <c r="M71" s="28">
        <v>0.72837281227111816</v>
      </c>
      <c r="N71" s="27">
        <v>0.85796099901199341</v>
      </c>
      <c r="O71" s="27">
        <v>0.85720652341842651</v>
      </c>
      <c r="P71" s="27" t="str">
        <f>IF(en_ru_scores[[#This Row],[OnlineB_Score]]&gt;en_ru_scores[[#This Row],[GPT4_COMET]]+0.03, "B", IF(en_ru_scores[[#This Row],[GPT4_COMET]]&gt;en_ru_scores[[#This Row],[OnlineB_Score]]+0.03, "GPT", "-"))</f>
        <v>B</v>
      </c>
      <c r="Q71" s="27" t="str">
        <f>IF(en_ru_scores[[#This Row],[OnlineW_Score]]&gt;en_ru_scores[[#This Row],[GPT4_COMET]]+0.03, "W", IF(en_ru_scores[[#This Row],[GPT4_COMET]]&gt;en_ru_scores[[#This Row],[OnlineW_Score]]+0.03, "GPT", "-"))</f>
        <v>W</v>
      </c>
      <c r="R71" s="11" t="s">
        <v>101</v>
      </c>
      <c r="S71" s="11" t="s">
        <v>2464</v>
      </c>
      <c r="T71" s="39" t="s">
        <v>10031</v>
      </c>
      <c r="U71" s="11" t="s">
        <v>2465</v>
      </c>
      <c r="V71" s="11" t="s">
        <v>2466</v>
      </c>
      <c r="W71" s="84" t="s">
        <v>11303</v>
      </c>
      <c r="X71" s="111" t="s">
        <v>11213</v>
      </c>
      <c r="Y71" s="11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row>
    <row r="72" spans="1:217" s="3" customFormat="1" x14ac:dyDescent="0.45">
      <c r="A72" s="32" t="s">
        <v>16</v>
      </c>
      <c r="B72" s="32" t="s">
        <v>17</v>
      </c>
      <c r="C72" s="33" t="s">
        <v>18</v>
      </c>
      <c r="D72" s="33" t="s">
        <v>19</v>
      </c>
      <c r="E72" s="33" t="s">
        <v>97</v>
      </c>
      <c r="F72" s="33" t="s">
        <v>21</v>
      </c>
      <c r="G72" s="70">
        <f>VLOOKUP(L:L,en_ru_auto_scores_BLEU!H:I,2,FALSE)</f>
        <v>100.00000000000004</v>
      </c>
      <c r="H72" s="33" t="str">
        <f>IFERROR(VLOOKUP(L:L,manual_score_mapping[[SegmentID]:[Scores]],2,FALSE), "NaN")</f>
        <v>[100, 61, 49, 51, 83]</v>
      </c>
      <c r="I72" s="24">
        <f>IFERROR(VLOOKUP(L:L,manual_score_mapping!A:D,3,FALSE), "NaN")</f>
        <v>68</v>
      </c>
      <c r="J72" s="18">
        <f>IFERROR(VLOOKUP(L:L,manual_score_mapping!A:D,4,FALSE), "NaN")</f>
        <v>49</v>
      </c>
      <c r="K72" s="33" t="s">
        <v>22</v>
      </c>
      <c r="L72" s="33">
        <v>71</v>
      </c>
      <c r="M72" s="34">
        <v>0.98782843351364136</v>
      </c>
      <c r="N72" s="33">
        <v>0.98782843351364136</v>
      </c>
      <c r="O72" s="33">
        <v>0.98782843351364136</v>
      </c>
      <c r="P72" s="33" t="str">
        <f>IF(en_ru_scores[[#This Row],[OnlineB_Score]]&gt;en_ru_scores[[#This Row],[GPT4_COMET]]+0.03, "B", IF(en_ru_scores[[#This Row],[GPT4_COMET]]&gt;en_ru_scores[[#This Row],[OnlineB_Score]]+0.03, "GPT", "-"))</f>
        <v>-</v>
      </c>
      <c r="Q72" s="33" t="str">
        <f>IF(en_ru_scores[[#This Row],[OnlineW_Score]]&gt;en_ru_scores[[#This Row],[GPT4_COMET]]+0.03, "W", IF(en_ru_scores[[#This Row],[GPT4_COMET]]&gt;en_ru_scores[[#This Row],[OnlineW_Score]]+0.03, "GPT", "-"))</f>
        <v>-</v>
      </c>
      <c r="R72" s="13" t="s">
        <v>102</v>
      </c>
      <c r="S72" s="13" t="s">
        <v>2467</v>
      </c>
      <c r="T72" s="41" t="s">
        <v>2467</v>
      </c>
      <c r="U72" s="13" t="s">
        <v>2467</v>
      </c>
      <c r="V72" s="13" t="s">
        <v>2467</v>
      </c>
      <c r="W72" s="84"/>
      <c r="X72" s="111"/>
      <c r="Y72" s="115"/>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row>
    <row r="73" spans="1:217" s="3" customFormat="1" ht="99.75" x14ac:dyDescent="0.45">
      <c r="A73" s="26" t="s">
        <v>16</v>
      </c>
      <c r="B73" s="26" t="s">
        <v>17</v>
      </c>
      <c r="C73" s="27" t="s">
        <v>18</v>
      </c>
      <c r="D73" s="27" t="s">
        <v>19</v>
      </c>
      <c r="E73" s="27" t="s">
        <v>97</v>
      </c>
      <c r="F73" s="27" t="s">
        <v>21</v>
      </c>
      <c r="G73" s="78">
        <f>VLOOKUP(L:L,en_ru_auto_scores_BLEU!H:I,2,FALSE)</f>
        <v>3.6348996551303889</v>
      </c>
      <c r="H73" s="27" t="str">
        <f>IFERROR(VLOOKUP(L:L,manual_score_mapping[[SegmentID]:[Scores]],2,FALSE), "NaN")</f>
        <v>[77, 75, 48, 52, 83]</v>
      </c>
      <c r="I73" s="24">
        <f>IFERROR(VLOOKUP(L:L,manual_score_mapping!A:D,3,FALSE), "NaN")</f>
        <v>67</v>
      </c>
      <c r="J73" s="18">
        <f>IFERROR(VLOOKUP(L:L,manual_score_mapping!A:D,4,FALSE), "NaN")</f>
        <v>48</v>
      </c>
      <c r="K73" s="27" t="s">
        <v>22</v>
      </c>
      <c r="L73" s="27">
        <v>72</v>
      </c>
      <c r="M73" s="28">
        <v>0.72487145662307739</v>
      </c>
      <c r="N73" s="27">
        <v>0.72345930337905884</v>
      </c>
      <c r="O73" s="27">
        <v>0.79644030332565308</v>
      </c>
      <c r="P73" s="27" t="str">
        <f>IF(en_ru_scores[[#This Row],[OnlineB_Score]]&gt;en_ru_scores[[#This Row],[GPT4_COMET]]+0.03, "B", IF(en_ru_scores[[#This Row],[GPT4_COMET]]&gt;en_ru_scores[[#This Row],[OnlineB_Score]]+0.03, "GPT", "-"))</f>
        <v>-</v>
      </c>
      <c r="Q73" s="27" t="str">
        <f>IF(en_ru_scores[[#This Row],[OnlineW_Score]]&gt;en_ru_scores[[#This Row],[GPT4_COMET]]+0.03, "W", IF(en_ru_scores[[#This Row],[GPT4_COMET]]&gt;en_ru_scores[[#This Row],[OnlineW_Score]]+0.03, "GPT", "-"))</f>
        <v>W</v>
      </c>
      <c r="R73" s="11" t="s">
        <v>103</v>
      </c>
      <c r="S73" s="11" t="s">
        <v>2468</v>
      </c>
      <c r="T73" s="39" t="s">
        <v>11179</v>
      </c>
      <c r="U73" s="11" t="s">
        <v>2470</v>
      </c>
      <c r="V73" s="11" t="s">
        <v>2471</v>
      </c>
      <c r="W73" s="84" t="s">
        <v>11216</v>
      </c>
      <c r="X73" s="111" t="s">
        <v>11213</v>
      </c>
      <c r="Y73" s="111"/>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row>
    <row r="74" spans="1:217" s="3" customFormat="1" ht="42.75" x14ac:dyDescent="0.45">
      <c r="A74" s="29" t="s">
        <v>16</v>
      </c>
      <c r="B74" s="29" t="s">
        <v>17</v>
      </c>
      <c r="C74" s="30" t="s">
        <v>18</v>
      </c>
      <c r="D74" s="30" t="s">
        <v>19</v>
      </c>
      <c r="E74" s="30" t="s">
        <v>97</v>
      </c>
      <c r="F74" s="30" t="s">
        <v>21</v>
      </c>
      <c r="G74" s="78">
        <f>VLOOKUP(L:L,en_ru_auto_scores_BLEU!H:I,2,FALSE)</f>
        <v>15.774545980684184</v>
      </c>
      <c r="H74" s="30" t="str">
        <f>IFERROR(VLOOKUP(L:L,manual_score_mapping[[SegmentID]:[Scores]],2,FALSE), "NaN")</f>
        <v>[86, 90, 47, 52, 83]</v>
      </c>
      <c r="I74" s="27">
        <f>IFERROR(VLOOKUP(L:L,manual_score_mapping!A:D,3,FALSE), "NaN")</f>
        <v>71</v>
      </c>
      <c r="J74" s="18">
        <f>IFERROR(VLOOKUP(L:L,manual_score_mapping!A:D,4,FALSE), "NaN")</f>
        <v>47</v>
      </c>
      <c r="K74" s="30" t="s">
        <v>22</v>
      </c>
      <c r="L74" s="30">
        <v>73</v>
      </c>
      <c r="M74" s="31">
        <v>0.87168025970458984</v>
      </c>
      <c r="N74" s="30">
        <v>0.87812513113021851</v>
      </c>
      <c r="O74" s="30">
        <v>0.89582884311676025</v>
      </c>
      <c r="P74" s="30" t="str">
        <f>IF(en_ru_scores[[#This Row],[OnlineB_Score]]&gt;en_ru_scores[[#This Row],[GPT4_COMET]]+0.03, "B", IF(en_ru_scores[[#This Row],[GPT4_COMET]]&gt;en_ru_scores[[#This Row],[OnlineB_Score]]+0.03, "GPT", "-"))</f>
        <v>-</v>
      </c>
      <c r="Q74" s="30" t="str">
        <f>IF(en_ru_scores[[#This Row],[OnlineW_Score]]&gt;en_ru_scores[[#This Row],[GPT4_COMET]]+0.03, "W", IF(en_ru_scores[[#This Row],[GPT4_COMET]]&gt;en_ru_scores[[#This Row],[OnlineW_Score]]+0.03, "GPT", "-"))</f>
        <v>-</v>
      </c>
      <c r="R74" s="12" t="s">
        <v>104</v>
      </c>
      <c r="S74" s="12" t="s">
        <v>2472</v>
      </c>
      <c r="T74" s="40" t="s">
        <v>2473</v>
      </c>
      <c r="U74" s="12" t="s">
        <v>2474</v>
      </c>
      <c r="V74" s="12" t="s">
        <v>2475</v>
      </c>
      <c r="W74" s="84"/>
      <c r="X74" s="111"/>
      <c r="Y74" s="115"/>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row>
    <row r="75" spans="1:217" s="3" customFormat="1" ht="42.75" x14ac:dyDescent="0.45">
      <c r="A75" s="29" t="s">
        <v>16</v>
      </c>
      <c r="B75" s="29" t="s">
        <v>17</v>
      </c>
      <c r="C75" s="30" t="s">
        <v>18</v>
      </c>
      <c r="D75" s="30" t="s">
        <v>19</v>
      </c>
      <c r="E75" s="30" t="s">
        <v>105</v>
      </c>
      <c r="F75" s="30" t="s">
        <v>21</v>
      </c>
      <c r="G75" s="75">
        <f>VLOOKUP(L:L,en_ru_auto_scores_BLEU!H:I,2,FALSE)</f>
        <v>46.957362911573611</v>
      </c>
      <c r="H75" s="42" t="str">
        <f>IFERROR(VLOOKUP(L:L,manual_score_mapping[[SegmentID]:[Scores]],2,FALSE), "NaN")</f>
        <v>NaN</v>
      </c>
      <c r="I75" s="42" t="str">
        <f>IFERROR(VLOOKUP(L:L,manual_score_mapping!A:D,3,FALSE), "NaN")</f>
        <v>NaN</v>
      </c>
      <c r="J75" s="42" t="str">
        <f>IFERROR(VLOOKUP(L:L,manual_score_mapping!A:D,4,FALSE), "NaN")</f>
        <v>NaN</v>
      </c>
      <c r="K75" s="30" t="s">
        <v>22</v>
      </c>
      <c r="L75" s="30">
        <v>74</v>
      </c>
      <c r="M75" s="31">
        <v>0.88744020462036133</v>
      </c>
      <c r="N75" s="30">
        <v>0.88267934322357178</v>
      </c>
      <c r="O75" s="30">
        <v>0.74983763694763184</v>
      </c>
      <c r="P75" s="30" t="str">
        <f>IF(en_ru_scores[[#This Row],[OnlineB_Score]]&gt;en_ru_scores[[#This Row],[GPT4_COMET]]+0.03, "B", IF(en_ru_scores[[#This Row],[GPT4_COMET]]&gt;en_ru_scores[[#This Row],[OnlineB_Score]]+0.03, "GPT", "-"))</f>
        <v>-</v>
      </c>
      <c r="Q75" s="30" t="str">
        <f>IF(en_ru_scores[[#This Row],[OnlineW_Score]]&gt;en_ru_scores[[#This Row],[GPT4_COMET]]+0.03, "W", IF(en_ru_scores[[#This Row],[GPT4_COMET]]&gt;en_ru_scores[[#This Row],[OnlineW_Score]]+0.03, "GPT", "-"))</f>
        <v>GPT</v>
      </c>
      <c r="R75" s="12" t="s">
        <v>106</v>
      </c>
      <c r="S75" s="12" t="s">
        <v>2476</v>
      </c>
      <c r="T75" s="40" t="s">
        <v>2477</v>
      </c>
      <c r="U75" s="12" t="s">
        <v>2478</v>
      </c>
      <c r="V75" s="12" t="s">
        <v>2479</v>
      </c>
      <c r="W75" s="84"/>
      <c r="X75" s="111"/>
      <c r="Y75" s="11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row>
    <row r="76" spans="1:217" s="3" customFormat="1" ht="28.5" x14ac:dyDescent="0.45">
      <c r="A76" s="29" t="s">
        <v>16</v>
      </c>
      <c r="B76" s="29" t="s">
        <v>17</v>
      </c>
      <c r="C76" s="30" t="s">
        <v>18</v>
      </c>
      <c r="D76" s="30" t="s">
        <v>19</v>
      </c>
      <c r="E76" s="30" t="s">
        <v>105</v>
      </c>
      <c r="F76" s="30" t="s">
        <v>21</v>
      </c>
      <c r="G76" s="75">
        <f>VLOOKUP(L:L,en_ru_auto_scores_BLEU!H:I,2,FALSE)</f>
        <v>39.832871551569504</v>
      </c>
      <c r="H76" s="42" t="str">
        <f>IFERROR(VLOOKUP(L:L,manual_score_mapping[[SegmentID]:[Scores]],2,FALSE), "NaN")</f>
        <v>NaN</v>
      </c>
      <c r="I76" s="42" t="str">
        <f>IFERROR(VLOOKUP(L:L,manual_score_mapping!A:D,3,FALSE), "NaN")</f>
        <v>NaN</v>
      </c>
      <c r="J76" s="42" t="str">
        <f>IFERROR(VLOOKUP(L:L,manual_score_mapping!A:D,4,FALSE), "NaN")</f>
        <v>NaN</v>
      </c>
      <c r="K76" s="30" t="s">
        <v>22</v>
      </c>
      <c r="L76" s="30">
        <v>75</v>
      </c>
      <c r="M76" s="31">
        <v>0.89290815591812134</v>
      </c>
      <c r="N76" s="30">
        <v>0.90580636262893677</v>
      </c>
      <c r="O76" s="30">
        <v>0.98406600952148438</v>
      </c>
      <c r="P76" s="30" t="str">
        <f>IF(en_ru_scores[[#This Row],[OnlineB_Score]]&gt;en_ru_scores[[#This Row],[GPT4_COMET]]+0.03, "B", IF(en_ru_scores[[#This Row],[GPT4_COMET]]&gt;en_ru_scores[[#This Row],[OnlineB_Score]]+0.03, "GPT", "-"))</f>
        <v>-</v>
      </c>
      <c r="Q76" s="30" t="str">
        <f>IF(en_ru_scores[[#This Row],[OnlineW_Score]]&gt;en_ru_scores[[#This Row],[GPT4_COMET]]+0.03, "W", IF(en_ru_scores[[#This Row],[GPT4_COMET]]&gt;en_ru_scores[[#This Row],[OnlineW_Score]]+0.03, "GPT", "-"))</f>
        <v>W</v>
      </c>
      <c r="R76" s="12" t="s">
        <v>107</v>
      </c>
      <c r="S76" s="12" t="s">
        <v>2480</v>
      </c>
      <c r="T76" s="40" t="s">
        <v>2481</v>
      </c>
      <c r="U76" s="12" t="s">
        <v>2482</v>
      </c>
      <c r="V76" s="12" t="s">
        <v>2480</v>
      </c>
      <c r="W76" s="84"/>
      <c r="X76" s="111"/>
      <c r="Y76" s="115"/>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row>
    <row r="77" spans="1:217" s="3" customFormat="1" x14ac:dyDescent="0.45">
      <c r="A77" s="32" t="s">
        <v>16</v>
      </c>
      <c r="B77" s="32" t="s">
        <v>17</v>
      </c>
      <c r="C77" s="33" t="s">
        <v>18</v>
      </c>
      <c r="D77" s="33" t="s">
        <v>19</v>
      </c>
      <c r="E77" s="33" t="s">
        <v>105</v>
      </c>
      <c r="F77" s="33" t="s">
        <v>21</v>
      </c>
      <c r="G77" s="74">
        <f>VLOOKUP(L:L,en_ru_auto_scores_BLEU!H:I,2,FALSE)</f>
        <v>50.000000000000014</v>
      </c>
      <c r="H77" s="42" t="str">
        <f>IFERROR(VLOOKUP(L:L,manual_score_mapping[[SegmentID]:[Scores]],2,FALSE), "NaN")</f>
        <v>NaN</v>
      </c>
      <c r="I77" s="42" t="str">
        <f>IFERROR(VLOOKUP(L:L,manual_score_mapping!A:D,3,FALSE), "NaN")</f>
        <v>NaN</v>
      </c>
      <c r="J77" s="42" t="str">
        <f>IFERROR(VLOOKUP(L:L,manual_score_mapping!A:D,4,FALSE), "NaN")</f>
        <v>NaN</v>
      </c>
      <c r="K77" s="33" t="s">
        <v>22</v>
      </c>
      <c r="L77" s="33">
        <v>76</v>
      </c>
      <c r="M77" s="34">
        <v>0.95988422632217396</v>
      </c>
      <c r="N77" s="33">
        <v>0.98539483547210682</v>
      </c>
      <c r="O77" s="33">
        <v>0.95985996723175038</v>
      </c>
      <c r="P77" s="33" t="str">
        <f>IF(en_ru_scores[[#This Row],[OnlineB_Score]]&gt;en_ru_scores[[#This Row],[GPT4_COMET]]+0.03, "B", IF(en_ru_scores[[#This Row],[GPT4_COMET]]&gt;en_ru_scores[[#This Row],[OnlineB_Score]]+0.03, "GPT", "-"))</f>
        <v>-</v>
      </c>
      <c r="Q77" s="33" t="str">
        <f>IF(en_ru_scores[[#This Row],[OnlineW_Score]]&gt;en_ru_scores[[#This Row],[GPT4_COMET]]+0.03, "W", IF(en_ru_scores[[#This Row],[GPT4_COMET]]&gt;en_ru_scores[[#This Row],[OnlineW_Score]]+0.03, "GPT", "-"))</f>
        <v>-</v>
      </c>
      <c r="R77" s="13" t="s">
        <v>108</v>
      </c>
      <c r="S77" s="13" t="s">
        <v>2483</v>
      </c>
      <c r="T77" s="41" t="s">
        <v>2484</v>
      </c>
      <c r="U77" s="13" t="s">
        <v>2483</v>
      </c>
      <c r="V77" s="13" t="s">
        <v>2484</v>
      </c>
      <c r="W77" s="84"/>
      <c r="X77" s="111"/>
      <c r="Y77" s="115"/>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row>
    <row r="78" spans="1:217" s="3" customFormat="1" ht="42.75" x14ac:dyDescent="0.45">
      <c r="A78" s="32" t="s">
        <v>16</v>
      </c>
      <c r="B78" s="32" t="s">
        <v>17</v>
      </c>
      <c r="C78" s="33" t="s">
        <v>18</v>
      </c>
      <c r="D78" s="33" t="s">
        <v>19</v>
      </c>
      <c r="E78" s="33" t="s">
        <v>105</v>
      </c>
      <c r="F78" s="33" t="s">
        <v>21</v>
      </c>
      <c r="G78" s="78">
        <f>VLOOKUP(L:L,en_ru_auto_scores_BLEU!H:I,2,FALSE)</f>
        <v>19.242030817345817</v>
      </c>
      <c r="H78" s="42" t="str">
        <f>IFERROR(VLOOKUP(L:L,manual_score_mapping[[SegmentID]:[Scores]],2,FALSE), "NaN")</f>
        <v>NaN</v>
      </c>
      <c r="I78" s="42" t="str">
        <f>IFERROR(VLOOKUP(L:L,manual_score_mapping!A:D,3,FALSE), "NaN")</f>
        <v>NaN</v>
      </c>
      <c r="J78" s="42" t="str">
        <f>IFERROR(VLOOKUP(L:L,manual_score_mapping!A:D,4,FALSE), "NaN")</f>
        <v>NaN</v>
      </c>
      <c r="K78" s="33" t="s">
        <v>22</v>
      </c>
      <c r="L78" s="33">
        <v>77</v>
      </c>
      <c r="M78" s="34">
        <v>0.93494361639022838</v>
      </c>
      <c r="N78" s="33">
        <v>0.9741421341896056</v>
      </c>
      <c r="O78" s="33">
        <v>0.94354796409606922</v>
      </c>
      <c r="P78" s="33" t="str">
        <f>IF(en_ru_scores[[#This Row],[OnlineB_Score]]&gt;en_ru_scores[[#This Row],[GPT4_COMET]]+0.03, "B", IF(en_ru_scores[[#This Row],[GPT4_COMET]]&gt;en_ru_scores[[#This Row],[OnlineB_Score]]+0.03, "GPT", "-"))</f>
        <v>B</v>
      </c>
      <c r="Q78" s="33" t="str">
        <f>IF(en_ru_scores[[#This Row],[OnlineW_Score]]&gt;en_ru_scores[[#This Row],[GPT4_COMET]]+0.03, "W", IF(en_ru_scores[[#This Row],[GPT4_COMET]]&gt;en_ru_scores[[#This Row],[OnlineW_Score]]+0.03, "GPT", "-"))</f>
        <v>-</v>
      </c>
      <c r="R78" s="13" t="s">
        <v>109</v>
      </c>
      <c r="S78" s="13" t="s">
        <v>2485</v>
      </c>
      <c r="T78" s="41" t="s">
        <v>2486</v>
      </c>
      <c r="U78" s="13" t="s">
        <v>2487</v>
      </c>
      <c r="V78" s="13" t="s">
        <v>2488</v>
      </c>
      <c r="W78" s="84"/>
      <c r="X78" s="111"/>
      <c r="Y78" s="115"/>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row>
    <row r="79" spans="1:217" s="3" customFormat="1" ht="42.75" x14ac:dyDescent="0.45">
      <c r="A79" s="32" t="s">
        <v>16</v>
      </c>
      <c r="B79" s="32" t="s">
        <v>17</v>
      </c>
      <c r="C79" s="33" t="s">
        <v>18</v>
      </c>
      <c r="D79" s="33" t="s">
        <v>19</v>
      </c>
      <c r="E79" s="33" t="s">
        <v>105</v>
      </c>
      <c r="F79" s="33" t="s">
        <v>21</v>
      </c>
      <c r="G79" s="78">
        <f>VLOOKUP(L:L,en_ru_auto_scores_BLEU!H:I,2,FALSE)</f>
        <v>9.7274856071526283</v>
      </c>
      <c r="H79" s="42" t="str">
        <f>IFERROR(VLOOKUP(L:L,manual_score_mapping[[SegmentID]:[Scores]],2,FALSE), "NaN")</f>
        <v>NaN</v>
      </c>
      <c r="I79" s="42" t="str">
        <f>IFERROR(VLOOKUP(L:L,manual_score_mapping!A:D,3,FALSE), "NaN")</f>
        <v>NaN</v>
      </c>
      <c r="J79" s="42" t="str">
        <f>IFERROR(VLOOKUP(L:L,manual_score_mapping!A:D,4,FALSE), "NaN")</f>
        <v>NaN</v>
      </c>
      <c r="K79" s="33" t="s">
        <v>22</v>
      </c>
      <c r="L79" s="33">
        <v>78</v>
      </c>
      <c r="M79" s="34">
        <v>0.94272267818450917</v>
      </c>
      <c r="N79" s="33">
        <v>0.95937198400497437</v>
      </c>
      <c r="O79" s="33">
        <v>0.93325763940811157</v>
      </c>
      <c r="P79" s="33" t="str">
        <f>IF(en_ru_scores[[#This Row],[OnlineB_Score]]&gt;en_ru_scores[[#This Row],[GPT4_COMET]]+0.03, "B", IF(en_ru_scores[[#This Row],[GPT4_COMET]]&gt;en_ru_scores[[#This Row],[OnlineB_Score]]+0.03, "GPT", "-"))</f>
        <v>-</v>
      </c>
      <c r="Q79" s="33" t="str">
        <f>IF(en_ru_scores[[#This Row],[OnlineW_Score]]&gt;en_ru_scores[[#This Row],[GPT4_COMET]]+0.03, "W", IF(en_ru_scores[[#This Row],[GPT4_COMET]]&gt;en_ru_scores[[#This Row],[OnlineW_Score]]+0.03, "GPT", "-"))</f>
        <v>-</v>
      </c>
      <c r="R79" s="13" t="s">
        <v>110</v>
      </c>
      <c r="S79" s="13" t="s">
        <v>2489</v>
      </c>
      <c r="T79" s="41" t="s">
        <v>2490</v>
      </c>
      <c r="U79" s="13" t="s">
        <v>2491</v>
      </c>
      <c r="V79" s="13" t="s">
        <v>2492</v>
      </c>
      <c r="W79" s="84"/>
      <c r="X79" s="111"/>
      <c r="Y79" s="115"/>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row>
    <row r="80" spans="1:217" s="3" customFormat="1" ht="57" x14ac:dyDescent="0.45">
      <c r="A80" s="26" t="s">
        <v>16</v>
      </c>
      <c r="B80" s="26" t="s">
        <v>17</v>
      </c>
      <c r="C80" s="27" t="s">
        <v>18</v>
      </c>
      <c r="D80" s="27" t="s">
        <v>19</v>
      </c>
      <c r="E80" s="27" t="s">
        <v>111</v>
      </c>
      <c r="F80" s="27" t="s">
        <v>21</v>
      </c>
      <c r="G80" s="75">
        <f>VLOOKUP(L:L,en_ru_auto_scores_BLEU!H:I,2,FALSE)</f>
        <v>31.044143558888084</v>
      </c>
      <c r="H80" s="27" t="str">
        <f>IFERROR(VLOOKUP(L:L,manual_score_mapping[[SegmentID]:[Scores]],2,FALSE), "NaN")</f>
        <v>[65, 51, 100, 100, 69]</v>
      </c>
      <c r="I80" s="27">
        <f>IFERROR(VLOOKUP(L:L,manual_score_mapping!A:D,3,FALSE), "NaN")</f>
        <v>77</v>
      </c>
      <c r="J80" s="21">
        <f>IFERROR(VLOOKUP(L:L,manual_score_mapping!A:D,4,FALSE), "NaN")</f>
        <v>51</v>
      </c>
      <c r="K80" s="27" t="s">
        <v>22</v>
      </c>
      <c r="L80" s="27">
        <v>79</v>
      </c>
      <c r="M80" s="28">
        <v>0.76798319816589355</v>
      </c>
      <c r="N80" s="27">
        <v>0.87935811281204224</v>
      </c>
      <c r="O80" s="27">
        <v>0.71135419607162476</v>
      </c>
      <c r="P80" s="27" t="str">
        <f>IF(en_ru_scores[[#This Row],[OnlineB_Score]]&gt;en_ru_scores[[#This Row],[GPT4_COMET]]+0.03, "B", IF(en_ru_scores[[#This Row],[GPT4_COMET]]&gt;en_ru_scores[[#This Row],[OnlineB_Score]]+0.03, "GPT", "-"))</f>
        <v>B</v>
      </c>
      <c r="Q80" s="27" t="str">
        <f>IF(en_ru_scores[[#This Row],[OnlineW_Score]]&gt;en_ru_scores[[#This Row],[GPT4_COMET]]+0.03, "W", IF(en_ru_scores[[#This Row],[GPT4_COMET]]&gt;en_ru_scores[[#This Row],[OnlineW_Score]]+0.03, "GPT", "-"))</f>
        <v>GPT</v>
      </c>
      <c r="R80" s="11" t="s">
        <v>10033</v>
      </c>
      <c r="S80" s="11" t="s">
        <v>2493</v>
      </c>
      <c r="T80" s="39" t="s">
        <v>10032</v>
      </c>
      <c r="U80" s="11" t="s">
        <v>2494</v>
      </c>
      <c r="V80" s="11" t="s">
        <v>2495</v>
      </c>
      <c r="W80" s="84" t="s">
        <v>11180</v>
      </c>
      <c r="X80" s="111" t="s">
        <v>11198</v>
      </c>
      <c r="Y80" s="111"/>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row>
    <row r="81" spans="1:217" s="3" customFormat="1" ht="57" x14ac:dyDescent="0.45">
      <c r="A81" s="32" t="s">
        <v>16</v>
      </c>
      <c r="B81" s="32" t="s">
        <v>17</v>
      </c>
      <c r="C81" s="33" t="s">
        <v>18</v>
      </c>
      <c r="D81" s="33" t="s">
        <v>19</v>
      </c>
      <c r="E81" s="33" t="s">
        <v>111</v>
      </c>
      <c r="F81" s="33" t="s">
        <v>21</v>
      </c>
      <c r="G81" s="75">
        <f>VLOOKUP(L:L,en_ru_auto_scores_BLEU!H:I,2,FALSE)</f>
        <v>42.612283570374252</v>
      </c>
      <c r="H81" s="33" t="str">
        <f>IFERROR(VLOOKUP(L:L,manual_score_mapping[[SegmentID]:[Scores]],2,FALSE), "NaN")</f>
        <v>[53, 51, 100, 100, 70]</v>
      </c>
      <c r="I81" s="27">
        <f>IFERROR(VLOOKUP(L:L,manual_score_mapping!A:D,3,FALSE), "NaN")</f>
        <v>74</v>
      </c>
      <c r="J81" s="21">
        <f>IFERROR(VLOOKUP(L:L,manual_score_mapping!A:D,4,FALSE), "NaN")</f>
        <v>51</v>
      </c>
      <c r="K81" s="33" t="s">
        <v>22</v>
      </c>
      <c r="L81" s="33">
        <v>80</v>
      </c>
      <c r="M81" s="34">
        <v>0.90455132722854603</v>
      </c>
      <c r="N81" s="33">
        <v>0.86576765775680542</v>
      </c>
      <c r="O81" s="33">
        <v>0.78862470388412476</v>
      </c>
      <c r="P81" s="33" t="str">
        <f>IF(en_ru_scores[[#This Row],[OnlineB_Score]]&gt;en_ru_scores[[#This Row],[GPT4_COMET]]+0.03, "B", IF(en_ru_scores[[#This Row],[GPT4_COMET]]&gt;en_ru_scores[[#This Row],[OnlineB_Score]]+0.03, "GPT", "-"))</f>
        <v>GPT</v>
      </c>
      <c r="Q81" s="33" t="str">
        <f>IF(en_ru_scores[[#This Row],[OnlineW_Score]]&gt;en_ru_scores[[#This Row],[GPT4_COMET]]+0.03, "W", IF(en_ru_scores[[#This Row],[GPT4_COMET]]&gt;en_ru_scores[[#This Row],[OnlineW_Score]]+0.03, "GPT", "-"))</f>
        <v>GPT</v>
      </c>
      <c r="R81" s="13" t="s">
        <v>112</v>
      </c>
      <c r="S81" s="13" t="s">
        <v>2496</v>
      </c>
      <c r="T81" s="41" t="s">
        <v>2497</v>
      </c>
      <c r="U81" s="13" t="s">
        <v>2498</v>
      </c>
      <c r="V81" s="13" t="s">
        <v>2499</v>
      </c>
      <c r="W81" s="84"/>
      <c r="X81" s="111"/>
      <c r="Y81" s="115"/>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row>
    <row r="82" spans="1:217" s="3" customFormat="1" ht="57" x14ac:dyDescent="0.45">
      <c r="A82" s="32" t="s">
        <v>16</v>
      </c>
      <c r="B82" s="32" t="s">
        <v>17</v>
      </c>
      <c r="C82" s="33" t="s">
        <v>18</v>
      </c>
      <c r="D82" s="33" t="s">
        <v>19</v>
      </c>
      <c r="E82" s="33" t="s">
        <v>111</v>
      </c>
      <c r="F82" s="33" t="s">
        <v>21</v>
      </c>
      <c r="G82" s="78">
        <f>VLOOKUP(L:L,en_ru_auto_scores_BLEU!H:I,2,FALSE)</f>
        <v>12.090340630072072</v>
      </c>
      <c r="H82" s="33" t="str">
        <f>IFERROR(VLOOKUP(L:L,manual_score_mapping[[SegmentID]:[Scores]],2,FALSE), "NaN")</f>
        <v>[66, 51, 100, 100, 70]</v>
      </c>
      <c r="I82" s="27">
        <f>IFERROR(VLOOKUP(L:L,manual_score_mapping!A:D,3,FALSE), "NaN")</f>
        <v>77</v>
      </c>
      <c r="J82" s="21">
        <f>IFERROR(VLOOKUP(L:L,manual_score_mapping!A:D,4,FALSE), "NaN")</f>
        <v>51</v>
      </c>
      <c r="K82" s="33" t="s">
        <v>22</v>
      </c>
      <c r="L82" s="33">
        <v>81</v>
      </c>
      <c r="M82" s="34">
        <v>0.92582660913467396</v>
      </c>
      <c r="N82" s="33">
        <v>0.92267447710037243</v>
      </c>
      <c r="O82" s="33">
        <v>0.93629664182662964</v>
      </c>
      <c r="P82" s="33" t="str">
        <f>IF(en_ru_scores[[#This Row],[OnlineB_Score]]&gt;en_ru_scores[[#This Row],[GPT4_COMET]]+0.03, "B", IF(en_ru_scores[[#This Row],[GPT4_COMET]]&gt;en_ru_scores[[#This Row],[OnlineB_Score]]+0.03, "GPT", "-"))</f>
        <v>-</v>
      </c>
      <c r="Q82" s="33" t="str">
        <f>IF(en_ru_scores[[#This Row],[OnlineW_Score]]&gt;en_ru_scores[[#This Row],[GPT4_COMET]]+0.03, "W", IF(en_ru_scores[[#This Row],[GPT4_COMET]]&gt;en_ru_scores[[#This Row],[OnlineW_Score]]+0.03, "GPT", "-"))</f>
        <v>-</v>
      </c>
      <c r="R82" s="13" t="s">
        <v>113</v>
      </c>
      <c r="S82" s="13" t="s">
        <v>2500</v>
      </c>
      <c r="T82" s="41" t="s">
        <v>2501</v>
      </c>
      <c r="U82" s="13" t="s">
        <v>2502</v>
      </c>
      <c r="V82" s="13" t="s">
        <v>2503</v>
      </c>
      <c r="W82" s="84"/>
      <c r="X82" s="111"/>
      <c r="Y82" s="115"/>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row>
    <row r="83" spans="1:217" s="3" customFormat="1" ht="71.25" x14ac:dyDescent="0.45">
      <c r="A83" s="29" t="s">
        <v>16</v>
      </c>
      <c r="B83" s="29" t="s">
        <v>17</v>
      </c>
      <c r="C83" s="30" t="s">
        <v>18</v>
      </c>
      <c r="D83" s="30" t="s">
        <v>19</v>
      </c>
      <c r="E83" s="30" t="s">
        <v>111</v>
      </c>
      <c r="F83" s="30" t="s">
        <v>21</v>
      </c>
      <c r="G83" s="75">
        <f>VLOOKUP(L:L,en_ru_auto_scores_BLEU!H:I,2,FALSE)</f>
        <v>48.985275831169517</v>
      </c>
      <c r="H83" s="30" t="str">
        <f>IFERROR(VLOOKUP(L:L,manual_score_mapping[[SegmentID]:[Scores]],2,FALSE), "NaN")</f>
        <v>[51, 51, 100, 100, 69]</v>
      </c>
      <c r="I83" s="27">
        <f>IFERROR(VLOOKUP(L:L,manual_score_mapping!A:D,3,FALSE), "NaN")</f>
        <v>74</v>
      </c>
      <c r="J83" s="21">
        <f>IFERROR(VLOOKUP(L:L,manual_score_mapping!A:D,4,FALSE), "NaN")</f>
        <v>51</v>
      </c>
      <c r="K83" s="30" t="s">
        <v>22</v>
      </c>
      <c r="L83" s="30">
        <v>82</v>
      </c>
      <c r="M83" s="31">
        <v>0.81709182262420654</v>
      </c>
      <c r="N83" s="30">
        <v>0.80153173208236694</v>
      </c>
      <c r="O83" s="30">
        <v>0.74150782823562622</v>
      </c>
      <c r="P83" s="30" t="str">
        <f>IF(en_ru_scores[[#This Row],[OnlineB_Score]]&gt;en_ru_scores[[#This Row],[GPT4_COMET]]+0.03, "B", IF(en_ru_scores[[#This Row],[GPT4_COMET]]&gt;en_ru_scores[[#This Row],[OnlineB_Score]]+0.03, "GPT", "-"))</f>
        <v>-</v>
      </c>
      <c r="Q83" s="30" t="str">
        <f>IF(en_ru_scores[[#This Row],[OnlineW_Score]]&gt;en_ru_scores[[#This Row],[GPT4_COMET]]+0.03, "W", IF(en_ru_scores[[#This Row],[GPT4_COMET]]&gt;en_ru_scores[[#This Row],[OnlineW_Score]]+0.03, "GPT", "-"))</f>
        <v>GPT</v>
      </c>
      <c r="R83" s="12" t="s">
        <v>114</v>
      </c>
      <c r="S83" s="12" t="s">
        <v>2504</v>
      </c>
      <c r="T83" s="40" t="s">
        <v>2505</v>
      </c>
      <c r="U83" s="12" t="s">
        <v>2506</v>
      </c>
      <c r="V83" s="12" t="s">
        <v>2507</v>
      </c>
      <c r="W83" s="84"/>
      <c r="X83" s="111"/>
      <c r="Y83" s="115"/>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row>
    <row r="84" spans="1:217" s="3" customFormat="1" ht="42.75" x14ac:dyDescent="0.45">
      <c r="A84" s="32" t="s">
        <v>16</v>
      </c>
      <c r="B84" s="32" t="s">
        <v>17</v>
      </c>
      <c r="C84" s="33" t="s">
        <v>18</v>
      </c>
      <c r="D84" s="33" t="s">
        <v>19</v>
      </c>
      <c r="E84" s="33" t="s">
        <v>115</v>
      </c>
      <c r="F84" s="33" t="s">
        <v>21</v>
      </c>
      <c r="G84" s="75">
        <f>VLOOKUP(L:L,en_ru_auto_scores_BLEU!H:I,2,FALSE)</f>
        <v>31.535540524901339</v>
      </c>
      <c r="H84" s="42" t="str">
        <f>IFERROR(VLOOKUP(L:L,manual_score_mapping[[SegmentID]:[Scores]],2,FALSE), "NaN")</f>
        <v>NaN</v>
      </c>
      <c r="I84" s="42" t="str">
        <f>IFERROR(VLOOKUP(L:L,manual_score_mapping!A:D,3,FALSE), "NaN")</f>
        <v>NaN</v>
      </c>
      <c r="J84" s="42" t="str">
        <f>IFERROR(VLOOKUP(L:L,manual_score_mapping!A:D,4,FALSE), "NaN")</f>
        <v>NaN</v>
      </c>
      <c r="K84" s="33" t="s">
        <v>22</v>
      </c>
      <c r="L84" s="33">
        <v>83</v>
      </c>
      <c r="M84" s="34">
        <v>0.92623794078826904</v>
      </c>
      <c r="N84" s="33">
        <v>0.94699490070343018</v>
      </c>
      <c r="O84" s="33">
        <v>0.87550604343414307</v>
      </c>
      <c r="P84" s="33" t="str">
        <f>IF(en_ru_scores[[#This Row],[OnlineB_Score]]&gt;en_ru_scores[[#This Row],[GPT4_COMET]]+0.03, "B", IF(en_ru_scores[[#This Row],[GPT4_COMET]]&gt;en_ru_scores[[#This Row],[OnlineB_Score]]+0.03, "GPT", "-"))</f>
        <v>-</v>
      </c>
      <c r="Q84" s="33" t="str">
        <f>IF(en_ru_scores[[#This Row],[OnlineW_Score]]&gt;en_ru_scores[[#This Row],[GPT4_COMET]]+0.03, "W", IF(en_ru_scores[[#This Row],[GPT4_COMET]]&gt;en_ru_scores[[#This Row],[OnlineW_Score]]+0.03, "GPT", "-"))</f>
        <v>GPT</v>
      </c>
      <c r="R84" s="13" t="s">
        <v>116</v>
      </c>
      <c r="S84" s="13" t="s">
        <v>2508</v>
      </c>
      <c r="T84" s="41" t="s">
        <v>2509</v>
      </c>
      <c r="U84" s="13" t="s">
        <v>2510</v>
      </c>
      <c r="V84" s="13" t="s">
        <v>2511</v>
      </c>
      <c r="W84" s="84"/>
      <c r="X84" s="111"/>
      <c r="Y84" s="115"/>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row>
    <row r="85" spans="1:217" s="3" customFormat="1" ht="28.5" x14ac:dyDescent="0.45">
      <c r="A85" s="32" t="s">
        <v>16</v>
      </c>
      <c r="B85" s="32" t="s">
        <v>17</v>
      </c>
      <c r="C85" s="33" t="s">
        <v>18</v>
      </c>
      <c r="D85" s="33" t="s">
        <v>19</v>
      </c>
      <c r="E85" s="33" t="s">
        <v>115</v>
      </c>
      <c r="F85" s="33" t="s">
        <v>21</v>
      </c>
      <c r="G85" s="78">
        <f>VLOOKUP(L:L,en_ru_auto_scores_BLEU!H:I,2,FALSE)</f>
        <v>15.727800941615351</v>
      </c>
      <c r="H85" s="42" t="str">
        <f>IFERROR(VLOOKUP(L:L,manual_score_mapping[[SegmentID]:[Scores]],2,FALSE), "NaN")</f>
        <v>NaN</v>
      </c>
      <c r="I85" s="42" t="str">
        <f>IFERROR(VLOOKUP(L:L,manual_score_mapping!A:D,3,FALSE), "NaN")</f>
        <v>NaN</v>
      </c>
      <c r="J85" s="42" t="str">
        <f>IFERROR(VLOOKUP(L:L,manual_score_mapping!A:D,4,FALSE), "NaN")</f>
        <v>NaN</v>
      </c>
      <c r="K85" s="33" t="s">
        <v>22</v>
      </c>
      <c r="L85" s="33">
        <v>84</v>
      </c>
      <c r="M85" s="34">
        <v>0.91071540117263805</v>
      </c>
      <c r="N85" s="33">
        <v>0.93194520473480225</v>
      </c>
      <c r="O85" s="33">
        <v>0.93643742799758922</v>
      </c>
      <c r="P85" s="33" t="str">
        <f>IF(en_ru_scores[[#This Row],[OnlineB_Score]]&gt;en_ru_scores[[#This Row],[GPT4_COMET]]+0.03, "B", IF(en_ru_scores[[#This Row],[GPT4_COMET]]&gt;en_ru_scores[[#This Row],[OnlineB_Score]]+0.03, "GPT", "-"))</f>
        <v>-</v>
      </c>
      <c r="Q85" s="33" t="str">
        <f>IF(en_ru_scores[[#This Row],[OnlineW_Score]]&gt;en_ru_scores[[#This Row],[GPT4_COMET]]+0.03, "W", IF(en_ru_scores[[#This Row],[GPT4_COMET]]&gt;en_ru_scores[[#This Row],[OnlineW_Score]]+0.03, "GPT", "-"))</f>
        <v>-</v>
      </c>
      <c r="R85" s="13" t="s">
        <v>117</v>
      </c>
      <c r="S85" s="13" t="s">
        <v>2512</v>
      </c>
      <c r="T85" s="41" t="s">
        <v>2513</v>
      </c>
      <c r="U85" s="13" t="s">
        <v>2514</v>
      </c>
      <c r="V85" s="13" t="s">
        <v>2515</v>
      </c>
      <c r="W85" s="84"/>
      <c r="X85" s="111"/>
      <c r="Y85" s="11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row>
    <row r="86" spans="1:217" s="3" customFormat="1" ht="42.75" x14ac:dyDescent="0.45">
      <c r="A86" s="32" t="s">
        <v>16</v>
      </c>
      <c r="B86" s="32" t="s">
        <v>17</v>
      </c>
      <c r="C86" s="33" t="s">
        <v>18</v>
      </c>
      <c r="D86" s="33" t="s">
        <v>19</v>
      </c>
      <c r="E86" s="33" t="s">
        <v>115</v>
      </c>
      <c r="F86" s="33" t="s">
        <v>21</v>
      </c>
      <c r="G86" s="75">
        <f>VLOOKUP(L:L,en_ru_auto_scores_BLEU!H:I,2,FALSE)</f>
        <v>38.053710786825427</v>
      </c>
      <c r="H86" s="42" t="str">
        <f>IFERROR(VLOOKUP(L:L,manual_score_mapping[[SegmentID]:[Scores]],2,FALSE), "NaN")</f>
        <v>NaN</v>
      </c>
      <c r="I86" s="42" t="str">
        <f>IFERROR(VLOOKUP(L:L,manual_score_mapping!A:D,3,FALSE), "NaN")</f>
        <v>NaN</v>
      </c>
      <c r="J86" s="42" t="str">
        <f>IFERROR(VLOOKUP(L:L,manual_score_mapping!A:D,4,FALSE), "NaN")</f>
        <v>NaN</v>
      </c>
      <c r="K86" s="33" t="s">
        <v>22</v>
      </c>
      <c r="L86" s="33">
        <v>85</v>
      </c>
      <c r="M86" s="34">
        <v>0.93548274040222157</v>
      </c>
      <c r="N86" s="33">
        <v>0.89361864328384399</v>
      </c>
      <c r="O86" s="33">
        <v>0.80147278308868408</v>
      </c>
      <c r="P86" s="33" t="str">
        <f>IF(en_ru_scores[[#This Row],[OnlineB_Score]]&gt;en_ru_scores[[#This Row],[GPT4_COMET]]+0.03, "B", IF(en_ru_scores[[#This Row],[GPT4_COMET]]&gt;en_ru_scores[[#This Row],[OnlineB_Score]]+0.03, "GPT", "-"))</f>
        <v>GPT</v>
      </c>
      <c r="Q86" s="33" t="str">
        <f>IF(en_ru_scores[[#This Row],[OnlineW_Score]]&gt;en_ru_scores[[#This Row],[GPT4_COMET]]+0.03, "W", IF(en_ru_scores[[#This Row],[GPT4_COMET]]&gt;en_ru_scores[[#This Row],[OnlineW_Score]]+0.03, "GPT", "-"))</f>
        <v>GPT</v>
      </c>
      <c r="R86" s="13" t="s">
        <v>118</v>
      </c>
      <c r="S86" s="13" t="s">
        <v>2516</v>
      </c>
      <c r="T86" s="41" t="s">
        <v>2517</v>
      </c>
      <c r="U86" s="13" t="s">
        <v>2518</v>
      </c>
      <c r="V86" s="13" t="s">
        <v>2519</v>
      </c>
      <c r="W86" s="84"/>
      <c r="X86" s="111"/>
      <c r="Y86" s="115"/>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row>
    <row r="87" spans="1:217" s="3" customFormat="1" ht="42.75" x14ac:dyDescent="0.45">
      <c r="A87" s="29" t="s">
        <v>16</v>
      </c>
      <c r="B87" s="29" t="s">
        <v>17</v>
      </c>
      <c r="C87" s="30" t="s">
        <v>18</v>
      </c>
      <c r="D87" s="30" t="s">
        <v>19</v>
      </c>
      <c r="E87" s="30" t="s">
        <v>115</v>
      </c>
      <c r="F87" s="30" t="s">
        <v>21</v>
      </c>
      <c r="G87" s="78">
        <f>VLOOKUP(L:L,en_ru_auto_scores_BLEU!H:I,2,FALSE)</f>
        <v>9.8621570804014045</v>
      </c>
      <c r="H87" s="42" t="str">
        <f>IFERROR(VLOOKUP(L:L,manual_score_mapping[[SegmentID]:[Scores]],2,FALSE), "NaN")</f>
        <v>NaN</v>
      </c>
      <c r="I87" s="42" t="str">
        <f>IFERROR(VLOOKUP(L:L,manual_score_mapping!A:D,3,FALSE), "NaN")</f>
        <v>NaN</v>
      </c>
      <c r="J87" s="42" t="str">
        <f>IFERROR(VLOOKUP(L:L,manual_score_mapping!A:D,4,FALSE), "NaN")</f>
        <v>NaN</v>
      </c>
      <c r="K87" s="30" t="s">
        <v>22</v>
      </c>
      <c r="L87" s="30">
        <v>86</v>
      </c>
      <c r="M87" s="31">
        <v>0.85922330617904663</v>
      </c>
      <c r="N87" s="30">
        <v>0.58366549015045166</v>
      </c>
      <c r="O87" s="30">
        <v>0.61275094747543335</v>
      </c>
      <c r="P87" s="30" t="str">
        <f>IF(en_ru_scores[[#This Row],[OnlineB_Score]]&gt;en_ru_scores[[#This Row],[GPT4_COMET]]+0.03, "B", IF(en_ru_scores[[#This Row],[GPT4_COMET]]&gt;en_ru_scores[[#This Row],[OnlineB_Score]]+0.03, "GPT", "-"))</f>
        <v>GPT</v>
      </c>
      <c r="Q87" s="30" t="str">
        <f>IF(en_ru_scores[[#This Row],[OnlineW_Score]]&gt;en_ru_scores[[#This Row],[GPT4_COMET]]+0.03, "W", IF(en_ru_scores[[#This Row],[GPT4_COMET]]&gt;en_ru_scores[[#This Row],[OnlineW_Score]]+0.03, "GPT", "-"))</f>
        <v>GPT</v>
      </c>
      <c r="R87" s="12" t="s">
        <v>119</v>
      </c>
      <c r="S87" s="12" t="s">
        <v>2520</v>
      </c>
      <c r="T87" s="40" t="s">
        <v>2521</v>
      </c>
      <c r="U87" s="12" t="s">
        <v>2522</v>
      </c>
      <c r="V87" s="12" t="s">
        <v>2523</v>
      </c>
      <c r="W87" s="84"/>
      <c r="X87" s="111"/>
      <c r="Y87" s="115"/>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row>
    <row r="88" spans="1:217" s="3" customFormat="1" x14ac:dyDescent="0.45">
      <c r="A88" s="29" t="s">
        <v>16</v>
      </c>
      <c r="B88" s="29" t="s">
        <v>17</v>
      </c>
      <c r="C88" s="30" t="s">
        <v>18</v>
      </c>
      <c r="D88" s="30" t="s">
        <v>19</v>
      </c>
      <c r="E88" s="30" t="s">
        <v>115</v>
      </c>
      <c r="F88" s="30" t="s">
        <v>21</v>
      </c>
      <c r="G88" s="78">
        <f>VLOOKUP(L:L,en_ru_auto_scores_BLEU!H:I,2,FALSE)</f>
        <v>15.619699684601285</v>
      </c>
      <c r="H88" s="42" t="str">
        <f>IFERROR(VLOOKUP(L:L,manual_score_mapping[[SegmentID]:[Scores]],2,FALSE), "NaN")</f>
        <v>NaN</v>
      </c>
      <c r="I88" s="42" t="str">
        <f>IFERROR(VLOOKUP(L:L,manual_score_mapping!A:D,3,FALSE), "NaN")</f>
        <v>NaN</v>
      </c>
      <c r="J88" s="42" t="str">
        <f>IFERROR(VLOOKUP(L:L,manual_score_mapping!A:D,4,FALSE), "NaN")</f>
        <v>NaN</v>
      </c>
      <c r="K88" s="30" t="s">
        <v>22</v>
      </c>
      <c r="L88" s="30">
        <v>87</v>
      </c>
      <c r="M88" s="31">
        <v>0.83948796987533569</v>
      </c>
      <c r="N88" s="30">
        <v>0.86050629615783691</v>
      </c>
      <c r="O88" s="30">
        <v>0.92858457565307617</v>
      </c>
      <c r="P88" s="30" t="str">
        <f>IF(en_ru_scores[[#This Row],[OnlineB_Score]]&gt;en_ru_scores[[#This Row],[GPT4_COMET]]+0.03, "B", IF(en_ru_scores[[#This Row],[GPT4_COMET]]&gt;en_ru_scores[[#This Row],[OnlineB_Score]]+0.03, "GPT", "-"))</f>
        <v>-</v>
      </c>
      <c r="Q88" s="30" t="str">
        <f>IF(en_ru_scores[[#This Row],[OnlineW_Score]]&gt;en_ru_scores[[#This Row],[GPT4_COMET]]+0.03, "W", IF(en_ru_scores[[#This Row],[GPT4_COMET]]&gt;en_ru_scores[[#This Row],[OnlineW_Score]]+0.03, "GPT", "-"))</f>
        <v>W</v>
      </c>
      <c r="R88" s="12" t="s">
        <v>120</v>
      </c>
      <c r="S88" s="12" t="s">
        <v>2524</v>
      </c>
      <c r="T88" s="40" t="s">
        <v>2525</v>
      </c>
      <c r="U88" s="12" t="s">
        <v>2526</v>
      </c>
      <c r="V88" s="12" t="s">
        <v>2527</v>
      </c>
      <c r="W88" s="84"/>
      <c r="X88" s="111"/>
      <c r="Y88" s="115"/>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row>
    <row r="89" spans="1:217" s="3" customFormat="1" ht="42.75" x14ac:dyDescent="0.45">
      <c r="A89" s="29" t="s">
        <v>16</v>
      </c>
      <c r="B89" s="29" t="s">
        <v>17</v>
      </c>
      <c r="C89" s="30" t="s">
        <v>18</v>
      </c>
      <c r="D89" s="30" t="s">
        <v>19</v>
      </c>
      <c r="E89" s="30" t="s">
        <v>121</v>
      </c>
      <c r="F89" s="30" t="s">
        <v>21</v>
      </c>
      <c r="G89" s="78">
        <f>VLOOKUP(L:L,en_ru_auto_scores_BLEU!H:I,2,FALSE)</f>
        <v>4.1080536624612689</v>
      </c>
      <c r="H89" s="42" t="str">
        <f>IFERROR(VLOOKUP(L:L,manual_score_mapping[[SegmentID]:[Scores]],2,FALSE), "NaN")</f>
        <v>NaN</v>
      </c>
      <c r="I89" s="42" t="str">
        <f>IFERROR(VLOOKUP(L:L,manual_score_mapping!A:D,3,FALSE), "NaN")</f>
        <v>NaN</v>
      </c>
      <c r="J89" s="42" t="str">
        <f>IFERROR(VLOOKUP(L:L,manual_score_mapping!A:D,4,FALSE), "NaN")</f>
        <v>NaN</v>
      </c>
      <c r="K89" s="30" t="s">
        <v>22</v>
      </c>
      <c r="L89" s="30">
        <v>88</v>
      </c>
      <c r="M89" s="31">
        <v>0.84242904186248779</v>
      </c>
      <c r="N89" s="30">
        <v>0.91003596782684315</v>
      </c>
      <c r="O89" s="30">
        <v>0.92480379343032837</v>
      </c>
      <c r="P89" s="30" t="str">
        <f>IF(en_ru_scores[[#This Row],[OnlineB_Score]]&gt;en_ru_scores[[#This Row],[GPT4_COMET]]+0.03, "B", IF(en_ru_scores[[#This Row],[GPT4_COMET]]&gt;en_ru_scores[[#This Row],[OnlineB_Score]]+0.03, "GPT", "-"))</f>
        <v>B</v>
      </c>
      <c r="Q89" s="30" t="str">
        <f>IF(en_ru_scores[[#This Row],[OnlineW_Score]]&gt;en_ru_scores[[#This Row],[GPT4_COMET]]+0.03, "W", IF(en_ru_scores[[#This Row],[GPT4_COMET]]&gt;en_ru_scores[[#This Row],[OnlineW_Score]]+0.03, "GPT", "-"))</f>
        <v>W</v>
      </c>
      <c r="R89" s="12" t="s">
        <v>122</v>
      </c>
      <c r="S89" s="12" t="s">
        <v>2528</v>
      </c>
      <c r="T89" s="40" t="s">
        <v>2529</v>
      </c>
      <c r="U89" s="12" t="s">
        <v>2530</v>
      </c>
      <c r="V89" s="12" t="s">
        <v>2531</v>
      </c>
      <c r="W89" s="84"/>
      <c r="X89" s="111"/>
      <c r="Y89" s="115"/>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row>
    <row r="90" spans="1:217" s="3" customFormat="1" x14ac:dyDescent="0.45">
      <c r="A90" s="32" t="s">
        <v>16</v>
      </c>
      <c r="B90" s="32" t="s">
        <v>17</v>
      </c>
      <c r="C90" s="33" t="s">
        <v>18</v>
      </c>
      <c r="D90" s="33" t="s">
        <v>19</v>
      </c>
      <c r="E90" s="33" t="s">
        <v>121</v>
      </c>
      <c r="F90" s="33" t="s">
        <v>21</v>
      </c>
      <c r="G90" s="78">
        <f>VLOOKUP(L:L,en_ru_auto_scores_BLEU!H:I,2,FALSE)</f>
        <v>14.058533129758729</v>
      </c>
      <c r="H90" s="42" t="str">
        <f>IFERROR(VLOOKUP(L:L,manual_score_mapping[[SegmentID]:[Scores]],2,FALSE), "NaN")</f>
        <v>NaN</v>
      </c>
      <c r="I90" s="42" t="str">
        <f>IFERROR(VLOOKUP(L:L,manual_score_mapping!A:D,3,FALSE), "NaN")</f>
        <v>NaN</v>
      </c>
      <c r="J90" s="42" t="str">
        <f>IFERROR(VLOOKUP(L:L,manual_score_mapping!A:D,4,FALSE), "NaN")</f>
        <v>NaN</v>
      </c>
      <c r="K90" s="33" t="s">
        <v>22</v>
      </c>
      <c r="L90" s="33">
        <v>89</v>
      </c>
      <c r="M90" s="34">
        <v>0.92602252960205078</v>
      </c>
      <c r="N90" s="33">
        <v>0.99112349748611439</v>
      </c>
      <c r="O90" s="33">
        <v>0.98672801256179798</v>
      </c>
      <c r="P90" s="33" t="str">
        <f>IF(en_ru_scores[[#This Row],[OnlineB_Score]]&gt;en_ru_scores[[#This Row],[GPT4_COMET]]+0.03, "B", IF(en_ru_scores[[#This Row],[GPT4_COMET]]&gt;en_ru_scores[[#This Row],[OnlineB_Score]]+0.03, "GPT", "-"))</f>
        <v>B</v>
      </c>
      <c r="Q90" s="33" t="str">
        <f>IF(en_ru_scores[[#This Row],[OnlineW_Score]]&gt;en_ru_scores[[#This Row],[GPT4_COMET]]+0.03, "W", IF(en_ru_scores[[#This Row],[GPT4_COMET]]&gt;en_ru_scores[[#This Row],[OnlineW_Score]]+0.03, "GPT", "-"))</f>
        <v>W</v>
      </c>
      <c r="R90" s="13" t="s">
        <v>123</v>
      </c>
      <c r="S90" s="13" t="s">
        <v>2532</v>
      </c>
      <c r="T90" s="41" t="s">
        <v>2533</v>
      </c>
      <c r="U90" s="13" t="s">
        <v>2532</v>
      </c>
      <c r="V90" s="13" t="s">
        <v>2534</v>
      </c>
      <c r="W90" s="84"/>
      <c r="X90" s="111"/>
      <c r="Y90" s="115"/>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row>
    <row r="91" spans="1:217" s="3" customFormat="1" ht="42.75" x14ac:dyDescent="0.45">
      <c r="A91" s="32" t="s">
        <v>16</v>
      </c>
      <c r="B91" s="32" t="s">
        <v>17</v>
      </c>
      <c r="C91" s="33" t="s">
        <v>18</v>
      </c>
      <c r="D91" s="33" t="s">
        <v>19</v>
      </c>
      <c r="E91" s="33" t="s">
        <v>121</v>
      </c>
      <c r="F91" s="33" t="s">
        <v>21</v>
      </c>
      <c r="G91" s="75">
        <f>VLOOKUP(L:L,en_ru_auto_scores_BLEU!H:I,2,FALSE)</f>
        <v>48.740622698799406</v>
      </c>
      <c r="H91" s="42" t="str">
        <f>IFERROR(VLOOKUP(L:L,manual_score_mapping[[SegmentID]:[Scores]],2,FALSE), "NaN")</f>
        <v>NaN</v>
      </c>
      <c r="I91" s="42" t="str">
        <f>IFERROR(VLOOKUP(L:L,manual_score_mapping!A:D,3,FALSE), "NaN")</f>
        <v>NaN</v>
      </c>
      <c r="J91" s="42" t="str">
        <f>IFERROR(VLOOKUP(L:L,manual_score_mapping!A:D,4,FALSE), "NaN")</f>
        <v>NaN</v>
      </c>
      <c r="K91" s="33" t="s">
        <v>22</v>
      </c>
      <c r="L91" s="33">
        <v>90</v>
      </c>
      <c r="M91" s="34">
        <v>0.94427871704101563</v>
      </c>
      <c r="N91" s="33">
        <v>0.94426697492599476</v>
      </c>
      <c r="O91" s="33">
        <v>0.94426697492599476</v>
      </c>
      <c r="P91" s="33" t="str">
        <f>IF(en_ru_scores[[#This Row],[OnlineB_Score]]&gt;en_ru_scores[[#This Row],[GPT4_COMET]]+0.03, "B", IF(en_ru_scores[[#This Row],[GPT4_COMET]]&gt;en_ru_scores[[#This Row],[OnlineB_Score]]+0.03, "GPT", "-"))</f>
        <v>-</v>
      </c>
      <c r="Q91" s="33" t="str">
        <f>IF(en_ru_scores[[#This Row],[OnlineW_Score]]&gt;en_ru_scores[[#This Row],[GPT4_COMET]]+0.03, "W", IF(en_ru_scores[[#This Row],[GPT4_COMET]]&gt;en_ru_scores[[#This Row],[OnlineW_Score]]+0.03, "GPT", "-"))</f>
        <v>-</v>
      </c>
      <c r="R91" s="13" t="s">
        <v>124</v>
      </c>
      <c r="S91" s="13" t="s">
        <v>2535</v>
      </c>
      <c r="T91" s="41" t="s">
        <v>2536</v>
      </c>
      <c r="U91" s="13" t="s">
        <v>2536</v>
      </c>
      <c r="V91" s="13" t="s">
        <v>2536</v>
      </c>
      <c r="W91" s="84"/>
      <c r="X91" s="111"/>
      <c r="Y91" s="115"/>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row>
    <row r="92" spans="1:217" s="3" customFormat="1" x14ac:dyDescent="0.45">
      <c r="A92" s="29" t="s">
        <v>16</v>
      </c>
      <c r="B92" s="29" t="s">
        <v>17</v>
      </c>
      <c r="C92" s="30" t="s">
        <v>18</v>
      </c>
      <c r="D92" s="30" t="s">
        <v>19</v>
      </c>
      <c r="E92" s="30" t="s">
        <v>121</v>
      </c>
      <c r="F92" s="30" t="s">
        <v>21</v>
      </c>
      <c r="G92" s="75">
        <f>VLOOKUP(L:L,en_ru_auto_scores_BLEU!H:I,2,FALSE)</f>
        <v>42.728700639623419</v>
      </c>
      <c r="H92" s="42" t="str">
        <f>IFERROR(VLOOKUP(L:L,manual_score_mapping[[SegmentID]:[Scores]],2,FALSE), "NaN")</f>
        <v>NaN</v>
      </c>
      <c r="I92" s="42" t="str">
        <f>IFERROR(VLOOKUP(L:L,manual_score_mapping!A:D,3,FALSE), "NaN")</f>
        <v>NaN</v>
      </c>
      <c r="J92" s="42" t="str">
        <f>IFERROR(VLOOKUP(L:L,manual_score_mapping!A:D,4,FALSE), "NaN")</f>
        <v>NaN</v>
      </c>
      <c r="K92" s="30" t="s">
        <v>22</v>
      </c>
      <c r="L92" s="30">
        <v>91</v>
      </c>
      <c r="M92" s="31">
        <v>0.89406746625900269</v>
      </c>
      <c r="N92" s="30">
        <v>0.90584182739257801</v>
      </c>
      <c r="O92" s="30">
        <v>0.90589958429336559</v>
      </c>
      <c r="P92" s="30" t="str">
        <f>IF(en_ru_scores[[#This Row],[OnlineB_Score]]&gt;en_ru_scores[[#This Row],[GPT4_COMET]]+0.03, "B", IF(en_ru_scores[[#This Row],[GPT4_COMET]]&gt;en_ru_scores[[#This Row],[OnlineB_Score]]+0.03, "GPT", "-"))</f>
        <v>-</v>
      </c>
      <c r="Q92" s="30" t="str">
        <f>IF(en_ru_scores[[#This Row],[OnlineW_Score]]&gt;en_ru_scores[[#This Row],[GPT4_COMET]]+0.03, "W", IF(en_ru_scores[[#This Row],[GPT4_COMET]]&gt;en_ru_scores[[#This Row],[OnlineW_Score]]+0.03, "GPT", "-"))</f>
        <v>-</v>
      </c>
      <c r="R92" s="12" t="s">
        <v>125</v>
      </c>
      <c r="S92" s="12" t="s">
        <v>2537</v>
      </c>
      <c r="T92" s="40" t="s">
        <v>2538</v>
      </c>
      <c r="U92" s="12" t="s">
        <v>2539</v>
      </c>
      <c r="V92" s="12" t="s">
        <v>2539</v>
      </c>
      <c r="W92" s="84"/>
      <c r="X92" s="111"/>
      <c r="Y92" s="115"/>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row>
    <row r="93" spans="1:217" s="3" customFormat="1" ht="28.5" x14ac:dyDescent="0.45">
      <c r="A93" s="32" t="s">
        <v>16</v>
      </c>
      <c r="B93" s="32" t="s">
        <v>17</v>
      </c>
      <c r="C93" s="33" t="s">
        <v>18</v>
      </c>
      <c r="D93" s="33" t="s">
        <v>19</v>
      </c>
      <c r="E93" s="33" t="s">
        <v>121</v>
      </c>
      <c r="F93" s="33" t="s">
        <v>21</v>
      </c>
      <c r="G93" s="74">
        <f>VLOOKUP(L:L,en_ru_auto_scores_BLEU!H:I,2,FALSE)</f>
        <v>58.739490946992127</v>
      </c>
      <c r="H93" s="42" t="str">
        <f>IFERROR(VLOOKUP(L:L,manual_score_mapping[[SegmentID]:[Scores]],2,FALSE), "NaN")</f>
        <v>NaN</v>
      </c>
      <c r="I93" s="42" t="str">
        <f>IFERROR(VLOOKUP(L:L,manual_score_mapping!A:D,3,FALSE), "NaN")</f>
        <v>NaN</v>
      </c>
      <c r="J93" s="42" t="str">
        <f>IFERROR(VLOOKUP(L:L,manual_score_mapping!A:D,4,FALSE), "NaN")</f>
        <v>NaN</v>
      </c>
      <c r="K93" s="33" t="s">
        <v>22</v>
      </c>
      <c r="L93" s="33">
        <v>92</v>
      </c>
      <c r="M93" s="34">
        <v>0.97020339965820324</v>
      </c>
      <c r="N93" s="33">
        <v>0.97020339965820324</v>
      </c>
      <c r="O93" s="33">
        <v>0.97022980451583862</v>
      </c>
      <c r="P93" s="33" t="str">
        <f>IF(en_ru_scores[[#This Row],[OnlineB_Score]]&gt;en_ru_scores[[#This Row],[GPT4_COMET]]+0.03, "B", IF(en_ru_scores[[#This Row],[GPT4_COMET]]&gt;en_ru_scores[[#This Row],[OnlineB_Score]]+0.03, "GPT", "-"))</f>
        <v>-</v>
      </c>
      <c r="Q93" s="33" t="str">
        <f>IF(en_ru_scores[[#This Row],[OnlineW_Score]]&gt;en_ru_scores[[#This Row],[GPT4_COMET]]+0.03, "W", IF(en_ru_scores[[#This Row],[GPT4_COMET]]&gt;en_ru_scores[[#This Row],[OnlineW_Score]]+0.03, "GPT", "-"))</f>
        <v>-</v>
      </c>
      <c r="R93" s="13" t="s">
        <v>126</v>
      </c>
      <c r="S93" s="13" t="s">
        <v>2540</v>
      </c>
      <c r="T93" s="41" t="s">
        <v>2541</v>
      </c>
      <c r="U93" s="13" t="s">
        <v>2541</v>
      </c>
      <c r="V93" s="13" t="s">
        <v>2541</v>
      </c>
      <c r="W93" s="84"/>
      <c r="X93" s="111"/>
      <c r="Y93" s="115"/>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row>
    <row r="94" spans="1:217" s="3" customFormat="1" x14ac:dyDescent="0.45">
      <c r="A94" s="32" t="s">
        <v>16</v>
      </c>
      <c r="B94" s="32" t="s">
        <v>17</v>
      </c>
      <c r="C94" s="33" t="s">
        <v>18</v>
      </c>
      <c r="D94" s="33" t="s">
        <v>19</v>
      </c>
      <c r="E94" s="33" t="s">
        <v>121</v>
      </c>
      <c r="F94" s="33" t="s">
        <v>21</v>
      </c>
      <c r="G94" s="78">
        <f>VLOOKUP(L:L,en_ru_auto_scores_BLEU!H:I,2,FALSE)</f>
        <v>23.643540225079384</v>
      </c>
      <c r="H94" s="42" t="str">
        <f>IFERROR(VLOOKUP(L:L,manual_score_mapping[[SegmentID]:[Scores]],2,FALSE), "NaN")</f>
        <v>NaN</v>
      </c>
      <c r="I94" s="42" t="str">
        <f>IFERROR(VLOOKUP(L:L,manual_score_mapping!A:D,3,FALSE), "NaN")</f>
        <v>NaN</v>
      </c>
      <c r="J94" s="42" t="str">
        <f>IFERROR(VLOOKUP(L:L,manual_score_mapping!A:D,4,FALSE), "NaN")</f>
        <v>NaN</v>
      </c>
      <c r="K94" s="33" t="s">
        <v>22</v>
      </c>
      <c r="L94" s="33">
        <v>93</v>
      </c>
      <c r="M94" s="34">
        <v>0.93118840456008922</v>
      </c>
      <c r="N94" s="33">
        <v>0.93118840456008922</v>
      </c>
      <c r="O94" s="33">
        <v>0.93503677845001221</v>
      </c>
      <c r="P94" s="33" t="str">
        <f>IF(en_ru_scores[[#This Row],[OnlineB_Score]]&gt;en_ru_scores[[#This Row],[GPT4_COMET]]+0.03, "B", IF(en_ru_scores[[#This Row],[GPT4_COMET]]&gt;en_ru_scores[[#This Row],[OnlineB_Score]]+0.03, "GPT", "-"))</f>
        <v>-</v>
      </c>
      <c r="Q94" s="33" t="str">
        <f>IF(en_ru_scores[[#This Row],[OnlineW_Score]]&gt;en_ru_scores[[#This Row],[GPT4_COMET]]+0.03, "W", IF(en_ru_scores[[#This Row],[GPT4_COMET]]&gt;en_ru_scores[[#This Row],[OnlineW_Score]]+0.03, "GPT", "-"))</f>
        <v>-</v>
      </c>
      <c r="R94" s="13" t="s">
        <v>127</v>
      </c>
      <c r="S94" s="13" t="s">
        <v>2542</v>
      </c>
      <c r="T94" s="41" t="s">
        <v>2543</v>
      </c>
      <c r="U94" s="13" t="s">
        <v>2543</v>
      </c>
      <c r="V94" s="13" t="s">
        <v>2544</v>
      </c>
      <c r="W94" s="84"/>
      <c r="X94" s="111"/>
      <c r="Y94" s="115"/>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row>
    <row r="95" spans="1:217" s="3" customFormat="1" x14ac:dyDescent="0.45">
      <c r="A95" s="32" t="s">
        <v>16</v>
      </c>
      <c r="B95" s="32" t="s">
        <v>17</v>
      </c>
      <c r="C95" s="33" t="s">
        <v>18</v>
      </c>
      <c r="D95" s="33" t="s">
        <v>19</v>
      </c>
      <c r="E95" s="33" t="s">
        <v>121</v>
      </c>
      <c r="F95" s="33" t="s">
        <v>21</v>
      </c>
      <c r="G95" s="75">
        <f>VLOOKUP(L:L,en_ru_auto_scores_BLEU!H:I,2,FALSE)</f>
        <v>40.936537653899087</v>
      </c>
      <c r="H95" s="42" t="str">
        <f>IFERROR(VLOOKUP(L:L,manual_score_mapping[[SegmentID]:[Scores]],2,FALSE), "NaN")</f>
        <v>NaN</v>
      </c>
      <c r="I95" s="42" t="str">
        <f>IFERROR(VLOOKUP(L:L,manual_score_mapping!A:D,3,FALSE), "NaN")</f>
        <v>NaN</v>
      </c>
      <c r="J95" s="42" t="str">
        <f>IFERROR(VLOOKUP(L:L,manual_score_mapping!A:D,4,FALSE), "NaN")</f>
        <v>NaN</v>
      </c>
      <c r="K95" s="33" t="s">
        <v>22</v>
      </c>
      <c r="L95" s="33">
        <v>94</v>
      </c>
      <c r="M95" s="34">
        <v>0.98844963312149037</v>
      </c>
      <c r="N95" s="33">
        <v>0.98844963312149037</v>
      </c>
      <c r="O95" s="33">
        <v>0.99393659830093384</v>
      </c>
      <c r="P95" s="33" t="str">
        <f>IF(en_ru_scores[[#This Row],[OnlineB_Score]]&gt;en_ru_scores[[#This Row],[GPT4_COMET]]+0.03, "B", IF(en_ru_scores[[#This Row],[GPT4_COMET]]&gt;en_ru_scores[[#This Row],[OnlineB_Score]]+0.03, "GPT", "-"))</f>
        <v>-</v>
      </c>
      <c r="Q95" s="33" t="str">
        <f>IF(en_ru_scores[[#This Row],[OnlineW_Score]]&gt;en_ru_scores[[#This Row],[GPT4_COMET]]+0.03, "W", IF(en_ru_scores[[#This Row],[GPT4_COMET]]&gt;en_ru_scores[[#This Row],[OnlineW_Score]]+0.03, "GPT", "-"))</f>
        <v>-</v>
      </c>
      <c r="R95" s="13" t="s">
        <v>128</v>
      </c>
      <c r="S95" s="13" t="s">
        <v>2545</v>
      </c>
      <c r="T95" s="41" t="s">
        <v>2546</v>
      </c>
      <c r="U95" s="13" t="s">
        <v>2546</v>
      </c>
      <c r="V95" s="13" t="s">
        <v>2545</v>
      </c>
      <c r="W95" s="84"/>
      <c r="X95" s="111"/>
      <c r="Y95" s="11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row>
    <row r="96" spans="1:217" s="3" customFormat="1" ht="42.75" x14ac:dyDescent="0.45">
      <c r="A96" s="29" t="s">
        <v>16</v>
      </c>
      <c r="B96" s="29" t="s">
        <v>17</v>
      </c>
      <c r="C96" s="30" t="s">
        <v>18</v>
      </c>
      <c r="D96" s="30" t="s">
        <v>19</v>
      </c>
      <c r="E96" s="30" t="s">
        <v>121</v>
      </c>
      <c r="F96" s="30" t="s">
        <v>21</v>
      </c>
      <c r="G96" s="78">
        <f>VLOOKUP(L:L,en_ru_auto_scores_BLEU!H:I,2,FALSE)</f>
        <v>12.763038103777829</v>
      </c>
      <c r="H96" s="42" t="str">
        <f>IFERROR(VLOOKUP(L:L,manual_score_mapping[[SegmentID]:[Scores]],2,FALSE), "NaN")</f>
        <v>NaN</v>
      </c>
      <c r="I96" s="42" t="str">
        <f>IFERROR(VLOOKUP(L:L,manual_score_mapping!A:D,3,FALSE), "NaN")</f>
        <v>NaN</v>
      </c>
      <c r="J96" s="42" t="str">
        <f>IFERROR(VLOOKUP(L:L,manual_score_mapping!A:D,4,FALSE), "NaN")</f>
        <v>NaN</v>
      </c>
      <c r="K96" s="30" t="s">
        <v>22</v>
      </c>
      <c r="L96" s="30">
        <v>95</v>
      </c>
      <c r="M96" s="31">
        <v>0.85303252935409546</v>
      </c>
      <c r="N96" s="30">
        <v>0.86523318290710449</v>
      </c>
      <c r="O96" s="30">
        <v>0.76677227020263672</v>
      </c>
      <c r="P96" s="30" t="str">
        <f>IF(en_ru_scores[[#This Row],[OnlineB_Score]]&gt;en_ru_scores[[#This Row],[GPT4_COMET]]+0.03, "B", IF(en_ru_scores[[#This Row],[GPT4_COMET]]&gt;en_ru_scores[[#This Row],[OnlineB_Score]]+0.03, "GPT", "-"))</f>
        <v>-</v>
      </c>
      <c r="Q96" s="30" t="str">
        <f>IF(en_ru_scores[[#This Row],[OnlineW_Score]]&gt;en_ru_scores[[#This Row],[GPT4_COMET]]+0.03, "W", IF(en_ru_scores[[#This Row],[GPT4_COMET]]&gt;en_ru_scores[[#This Row],[OnlineW_Score]]+0.03, "GPT", "-"))</f>
        <v>GPT</v>
      </c>
      <c r="R96" s="12" t="s">
        <v>129</v>
      </c>
      <c r="S96" s="12" t="s">
        <v>2547</v>
      </c>
      <c r="T96" s="40" t="s">
        <v>2548</v>
      </c>
      <c r="U96" s="12" t="s">
        <v>2549</v>
      </c>
      <c r="V96" s="12" t="s">
        <v>2550</v>
      </c>
      <c r="W96" s="84"/>
      <c r="X96" s="111"/>
      <c r="Y96" s="115"/>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row>
    <row r="97" spans="1:217" s="3" customFormat="1" ht="28.5" x14ac:dyDescent="0.45">
      <c r="A97" s="29" t="s">
        <v>16</v>
      </c>
      <c r="B97" s="29" t="s">
        <v>17</v>
      </c>
      <c r="C97" s="30" t="s">
        <v>18</v>
      </c>
      <c r="D97" s="30" t="s">
        <v>19</v>
      </c>
      <c r="E97" s="30" t="s">
        <v>121</v>
      </c>
      <c r="F97" s="30" t="s">
        <v>21</v>
      </c>
      <c r="G97" s="75">
        <f>VLOOKUP(L:L,en_ru_auto_scores_BLEU!H:I,2,FALSE)</f>
        <v>41.113361690051981</v>
      </c>
      <c r="H97" s="42" t="str">
        <f>IFERROR(VLOOKUP(L:L,manual_score_mapping[[SegmentID]:[Scores]],2,FALSE), "NaN")</f>
        <v>NaN</v>
      </c>
      <c r="I97" s="42" t="str">
        <f>IFERROR(VLOOKUP(L:L,manual_score_mapping!A:D,3,FALSE), "NaN")</f>
        <v>NaN</v>
      </c>
      <c r="J97" s="42" t="str">
        <f>IFERROR(VLOOKUP(L:L,manual_score_mapping!A:D,4,FALSE), "NaN")</f>
        <v>NaN</v>
      </c>
      <c r="K97" s="30" t="s">
        <v>22</v>
      </c>
      <c r="L97" s="30">
        <v>96</v>
      </c>
      <c r="M97" s="31">
        <v>0.85798251628875732</v>
      </c>
      <c r="N97" s="30">
        <v>0.69419640302658081</v>
      </c>
      <c r="O97" s="30">
        <v>0.67913520336151123</v>
      </c>
      <c r="P97" s="30" t="str">
        <f>IF(en_ru_scores[[#This Row],[OnlineB_Score]]&gt;en_ru_scores[[#This Row],[GPT4_COMET]]+0.03, "B", IF(en_ru_scores[[#This Row],[GPT4_COMET]]&gt;en_ru_scores[[#This Row],[OnlineB_Score]]+0.03, "GPT", "-"))</f>
        <v>GPT</v>
      </c>
      <c r="Q97" s="30" t="str">
        <f>IF(en_ru_scores[[#This Row],[OnlineW_Score]]&gt;en_ru_scores[[#This Row],[GPT4_COMET]]+0.03, "W", IF(en_ru_scores[[#This Row],[GPT4_COMET]]&gt;en_ru_scores[[#This Row],[OnlineW_Score]]+0.03, "GPT", "-"))</f>
        <v>GPT</v>
      </c>
      <c r="R97" s="12" t="s">
        <v>130</v>
      </c>
      <c r="S97" s="12" t="s">
        <v>2551</v>
      </c>
      <c r="T97" s="40" t="s">
        <v>2552</v>
      </c>
      <c r="U97" s="12" t="s">
        <v>2553</v>
      </c>
      <c r="V97" s="12" t="s">
        <v>2554</v>
      </c>
      <c r="W97" s="84"/>
      <c r="X97" s="111"/>
      <c r="Y97" s="115"/>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row>
    <row r="98" spans="1:217" s="3" customFormat="1" x14ac:dyDescent="0.45">
      <c r="A98" s="32" t="s">
        <v>16</v>
      </c>
      <c r="B98" s="32" t="s">
        <v>17</v>
      </c>
      <c r="C98" s="33" t="s">
        <v>18</v>
      </c>
      <c r="D98" s="33" t="s">
        <v>19</v>
      </c>
      <c r="E98" s="33" t="s">
        <v>121</v>
      </c>
      <c r="F98" s="33" t="s">
        <v>21</v>
      </c>
      <c r="G98" s="70">
        <f>VLOOKUP(L:L,en_ru_auto_scores_BLEU!H:I,2,FALSE)</f>
        <v>100.00000000000004</v>
      </c>
      <c r="H98" s="42" t="str">
        <f>IFERROR(VLOOKUP(L:L,manual_score_mapping[[SegmentID]:[Scores]],2,FALSE), "NaN")</f>
        <v>NaN</v>
      </c>
      <c r="I98" s="42" t="str">
        <f>IFERROR(VLOOKUP(L:L,manual_score_mapping!A:D,3,FALSE), "NaN")</f>
        <v>NaN</v>
      </c>
      <c r="J98" s="42" t="str">
        <f>IFERROR(VLOOKUP(L:L,manual_score_mapping!A:D,4,FALSE), "NaN")</f>
        <v>NaN</v>
      </c>
      <c r="K98" s="33" t="s">
        <v>22</v>
      </c>
      <c r="L98" s="33">
        <v>97</v>
      </c>
      <c r="M98" s="34">
        <v>0.9891805648803712</v>
      </c>
      <c r="N98" s="33">
        <v>0.96412950754165638</v>
      </c>
      <c r="O98" s="33">
        <v>0.96412950754165638</v>
      </c>
      <c r="P98" s="33" t="str">
        <f>IF(en_ru_scores[[#This Row],[OnlineB_Score]]&gt;en_ru_scores[[#This Row],[GPT4_COMET]]+0.03, "B", IF(en_ru_scores[[#This Row],[GPT4_COMET]]&gt;en_ru_scores[[#This Row],[OnlineB_Score]]+0.03, "GPT", "-"))</f>
        <v>-</v>
      </c>
      <c r="Q98" s="33" t="str">
        <f>IF(en_ru_scores[[#This Row],[OnlineW_Score]]&gt;en_ru_scores[[#This Row],[GPT4_COMET]]+0.03, "W", IF(en_ru_scores[[#This Row],[GPT4_COMET]]&gt;en_ru_scores[[#This Row],[OnlineW_Score]]+0.03, "GPT", "-"))</f>
        <v>-</v>
      </c>
      <c r="R98" s="13" t="s">
        <v>131</v>
      </c>
      <c r="S98" s="13" t="s">
        <v>2555</v>
      </c>
      <c r="T98" s="41" t="s">
        <v>2555</v>
      </c>
      <c r="U98" s="13" t="s">
        <v>2556</v>
      </c>
      <c r="V98" s="13" t="s">
        <v>2556</v>
      </c>
      <c r="W98" s="84"/>
      <c r="X98" s="111"/>
      <c r="Y98" s="115"/>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row>
    <row r="99" spans="1:217" s="3" customFormat="1" x14ac:dyDescent="0.45">
      <c r="A99" s="32" t="s">
        <v>16</v>
      </c>
      <c r="B99" s="32" t="s">
        <v>17</v>
      </c>
      <c r="C99" s="33" t="s">
        <v>18</v>
      </c>
      <c r="D99" s="33" t="s">
        <v>19</v>
      </c>
      <c r="E99" s="33" t="s">
        <v>121</v>
      </c>
      <c r="F99" s="33" t="s">
        <v>21</v>
      </c>
      <c r="G99" s="75">
        <f>VLOOKUP(L:L,en_ru_auto_scores_BLEU!H:I,2,FALSE)</f>
        <v>37.99178428257963</v>
      </c>
      <c r="H99" s="42" t="str">
        <f>IFERROR(VLOOKUP(L:L,manual_score_mapping[[SegmentID]:[Scores]],2,FALSE), "NaN")</f>
        <v>NaN</v>
      </c>
      <c r="I99" s="42" t="str">
        <f>IFERROR(VLOOKUP(L:L,manual_score_mapping!A:D,3,FALSE), "NaN")</f>
        <v>NaN</v>
      </c>
      <c r="J99" s="42" t="str">
        <f>IFERROR(VLOOKUP(L:L,manual_score_mapping!A:D,4,FALSE), "NaN")</f>
        <v>NaN</v>
      </c>
      <c r="K99" s="33" t="s">
        <v>22</v>
      </c>
      <c r="L99" s="33">
        <v>98</v>
      </c>
      <c r="M99" s="34">
        <v>0.9729875922203064</v>
      </c>
      <c r="N99" s="33">
        <v>0.9729875922203064</v>
      </c>
      <c r="O99" s="33">
        <v>0.97297495603561401</v>
      </c>
      <c r="P99" s="33" t="str">
        <f>IF(en_ru_scores[[#This Row],[OnlineB_Score]]&gt;en_ru_scores[[#This Row],[GPT4_COMET]]+0.03, "B", IF(en_ru_scores[[#This Row],[GPT4_COMET]]&gt;en_ru_scores[[#This Row],[OnlineB_Score]]+0.03, "GPT", "-"))</f>
        <v>-</v>
      </c>
      <c r="Q99" s="33" t="str">
        <f>IF(en_ru_scores[[#This Row],[OnlineW_Score]]&gt;en_ru_scores[[#This Row],[GPT4_COMET]]+0.03, "W", IF(en_ru_scores[[#This Row],[GPT4_COMET]]&gt;en_ru_scores[[#This Row],[OnlineW_Score]]+0.03, "GPT", "-"))</f>
        <v>-</v>
      </c>
      <c r="R99" s="13" t="s">
        <v>132</v>
      </c>
      <c r="S99" s="13" t="s">
        <v>2557</v>
      </c>
      <c r="T99" s="41" t="s">
        <v>2558</v>
      </c>
      <c r="U99" s="13" t="s">
        <v>2558</v>
      </c>
      <c r="V99" s="13" t="s">
        <v>2558</v>
      </c>
      <c r="W99" s="84"/>
      <c r="X99" s="111"/>
      <c r="Y99" s="115"/>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row>
    <row r="100" spans="1:217" s="3" customFormat="1" ht="57" x14ac:dyDescent="0.45">
      <c r="A100" s="26" t="s">
        <v>16</v>
      </c>
      <c r="B100" s="26" t="s">
        <v>17</v>
      </c>
      <c r="C100" s="27" t="s">
        <v>18</v>
      </c>
      <c r="D100" s="27" t="s">
        <v>19</v>
      </c>
      <c r="E100" s="27" t="s">
        <v>133</v>
      </c>
      <c r="F100" s="27" t="s">
        <v>21</v>
      </c>
      <c r="G100" s="75">
        <f>VLOOKUP(L:L,en_ru_auto_scores_BLEU!H:I,2,FALSE)</f>
        <v>34.252823678705816</v>
      </c>
      <c r="H100" s="42" t="str">
        <f>IFERROR(VLOOKUP(L:L,manual_score_mapping[[SegmentID]:[Scores]],2,FALSE), "NaN")</f>
        <v>NaN</v>
      </c>
      <c r="I100" s="42" t="str">
        <f>IFERROR(VLOOKUP(L:L,manual_score_mapping!A:D,3,FALSE), "NaN")</f>
        <v>NaN</v>
      </c>
      <c r="J100" s="42" t="str">
        <f>IFERROR(VLOOKUP(L:L,manual_score_mapping!A:D,4,FALSE), "NaN")</f>
        <v>NaN</v>
      </c>
      <c r="K100" s="27" t="s">
        <v>22</v>
      </c>
      <c r="L100" s="27">
        <v>99</v>
      </c>
      <c r="M100" s="28">
        <v>0.78238958120346069</v>
      </c>
      <c r="N100" s="27">
        <v>0.83290737867355347</v>
      </c>
      <c r="O100" s="27">
        <v>0.84385395050048828</v>
      </c>
      <c r="P100" s="27" t="str">
        <f>IF(en_ru_scores[[#This Row],[OnlineB_Score]]&gt;en_ru_scores[[#This Row],[GPT4_COMET]]+0.03, "B", IF(en_ru_scores[[#This Row],[GPT4_COMET]]&gt;en_ru_scores[[#This Row],[OnlineB_Score]]+0.03, "GPT", "-"))</f>
        <v>B</v>
      </c>
      <c r="Q100" s="27" t="str">
        <f>IF(en_ru_scores[[#This Row],[OnlineW_Score]]&gt;en_ru_scores[[#This Row],[GPT4_COMET]]+0.03, "W", IF(en_ru_scores[[#This Row],[GPT4_COMET]]&gt;en_ru_scores[[#This Row],[OnlineW_Score]]+0.03, "GPT", "-"))</f>
        <v>W</v>
      </c>
      <c r="R100" s="11" t="s">
        <v>134</v>
      </c>
      <c r="S100" s="11" t="s">
        <v>2559</v>
      </c>
      <c r="T100" s="39" t="s">
        <v>2560</v>
      </c>
      <c r="U100" s="11" t="s">
        <v>2561</v>
      </c>
      <c r="V100" s="11" t="s">
        <v>2562</v>
      </c>
      <c r="W100" s="84"/>
      <c r="X100" s="111"/>
      <c r="Y100" s="115"/>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row>
    <row r="101" spans="1:217" s="3" customFormat="1" ht="42.75" x14ac:dyDescent="0.45">
      <c r="A101" s="29" t="s">
        <v>16</v>
      </c>
      <c r="B101" s="29" t="s">
        <v>17</v>
      </c>
      <c r="C101" s="30" t="s">
        <v>18</v>
      </c>
      <c r="D101" s="30" t="s">
        <v>19</v>
      </c>
      <c r="E101" s="30" t="s">
        <v>133</v>
      </c>
      <c r="F101" s="30" t="s">
        <v>21</v>
      </c>
      <c r="G101" s="75">
        <f>VLOOKUP(L:L,en_ru_auto_scores_BLEU!H:I,2,FALSE)</f>
        <v>44.612405563732899</v>
      </c>
      <c r="H101" s="42" t="str">
        <f>IFERROR(VLOOKUP(L:L,manual_score_mapping[[SegmentID]:[Scores]],2,FALSE), "NaN")</f>
        <v>NaN</v>
      </c>
      <c r="I101" s="42" t="str">
        <f>IFERROR(VLOOKUP(L:L,manual_score_mapping!A:D,3,FALSE), "NaN")</f>
        <v>NaN</v>
      </c>
      <c r="J101" s="42" t="str">
        <f>IFERROR(VLOOKUP(L:L,manual_score_mapping!A:D,4,FALSE), "NaN")</f>
        <v>NaN</v>
      </c>
      <c r="K101" s="30" t="s">
        <v>22</v>
      </c>
      <c r="L101" s="30">
        <v>100</v>
      </c>
      <c r="M101" s="31">
        <v>0.88204240798950195</v>
      </c>
      <c r="N101" s="30">
        <v>0.87465459108352661</v>
      </c>
      <c r="O101" s="30">
        <v>0.8849824070930481</v>
      </c>
      <c r="P101" s="30" t="str">
        <f>IF(en_ru_scores[[#This Row],[OnlineB_Score]]&gt;en_ru_scores[[#This Row],[GPT4_COMET]]+0.03, "B", IF(en_ru_scores[[#This Row],[GPT4_COMET]]&gt;en_ru_scores[[#This Row],[OnlineB_Score]]+0.03, "GPT", "-"))</f>
        <v>-</v>
      </c>
      <c r="Q101" s="30" t="str">
        <f>IF(en_ru_scores[[#This Row],[OnlineW_Score]]&gt;en_ru_scores[[#This Row],[GPT4_COMET]]+0.03, "W", IF(en_ru_scores[[#This Row],[GPT4_COMET]]&gt;en_ru_scores[[#This Row],[OnlineW_Score]]+0.03, "GPT", "-"))</f>
        <v>-</v>
      </c>
      <c r="R101" s="12" t="s">
        <v>135</v>
      </c>
      <c r="S101" s="12" t="s">
        <v>2563</v>
      </c>
      <c r="T101" s="40" t="s">
        <v>2564</v>
      </c>
      <c r="U101" s="12" t="s">
        <v>2565</v>
      </c>
      <c r="V101" s="12" t="s">
        <v>2566</v>
      </c>
      <c r="W101" s="84"/>
      <c r="X101" s="111"/>
      <c r="Y101" s="115"/>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row>
    <row r="102" spans="1:217" s="3" customFormat="1" ht="42.75" x14ac:dyDescent="0.45">
      <c r="A102" s="32" t="s">
        <v>16</v>
      </c>
      <c r="B102" s="32" t="s">
        <v>17</v>
      </c>
      <c r="C102" s="33" t="s">
        <v>18</v>
      </c>
      <c r="D102" s="33" t="s">
        <v>19</v>
      </c>
      <c r="E102" s="33" t="s">
        <v>133</v>
      </c>
      <c r="F102" s="33" t="s">
        <v>21</v>
      </c>
      <c r="G102" s="78">
        <f>VLOOKUP(L:L,en_ru_auto_scores_BLEU!H:I,2,FALSE)</f>
        <v>24.207623565173002</v>
      </c>
      <c r="H102" s="42" t="str">
        <f>IFERROR(VLOOKUP(L:L,manual_score_mapping[[SegmentID]:[Scores]],2,FALSE), "NaN")</f>
        <v>NaN</v>
      </c>
      <c r="I102" s="42" t="str">
        <f>IFERROR(VLOOKUP(L:L,manual_score_mapping!A:D,3,FALSE), "NaN")</f>
        <v>NaN</v>
      </c>
      <c r="J102" s="42" t="str">
        <f>IFERROR(VLOOKUP(L:L,manual_score_mapping!A:D,4,FALSE), "NaN")</f>
        <v>NaN</v>
      </c>
      <c r="K102" s="33" t="s">
        <v>22</v>
      </c>
      <c r="L102" s="33">
        <v>101</v>
      </c>
      <c r="M102" s="34">
        <v>0.9236445426940918</v>
      </c>
      <c r="N102" s="33">
        <v>0.93342679738998402</v>
      </c>
      <c r="O102" s="33">
        <v>0.92676633596420277</v>
      </c>
      <c r="P102" s="33" t="str">
        <f>IF(en_ru_scores[[#This Row],[OnlineB_Score]]&gt;en_ru_scores[[#This Row],[GPT4_COMET]]+0.03, "B", IF(en_ru_scores[[#This Row],[GPT4_COMET]]&gt;en_ru_scores[[#This Row],[OnlineB_Score]]+0.03, "GPT", "-"))</f>
        <v>-</v>
      </c>
      <c r="Q102" s="33" t="str">
        <f>IF(en_ru_scores[[#This Row],[OnlineW_Score]]&gt;en_ru_scores[[#This Row],[GPT4_COMET]]+0.03, "W", IF(en_ru_scores[[#This Row],[GPT4_COMET]]&gt;en_ru_scores[[#This Row],[OnlineW_Score]]+0.03, "GPT", "-"))</f>
        <v>-</v>
      </c>
      <c r="R102" s="13" t="s">
        <v>136</v>
      </c>
      <c r="S102" s="13" t="s">
        <v>2567</v>
      </c>
      <c r="T102" s="41" t="s">
        <v>2568</v>
      </c>
      <c r="U102" s="13" t="s">
        <v>2569</v>
      </c>
      <c r="V102" s="13" t="s">
        <v>2570</v>
      </c>
      <c r="W102" s="84"/>
      <c r="X102" s="111"/>
      <c r="Y102" s="115"/>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row>
    <row r="103" spans="1:217" s="3" customFormat="1" ht="42.75" x14ac:dyDescent="0.45">
      <c r="A103" s="29" t="s">
        <v>16</v>
      </c>
      <c r="B103" s="29" t="s">
        <v>17</v>
      </c>
      <c r="C103" s="30" t="s">
        <v>18</v>
      </c>
      <c r="D103" s="30" t="s">
        <v>19</v>
      </c>
      <c r="E103" s="30" t="s">
        <v>133</v>
      </c>
      <c r="F103" s="30" t="s">
        <v>21</v>
      </c>
      <c r="G103" s="78">
        <f>VLOOKUP(L:L,en_ru_auto_scores_BLEU!H:I,2,FALSE)</f>
        <v>22.048872820716333</v>
      </c>
      <c r="H103" s="42" t="str">
        <f>IFERROR(VLOOKUP(L:L,manual_score_mapping[[SegmentID]:[Scores]],2,FALSE), "NaN")</f>
        <v>NaN</v>
      </c>
      <c r="I103" s="42" t="str">
        <f>IFERROR(VLOOKUP(L:L,manual_score_mapping!A:D,3,FALSE), "NaN")</f>
        <v>NaN</v>
      </c>
      <c r="J103" s="42" t="str">
        <f>IFERROR(VLOOKUP(L:L,manual_score_mapping!A:D,4,FALSE), "NaN")</f>
        <v>NaN</v>
      </c>
      <c r="K103" s="30" t="s">
        <v>22</v>
      </c>
      <c r="L103" s="30">
        <v>102</v>
      </c>
      <c r="M103" s="31">
        <v>0.84354394674301147</v>
      </c>
      <c r="N103" s="30">
        <v>0.86756658554077148</v>
      </c>
      <c r="O103" s="30">
        <v>0.7170642614364624</v>
      </c>
      <c r="P103" s="30" t="str">
        <f>IF(en_ru_scores[[#This Row],[OnlineB_Score]]&gt;en_ru_scores[[#This Row],[GPT4_COMET]]+0.03, "B", IF(en_ru_scores[[#This Row],[GPT4_COMET]]&gt;en_ru_scores[[#This Row],[OnlineB_Score]]+0.03, "GPT", "-"))</f>
        <v>-</v>
      </c>
      <c r="Q103" s="30" t="str">
        <f>IF(en_ru_scores[[#This Row],[OnlineW_Score]]&gt;en_ru_scores[[#This Row],[GPT4_COMET]]+0.03, "W", IF(en_ru_scores[[#This Row],[GPT4_COMET]]&gt;en_ru_scores[[#This Row],[OnlineW_Score]]+0.03, "GPT", "-"))</f>
        <v>GPT</v>
      </c>
      <c r="R103" s="12" t="s">
        <v>137</v>
      </c>
      <c r="S103" s="12" t="s">
        <v>2571</v>
      </c>
      <c r="T103" s="40" t="s">
        <v>2572</v>
      </c>
      <c r="U103" s="12" t="s">
        <v>2573</v>
      </c>
      <c r="V103" s="12" t="s">
        <v>2574</v>
      </c>
      <c r="W103" s="84"/>
      <c r="X103" s="111"/>
      <c r="Y103" s="115"/>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row>
    <row r="104" spans="1:217" s="3" customFormat="1" ht="42.75" x14ac:dyDescent="0.45">
      <c r="A104" s="26" t="s">
        <v>16</v>
      </c>
      <c r="B104" s="26" t="s">
        <v>17</v>
      </c>
      <c r="C104" s="27" t="s">
        <v>18</v>
      </c>
      <c r="D104" s="27" t="s">
        <v>19</v>
      </c>
      <c r="E104" s="27" t="s">
        <v>133</v>
      </c>
      <c r="F104" s="27" t="s">
        <v>21</v>
      </c>
      <c r="G104" s="78">
        <f>VLOOKUP(L:L,en_ru_auto_scores_BLEU!H:I,2,FALSE)</f>
        <v>23.446219441058627</v>
      </c>
      <c r="H104" s="42" t="str">
        <f>IFERROR(VLOOKUP(L:L,manual_score_mapping[[SegmentID]:[Scores]],2,FALSE), "NaN")</f>
        <v>NaN</v>
      </c>
      <c r="I104" s="42" t="str">
        <f>IFERROR(VLOOKUP(L:L,manual_score_mapping!A:D,3,FALSE), "NaN")</f>
        <v>NaN</v>
      </c>
      <c r="J104" s="42" t="str">
        <f>IFERROR(VLOOKUP(L:L,manual_score_mapping!A:D,4,FALSE), "NaN")</f>
        <v>NaN</v>
      </c>
      <c r="K104" s="27" t="s">
        <v>22</v>
      </c>
      <c r="L104" s="27">
        <v>103</v>
      </c>
      <c r="M104" s="28">
        <v>0.78558522462844849</v>
      </c>
      <c r="N104" s="27">
        <v>0.78257191181182861</v>
      </c>
      <c r="O104" s="27">
        <v>0.80747103691101074</v>
      </c>
      <c r="P104" s="27" t="str">
        <f>IF(en_ru_scores[[#This Row],[OnlineB_Score]]&gt;en_ru_scores[[#This Row],[GPT4_COMET]]+0.03, "B", IF(en_ru_scores[[#This Row],[GPT4_COMET]]&gt;en_ru_scores[[#This Row],[OnlineB_Score]]+0.03, "GPT", "-"))</f>
        <v>-</v>
      </c>
      <c r="Q104" s="27" t="str">
        <f>IF(en_ru_scores[[#This Row],[OnlineW_Score]]&gt;en_ru_scores[[#This Row],[GPT4_COMET]]+0.03, "W", IF(en_ru_scores[[#This Row],[GPT4_COMET]]&gt;en_ru_scores[[#This Row],[OnlineW_Score]]+0.03, "GPT", "-"))</f>
        <v>-</v>
      </c>
      <c r="R104" s="11" t="s">
        <v>138</v>
      </c>
      <c r="S104" s="11" t="s">
        <v>2575</v>
      </c>
      <c r="T104" s="39" t="s">
        <v>2576</v>
      </c>
      <c r="U104" s="11" t="s">
        <v>2577</v>
      </c>
      <c r="V104" s="11" t="s">
        <v>2578</v>
      </c>
      <c r="W104" s="84"/>
      <c r="X104" s="111"/>
      <c r="Y104" s="115"/>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row>
    <row r="105" spans="1:217" s="3" customFormat="1" ht="28.5" x14ac:dyDescent="0.45">
      <c r="A105" s="29" t="s">
        <v>16</v>
      </c>
      <c r="B105" s="29" t="s">
        <v>17</v>
      </c>
      <c r="C105" s="30" t="s">
        <v>18</v>
      </c>
      <c r="D105" s="30" t="s">
        <v>19</v>
      </c>
      <c r="E105" s="30" t="s">
        <v>139</v>
      </c>
      <c r="F105" s="30" t="s">
        <v>21</v>
      </c>
      <c r="G105" s="74">
        <f>VLOOKUP(L:L,en_ru_auto_scores_BLEU!H:I,2,FALSE)</f>
        <v>53.169671533317562</v>
      </c>
      <c r="H105" s="30" t="str">
        <f>IFERROR(VLOOKUP(L:L,manual_score_mapping[[SegmentID]:[Scores]],2,FALSE), "NaN")</f>
        <v>[100, 93, 45, 86, 80]</v>
      </c>
      <c r="I105" s="30">
        <f>IFERROR(VLOOKUP(L:L,manual_score_mapping!A:D,3,FALSE), "NaN")</f>
        <v>80</v>
      </c>
      <c r="J105" s="18">
        <f>IFERROR(VLOOKUP(L:L,manual_score_mapping!A:D,4,FALSE), "NaN")</f>
        <v>45</v>
      </c>
      <c r="K105" s="30" t="s">
        <v>22</v>
      </c>
      <c r="L105" s="30">
        <v>104</v>
      </c>
      <c r="M105" s="31">
        <v>0.89524763822555542</v>
      </c>
      <c r="N105" s="30">
        <v>0.83789223432540894</v>
      </c>
      <c r="O105" s="30">
        <v>0.90160369873046875</v>
      </c>
      <c r="P105" s="30" t="str">
        <f>IF(en_ru_scores[[#This Row],[OnlineB_Score]]&gt;en_ru_scores[[#This Row],[GPT4_COMET]]+0.03, "B", IF(en_ru_scores[[#This Row],[GPT4_COMET]]&gt;en_ru_scores[[#This Row],[OnlineB_Score]]+0.03, "GPT", "-"))</f>
        <v>GPT</v>
      </c>
      <c r="Q105" s="30" t="str">
        <f>IF(en_ru_scores[[#This Row],[OnlineW_Score]]&gt;en_ru_scores[[#This Row],[GPT4_COMET]]+0.03, "W", IF(en_ru_scores[[#This Row],[GPT4_COMET]]&gt;en_ru_scores[[#This Row],[OnlineW_Score]]+0.03, "GPT", "-"))</f>
        <v>-</v>
      </c>
      <c r="R105" s="12" t="s">
        <v>140</v>
      </c>
      <c r="S105" s="12" t="s">
        <v>2579</v>
      </c>
      <c r="T105" s="40" t="s">
        <v>2580</v>
      </c>
      <c r="U105" s="12" t="s">
        <v>2581</v>
      </c>
      <c r="V105" s="12" t="s">
        <v>2582</v>
      </c>
      <c r="W105" s="84"/>
      <c r="X105" s="111"/>
      <c r="Y105" s="11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row>
    <row r="106" spans="1:217" s="3" customFormat="1" ht="57" x14ac:dyDescent="0.45">
      <c r="A106" s="32" t="s">
        <v>16</v>
      </c>
      <c r="B106" s="32" t="s">
        <v>17</v>
      </c>
      <c r="C106" s="33" t="s">
        <v>18</v>
      </c>
      <c r="D106" s="33" t="s">
        <v>19</v>
      </c>
      <c r="E106" s="33" t="s">
        <v>139</v>
      </c>
      <c r="F106" s="33" t="s">
        <v>21</v>
      </c>
      <c r="G106" s="75">
        <f>VLOOKUP(L:L,en_ru_auto_scores_BLEU!H:I,2,FALSE)</f>
        <v>37.283992459416567</v>
      </c>
      <c r="H106" s="33" t="str">
        <f>IFERROR(VLOOKUP(L:L,manual_score_mapping[[SegmentID]:[Scores]],2,FALSE), "NaN")</f>
        <v>[100, 95, 57, 53, 80]</v>
      </c>
      <c r="I106" s="27">
        <f>IFERROR(VLOOKUP(L:L,manual_score_mapping!A:D,3,FALSE), "NaN")</f>
        <v>77</v>
      </c>
      <c r="J106" s="21">
        <f>IFERROR(VLOOKUP(L:L,manual_score_mapping!A:D,4,FALSE), "NaN")</f>
        <v>53</v>
      </c>
      <c r="K106" s="33" t="s">
        <v>22</v>
      </c>
      <c r="L106" s="33">
        <v>105</v>
      </c>
      <c r="M106" s="34">
        <v>0.93208873271942139</v>
      </c>
      <c r="N106" s="33">
        <v>0.94270825386047363</v>
      </c>
      <c r="O106" s="33">
        <v>0.93675279617309559</v>
      </c>
      <c r="P106" s="33" t="str">
        <f>IF(en_ru_scores[[#This Row],[OnlineB_Score]]&gt;en_ru_scores[[#This Row],[GPT4_COMET]]+0.03, "B", IF(en_ru_scores[[#This Row],[GPT4_COMET]]&gt;en_ru_scores[[#This Row],[OnlineB_Score]]+0.03, "GPT", "-"))</f>
        <v>-</v>
      </c>
      <c r="Q106" s="33" t="str">
        <f>IF(en_ru_scores[[#This Row],[OnlineW_Score]]&gt;en_ru_scores[[#This Row],[GPT4_COMET]]+0.03, "W", IF(en_ru_scores[[#This Row],[GPT4_COMET]]&gt;en_ru_scores[[#This Row],[OnlineW_Score]]+0.03, "GPT", "-"))</f>
        <v>-</v>
      </c>
      <c r="R106" s="13" t="s">
        <v>141</v>
      </c>
      <c r="S106" s="13" t="s">
        <v>2583</v>
      </c>
      <c r="T106" s="41" t="s">
        <v>2584</v>
      </c>
      <c r="U106" s="13" t="s">
        <v>2585</v>
      </c>
      <c r="V106" s="13" t="s">
        <v>2586</v>
      </c>
      <c r="W106" s="84"/>
      <c r="X106" s="111"/>
      <c r="Y106" s="115"/>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row>
    <row r="107" spans="1:217" s="3" customFormat="1" ht="57" x14ac:dyDescent="0.45">
      <c r="A107" s="23" t="s">
        <v>16</v>
      </c>
      <c r="B107" s="23" t="s">
        <v>17</v>
      </c>
      <c r="C107" s="24" t="s">
        <v>18</v>
      </c>
      <c r="D107" s="24" t="s">
        <v>19</v>
      </c>
      <c r="E107" s="24" t="s">
        <v>139</v>
      </c>
      <c r="F107" s="24" t="s">
        <v>21</v>
      </c>
      <c r="G107" s="78">
        <f>VLOOKUP(L:L,en_ru_auto_scores_BLEU!H:I,2,FALSE)</f>
        <v>14.710052131359545</v>
      </c>
      <c r="H107" s="24" t="str">
        <f>IFERROR(VLOOKUP(L:L,manual_score_mapping[[SegmentID]:[Scores]],2,FALSE), "NaN")</f>
        <v>[100, 89, 47, 70, 79]</v>
      </c>
      <c r="I107" s="27">
        <f>IFERROR(VLOOKUP(L:L,manual_score_mapping!A:D,3,FALSE), "NaN")</f>
        <v>77</v>
      </c>
      <c r="J107" s="18">
        <f>IFERROR(VLOOKUP(L:L,manual_score_mapping!A:D,4,FALSE), "NaN")</f>
        <v>47</v>
      </c>
      <c r="K107" s="24" t="s">
        <v>22</v>
      </c>
      <c r="L107" s="24">
        <v>106</v>
      </c>
      <c r="M107" s="25">
        <v>0.61407679319381714</v>
      </c>
      <c r="N107" s="24">
        <v>0.77853840589523315</v>
      </c>
      <c r="O107" s="24">
        <v>0.71900182962417603</v>
      </c>
      <c r="P107" s="24" t="str">
        <f>IF(en_ru_scores[[#This Row],[OnlineB_Score]]&gt;en_ru_scores[[#This Row],[GPT4_COMET]]+0.03, "B", IF(en_ru_scores[[#This Row],[GPT4_COMET]]&gt;en_ru_scores[[#This Row],[OnlineB_Score]]+0.03, "GPT", "-"))</f>
        <v>B</v>
      </c>
      <c r="Q107" s="24" t="str">
        <f>IF(en_ru_scores[[#This Row],[OnlineW_Score]]&gt;en_ru_scores[[#This Row],[GPT4_COMET]]+0.03, "W", IF(en_ru_scores[[#This Row],[GPT4_COMET]]&gt;en_ru_scores[[#This Row],[OnlineW_Score]]+0.03, "GPT", "-"))</f>
        <v>W</v>
      </c>
      <c r="R107" s="10" t="s">
        <v>11182</v>
      </c>
      <c r="S107" s="10" t="s">
        <v>2587</v>
      </c>
      <c r="T107" s="38" t="s">
        <v>11181</v>
      </c>
      <c r="U107" s="10" t="s">
        <v>2588</v>
      </c>
      <c r="V107" s="10" t="s">
        <v>2589</v>
      </c>
      <c r="W107" s="84" t="s">
        <v>11217</v>
      </c>
      <c r="X107" s="111" t="s">
        <v>11213</v>
      </c>
      <c r="Y107" s="111"/>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row>
    <row r="108" spans="1:217" s="3" customFormat="1" ht="28.5" x14ac:dyDescent="0.45">
      <c r="A108" s="29" t="s">
        <v>16</v>
      </c>
      <c r="B108" s="29" t="s">
        <v>17</v>
      </c>
      <c r="C108" s="30" t="s">
        <v>18</v>
      </c>
      <c r="D108" s="30" t="s">
        <v>19</v>
      </c>
      <c r="E108" s="30" t="s">
        <v>139</v>
      </c>
      <c r="F108" s="30" t="s">
        <v>21</v>
      </c>
      <c r="G108" s="75">
        <f>VLOOKUP(L:L,en_ru_auto_scores_BLEU!H:I,2,FALSE)</f>
        <v>45.180100180492246</v>
      </c>
      <c r="H108" s="30" t="str">
        <f>IFERROR(VLOOKUP(L:L,manual_score_mapping[[SegmentID]:[Scores]],2,FALSE), "NaN")</f>
        <v>[100, 87, 56, 64, 80]</v>
      </c>
      <c r="I108" s="27">
        <f>IFERROR(VLOOKUP(L:L,manual_score_mapping!A:D,3,FALSE), "NaN")</f>
        <v>77</v>
      </c>
      <c r="J108" s="21">
        <f>IFERROR(VLOOKUP(L:L,manual_score_mapping!A:D,4,FALSE), "NaN")</f>
        <v>56</v>
      </c>
      <c r="K108" s="30" t="s">
        <v>22</v>
      </c>
      <c r="L108" s="30">
        <v>107</v>
      </c>
      <c r="M108" s="31">
        <v>0.8992583155632019</v>
      </c>
      <c r="N108" s="30">
        <v>0.89716881513595581</v>
      </c>
      <c r="O108" s="30">
        <v>0.89022809267044067</v>
      </c>
      <c r="P108" s="30" t="str">
        <f>IF(en_ru_scores[[#This Row],[OnlineB_Score]]&gt;en_ru_scores[[#This Row],[GPT4_COMET]]+0.03, "B", IF(en_ru_scores[[#This Row],[GPT4_COMET]]&gt;en_ru_scores[[#This Row],[OnlineB_Score]]+0.03, "GPT", "-"))</f>
        <v>-</v>
      </c>
      <c r="Q108" s="30" t="str">
        <f>IF(en_ru_scores[[#This Row],[OnlineW_Score]]&gt;en_ru_scores[[#This Row],[GPT4_COMET]]+0.03, "W", IF(en_ru_scores[[#This Row],[GPT4_COMET]]&gt;en_ru_scores[[#This Row],[OnlineW_Score]]+0.03, "GPT", "-"))</f>
        <v>-</v>
      </c>
      <c r="R108" s="12" t="s">
        <v>143</v>
      </c>
      <c r="S108" s="12" t="s">
        <v>2590</v>
      </c>
      <c r="T108" s="40" t="s">
        <v>2591</v>
      </c>
      <c r="U108" s="12" t="s">
        <v>2592</v>
      </c>
      <c r="V108" s="12" t="s">
        <v>2593</v>
      </c>
      <c r="W108" s="84"/>
      <c r="X108" s="111"/>
      <c r="Y108" s="115"/>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row>
    <row r="109" spans="1:217" s="3" customFormat="1" ht="71.25" x14ac:dyDescent="0.45">
      <c r="A109" s="29" t="s">
        <v>16</v>
      </c>
      <c r="B109" s="29" t="s">
        <v>17</v>
      </c>
      <c r="C109" s="30" t="s">
        <v>18</v>
      </c>
      <c r="D109" s="30" t="s">
        <v>19</v>
      </c>
      <c r="E109" s="30" t="s">
        <v>139</v>
      </c>
      <c r="F109" s="30" t="s">
        <v>21</v>
      </c>
      <c r="G109" s="75">
        <f>VLOOKUP(L:L,en_ru_auto_scores_BLEU!H:I,2,FALSE)</f>
        <v>46.68232075640195</v>
      </c>
      <c r="H109" s="30" t="str">
        <f>IFERROR(VLOOKUP(L:L,manual_score_mapping[[SegmentID]:[Scores]],2,FALSE), "NaN")</f>
        <v>[100, 92, 47, 69, 81]</v>
      </c>
      <c r="I109" s="27">
        <f>IFERROR(VLOOKUP(L:L,manual_score_mapping!A:D,3,FALSE), "NaN")</f>
        <v>77</v>
      </c>
      <c r="J109" s="18">
        <f>IFERROR(VLOOKUP(L:L,manual_score_mapping!A:D,4,FALSE), "NaN")</f>
        <v>47</v>
      </c>
      <c r="K109" s="30" t="s">
        <v>22</v>
      </c>
      <c r="L109" s="30">
        <v>108</v>
      </c>
      <c r="M109" s="31">
        <v>0.84312039613723755</v>
      </c>
      <c r="N109" s="30">
        <v>0.82648515701293945</v>
      </c>
      <c r="O109" s="30">
        <v>0.777335524559021</v>
      </c>
      <c r="P109" s="30" t="str">
        <f>IF(en_ru_scores[[#This Row],[OnlineB_Score]]&gt;en_ru_scores[[#This Row],[GPT4_COMET]]+0.03, "B", IF(en_ru_scores[[#This Row],[GPT4_COMET]]&gt;en_ru_scores[[#This Row],[OnlineB_Score]]+0.03, "GPT", "-"))</f>
        <v>-</v>
      </c>
      <c r="Q109" s="30" t="str">
        <f>IF(en_ru_scores[[#This Row],[OnlineW_Score]]&gt;en_ru_scores[[#This Row],[GPT4_COMET]]+0.03, "W", IF(en_ru_scores[[#This Row],[GPT4_COMET]]&gt;en_ru_scores[[#This Row],[OnlineW_Score]]+0.03, "GPT", "-"))</f>
        <v>GPT</v>
      </c>
      <c r="R109" s="12" t="s">
        <v>144</v>
      </c>
      <c r="S109" s="12" t="s">
        <v>2594</v>
      </c>
      <c r="T109" s="40" t="s">
        <v>2595</v>
      </c>
      <c r="U109" s="12" t="s">
        <v>2596</v>
      </c>
      <c r="V109" s="12" t="s">
        <v>2597</v>
      </c>
      <c r="W109" s="84"/>
      <c r="X109" s="111"/>
      <c r="Y109" s="115"/>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row>
    <row r="110" spans="1:217" s="3" customFormat="1" x14ac:dyDescent="0.45">
      <c r="A110" s="32" t="s">
        <v>16</v>
      </c>
      <c r="B110" s="32" t="s">
        <v>17</v>
      </c>
      <c r="C110" s="33" t="s">
        <v>18</v>
      </c>
      <c r="D110" s="33" t="s">
        <v>19</v>
      </c>
      <c r="E110" s="33" t="s">
        <v>145</v>
      </c>
      <c r="F110" s="33" t="s">
        <v>21</v>
      </c>
      <c r="G110" s="78">
        <f>VLOOKUP(L:L,en_ru_auto_scores_BLEU!H:I,2,FALSE)</f>
        <v>19.304869754804479</v>
      </c>
      <c r="H110" s="33" t="str">
        <f>IFERROR(VLOOKUP(L:L,manual_score_mapping[[SegmentID]:[Scores]],2,FALSE), "NaN")</f>
        <v>[84, 100, 34, 33, 41]</v>
      </c>
      <c r="I110" s="21">
        <f>IFERROR(VLOOKUP(L:L,manual_score_mapping!A:D,3,FALSE), "NaN")</f>
        <v>58</v>
      </c>
      <c r="J110" s="18">
        <f>IFERROR(VLOOKUP(L:L,manual_score_mapping!A:D,4,FALSE), "NaN")</f>
        <v>33</v>
      </c>
      <c r="K110" s="33" t="s">
        <v>22</v>
      </c>
      <c r="L110" s="33">
        <v>109</v>
      </c>
      <c r="M110" s="34">
        <v>0.96123236417770397</v>
      </c>
      <c r="N110" s="33">
        <v>0.98872476816177357</v>
      </c>
      <c r="O110" s="33">
        <v>0.96225625276565563</v>
      </c>
      <c r="P110" s="33" t="str">
        <f>IF(en_ru_scores[[#This Row],[OnlineB_Score]]&gt;en_ru_scores[[#This Row],[GPT4_COMET]]+0.03, "B", IF(en_ru_scores[[#This Row],[GPT4_COMET]]&gt;en_ru_scores[[#This Row],[OnlineB_Score]]+0.03, "GPT", "-"))</f>
        <v>-</v>
      </c>
      <c r="Q110" s="33" t="str">
        <f>IF(en_ru_scores[[#This Row],[OnlineW_Score]]&gt;en_ru_scores[[#This Row],[GPT4_COMET]]+0.03, "W", IF(en_ru_scores[[#This Row],[GPT4_COMET]]&gt;en_ru_scores[[#This Row],[OnlineW_Score]]+0.03, "GPT", "-"))</f>
        <v>-</v>
      </c>
      <c r="R110" s="13" t="s">
        <v>146</v>
      </c>
      <c r="S110" s="13" t="s">
        <v>2598</v>
      </c>
      <c r="T110" s="41" t="s">
        <v>2599</v>
      </c>
      <c r="U110" s="13" t="s">
        <v>2598</v>
      </c>
      <c r="V110" s="13" t="s">
        <v>2600</v>
      </c>
      <c r="W110" s="84"/>
      <c r="X110" s="111"/>
      <c r="Y110" s="115"/>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row>
    <row r="111" spans="1:217" s="3" customFormat="1" ht="28.5" x14ac:dyDescent="0.45">
      <c r="A111" s="32" t="s">
        <v>16</v>
      </c>
      <c r="B111" s="32" t="s">
        <v>17</v>
      </c>
      <c r="C111" s="33" t="s">
        <v>18</v>
      </c>
      <c r="D111" s="33" t="s">
        <v>19</v>
      </c>
      <c r="E111" s="33" t="s">
        <v>145</v>
      </c>
      <c r="F111" s="33" t="s">
        <v>21</v>
      </c>
      <c r="G111" s="75">
        <f>VLOOKUP(L:L,en_ru_auto_scores_BLEU!H:I,2,FALSE)</f>
        <v>46.713797772820001</v>
      </c>
      <c r="H111" s="33" t="str">
        <f>IFERROR(VLOOKUP(L:L,manual_score_mapping[[SegmentID]:[Scores]],2,FALSE), "NaN")</f>
        <v>[84, 100, 52, 34, 65]</v>
      </c>
      <c r="I111" s="24">
        <f>IFERROR(VLOOKUP(L:L,manual_score_mapping!A:D,3,FALSE), "NaN")</f>
        <v>67</v>
      </c>
      <c r="J111" s="18">
        <f>IFERROR(VLOOKUP(L:L,manual_score_mapping!A:D,4,FALSE), "NaN")</f>
        <v>34</v>
      </c>
      <c r="K111" s="33" t="s">
        <v>22</v>
      </c>
      <c r="L111" s="33">
        <v>110</v>
      </c>
      <c r="M111" s="34">
        <v>0.90912574529647838</v>
      </c>
      <c r="N111" s="33">
        <v>0.93454307317733765</v>
      </c>
      <c r="O111" s="33">
        <v>0.9392377734184264</v>
      </c>
      <c r="P111" s="33" t="str">
        <f>IF(en_ru_scores[[#This Row],[OnlineB_Score]]&gt;en_ru_scores[[#This Row],[GPT4_COMET]]+0.03, "B", IF(en_ru_scores[[#This Row],[GPT4_COMET]]&gt;en_ru_scores[[#This Row],[OnlineB_Score]]+0.03, "GPT", "-"))</f>
        <v>-</v>
      </c>
      <c r="Q111" s="33" t="str">
        <f>IF(en_ru_scores[[#This Row],[OnlineW_Score]]&gt;en_ru_scores[[#This Row],[GPT4_COMET]]+0.03, "W", IF(en_ru_scores[[#This Row],[GPT4_COMET]]&gt;en_ru_scores[[#This Row],[OnlineW_Score]]+0.03, "GPT", "-"))</f>
        <v>W</v>
      </c>
      <c r="R111" s="13" t="s">
        <v>147</v>
      </c>
      <c r="S111" s="13" t="s">
        <v>2601</v>
      </c>
      <c r="T111" s="41" t="s">
        <v>2602</v>
      </c>
      <c r="U111" s="13" t="s">
        <v>2603</v>
      </c>
      <c r="V111" s="13" t="s">
        <v>2604</v>
      </c>
      <c r="W111" s="84"/>
      <c r="X111" s="111"/>
      <c r="Y111" s="115"/>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row>
    <row r="112" spans="1:217" s="3" customFormat="1" ht="57" x14ac:dyDescent="0.45">
      <c r="A112" s="29" t="s">
        <v>16</v>
      </c>
      <c r="B112" s="29" t="s">
        <v>17</v>
      </c>
      <c r="C112" s="30" t="s">
        <v>18</v>
      </c>
      <c r="D112" s="30" t="s">
        <v>19</v>
      </c>
      <c r="E112" s="30" t="s">
        <v>145</v>
      </c>
      <c r="F112" s="30" t="s">
        <v>21</v>
      </c>
      <c r="G112" s="78">
        <f>VLOOKUP(L:L,en_ru_auto_scores_BLEU!H:I,2,FALSE)</f>
        <v>13.264759167412226</v>
      </c>
      <c r="H112" s="30" t="str">
        <f>IFERROR(VLOOKUP(L:L,manual_score_mapping[[SegmentID]:[Scores]],2,FALSE), "NaN")</f>
        <v>[84, 100, 69, 36, 50]</v>
      </c>
      <c r="I112" s="24">
        <f>IFERROR(VLOOKUP(L:L,manual_score_mapping!A:D,3,FALSE), "NaN")</f>
        <v>67</v>
      </c>
      <c r="J112" s="18">
        <f>IFERROR(VLOOKUP(L:L,manual_score_mapping!A:D,4,FALSE), "NaN")</f>
        <v>36</v>
      </c>
      <c r="K112" s="30" t="s">
        <v>22</v>
      </c>
      <c r="L112" s="30">
        <v>111</v>
      </c>
      <c r="M112" s="31">
        <v>0.84771877527236938</v>
      </c>
      <c r="N112" s="30">
        <v>0.8592715859413147</v>
      </c>
      <c r="O112" s="30">
        <v>0.93505924940109242</v>
      </c>
      <c r="P112" s="30" t="str">
        <f>IF(en_ru_scores[[#This Row],[OnlineB_Score]]&gt;en_ru_scores[[#This Row],[GPT4_COMET]]+0.03, "B", IF(en_ru_scores[[#This Row],[GPT4_COMET]]&gt;en_ru_scores[[#This Row],[OnlineB_Score]]+0.03, "GPT", "-"))</f>
        <v>-</v>
      </c>
      <c r="Q112" s="30" t="str">
        <f>IF(en_ru_scores[[#This Row],[OnlineW_Score]]&gt;en_ru_scores[[#This Row],[GPT4_COMET]]+0.03, "W", IF(en_ru_scores[[#This Row],[GPT4_COMET]]&gt;en_ru_scores[[#This Row],[OnlineW_Score]]+0.03, "GPT", "-"))</f>
        <v>W</v>
      </c>
      <c r="R112" s="12" t="s">
        <v>148</v>
      </c>
      <c r="S112" s="12" t="s">
        <v>2605</v>
      </c>
      <c r="T112" s="40" t="s">
        <v>2606</v>
      </c>
      <c r="U112" s="12" t="s">
        <v>2607</v>
      </c>
      <c r="V112" s="12" t="s">
        <v>2608</v>
      </c>
      <c r="W112" s="84"/>
      <c r="X112" s="111"/>
      <c r="Y112" s="115"/>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row>
    <row r="113" spans="1:217" s="3" customFormat="1" ht="57" x14ac:dyDescent="0.45">
      <c r="A113" s="32" t="s">
        <v>16</v>
      </c>
      <c r="B113" s="32" t="s">
        <v>17</v>
      </c>
      <c r="C113" s="33" t="s">
        <v>18</v>
      </c>
      <c r="D113" s="33" t="s">
        <v>19</v>
      </c>
      <c r="E113" s="33" t="s">
        <v>145</v>
      </c>
      <c r="F113" s="33" t="s">
        <v>21</v>
      </c>
      <c r="G113" s="75">
        <f>VLOOKUP(L:L,en_ru_auto_scores_BLEU!H:I,2,FALSE)</f>
        <v>39.345493770478292</v>
      </c>
      <c r="H113" s="33" t="str">
        <f>IFERROR(VLOOKUP(L:L,manual_score_mapping[[SegmentID]:[Scores]],2,FALSE), "NaN")</f>
        <v>[84, 100, 84, 35, 50]</v>
      </c>
      <c r="I113" s="27">
        <f>IFERROR(VLOOKUP(L:L,manual_score_mapping!A:D,3,FALSE), "NaN")</f>
        <v>70</v>
      </c>
      <c r="J113" s="18">
        <f>IFERROR(VLOOKUP(L:L,manual_score_mapping!A:D,4,FALSE), "NaN")</f>
        <v>35</v>
      </c>
      <c r="K113" s="33" t="s">
        <v>22</v>
      </c>
      <c r="L113" s="33">
        <v>112</v>
      </c>
      <c r="M113" s="34">
        <v>0.90515583753585815</v>
      </c>
      <c r="N113" s="33">
        <v>0.90768337249755859</v>
      </c>
      <c r="O113" s="33">
        <v>0.93493551015853882</v>
      </c>
      <c r="P113" s="33" t="str">
        <f>IF(en_ru_scores[[#This Row],[OnlineB_Score]]&gt;en_ru_scores[[#This Row],[GPT4_COMET]]+0.03, "B", IF(en_ru_scores[[#This Row],[GPT4_COMET]]&gt;en_ru_scores[[#This Row],[OnlineB_Score]]+0.03, "GPT", "-"))</f>
        <v>-</v>
      </c>
      <c r="Q113" s="33" t="str">
        <f>IF(en_ru_scores[[#This Row],[OnlineW_Score]]&gt;en_ru_scores[[#This Row],[GPT4_COMET]]+0.03, "W", IF(en_ru_scores[[#This Row],[GPT4_COMET]]&gt;en_ru_scores[[#This Row],[OnlineW_Score]]+0.03, "GPT", "-"))</f>
        <v>-</v>
      </c>
      <c r="R113" s="13" t="s">
        <v>149</v>
      </c>
      <c r="S113" s="13" t="s">
        <v>2609</v>
      </c>
      <c r="T113" s="41" t="s">
        <v>2610</v>
      </c>
      <c r="U113" s="13" t="s">
        <v>2611</v>
      </c>
      <c r="V113" s="13" t="s">
        <v>2612</v>
      </c>
      <c r="W113" s="84"/>
      <c r="X113" s="111"/>
      <c r="Y113" s="115"/>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row>
    <row r="114" spans="1:217" s="3" customFormat="1" ht="28.5" x14ac:dyDescent="0.45">
      <c r="A114" s="32" t="s">
        <v>16</v>
      </c>
      <c r="B114" s="32" t="s">
        <v>17</v>
      </c>
      <c r="C114" s="33" t="s">
        <v>18</v>
      </c>
      <c r="D114" s="33" t="s">
        <v>19</v>
      </c>
      <c r="E114" s="33" t="s">
        <v>150</v>
      </c>
      <c r="F114" s="33" t="s">
        <v>21</v>
      </c>
      <c r="G114" s="78">
        <f>VLOOKUP(L:L,en_ru_auto_scores_BLEU!H:I,2,FALSE)</f>
        <v>13.888095170058955</v>
      </c>
      <c r="H114" s="33" t="str">
        <f>IFERROR(VLOOKUP(L:L,manual_score_mapping[[SegmentID]:[Scores]],2,FALSE), "NaN")</f>
        <v>[91, 45, 56, 50, 52]</v>
      </c>
      <c r="I114" s="21">
        <f>IFERROR(VLOOKUP(L:L,manual_score_mapping!A:D,3,FALSE), "NaN")</f>
        <v>58</v>
      </c>
      <c r="J114" s="18">
        <f>IFERROR(VLOOKUP(L:L,manual_score_mapping!A:D,4,FALSE), "NaN")</f>
        <v>45</v>
      </c>
      <c r="K114" s="33" t="s">
        <v>22</v>
      </c>
      <c r="L114" s="33">
        <v>113</v>
      </c>
      <c r="M114" s="34">
        <v>0.94115120172500599</v>
      </c>
      <c r="N114" s="33">
        <v>0.95818001031875599</v>
      </c>
      <c r="O114" s="33">
        <v>0.92775917053222656</v>
      </c>
      <c r="P114" s="33" t="str">
        <f>IF(en_ru_scores[[#This Row],[OnlineB_Score]]&gt;en_ru_scores[[#This Row],[GPT4_COMET]]+0.03, "B", IF(en_ru_scores[[#This Row],[GPT4_COMET]]&gt;en_ru_scores[[#This Row],[OnlineB_Score]]+0.03, "GPT", "-"))</f>
        <v>-</v>
      </c>
      <c r="Q114" s="33" t="str">
        <f>IF(en_ru_scores[[#This Row],[OnlineW_Score]]&gt;en_ru_scores[[#This Row],[GPT4_COMET]]+0.03, "W", IF(en_ru_scores[[#This Row],[GPT4_COMET]]&gt;en_ru_scores[[#This Row],[OnlineW_Score]]+0.03, "GPT", "-"))</f>
        <v>-</v>
      </c>
      <c r="R114" s="13" t="s">
        <v>151</v>
      </c>
      <c r="S114" s="13" t="s">
        <v>2613</v>
      </c>
      <c r="T114" s="41" t="s">
        <v>2614</v>
      </c>
      <c r="U114" s="13" t="s">
        <v>2615</v>
      </c>
      <c r="V114" s="13" t="s">
        <v>2616</v>
      </c>
      <c r="W114" s="84"/>
      <c r="X114" s="111"/>
      <c r="Y114" s="115"/>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row>
    <row r="115" spans="1:217" s="3" customFormat="1" ht="28.5" x14ac:dyDescent="0.45">
      <c r="A115" s="32" t="s">
        <v>16</v>
      </c>
      <c r="B115" s="32" t="s">
        <v>17</v>
      </c>
      <c r="C115" s="33" t="s">
        <v>18</v>
      </c>
      <c r="D115" s="33" t="s">
        <v>19</v>
      </c>
      <c r="E115" s="33" t="s">
        <v>150</v>
      </c>
      <c r="F115" s="33" t="s">
        <v>21</v>
      </c>
      <c r="G115" s="78">
        <f>VLOOKUP(L:L,en_ru_auto_scores_BLEU!H:I,2,FALSE)</f>
        <v>20.164945583740657</v>
      </c>
      <c r="H115" s="33" t="str">
        <f>IFERROR(VLOOKUP(L:L,manual_score_mapping[[SegmentID]:[Scores]],2,FALSE), "NaN")</f>
        <v>[80, 41, 67, 52, 52]</v>
      </c>
      <c r="I115" s="21">
        <f>IFERROR(VLOOKUP(L:L,manual_score_mapping!A:D,3,FALSE), "NaN")</f>
        <v>58</v>
      </c>
      <c r="J115" s="18">
        <f>IFERROR(VLOOKUP(L:L,manual_score_mapping!A:D,4,FALSE), "NaN")</f>
        <v>41</v>
      </c>
      <c r="K115" s="33" t="s">
        <v>22</v>
      </c>
      <c r="L115" s="33">
        <v>114</v>
      </c>
      <c r="M115" s="34">
        <v>0.92258745431900024</v>
      </c>
      <c r="N115" s="33">
        <v>0.93890953063964844</v>
      </c>
      <c r="O115" s="33">
        <v>0.95906168222427357</v>
      </c>
      <c r="P115" s="33" t="str">
        <f>IF(en_ru_scores[[#This Row],[OnlineB_Score]]&gt;en_ru_scores[[#This Row],[GPT4_COMET]]+0.03, "B", IF(en_ru_scores[[#This Row],[GPT4_COMET]]&gt;en_ru_scores[[#This Row],[OnlineB_Score]]+0.03, "GPT", "-"))</f>
        <v>-</v>
      </c>
      <c r="Q115" s="33" t="str">
        <f>IF(en_ru_scores[[#This Row],[OnlineW_Score]]&gt;en_ru_scores[[#This Row],[GPT4_COMET]]+0.03, "W", IF(en_ru_scores[[#This Row],[GPT4_COMET]]&gt;en_ru_scores[[#This Row],[OnlineW_Score]]+0.03, "GPT", "-"))</f>
        <v>W</v>
      </c>
      <c r="R115" s="13" t="s">
        <v>152</v>
      </c>
      <c r="S115" s="13" t="s">
        <v>2617</v>
      </c>
      <c r="T115" s="41" t="s">
        <v>2618</v>
      </c>
      <c r="U115" s="13" t="s">
        <v>2619</v>
      </c>
      <c r="V115" s="13" t="s">
        <v>2620</v>
      </c>
      <c r="W115" s="84"/>
      <c r="X115" s="111"/>
      <c r="Y115" s="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row>
    <row r="116" spans="1:217" s="3" customFormat="1" ht="57" x14ac:dyDescent="0.45">
      <c r="A116" s="29" t="s">
        <v>16</v>
      </c>
      <c r="B116" s="29" t="s">
        <v>17</v>
      </c>
      <c r="C116" s="30" t="s">
        <v>18</v>
      </c>
      <c r="D116" s="30" t="s">
        <v>19</v>
      </c>
      <c r="E116" s="30" t="s">
        <v>150</v>
      </c>
      <c r="F116" s="30" t="s">
        <v>21</v>
      </c>
      <c r="G116" s="75">
        <f>VLOOKUP(L:L,en_ru_auto_scores_BLEU!H:I,2,FALSE)</f>
        <v>38.363982298032944</v>
      </c>
      <c r="H116" s="30" t="str">
        <f>IFERROR(VLOOKUP(L:L,manual_score_mapping[[SegmentID]:[Scores]],2,FALSE), "NaN")</f>
        <v>[77, 41, 66, 52, 52]</v>
      </c>
      <c r="I116" s="21">
        <f>IFERROR(VLOOKUP(L:L,manual_score_mapping!A:D,3,FALSE), "NaN")</f>
        <v>57</v>
      </c>
      <c r="J116" s="18">
        <f>IFERROR(VLOOKUP(L:L,manual_score_mapping!A:D,4,FALSE), "NaN")</f>
        <v>41</v>
      </c>
      <c r="K116" s="30" t="s">
        <v>22</v>
      </c>
      <c r="L116" s="30">
        <v>115</v>
      </c>
      <c r="M116" s="31">
        <v>0.82629227638244629</v>
      </c>
      <c r="N116" s="30">
        <v>0.86273664236068726</v>
      </c>
      <c r="O116" s="30">
        <v>0.7844730019569397</v>
      </c>
      <c r="P116" s="30" t="str">
        <f>IF(en_ru_scores[[#This Row],[OnlineB_Score]]&gt;en_ru_scores[[#This Row],[GPT4_COMET]]+0.03, "B", IF(en_ru_scores[[#This Row],[GPT4_COMET]]&gt;en_ru_scores[[#This Row],[OnlineB_Score]]+0.03, "GPT", "-"))</f>
        <v>B</v>
      </c>
      <c r="Q116" s="30" t="str">
        <f>IF(en_ru_scores[[#This Row],[OnlineW_Score]]&gt;en_ru_scores[[#This Row],[GPT4_COMET]]+0.03, "W", IF(en_ru_scores[[#This Row],[GPT4_COMET]]&gt;en_ru_scores[[#This Row],[OnlineW_Score]]+0.03, "GPT", "-"))</f>
        <v>GPT</v>
      </c>
      <c r="R116" s="12" t="s">
        <v>153</v>
      </c>
      <c r="S116" s="12" t="s">
        <v>2621</v>
      </c>
      <c r="T116" s="40" t="s">
        <v>2622</v>
      </c>
      <c r="U116" s="12" t="s">
        <v>2623</v>
      </c>
      <c r="V116" s="12" t="s">
        <v>2624</v>
      </c>
      <c r="W116" s="84"/>
      <c r="X116" s="111"/>
      <c r="Y116" s="115"/>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row>
    <row r="117" spans="1:217" s="3" customFormat="1" ht="85.5" x14ac:dyDescent="0.45">
      <c r="A117" s="29" t="s">
        <v>16</v>
      </c>
      <c r="B117" s="29" t="s">
        <v>17</v>
      </c>
      <c r="C117" s="30" t="s">
        <v>18</v>
      </c>
      <c r="D117" s="30" t="s">
        <v>19</v>
      </c>
      <c r="E117" s="30" t="s">
        <v>154</v>
      </c>
      <c r="F117" s="30" t="s">
        <v>21</v>
      </c>
      <c r="G117" s="75">
        <f>VLOOKUP(L:L,en_ru_auto_scores_BLEU!H:I,2,FALSE)</f>
        <v>32.214112487007021</v>
      </c>
      <c r="H117" s="30" t="str">
        <f>IFERROR(VLOOKUP(L:L,manual_score_mapping[[SegmentID]:[Scores]],2,FALSE), "NaN")</f>
        <v>[100, 54, 43, 58, 51, 51, 100, 48, 51, 53, 36, 83]</v>
      </c>
      <c r="I117" s="24">
        <f>IFERROR(VLOOKUP(L:L,manual_score_mapping!A:D,3,FALSE), "NaN")</f>
        <v>60</v>
      </c>
      <c r="J117" s="18">
        <f>IFERROR(VLOOKUP(L:L,manual_score_mapping!A:D,4,FALSE), "NaN")</f>
        <v>36</v>
      </c>
      <c r="K117" s="30" t="s">
        <v>22</v>
      </c>
      <c r="L117" s="30">
        <v>116</v>
      </c>
      <c r="M117" s="31">
        <v>0.86536860466003418</v>
      </c>
      <c r="N117" s="30">
        <v>0.86395066976547241</v>
      </c>
      <c r="O117" s="30">
        <v>0.8650926947593689</v>
      </c>
      <c r="P117" s="30" t="str">
        <f>IF(en_ru_scores[[#This Row],[OnlineB_Score]]&gt;en_ru_scores[[#This Row],[GPT4_COMET]]+0.03, "B", IF(en_ru_scores[[#This Row],[GPT4_COMET]]&gt;en_ru_scores[[#This Row],[OnlineB_Score]]+0.03, "GPT", "-"))</f>
        <v>-</v>
      </c>
      <c r="Q117" s="30" t="str">
        <f>IF(en_ru_scores[[#This Row],[OnlineW_Score]]&gt;en_ru_scores[[#This Row],[GPT4_COMET]]+0.03, "W", IF(en_ru_scores[[#This Row],[GPT4_COMET]]&gt;en_ru_scores[[#This Row],[OnlineW_Score]]+0.03, "GPT", "-"))</f>
        <v>-</v>
      </c>
      <c r="R117" s="12" t="s">
        <v>155</v>
      </c>
      <c r="S117" s="12" t="s">
        <v>2625</v>
      </c>
      <c r="T117" s="40" t="s">
        <v>2626</v>
      </c>
      <c r="U117" s="12" t="s">
        <v>2627</v>
      </c>
      <c r="V117" s="12" t="s">
        <v>2628</v>
      </c>
      <c r="W117" s="84"/>
      <c r="X117" s="111"/>
      <c r="Y117" s="115"/>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row>
    <row r="118" spans="1:217" s="3" customFormat="1" ht="71.25" x14ac:dyDescent="0.45">
      <c r="A118" s="29" t="s">
        <v>16</v>
      </c>
      <c r="B118" s="29" t="s">
        <v>17</v>
      </c>
      <c r="C118" s="30" t="s">
        <v>18</v>
      </c>
      <c r="D118" s="30" t="s">
        <v>19</v>
      </c>
      <c r="E118" s="30" t="s">
        <v>154</v>
      </c>
      <c r="F118" s="30" t="s">
        <v>21</v>
      </c>
      <c r="G118" s="78">
        <f>VLOOKUP(L:L,en_ru_auto_scores_BLEU!H:I,2,FALSE)</f>
        <v>22.656720908801997</v>
      </c>
      <c r="H118" s="30" t="str">
        <f>IFERROR(VLOOKUP(L:L,manual_score_mapping[[SegmentID]:[Scores]],2,FALSE), "NaN")</f>
        <v>[67, 58, 52, 68, 48, 48]</v>
      </c>
      <c r="I118" s="21">
        <f>IFERROR(VLOOKUP(L:L,manual_score_mapping!A:D,3,FALSE), "NaN")</f>
        <v>56</v>
      </c>
      <c r="J118" s="18">
        <f>IFERROR(VLOOKUP(L:L,manual_score_mapping!A:D,4,FALSE), "NaN")</f>
        <v>48</v>
      </c>
      <c r="K118" s="30" t="s">
        <v>22</v>
      </c>
      <c r="L118" s="30">
        <v>117</v>
      </c>
      <c r="M118" s="31">
        <v>0.83815038204193115</v>
      </c>
      <c r="N118" s="30">
        <v>0.86677694320678711</v>
      </c>
      <c r="O118" s="30">
        <v>0.85152065753936768</v>
      </c>
      <c r="P118" s="30" t="str">
        <f>IF(en_ru_scores[[#This Row],[OnlineB_Score]]&gt;en_ru_scores[[#This Row],[GPT4_COMET]]+0.03, "B", IF(en_ru_scores[[#This Row],[GPT4_COMET]]&gt;en_ru_scores[[#This Row],[OnlineB_Score]]+0.03, "GPT", "-"))</f>
        <v>-</v>
      </c>
      <c r="Q118" s="30" t="str">
        <f>IF(en_ru_scores[[#This Row],[OnlineW_Score]]&gt;en_ru_scores[[#This Row],[GPT4_COMET]]+0.03, "W", IF(en_ru_scores[[#This Row],[GPT4_COMET]]&gt;en_ru_scores[[#This Row],[OnlineW_Score]]+0.03, "GPT", "-"))</f>
        <v>-</v>
      </c>
      <c r="R118" s="12" t="s">
        <v>156</v>
      </c>
      <c r="S118" s="12" t="s">
        <v>2629</v>
      </c>
      <c r="T118" s="40" t="s">
        <v>2630</v>
      </c>
      <c r="U118" s="12" t="s">
        <v>2631</v>
      </c>
      <c r="V118" s="12" t="s">
        <v>2632</v>
      </c>
      <c r="W118" s="84"/>
      <c r="X118" s="111"/>
      <c r="Y118" s="115"/>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row>
    <row r="119" spans="1:217" s="3" customFormat="1" x14ac:dyDescent="0.45">
      <c r="A119" s="32" t="s">
        <v>16</v>
      </c>
      <c r="B119" s="32" t="s">
        <v>17</v>
      </c>
      <c r="C119" s="33" t="s">
        <v>18</v>
      </c>
      <c r="D119" s="33" t="s">
        <v>19</v>
      </c>
      <c r="E119" s="33" t="s">
        <v>157</v>
      </c>
      <c r="F119" s="33" t="s">
        <v>21</v>
      </c>
      <c r="G119" s="70">
        <f>VLOOKUP(L:L,en_ru_auto_scores_BLEU!H:I,2,FALSE)</f>
        <v>100.00000000000004</v>
      </c>
      <c r="H119" s="33" t="str">
        <f>IFERROR(VLOOKUP(L:L,manual_score_mapping[[SegmentID]:[Scores]],2,FALSE), "NaN")</f>
        <v>[55, 51, 100, 46, 47]</v>
      </c>
      <c r="I119" s="21">
        <f>IFERROR(VLOOKUP(L:L,manual_score_mapping!A:D,3,FALSE), "NaN")</f>
        <v>59</v>
      </c>
      <c r="J119" s="18">
        <f>IFERROR(VLOOKUP(L:L,manual_score_mapping!A:D,4,FALSE), "NaN")</f>
        <v>46</v>
      </c>
      <c r="K119" s="33" t="s">
        <v>22</v>
      </c>
      <c r="L119" s="33">
        <v>118</v>
      </c>
      <c r="M119" s="34">
        <v>0.99295389652252197</v>
      </c>
      <c r="N119" s="33">
        <v>0.73429733514785767</v>
      </c>
      <c r="O119" s="33">
        <v>0.99295389652252197</v>
      </c>
      <c r="P119" s="33" t="str">
        <f>IF(en_ru_scores[[#This Row],[OnlineB_Score]]&gt;en_ru_scores[[#This Row],[GPT4_COMET]]+0.03, "B", IF(en_ru_scores[[#This Row],[GPT4_COMET]]&gt;en_ru_scores[[#This Row],[OnlineB_Score]]+0.03, "GPT", "-"))</f>
        <v>GPT</v>
      </c>
      <c r="Q119" s="33" t="str">
        <f>IF(en_ru_scores[[#This Row],[OnlineW_Score]]&gt;en_ru_scores[[#This Row],[GPT4_COMET]]+0.03, "W", IF(en_ru_scores[[#This Row],[GPT4_COMET]]&gt;en_ru_scores[[#This Row],[OnlineW_Score]]+0.03, "GPT", "-"))</f>
        <v>-</v>
      </c>
      <c r="R119" s="13" t="s">
        <v>158</v>
      </c>
      <c r="S119" s="13" t="s">
        <v>2633</v>
      </c>
      <c r="T119" s="41" t="s">
        <v>2633</v>
      </c>
      <c r="U119" s="13" t="s">
        <v>2634</v>
      </c>
      <c r="V119" s="13" t="s">
        <v>2633</v>
      </c>
      <c r="W119" s="84"/>
      <c r="X119" s="111"/>
      <c r="Y119" s="115"/>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row>
    <row r="120" spans="1:217" s="3" customFormat="1" ht="57" x14ac:dyDescent="0.45">
      <c r="A120" s="32" t="s">
        <v>16</v>
      </c>
      <c r="B120" s="32" t="s">
        <v>17</v>
      </c>
      <c r="C120" s="33" t="s">
        <v>18</v>
      </c>
      <c r="D120" s="33" t="s">
        <v>19</v>
      </c>
      <c r="E120" s="33" t="s">
        <v>157</v>
      </c>
      <c r="F120" s="33" t="s">
        <v>21</v>
      </c>
      <c r="G120" s="72">
        <f>VLOOKUP(L:L,en_ru_auto_scores_BLEU!H:I,2,FALSE)</f>
        <v>74.437331931205065</v>
      </c>
      <c r="H120" s="33" t="str">
        <f>IFERROR(VLOOKUP(L:L,manual_score_mapping[[SegmentID]:[Scores]],2,FALSE), "NaN")</f>
        <v>[46, 51, 91, 30, 46]</v>
      </c>
      <c r="I120" s="21">
        <f>IFERROR(VLOOKUP(L:L,manual_score_mapping!A:D,3,FALSE), "NaN")</f>
        <v>52</v>
      </c>
      <c r="J120" s="18">
        <f>IFERROR(VLOOKUP(L:L,manual_score_mapping!A:D,4,FALSE), "NaN")</f>
        <v>30</v>
      </c>
      <c r="K120" s="33" t="s">
        <v>22</v>
      </c>
      <c r="L120" s="33">
        <v>119</v>
      </c>
      <c r="M120" s="34">
        <v>0.96807372570037842</v>
      </c>
      <c r="N120" s="33">
        <v>0.96388417482376099</v>
      </c>
      <c r="O120" s="33">
        <v>0.94741928577423096</v>
      </c>
      <c r="P120" s="33" t="str">
        <f>IF(en_ru_scores[[#This Row],[OnlineB_Score]]&gt;en_ru_scores[[#This Row],[GPT4_COMET]]+0.03, "B", IF(en_ru_scores[[#This Row],[GPT4_COMET]]&gt;en_ru_scores[[#This Row],[OnlineB_Score]]+0.03, "GPT", "-"))</f>
        <v>-</v>
      </c>
      <c r="Q120" s="33" t="str">
        <f>IF(en_ru_scores[[#This Row],[OnlineW_Score]]&gt;en_ru_scores[[#This Row],[GPT4_COMET]]+0.03, "W", IF(en_ru_scores[[#This Row],[GPT4_COMET]]&gt;en_ru_scores[[#This Row],[OnlineW_Score]]+0.03, "GPT", "-"))</f>
        <v>-</v>
      </c>
      <c r="R120" s="13" t="s">
        <v>159</v>
      </c>
      <c r="S120" s="13" t="s">
        <v>2635</v>
      </c>
      <c r="T120" s="41" t="s">
        <v>2636</v>
      </c>
      <c r="U120" s="13" t="s">
        <v>2637</v>
      </c>
      <c r="V120" s="13" t="s">
        <v>2638</v>
      </c>
      <c r="W120" s="84"/>
      <c r="X120" s="111"/>
      <c r="Y120" s="115"/>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row>
    <row r="121" spans="1:217" s="3" customFormat="1" x14ac:dyDescent="0.45">
      <c r="A121" s="32" t="s">
        <v>16</v>
      </c>
      <c r="B121" s="32" t="s">
        <v>17</v>
      </c>
      <c r="C121" s="33" t="s">
        <v>18</v>
      </c>
      <c r="D121" s="33" t="s">
        <v>19</v>
      </c>
      <c r="E121" s="33" t="s">
        <v>157</v>
      </c>
      <c r="F121" s="33" t="s">
        <v>21</v>
      </c>
      <c r="G121" s="70">
        <f>VLOOKUP(L:L,en_ru_auto_scores_BLEU!H:I,2,FALSE)</f>
        <v>100.00000000000004</v>
      </c>
      <c r="H121" s="33" t="str">
        <f>IFERROR(VLOOKUP(L:L,manual_score_mapping[[SegmentID]:[Scores]],2,FALSE), "NaN")</f>
        <v>[50, 51, 95, 34, 66]</v>
      </c>
      <c r="I121" s="21">
        <f>IFERROR(VLOOKUP(L:L,manual_score_mapping!A:D,3,FALSE), "NaN")</f>
        <v>59</v>
      </c>
      <c r="J121" s="18">
        <f>IFERROR(VLOOKUP(L:L,manual_score_mapping!A:D,4,FALSE), "NaN")</f>
        <v>34</v>
      </c>
      <c r="K121" s="33" t="s">
        <v>22</v>
      </c>
      <c r="L121" s="33">
        <v>120</v>
      </c>
      <c r="M121" s="34">
        <v>0.99524384737014759</v>
      </c>
      <c r="N121" s="33">
        <v>0.99524384737014759</v>
      </c>
      <c r="O121" s="33">
        <v>0.99524384737014759</v>
      </c>
      <c r="P121" s="33" t="str">
        <f>IF(en_ru_scores[[#This Row],[OnlineB_Score]]&gt;en_ru_scores[[#This Row],[GPT4_COMET]]+0.03, "B", IF(en_ru_scores[[#This Row],[GPT4_COMET]]&gt;en_ru_scores[[#This Row],[OnlineB_Score]]+0.03, "GPT", "-"))</f>
        <v>-</v>
      </c>
      <c r="Q121" s="33" t="str">
        <f>IF(en_ru_scores[[#This Row],[OnlineW_Score]]&gt;en_ru_scores[[#This Row],[GPT4_COMET]]+0.03, "W", IF(en_ru_scores[[#This Row],[GPT4_COMET]]&gt;en_ru_scores[[#This Row],[OnlineW_Score]]+0.03, "GPT", "-"))</f>
        <v>-</v>
      </c>
      <c r="R121" s="13" t="s">
        <v>160</v>
      </c>
      <c r="S121" s="13" t="s">
        <v>2639</v>
      </c>
      <c r="T121" s="41" t="s">
        <v>2639</v>
      </c>
      <c r="U121" s="13" t="s">
        <v>2639</v>
      </c>
      <c r="V121" s="13" t="s">
        <v>2639</v>
      </c>
      <c r="W121" s="84"/>
      <c r="X121" s="111"/>
      <c r="Y121" s="115"/>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row>
    <row r="122" spans="1:217" s="3" customFormat="1" ht="28.5" x14ac:dyDescent="0.45">
      <c r="A122" s="32" t="s">
        <v>16</v>
      </c>
      <c r="B122" s="32" t="s">
        <v>17</v>
      </c>
      <c r="C122" s="33" t="s">
        <v>18</v>
      </c>
      <c r="D122" s="33" t="s">
        <v>19</v>
      </c>
      <c r="E122" s="33" t="s">
        <v>157</v>
      </c>
      <c r="F122" s="33" t="s">
        <v>21</v>
      </c>
      <c r="G122" s="78">
        <f>VLOOKUP(L:L,en_ru_auto_scores_BLEU!H:I,2,FALSE)</f>
        <v>16.515821590069027</v>
      </c>
      <c r="H122" s="33" t="str">
        <f>IFERROR(VLOOKUP(L:L,manual_score_mapping[[SegmentID]:[Scores]],2,FALSE), "NaN")</f>
        <v>[51, 52, 93, 53, 59]</v>
      </c>
      <c r="I122" s="24">
        <f>IFERROR(VLOOKUP(L:L,manual_score_mapping!A:D,3,FALSE), "NaN")</f>
        <v>61</v>
      </c>
      <c r="J122" s="21">
        <f>IFERROR(VLOOKUP(L:L,manual_score_mapping!A:D,4,FALSE), "NaN")</f>
        <v>51</v>
      </c>
      <c r="K122" s="33" t="s">
        <v>22</v>
      </c>
      <c r="L122" s="33">
        <v>121</v>
      </c>
      <c r="M122" s="34">
        <v>0.95813244581222523</v>
      </c>
      <c r="N122" s="33">
        <v>0.91492450237274159</v>
      </c>
      <c r="O122" s="33">
        <v>0.96294921636581421</v>
      </c>
      <c r="P122" s="33" t="str">
        <f>IF(en_ru_scores[[#This Row],[OnlineB_Score]]&gt;en_ru_scores[[#This Row],[GPT4_COMET]]+0.03, "B", IF(en_ru_scores[[#This Row],[GPT4_COMET]]&gt;en_ru_scores[[#This Row],[OnlineB_Score]]+0.03, "GPT", "-"))</f>
        <v>GPT</v>
      </c>
      <c r="Q122" s="33" t="str">
        <f>IF(en_ru_scores[[#This Row],[OnlineW_Score]]&gt;en_ru_scores[[#This Row],[GPT4_COMET]]+0.03, "W", IF(en_ru_scores[[#This Row],[GPT4_COMET]]&gt;en_ru_scores[[#This Row],[OnlineW_Score]]+0.03, "GPT", "-"))</f>
        <v>-</v>
      </c>
      <c r="R122" s="13" t="s">
        <v>161</v>
      </c>
      <c r="S122" s="13" t="s">
        <v>2640</v>
      </c>
      <c r="T122" s="41" t="s">
        <v>2641</v>
      </c>
      <c r="U122" s="13" t="s">
        <v>2642</v>
      </c>
      <c r="V122" s="13" t="s">
        <v>2643</v>
      </c>
      <c r="W122" s="84"/>
      <c r="X122" s="111"/>
      <c r="Y122" s="115"/>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row>
    <row r="123" spans="1:217" s="3" customFormat="1" ht="57" x14ac:dyDescent="0.45">
      <c r="A123" s="32" t="s">
        <v>16</v>
      </c>
      <c r="B123" s="32" t="s">
        <v>17</v>
      </c>
      <c r="C123" s="33" t="s">
        <v>18</v>
      </c>
      <c r="D123" s="33" t="s">
        <v>19</v>
      </c>
      <c r="E123" s="33" t="s">
        <v>157</v>
      </c>
      <c r="F123" s="33" t="s">
        <v>21</v>
      </c>
      <c r="G123" s="75">
        <f>VLOOKUP(L:L,en_ru_auto_scores_BLEU!H:I,2,FALSE)</f>
        <v>37.903259135181493</v>
      </c>
      <c r="H123" s="33" t="str">
        <f>IFERROR(VLOOKUP(L:L,manual_score_mapping[[SegmentID]:[Scores]],2,FALSE), "NaN")</f>
        <v>[49, 50, 91, 39, 47]</v>
      </c>
      <c r="I123" s="21">
        <f>IFERROR(VLOOKUP(L:L,manual_score_mapping!A:D,3,FALSE), "NaN")</f>
        <v>55</v>
      </c>
      <c r="J123" s="18">
        <f>IFERROR(VLOOKUP(L:L,manual_score_mapping!A:D,4,FALSE), "NaN")</f>
        <v>39</v>
      </c>
      <c r="K123" s="33" t="s">
        <v>22</v>
      </c>
      <c r="L123" s="33">
        <v>122</v>
      </c>
      <c r="M123" s="34">
        <v>0.90513277053832997</v>
      </c>
      <c r="N123" s="33">
        <v>0.96597987413406361</v>
      </c>
      <c r="O123" s="33">
        <v>0.94822639226913441</v>
      </c>
      <c r="P123" s="33" t="str">
        <f>IF(en_ru_scores[[#This Row],[OnlineB_Score]]&gt;en_ru_scores[[#This Row],[GPT4_COMET]]+0.03, "B", IF(en_ru_scores[[#This Row],[GPT4_COMET]]&gt;en_ru_scores[[#This Row],[OnlineB_Score]]+0.03, "GPT", "-"))</f>
        <v>B</v>
      </c>
      <c r="Q123" s="33" t="str">
        <f>IF(en_ru_scores[[#This Row],[OnlineW_Score]]&gt;en_ru_scores[[#This Row],[GPT4_COMET]]+0.03, "W", IF(en_ru_scores[[#This Row],[GPT4_COMET]]&gt;en_ru_scores[[#This Row],[OnlineW_Score]]+0.03, "GPT", "-"))</f>
        <v>W</v>
      </c>
      <c r="R123" s="13" t="s">
        <v>162</v>
      </c>
      <c r="S123" s="13" t="s">
        <v>2644</v>
      </c>
      <c r="T123" s="41" t="s">
        <v>2645</v>
      </c>
      <c r="U123" s="13" t="s">
        <v>2646</v>
      </c>
      <c r="V123" s="13" t="s">
        <v>2647</v>
      </c>
      <c r="W123" s="84"/>
      <c r="X123" s="111"/>
      <c r="Y123" s="115"/>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row>
    <row r="124" spans="1:217" s="5" customFormat="1" ht="71.25" x14ac:dyDescent="0.45">
      <c r="A124" s="32" t="s">
        <v>16</v>
      </c>
      <c r="B124" s="32" t="s">
        <v>17</v>
      </c>
      <c r="C124" s="33" t="s">
        <v>18</v>
      </c>
      <c r="D124" s="33" t="s">
        <v>19</v>
      </c>
      <c r="E124" s="33" t="s">
        <v>157</v>
      </c>
      <c r="F124" s="33" t="s">
        <v>21</v>
      </c>
      <c r="G124" s="78">
        <f>VLOOKUP(L:L,en_ru_auto_scores_BLEU!H:I,2,FALSE)</f>
        <v>12.789533377801794</v>
      </c>
      <c r="H124" s="33" t="str">
        <f>IFERROR(VLOOKUP(L:L,manual_score_mapping[[SegmentID]:[Scores]],2,FALSE), "NaN")</f>
        <v>[47, 49, 90, 50, 50]</v>
      </c>
      <c r="I124" s="21">
        <f>IFERROR(VLOOKUP(L:L,manual_score_mapping!A:D,3,FALSE), "NaN")</f>
        <v>57</v>
      </c>
      <c r="J124" s="18">
        <f>IFERROR(VLOOKUP(L:L,manual_score_mapping!A:D,4,FALSE), "NaN")</f>
        <v>47</v>
      </c>
      <c r="K124" s="33" t="s">
        <v>22</v>
      </c>
      <c r="L124" s="33">
        <v>123</v>
      </c>
      <c r="M124" s="34">
        <v>0.92048162221908558</v>
      </c>
      <c r="N124" s="33">
        <v>0.9200139045715332</v>
      </c>
      <c r="O124" s="33">
        <v>0.92861998081207275</v>
      </c>
      <c r="P124" s="33" t="str">
        <f>IF(en_ru_scores[[#This Row],[OnlineB_Score]]&gt;en_ru_scores[[#This Row],[GPT4_COMET]]+0.03, "B", IF(en_ru_scores[[#This Row],[GPT4_COMET]]&gt;en_ru_scores[[#This Row],[OnlineB_Score]]+0.03, "GPT", "-"))</f>
        <v>-</v>
      </c>
      <c r="Q124" s="33" t="str">
        <f>IF(en_ru_scores[[#This Row],[OnlineW_Score]]&gt;en_ru_scores[[#This Row],[GPT4_COMET]]+0.03, "W", IF(en_ru_scores[[#This Row],[GPT4_COMET]]&gt;en_ru_scores[[#This Row],[OnlineW_Score]]+0.03, "GPT", "-"))</f>
        <v>-</v>
      </c>
      <c r="R124" s="13" t="s">
        <v>163</v>
      </c>
      <c r="S124" s="13" t="s">
        <v>2648</v>
      </c>
      <c r="T124" s="41" t="s">
        <v>2649</v>
      </c>
      <c r="U124" s="13" t="s">
        <v>2650</v>
      </c>
      <c r="V124" s="13" t="s">
        <v>2651</v>
      </c>
      <c r="W124" s="84"/>
      <c r="X124" s="111"/>
      <c r="Y124" s="115"/>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row>
    <row r="125" spans="1:217" s="5" customFormat="1" ht="71.25" x14ac:dyDescent="0.45">
      <c r="A125" s="29" t="s">
        <v>16</v>
      </c>
      <c r="B125" s="29" t="s">
        <v>17</v>
      </c>
      <c r="C125" s="30" t="s">
        <v>18</v>
      </c>
      <c r="D125" s="30" t="s">
        <v>19</v>
      </c>
      <c r="E125" s="30" t="s">
        <v>164</v>
      </c>
      <c r="F125" s="30" t="s">
        <v>21</v>
      </c>
      <c r="G125" s="78">
        <f>VLOOKUP(L:L,en_ru_auto_scores_BLEU!H:I,2,FALSE)</f>
        <v>19.618873042551421</v>
      </c>
      <c r="H125" s="30" t="str">
        <f>IFERROR(VLOOKUP(L:L,manual_score_mapping[[SegmentID]:[Scores]],2,FALSE), "NaN")</f>
        <v>[48, 86, 85, 67, 74]</v>
      </c>
      <c r="I125" s="27">
        <f>IFERROR(VLOOKUP(L:L,manual_score_mapping!A:D,3,FALSE), "NaN")</f>
        <v>72</v>
      </c>
      <c r="J125" s="18">
        <f>IFERROR(VLOOKUP(L:L,manual_score_mapping!A:D,4,FALSE), "NaN")</f>
        <v>48</v>
      </c>
      <c r="K125" s="30" t="s">
        <v>22</v>
      </c>
      <c r="L125" s="30">
        <v>124</v>
      </c>
      <c r="M125" s="31">
        <v>0.81092619895935059</v>
      </c>
      <c r="N125" s="30">
        <v>0.75631511211395264</v>
      </c>
      <c r="O125" s="30">
        <v>0.7787097692489624</v>
      </c>
      <c r="P125" s="30" t="str">
        <f>IF(en_ru_scores[[#This Row],[OnlineB_Score]]&gt;en_ru_scores[[#This Row],[GPT4_COMET]]+0.03, "B", IF(en_ru_scores[[#This Row],[GPT4_COMET]]&gt;en_ru_scores[[#This Row],[OnlineB_Score]]+0.03, "GPT", "-"))</f>
        <v>GPT</v>
      </c>
      <c r="Q125" s="30" t="str">
        <f>IF(en_ru_scores[[#This Row],[OnlineW_Score]]&gt;en_ru_scores[[#This Row],[GPT4_COMET]]+0.03, "W", IF(en_ru_scores[[#This Row],[GPT4_COMET]]&gt;en_ru_scores[[#This Row],[OnlineW_Score]]+0.03, "GPT", "-"))</f>
        <v>GPT</v>
      </c>
      <c r="R125" s="12" t="s">
        <v>165</v>
      </c>
      <c r="S125" s="12" t="s">
        <v>2652</v>
      </c>
      <c r="T125" s="40" t="s">
        <v>2653</v>
      </c>
      <c r="U125" s="12" t="s">
        <v>2654</v>
      </c>
      <c r="V125" s="12" t="s">
        <v>2655</v>
      </c>
      <c r="W125" s="84"/>
      <c r="X125" s="111"/>
      <c r="Y125" s="11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row>
    <row r="126" spans="1:217" s="5" customFormat="1" x14ac:dyDescent="0.45">
      <c r="A126" s="29" t="s">
        <v>16</v>
      </c>
      <c r="B126" s="29" t="s">
        <v>17</v>
      </c>
      <c r="C126" s="30" t="s">
        <v>18</v>
      </c>
      <c r="D126" s="30" t="s">
        <v>19</v>
      </c>
      <c r="E126" s="30" t="s">
        <v>164</v>
      </c>
      <c r="F126" s="30" t="s">
        <v>21</v>
      </c>
      <c r="G126" s="78">
        <f>VLOOKUP(L:L,en_ru_auto_scores_BLEU!H:I,2,FALSE)</f>
        <v>7.1604761449488503</v>
      </c>
      <c r="H126" s="30" t="str">
        <f>IFERROR(VLOOKUP(L:L,manual_score_mapping[[SegmentID]:[Scores]],2,FALSE), "NaN")</f>
        <v>[12, 87, 81, 72, 94]</v>
      </c>
      <c r="I126" s="24">
        <f>IFERROR(VLOOKUP(L:L,manual_score_mapping!A:D,3,FALSE), "NaN")</f>
        <v>69</v>
      </c>
      <c r="J126" s="77">
        <f>IFERROR(VLOOKUP(L:L,manual_score_mapping!A:D,4,FALSE), "NaN")</f>
        <v>12</v>
      </c>
      <c r="K126" s="30" t="s">
        <v>22</v>
      </c>
      <c r="L126" s="30">
        <v>125</v>
      </c>
      <c r="M126" s="31">
        <v>0.84532034397125244</v>
      </c>
      <c r="N126" s="30">
        <v>0.84532034397125244</v>
      </c>
      <c r="O126" s="30">
        <v>0.88471418619155884</v>
      </c>
      <c r="P126" s="30" t="str">
        <f>IF(en_ru_scores[[#This Row],[OnlineB_Score]]&gt;en_ru_scores[[#This Row],[GPT4_COMET]]+0.03, "B", IF(en_ru_scores[[#This Row],[GPT4_COMET]]&gt;en_ru_scores[[#This Row],[OnlineB_Score]]+0.03, "GPT", "-"))</f>
        <v>-</v>
      </c>
      <c r="Q126" s="30" t="str">
        <f>IF(en_ru_scores[[#This Row],[OnlineW_Score]]&gt;en_ru_scores[[#This Row],[GPT4_COMET]]+0.03, "W", IF(en_ru_scores[[#This Row],[GPT4_COMET]]&gt;en_ru_scores[[#This Row],[OnlineW_Score]]+0.03, "GPT", "-"))</f>
        <v>W</v>
      </c>
      <c r="R126" s="12" t="s">
        <v>166</v>
      </c>
      <c r="S126" s="12" t="s">
        <v>2656</v>
      </c>
      <c r="T126" s="40" t="s">
        <v>2657</v>
      </c>
      <c r="U126" s="12" t="s">
        <v>2657</v>
      </c>
      <c r="V126" s="12" t="s">
        <v>2658</v>
      </c>
      <c r="W126" s="84"/>
      <c r="X126" s="111"/>
      <c r="Y126" s="115"/>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row>
    <row r="127" spans="1:217" s="5" customFormat="1" ht="28.5" x14ac:dyDescent="0.45">
      <c r="A127" s="29" t="s">
        <v>16</v>
      </c>
      <c r="B127" s="29" t="s">
        <v>17</v>
      </c>
      <c r="C127" s="30" t="s">
        <v>18</v>
      </c>
      <c r="D127" s="30" t="s">
        <v>19</v>
      </c>
      <c r="E127" s="30" t="s">
        <v>164</v>
      </c>
      <c r="F127" s="30" t="s">
        <v>21</v>
      </c>
      <c r="G127" s="78">
        <f>VLOOKUP(L:L,en_ru_auto_scores_BLEU!H:I,2,FALSE)</f>
        <v>12.703318703865364</v>
      </c>
      <c r="H127" s="30" t="str">
        <f>IFERROR(VLOOKUP(L:L,manual_score_mapping[[SegmentID]:[Scores]],2,FALSE), "NaN")</f>
        <v>[20, 87, 85, 71, 91]</v>
      </c>
      <c r="I127" s="27">
        <f>IFERROR(VLOOKUP(L:L,manual_score_mapping!A:D,3,FALSE), "NaN")</f>
        <v>70</v>
      </c>
      <c r="J127" s="77">
        <f>IFERROR(VLOOKUP(L:L,manual_score_mapping!A:D,4,FALSE), "NaN")</f>
        <v>20</v>
      </c>
      <c r="K127" s="30" t="s">
        <v>22</v>
      </c>
      <c r="L127" s="30">
        <v>126</v>
      </c>
      <c r="M127" s="31">
        <v>0.87697112560272217</v>
      </c>
      <c r="N127" s="30">
        <v>0.87697112560272217</v>
      </c>
      <c r="O127" s="30">
        <v>0.77464169263839722</v>
      </c>
      <c r="P127" s="30" t="str">
        <f>IF(en_ru_scores[[#This Row],[OnlineB_Score]]&gt;en_ru_scores[[#This Row],[GPT4_COMET]]+0.03, "B", IF(en_ru_scores[[#This Row],[GPT4_COMET]]&gt;en_ru_scores[[#This Row],[OnlineB_Score]]+0.03, "GPT", "-"))</f>
        <v>-</v>
      </c>
      <c r="Q127" s="30" t="str">
        <f>IF(en_ru_scores[[#This Row],[OnlineW_Score]]&gt;en_ru_scores[[#This Row],[GPT4_COMET]]+0.03, "W", IF(en_ru_scores[[#This Row],[GPT4_COMET]]&gt;en_ru_scores[[#This Row],[OnlineW_Score]]+0.03, "GPT", "-"))</f>
        <v>GPT</v>
      </c>
      <c r="R127" s="12" t="s">
        <v>167</v>
      </c>
      <c r="S127" s="12" t="s">
        <v>2659</v>
      </c>
      <c r="T127" s="40" t="s">
        <v>2660</v>
      </c>
      <c r="U127" s="12" t="s">
        <v>2660</v>
      </c>
      <c r="V127" s="12" t="s">
        <v>2661</v>
      </c>
      <c r="W127" s="84"/>
      <c r="X127" s="111"/>
      <c r="Y127" s="115"/>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row>
    <row r="128" spans="1:217" s="5" customFormat="1" ht="28.5" x14ac:dyDescent="0.45">
      <c r="A128" s="26" t="s">
        <v>16</v>
      </c>
      <c r="B128" s="26" t="s">
        <v>17</v>
      </c>
      <c r="C128" s="27" t="s">
        <v>18</v>
      </c>
      <c r="D128" s="27" t="s">
        <v>19</v>
      </c>
      <c r="E128" s="27" t="s">
        <v>164</v>
      </c>
      <c r="F128" s="27" t="s">
        <v>21</v>
      </c>
      <c r="G128" s="78">
        <f>VLOOKUP(L:L,en_ru_auto_scores_BLEU!H:I,2,FALSE)</f>
        <v>9.9800994038736643</v>
      </c>
      <c r="H128" s="27" t="str">
        <f>IFERROR(VLOOKUP(L:L,manual_score_mapping[[SegmentID]:[Scores]],2,FALSE), "NaN")</f>
        <v>[24, 86, 86, 75, 95]</v>
      </c>
      <c r="I128" s="27">
        <f>IFERROR(VLOOKUP(L:L,manual_score_mapping!A:D,3,FALSE), "NaN")</f>
        <v>73</v>
      </c>
      <c r="J128" s="77">
        <f>IFERROR(VLOOKUP(L:L,manual_score_mapping!A:D,4,FALSE), "NaN")</f>
        <v>24</v>
      </c>
      <c r="K128" s="27" t="s">
        <v>22</v>
      </c>
      <c r="L128" s="27">
        <v>127</v>
      </c>
      <c r="M128" s="28">
        <v>0.70017653703689575</v>
      </c>
      <c r="N128" s="27">
        <v>0.82345855236053467</v>
      </c>
      <c r="O128" s="27">
        <v>0.81988978385925293</v>
      </c>
      <c r="P128" s="27" t="str">
        <f>IF(en_ru_scores[[#This Row],[OnlineB_Score]]&gt;en_ru_scores[[#This Row],[GPT4_COMET]]+0.03, "B", IF(en_ru_scores[[#This Row],[GPT4_COMET]]&gt;en_ru_scores[[#This Row],[OnlineB_Score]]+0.03, "GPT", "-"))</f>
        <v>B</v>
      </c>
      <c r="Q128" s="27" t="str">
        <f>IF(en_ru_scores[[#This Row],[OnlineW_Score]]&gt;en_ru_scores[[#This Row],[GPT4_COMET]]+0.03, "W", IF(en_ru_scores[[#This Row],[GPT4_COMET]]&gt;en_ru_scores[[#This Row],[OnlineW_Score]]+0.03, "GPT", "-"))</f>
        <v>W</v>
      </c>
      <c r="R128" s="11" t="s">
        <v>168</v>
      </c>
      <c r="S128" s="11" t="s">
        <v>2662</v>
      </c>
      <c r="T128" s="39" t="s">
        <v>2663</v>
      </c>
      <c r="U128" s="11" t="s">
        <v>2664</v>
      </c>
      <c r="V128" s="11" t="s">
        <v>2665</v>
      </c>
      <c r="W128" s="84"/>
      <c r="X128" s="111"/>
      <c r="Y128" s="115"/>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row>
    <row r="129" spans="1:217" s="5" customFormat="1" ht="42.75" x14ac:dyDescent="0.45">
      <c r="A129" s="32" t="s">
        <v>16</v>
      </c>
      <c r="B129" s="32" t="s">
        <v>17</v>
      </c>
      <c r="C129" s="33" t="s">
        <v>18</v>
      </c>
      <c r="D129" s="33" t="s">
        <v>19</v>
      </c>
      <c r="E129" s="33" t="s">
        <v>164</v>
      </c>
      <c r="F129" s="33" t="s">
        <v>21</v>
      </c>
      <c r="G129" s="78">
        <f>VLOOKUP(L:L,en_ru_auto_scores_BLEU!H:I,2,FALSE)</f>
        <v>4.9323515694897084</v>
      </c>
      <c r="H129" s="33" t="str">
        <f>IFERROR(VLOOKUP(L:L,manual_score_mapping[[SegmentID]:[Scores]],2,FALSE), "NaN")</f>
        <v>[38, 86, 82, 77, 91]</v>
      </c>
      <c r="I129" s="27">
        <f>IFERROR(VLOOKUP(L:L,manual_score_mapping!A:D,3,FALSE), "NaN")</f>
        <v>74</v>
      </c>
      <c r="J129" s="18">
        <f>IFERROR(VLOOKUP(L:L,manual_score_mapping!A:D,4,FALSE), "NaN")</f>
        <v>38</v>
      </c>
      <c r="K129" s="33" t="s">
        <v>22</v>
      </c>
      <c r="L129" s="33">
        <v>128</v>
      </c>
      <c r="M129" s="34">
        <v>0.94636267423629761</v>
      </c>
      <c r="N129" s="33">
        <v>0.93595600128173839</v>
      </c>
      <c r="O129" s="33">
        <v>0.93291133642196655</v>
      </c>
      <c r="P129" s="33" t="str">
        <f>IF(en_ru_scores[[#This Row],[OnlineB_Score]]&gt;en_ru_scores[[#This Row],[GPT4_COMET]]+0.03, "B", IF(en_ru_scores[[#This Row],[GPT4_COMET]]&gt;en_ru_scores[[#This Row],[OnlineB_Score]]+0.03, "GPT", "-"))</f>
        <v>-</v>
      </c>
      <c r="Q129" s="33" t="str">
        <f>IF(en_ru_scores[[#This Row],[OnlineW_Score]]&gt;en_ru_scores[[#This Row],[GPT4_COMET]]+0.03, "W", IF(en_ru_scores[[#This Row],[GPT4_COMET]]&gt;en_ru_scores[[#This Row],[OnlineW_Score]]+0.03, "GPT", "-"))</f>
        <v>-</v>
      </c>
      <c r="R129" s="13" t="s">
        <v>169</v>
      </c>
      <c r="S129" s="13" t="s">
        <v>2666</v>
      </c>
      <c r="T129" s="41" t="s">
        <v>2667</v>
      </c>
      <c r="U129" s="13" t="s">
        <v>2668</v>
      </c>
      <c r="V129" s="13" t="s">
        <v>2669</v>
      </c>
      <c r="W129" s="84"/>
      <c r="X129" s="111"/>
      <c r="Y129" s="115"/>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row>
    <row r="130" spans="1:217" s="5" customFormat="1" x14ac:dyDescent="0.45">
      <c r="A130" s="32" t="s">
        <v>16</v>
      </c>
      <c r="B130" s="32" t="s">
        <v>17</v>
      </c>
      <c r="C130" s="33" t="s">
        <v>18</v>
      </c>
      <c r="D130" s="33" t="s">
        <v>19</v>
      </c>
      <c r="E130" s="33" t="s">
        <v>164</v>
      </c>
      <c r="F130" s="33" t="s">
        <v>21</v>
      </c>
      <c r="G130" s="70">
        <f>VLOOKUP(L:L,en_ru_auto_scores_BLEU!H:I,2,FALSE)</f>
        <v>100.00000000000004</v>
      </c>
      <c r="H130" s="33" t="str">
        <f>IFERROR(VLOOKUP(L:L,manual_score_mapping[[SegmentID]:[Scores]],2,FALSE), "NaN")</f>
        <v>[15, 86, 79, 81, 94]</v>
      </c>
      <c r="I130" s="27">
        <f>IFERROR(VLOOKUP(L:L,manual_score_mapping!A:D,3,FALSE), "NaN")</f>
        <v>71</v>
      </c>
      <c r="J130" s="77">
        <f>IFERROR(VLOOKUP(L:L,manual_score_mapping!A:D,4,FALSE), "NaN")</f>
        <v>15</v>
      </c>
      <c r="K130" s="33" t="s">
        <v>22</v>
      </c>
      <c r="L130" s="33">
        <v>129</v>
      </c>
      <c r="M130" s="34">
        <v>0.98928725719451904</v>
      </c>
      <c r="N130" s="33">
        <v>0.9892878532409668</v>
      </c>
      <c r="O130" s="33">
        <v>0.98928725719451904</v>
      </c>
      <c r="P130" s="33" t="str">
        <f>IF(en_ru_scores[[#This Row],[OnlineB_Score]]&gt;en_ru_scores[[#This Row],[GPT4_COMET]]+0.03, "B", IF(en_ru_scores[[#This Row],[GPT4_COMET]]&gt;en_ru_scores[[#This Row],[OnlineB_Score]]+0.03, "GPT", "-"))</f>
        <v>-</v>
      </c>
      <c r="Q130" s="33" t="str">
        <f>IF(en_ru_scores[[#This Row],[OnlineW_Score]]&gt;en_ru_scores[[#This Row],[GPT4_COMET]]+0.03, "W", IF(en_ru_scores[[#This Row],[GPT4_COMET]]&gt;en_ru_scores[[#This Row],[OnlineW_Score]]+0.03, "GPT", "-"))</f>
        <v>-</v>
      </c>
      <c r="R130" s="13" t="s">
        <v>170</v>
      </c>
      <c r="S130" s="13" t="s">
        <v>2670</v>
      </c>
      <c r="T130" s="41" t="s">
        <v>2670</v>
      </c>
      <c r="U130" s="13" t="s">
        <v>2670</v>
      </c>
      <c r="V130" s="13" t="s">
        <v>2670</v>
      </c>
      <c r="W130" s="84"/>
      <c r="X130" s="111"/>
      <c r="Y130" s="115"/>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row>
    <row r="131" spans="1:217" s="5" customFormat="1" ht="28.5" x14ac:dyDescent="0.45">
      <c r="A131" s="29" t="s">
        <v>16</v>
      </c>
      <c r="B131" s="29" t="s">
        <v>17</v>
      </c>
      <c r="C131" s="30" t="s">
        <v>18</v>
      </c>
      <c r="D131" s="30" t="s">
        <v>19</v>
      </c>
      <c r="E131" s="30" t="s">
        <v>164</v>
      </c>
      <c r="F131" s="30" t="s">
        <v>21</v>
      </c>
      <c r="G131" s="78">
        <f>VLOOKUP(L:L,en_ru_auto_scores_BLEU!H:I,2,FALSE)</f>
        <v>15.181939159382823</v>
      </c>
      <c r="H131" s="30" t="str">
        <f>IFERROR(VLOOKUP(L:L,manual_score_mapping[[SegmentID]:[Scores]],2,FALSE), "NaN")</f>
        <v>[37, 85, 82, 79, 84]</v>
      </c>
      <c r="I131" s="27">
        <f>IFERROR(VLOOKUP(L:L,manual_score_mapping!A:D,3,FALSE), "NaN")</f>
        <v>73</v>
      </c>
      <c r="J131" s="18">
        <f>IFERROR(VLOOKUP(L:L,manual_score_mapping!A:D,4,FALSE), "NaN")</f>
        <v>37</v>
      </c>
      <c r="K131" s="30" t="s">
        <v>22</v>
      </c>
      <c r="L131" s="30">
        <v>130</v>
      </c>
      <c r="M131" s="31">
        <v>0.86557668447494507</v>
      </c>
      <c r="N131" s="30">
        <v>0.97326529026031483</v>
      </c>
      <c r="O131" s="30">
        <v>0.81932002305984497</v>
      </c>
      <c r="P131" s="30" t="str">
        <f>IF(en_ru_scores[[#This Row],[OnlineB_Score]]&gt;en_ru_scores[[#This Row],[GPT4_COMET]]+0.03, "B", IF(en_ru_scores[[#This Row],[GPT4_COMET]]&gt;en_ru_scores[[#This Row],[OnlineB_Score]]+0.03, "GPT", "-"))</f>
        <v>B</v>
      </c>
      <c r="Q131" s="30" t="str">
        <f>IF(en_ru_scores[[#This Row],[OnlineW_Score]]&gt;en_ru_scores[[#This Row],[GPT4_COMET]]+0.03, "W", IF(en_ru_scores[[#This Row],[GPT4_COMET]]&gt;en_ru_scores[[#This Row],[OnlineW_Score]]+0.03, "GPT", "-"))</f>
        <v>GPT</v>
      </c>
      <c r="R131" s="12" t="s">
        <v>171</v>
      </c>
      <c r="S131" s="12" t="s">
        <v>2671</v>
      </c>
      <c r="T131" s="40" t="s">
        <v>2672</v>
      </c>
      <c r="U131" s="12" t="s">
        <v>2671</v>
      </c>
      <c r="V131" s="12" t="s">
        <v>2673</v>
      </c>
      <c r="W131" s="84"/>
      <c r="X131" s="111"/>
      <c r="Y131" s="115"/>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row>
    <row r="132" spans="1:217" s="5" customFormat="1" ht="28.5" x14ac:dyDescent="0.45">
      <c r="A132" s="32" t="s">
        <v>16</v>
      </c>
      <c r="B132" s="32" t="s">
        <v>17</v>
      </c>
      <c r="C132" s="33" t="s">
        <v>18</v>
      </c>
      <c r="D132" s="33" t="s">
        <v>19</v>
      </c>
      <c r="E132" s="33" t="s">
        <v>164</v>
      </c>
      <c r="F132" s="33" t="s">
        <v>21</v>
      </c>
      <c r="G132" s="75">
        <f>VLOOKUP(L:L,en_ru_auto_scores_BLEU!H:I,2,FALSE)</f>
        <v>48.892302243490086</v>
      </c>
      <c r="H132" s="33" t="str">
        <f>IFERROR(VLOOKUP(L:L,manual_score_mapping[[SegmentID]:[Scores]],2,FALSE), "NaN")</f>
        <v>[28, 86, 85, 73, 98]</v>
      </c>
      <c r="I132" s="27">
        <f>IFERROR(VLOOKUP(L:L,manual_score_mapping!A:D,3,FALSE), "NaN")</f>
        <v>74</v>
      </c>
      <c r="J132" s="77">
        <f>IFERROR(VLOOKUP(L:L,manual_score_mapping!A:D,4,FALSE), "NaN")</f>
        <v>28</v>
      </c>
      <c r="K132" s="33" t="s">
        <v>22</v>
      </c>
      <c r="L132" s="33">
        <v>131</v>
      </c>
      <c r="M132" s="34">
        <v>0.97823184728622437</v>
      </c>
      <c r="N132" s="33">
        <v>0.99177926778793324</v>
      </c>
      <c r="O132" s="33">
        <v>0.86790841817855835</v>
      </c>
      <c r="P132" s="33" t="str">
        <f>IF(en_ru_scores[[#This Row],[OnlineB_Score]]&gt;en_ru_scores[[#This Row],[GPT4_COMET]]+0.03, "B", IF(en_ru_scores[[#This Row],[GPT4_COMET]]&gt;en_ru_scores[[#This Row],[OnlineB_Score]]+0.03, "GPT", "-"))</f>
        <v>-</v>
      </c>
      <c r="Q132" s="33" t="str">
        <f>IF(en_ru_scores[[#This Row],[OnlineW_Score]]&gt;en_ru_scores[[#This Row],[GPT4_COMET]]+0.03, "W", IF(en_ru_scores[[#This Row],[GPT4_COMET]]&gt;en_ru_scores[[#This Row],[OnlineW_Score]]+0.03, "GPT", "-"))</f>
        <v>GPT</v>
      </c>
      <c r="R132" s="13" t="s">
        <v>172</v>
      </c>
      <c r="S132" s="13" t="s">
        <v>2674</v>
      </c>
      <c r="T132" s="41" t="s">
        <v>2675</v>
      </c>
      <c r="U132" s="13" t="s">
        <v>2674</v>
      </c>
      <c r="V132" s="13" t="s">
        <v>2676</v>
      </c>
      <c r="W132" s="84"/>
      <c r="X132" s="111"/>
      <c r="Y132" s="115"/>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row>
    <row r="133" spans="1:217" s="5" customFormat="1" ht="28.5" x14ac:dyDescent="0.45">
      <c r="A133" s="32" t="s">
        <v>16</v>
      </c>
      <c r="B133" s="32" t="s">
        <v>17</v>
      </c>
      <c r="C133" s="33" t="s">
        <v>18</v>
      </c>
      <c r="D133" s="33" t="s">
        <v>19</v>
      </c>
      <c r="E133" s="33" t="s">
        <v>164</v>
      </c>
      <c r="F133" s="33" t="s">
        <v>21</v>
      </c>
      <c r="G133" s="78">
        <f>VLOOKUP(L:L,en_ru_auto_scores_BLEU!H:I,2,FALSE)</f>
        <v>6.6617921879960651</v>
      </c>
      <c r="H133" s="33" t="str">
        <f>IFERROR(VLOOKUP(L:L,manual_score_mapping[[SegmentID]:[Scores]],2,FALSE), "NaN")</f>
        <v>[34, 86, 82, 76, 88]</v>
      </c>
      <c r="I133" s="27">
        <f>IFERROR(VLOOKUP(L:L,manual_score_mapping!A:D,3,FALSE), "NaN")</f>
        <v>73</v>
      </c>
      <c r="J133" s="18">
        <f>IFERROR(VLOOKUP(L:L,manual_score_mapping!A:D,4,FALSE), "NaN")</f>
        <v>34</v>
      </c>
      <c r="K133" s="33" t="s">
        <v>22</v>
      </c>
      <c r="L133" s="33">
        <v>132</v>
      </c>
      <c r="M133" s="34">
        <v>0.91741126775741577</v>
      </c>
      <c r="N133" s="33">
        <v>0.94894230365753163</v>
      </c>
      <c r="O133" s="33">
        <v>0.90727442502975464</v>
      </c>
      <c r="P133" s="33" t="str">
        <f>IF(en_ru_scores[[#This Row],[OnlineB_Score]]&gt;en_ru_scores[[#This Row],[GPT4_COMET]]+0.03, "B", IF(en_ru_scores[[#This Row],[GPT4_COMET]]&gt;en_ru_scores[[#This Row],[OnlineB_Score]]+0.03, "GPT", "-"))</f>
        <v>B</v>
      </c>
      <c r="Q133" s="33" t="str">
        <f>IF(en_ru_scores[[#This Row],[OnlineW_Score]]&gt;en_ru_scores[[#This Row],[GPT4_COMET]]+0.03, "W", IF(en_ru_scores[[#This Row],[GPT4_COMET]]&gt;en_ru_scores[[#This Row],[OnlineW_Score]]+0.03, "GPT", "-"))</f>
        <v>-</v>
      </c>
      <c r="R133" s="13" t="s">
        <v>173</v>
      </c>
      <c r="S133" s="13" t="s">
        <v>2677</v>
      </c>
      <c r="T133" s="41" t="s">
        <v>2678</v>
      </c>
      <c r="U133" s="13" t="s">
        <v>2679</v>
      </c>
      <c r="V133" s="13" t="s">
        <v>2680</v>
      </c>
      <c r="W133" s="84"/>
      <c r="X133" s="111"/>
      <c r="Y133" s="115"/>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row>
    <row r="134" spans="1:217" s="5" customFormat="1" ht="28.5" x14ac:dyDescent="0.45">
      <c r="A134" s="32" t="s">
        <v>16</v>
      </c>
      <c r="B134" s="32" t="s">
        <v>17</v>
      </c>
      <c r="C134" s="33" t="s">
        <v>18</v>
      </c>
      <c r="D134" s="33" t="s">
        <v>19</v>
      </c>
      <c r="E134" s="33" t="s">
        <v>164</v>
      </c>
      <c r="F134" s="33" t="s">
        <v>21</v>
      </c>
      <c r="G134" s="75">
        <f>VLOOKUP(L:L,en_ru_auto_scores_BLEU!H:I,2,FALSE)</f>
        <v>44.116293593227063</v>
      </c>
      <c r="H134" s="33" t="str">
        <f>IFERROR(VLOOKUP(L:L,manual_score_mapping[[SegmentID]:[Scores]],2,FALSE), "NaN")</f>
        <v>[35, 86, 80, 80, 89]</v>
      </c>
      <c r="I134" s="27">
        <f>IFERROR(VLOOKUP(L:L,manual_score_mapping!A:D,3,FALSE), "NaN")</f>
        <v>74</v>
      </c>
      <c r="J134" s="18">
        <f>IFERROR(VLOOKUP(L:L,manual_score_mapping!A:D,4,FALSE), "NaN")</f>
        <v>35</v>
      </c>
      <c r="K134" s="33" t="s">
        <v>22</v>
      </c>
      <c r="L134" s="33">
        <v>133</v>
      </c>
      <c r="M134" s="34">
        <v>0.96994256973266602</v>
      </c>
      <c r="N134" s="33">
        <v>0.97657299041748036</v>
      </c>
      <c r="O134" s="33">
        <v>0.94442051649093639</v>
      </c>
      <c r="P134" s="33" t="str">
        <f>IF(en_ru_scores[[#This Row],[OnlineB_Score]]&gt;en_ru_scores[[#This Row],[GPT4_COMET]]+0.03, "B", IF(en_ru_scores[[#This Row],[GPT4_COMET]]&gt;en_ru_scores[[#This Row],[OnlineB_Score]]+0.03, "GPT", "-"))</f>
        <v>-</v>
      </c>
      <c r="Q134" s="33" t="str">
        <f>IF(en_ru_scores[[#This Row],[OnlineW_Score]]&gt;en_ru_scores[[#This Row],[GPT4_COMET]]+0.03, "W", IF(en_ru_scores[[#This Row],[GPT4_COMET]]&gt;en_ru_scores[[#This Row],[OnlineW_Score]]+0.03, "GPT", "-"))</f>
        <v>-</v>
      </c>
      <c r="R134" s="13" t="s">
        <v>174</v>
      </c>
      <c r="S134" s="13" t="s">
        <v>2681</v>
      </c>
      <c r="T134" s="41" t="s">
        <v>2682</v>
      </c>
      <c r="U134" s="13" t="s">
        <v>2683</v>
      </c>
      <c r="V134" s="13" t="s">
        <v>2684</v>
      </c>
      <c r="W134" s="84"/>
      <c r="X134" s="111"/>
      <c r="Y134" s="115"/>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row>
    <row r="135" spans="1:217" s="5" customFormat="1" x14ac:dyDescent="0.45">
      <c r="A135" s="26" t="s">
        <v>16</v>
      </c>
      <c r="B135" s="26" t="s">
        <v>17</v>
      </c>
      <c r="C135" s="27" t="s">
        <v>18</v>
      </c>
      <c r="D135" s="27" t="s">
        <v>19</v>
      </c>
      <c r="E135" s="27" t="s">
        <v>175</v>
      </c>
      <c r="F135" s="27" t="s">
        <v>21</v>
      </c>
      <c r="G135" s="78">
        <f>VLOOKUP(L:L,en_ru_auto_scores_BLEU!H:I,2,FALSE)</f>
        <v>8.1166978868774748</v>
      </c>
      <c r="H135" s="27" t="str">
        <f>IFERROR(VLOOKUP(L:L,manual_score_mapping[[SegmentID]:[Scores]],2,FALSE), "NaN")</f>
        <v>[84, 51, 47, 50, 33, 54, 49, 84, 83, 59]</v>
      </c>
      <c r="I135" s="21">
        <f>IFERROR(VLOOKUP(L:L,manual_score_mapping!A:D,3,FALSE), "NaN")</f>
        <v>59</v>
      </c>
      <c r="J135" s="18">
        <f>IFERROR(VLOOKUP(L:L,manual_score_mapping!A:D,4,FALSE), "NaN")</f>
        <v>33</v>
      </c>
      <c r="K135" s="27" t="s">
        <v>22</v>
      </c>
      <c r="L135" s="27">
        <v>134</v>
      </c>
      <c r="M135" s="28">
        <v>0.71517187356948853</v>
      </c>
      <c r="N135" s="27">
        <v>0.64040720462799072</v>
      </c>
      <c r="O135" s="27">
        <v>0.69518750905990601</v>
      </c>
      <c r="P135" s="27" t="str">
        <f>IF(en_ru_scores[[#This Row],[OnlineB_Score]]&gt;en_ru_scores[[#This Row],[GPT4_COMET]]+0.03, "B", IF(en_ru_scores[[#This Row],[GPT4_COMET]]&gt;en_ru_scores[[#This Row],[OnlineB_Score]]+0.03, "GPT", "-"))</f>
        <v>GPT</v>
      </c>
      <c r="Q135" s="27" t="str">
        <f>IF(en_ru_scores[[#This Row],[OnlineW_Score]]&gt;en_ru_scores[[#This Row],[GPT4_COMET]]+0.03, "W", IF(en_ru_scores[[#This Row],[GPT4_COMET]]&gt;en_ru_scores[[#This Row],[OnlineW_Score]]+0.03, "GPT", "-"))</f>
        <v>-</v>
      </c>
      <c r="R135" s="11" t="s">
        <v>176</v>
      </c>
      <c r="S135" s="11" t="s">
        <v>2685</v>
      </c>
      <c r="T135" s="39" t="s">
        <v>2686</v>
      </c>
      <c r="U135" s="11" t="s">
        <v>2687</v>
      </c>
      <c r="V135" s="11" t="s">
        <v>2688</v>
      </c>
      <c r="W135" s="84"/>
      <c r="X135" s="111"/>
      <c r="Y135" s="11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row>
    <row r="136" spans="1:217" s="5" customFormat="1" x14ac:dyDescent="0.45">
      <c r="A136" s="32" t="s">
        <v>16</v>
      </c>
      <c r="B136" s="32" t="s">
        <v>17</v>
      </c>
      <c r="C136" s="33" t="s">
        <v>18</v>
      </c>
      <c r="D136" s="33" t="s">
        <v>19</v>
      </c>
      <c r="E136" s="33" t="s">
        <v>175</v>
      </c>
      <c r="F136" s="33" t="s">
        <v>21</v>
      </c>
      <c r="G136" s="70">
        <f>VLOOKUP(L:L,en_ru_auto_scores_BLEU!H:I,2,FALSE)</f>
        <v>100.00000000000004</v>
      </c>
      <c r="H136" s="33" t="str">
        <f>IFERROR(VLOOKUP(L:L,manual_score_mapping[[SegmentID]:[Scores]],2,FALSE), "NaN")</f>
        <v>[84, 51, 53, 53, 51, 51, 57, 100, 100, 72]</v>
      </c>
      <c r="I136" s="24">
        <f>IFERROR(VLOOKUP(L:L,manual_score_mapping!A:D,3,FALSE), "NaN")</f>
        <v>67</v>
      </c>
      <c r="J136" s="21">
        <f>IFERROR(VLOOKUP(L:L,manual_score_mapping!A:D,4,FALSE), "NaN")</f>
        <v>51</v>
      </c>
      <c r="K136" s="33" t="s">
        <v>22</v>
      </c>
      <c r="L136" s="33">
        <v>135</v>
      </c>
      <c r="M136" s="34">
        <v>0.97033959627151478</v>
      </c>
      <c r="N136" s="33">
        <v>0.93568599224090576</v>
      </c>
      <c r="O136" s="33">
        <v>0.97033959627151478</v>
      </c>
      <c r="P136" s="33" t="str">
        <f>IF(en_ru_scores[[#This Row],[OnlineB_Score]]&gt;en_ru_scores[[#This Row],[GPT4_COMET]]+0.03, "B", IF(en_ru_scores[[#This Row],[GPT4_COMET]]&gt;en_ru_scores[[#This Row],[OnlineB_Score]]+0.03, "GPT", "-"))</f>
        <v>GPT</v>
      </c>
      <c r="Q136" s="33" t="str">
        <f>IF(en_ru_scores[[#This Row],[OnlineW_Score]]&gt;en_ru_scores[[#This Row],[GPT4_COMET]]+0.03, "W", IF(en_ru_scores[[#This Row],[GPT4_COMET]]&gt;en_ru_scores[[#This Row],[OnlineW_Score]]+0.03, "GPT", "-"))</f>
        <v>-</v>
      </c>
      <c r="R136" s="13" t="s">
        <v>177</v>
      </c>
      <c r="S136" s="13" t="s">
        <v>2689</v>
      </c>
      <c r="T136" s="41" t="s">
        <v>2689</v>
      </c>
      <c r="U136" s="13" t="s">
        <v>2690</v>
      </c>
      <c r="V136" s="13" t="s">
        <v>2689</v>
      </c>
      <c r="W136" s="84"/>
      <c r="X136" s="111"/>
      <c r="Y136" s="115"/>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row>
    <row r="137" spans="1:217" s="5" customFormat="1" ht="28.5" x14ac:dyDescent="0.45">
      <c r="A137" s="32" t="s">
        <v>16</v>
      </c>
      <c r="B137" s="32" t="s">
        <v>17</v>
      </c>
      <c r="C137" s="33" t="s">
        <v>18</v>
      </c>
      <c r="D137" s="33" t="s">
        <v>19</v>
      </c>
      <c r="E137" s="33" t="s">
        <v>175</v>
      </c>
      <c r="F137" s="33" t="s">
        <v>21</v>
      </c>
      <c r="G137" s="78">
        <f>VLOOKUP(L:L,en_ru_auto_scores_BLEU!H:I,2,FALSE)</f>
        <v>14.058533129758729</v>
      </c>
      <c r="H137" s="33" t="str">
        <f>IFERROR(VLOOKUP(L:L,manual_score_mapping[[SegmentID]:[Scores]],2,FALSE), "NaN")</f>
        <v>[84, 50, 51, 52, 66, 52, 51, 33, 100, 79]</v>
      </c>
      <c r="I137" s="24">
        <f>IFERROR(VLOOKUP(L:L,manual_score_mapping!A:D,3,FALSE), "NaN")</f>
        <v>61</v>
      </c>
      <c r="J137" s="18">
        <f>IFERROR(VLOOKUP(L:L,manual_score_mapping!A:D,4,FALSE), "NaN")</f>
        <v>33</v>
      </c>
      <c r="K137" s="33" t="s">
        <v>22</v>
      </c>
      <c r="L137" s="33">
        <v>136</v>
      </c>
      <c r="M137" s="34">
        <v>0.94217604398727417</v>
      </c>
      <c r="N137" s="33">
        <v>0.88610446453094482</v>
      </c>
      <c r="O137" s="33">
        <v>0.90066486597061157</v>
      </c>
      <c r="P137" s="33" t="str">
        <f>IF(en_ru_scores[[#This Row],[OnlineB_Score]]&gt;en_ru_scores[[#This Row],[GPT4_COMET]]+0.03, "B", IF(en_ru_scores[[#This Row],[GPT4_COMET]]&gt;en_ru_scores[[#This Row],[OnlineB_Score]]+0.03, "GPT", "-"))</f>
        <v>GPT</v>
      </c>
      <c r="Q137" s="33" t="str">
        <f>IF(en_ru_scores[[#This Row],[OnlineW_Score]]&gt;en_ru_scores[[#This Row],[GPT4_COMET]]+0.03, "W", IF(en_ru_scores[[#This Row],[GPT4_COMET]]&gt;en_ru_scores[[#This Row],[OnlineW_Score]]+0.03, "GPT", "-"))</f>
        <v>GPT</v>
      </c>
      <c r="R137" s="13" t="s">
        <v>178</v>
      </c>
      <c r="S137" s="13" t="s">
        <v>2691</v>
      </c>
      <c r="T137" s="41" t="s">
        <v>2692</v>
      </c>
      <c r="U137" s="13" t="s">
        <v>2693</v>
      </c>
      <c r="V137" s="13" t="s">
        <v>2694</v>
      </c>
      <c r="W137" s="84"/>
      <c r="X137" s="111"/>
      <c r="Y137" s="115"/>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row>
    <row r="138" spans="1:217" s="5" customFormat="1" x14ac:dyDescent="0.45">
      <c r="A138" s="32" t="s">
        <v>16</v>
      </c>
      <c r="B138" s="32" t="s">
        <v>17</v>
      </c>
      <c r="C138" s="33" t="s">
        <v>18</v>
      </c>
      <c r="D138" s="33" t="s">
        <v>19</v>
      </c>
      <c r="E138" s="33" t="s">
        <v>175</v>
      </c>
      <c r="F138" s="33" t="s">
        <v>21</v>
      </c>
      <c r="G138" s="75">
        <f>VLOOKUP(L:L,en_ru_auto_scores_BLEU!H:I,2,FALSE)</f>
        <v>36.555522285451232</v>
      </c>
      <c r="H138" s="33" t="str">
        <f>IFERROR(VLOOKUP(L:L,manual_score_mapping[[SegmentID]:[Scores]],2,FALSE), "NaN")</f>
        <v>[84, 50, 45, 51, 84, 52, 42, 100, 100, 79]</v>
      </c>
      <c r="I138" s="24">
        <f>IFERROR(VLOOKUP(L:L,manual_score_mapping!A:D,3,FALSE), "NaN")</f>
        <v>68</v>
      </c>
      <c r="J138" s="18">
        <f>IFERROR(VLOOKUP(L:L,manual_score_mapping!A:D,4,FALSE), "NaN")</f>
        <v>42</v>
      </c>
      <c r="K138" s="33" t="s">
        <v>22</v>
      </c>
      <c r="L138" s="33">
        <v>137</v>
      </c>
      <c r="M138" s="34">
        <v>0.90647113323211681</v>
      </c>
      <c r="N138" s="33">
        <v>0.90647113323211681</v>
      </c>
      <c r="O138" s="33">
        <v>0.90647459030151356</v>
      </c>
      <c r="P138" s="33" t="str">
        <f>IF(en_ru_scores[[#This Row],[OnlineB_Score]]&gt;en_ru_scores[[#This Row],[GPT4_COMET]]+0.03, "B", IF(en_ru_scores[[#This Row],[GPT4_COMET]]&gt;en_ru_scores[[#This Row],[OnlineB_Score]]+0.03, "GPT", "-"))</f>
        <v>-</v>
      </c>
      <c r="Q138" s="33" t="str">
        <f>IF(en_ru_scores[[#This Row],[OnlineW_Score]]&gt;en_ru_scores[[#This Row],[GPT4_COMET]]+0.03, "W", IF(en_ru_scores[[#This Row],[GPT4_COMET]]&gt;en_ru_scores[[#This Row],[OnlineW_Score]]+0.03, "GPT", "-"))</f>
        <v>-</v>
      </c>
      <c r="R138" s="13" t="s">
        <v>179</v>
      </c>
      <c r="S138" s="13" t="s">
        <v>2695</v>
      </c>
      <c r="T138" s="41" t="s">
        <v>2696</v>
      </c>
      <c r="U138" s="13" t="s">
        <v>2696</v>
      </c>
      <c r="V138" s="13" t="s">
        <v>2696</v>
      </c>
      <c r="W138" s="84"/>
      <c r="X138" s="111"/>
      <c r="Y138" s="115"/>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row>
    <row r="139" spans="1:217" s="5" customFormat="1" ht="28.5" x14ac:dyDescent="0.45">
      <c r="A139" s="32" t="s">
        <v>16</v>
      </c>
      <c r="B139" s="32" t="s">
        <v>17</v>
      </c>
      <c r="C139" s="33" t="s">
        <v>18</v>
      </c>
      <c r="D139" s="33" t="s">
        <v>19</v>
      </c>
      <c r="E139" s="33" t="s">
        <v>175</v>
      </c>
      <c r="F139" s="33" t="s">
        <v>21</v>
      </c>
      <c r="G139" s="74">
        <f>VLOOKUP(L:L,en_ru_auto_scores_BLEU!H:I,2,FALSE)</f>
        <v>52.610028680506879</v>
      </c>
      <c r="H139" s="33" t="str">
        <f>IFERROR(VLOOKUP(L:L,manual_score_mapping[[SegmentID]:[Scores]],2,FALSE), "NaN")</f>
        <v>[84, 53, 52, 51, 100, 52, 46, 83, 100, 79]</v>
      </c>
      <c r="I139" s="27">
        <f>IFERROR(VLOOKUP(L:L,manual_score_mapping!A:D,3,FALSE), "NaN")</f>
        <v>70</v>
      </c>
      <c r="J139" s="18">
        <f>IFERROR(VLOOKUP(L:L,manual_score_mapping!A:D,4,FALSE), "NaN")</f>
        <v>46</v>
      </c>
      <c r="K139" s="33" t="s">
        <v>22</v>
      </c>
      <c r="L139" s="33">
        <v>138</v>
      </c>
      <c r="M139" s="34">
        <v>0.93511420488357544</v>
      </c>
      <c r="N139" s="33">
        <v>0.86968708038330078</v>
      </c>
      <c r="O139" s="33">
        <v>0.91430187225341797</v>
      </c>
      <c r="P139" s="33" t="str">
        <f>IF(en_ru_scores[[#This Row],[OnlineB_Score]]&gt;en_ru_scores[[#This Row],[GPT4_COMET]]+0.03, "B", IF(en_ru_scores[[#This Row],[GPT4_COMET]]&gt;en_ru_scores[[#This Row],[OnlineB_Score]]+0.03, "GPT", "-"))</f>
        <v>GPT</v>
      </c>
      <c r="Q139" s="33" t="str">
        <f>IF(en_ru_scores[[#This Row],[OnlineW_Score]]&gt;en_ru_scores[[#This Row],[GPT4_COMET]]+0.03, "W", IF(en_ru_scores[[#This Row],[GPT4_COMET]]&gt;en_ru_scores[[#This Row],[OnlineW_Score]]+0.03, "GPT", "-"))</f>
        <v>-</v>
      </c>
      <c r="R139" s="13" t="s">
        <v>180</v>
      </c>
      <c r="S139" s="13" t="s">
        <v>2697</v>
      </c>
      <c r="T139" s="41" t="s">
        <v>2698</v>
      </c>
      <c r="U139" s="13" t="s">
        <v>2699</v>
      </c>
      <c r="V139" s="13" t="s">
        <v>2700</v>
      </c>
      <c r="W139" s="84"/>
      <c r="X139" s="111"/>
      <c r="Y139" s="115"/>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row>
    <row r="140" spans="1:217" s="5" customFormat="1" ht="28.5" x14ac:dyDescent="0.45">
      <c r="A140" s="32" t="s">
        <v>16</v>
      </c>
      <c r="B140" s="32" t="s">
        <v>17</v>
      </c>
      <c r="C140" s="33" t="s">
        <v>18</v>
      </c>
      <c r="D140" s="33" t="s">
        <v>19</v>
      </c>
      <c r="E140" s="33" t="s">
        <v>175</v>
      </c>
      <c r="F140" s="33" t="s">
        <v>21</v>
      </c>
      <c r="G140" s="78">
        <f>VLOOKUP(L:L,en_ru_auto_scores_BLEU!H:I,2,FALSE)</f>
        <v>26.01278440403793</v>
      </c>
      <c r="H140" s="33" t="str">
        <f>IFERROR(VLOOKUP(L:L,manual_score_mapping[[SegmentID]:[Scores]],2,FALSE), "NaN")</f>
        <v>[84, 53, 49, 51, 100, 51, 51, 100, 100, 72]</v>
      </c>
      <c r="I140" s="27">
        <f>IFERROR(VLOOKUP(L:L,manual_score_mapping!A:D,3,FALSE), "NaN")</f>
        <v>71</v>
      </c>
      <c r="J140" s="18">
        <f>IFERROR(VLOOKUP(L:L,manual_score_mapping!A:D,4,FALSE), "NaN")</f>
        <v>49</v>
      </c>
      <c r="K140" s="33" t="s">
        <v>22</v>
      </c>
      <c r="L140" s="33">
        <v>139</v>
      </c>
      <c r="M140" s="34">
        <v>0.92439240217208862</v>
      </c>
      <c r="N140" s="33">
        <v>0.92075937986373901</v>
      </c>
      <c r="O140" s="33">
        <v>0.94321590662002563</v>
      </c>
      <c r="P140" s="33" t="str">
        <f>IF(en_ru_scores[[#This Row],[OnlineB_Score]]&gt;en_ru_scores[[#This Row],[GPT4_COMET]]+0.03, "B", IF(en_ru_scores[[#This Row],[GPT4_COMET]]&gt;en_ru_scores[[#This Row],[OnlineB_Score]]+0.03, "GPT", "-"))</f>
        <v>-</v>
      </c>
      <c r="Q140" s="33" t="str">
        <f>IF(en_ru_scores[[#This Row],[OnlineW_Score]]&gt;en_ru_scores[[#This Row],[GPT4_COMET]]+0.03, "W", IF(en_ru_scores[[#This Row],[GPT4_COMET]]&gt;en_ru_scores[[#This Row],[OnlineW_Score]]+0.03, "GPT", "-"))</f>
        <v>-</v>
      </c>
      <c r="R140" s="13" t="s">
        <v>181</v>
      </c>
      <c r="S140" s="13" t="s">
        <v>2701</v>
      </c>
      <c r="T140" s="41" t="s">
        <v>2702</v>
      </c>
      <c r="U140" s="13" t="s">
        <v>2703</v>
      </c>
      <c r="V140" s="13" t="s">
        <v>2704</v>
      </c>
      <c r="W140" s="84"/>
      <c r="X140" s="111"/>
      <c r="Y140" s="115"/>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row>
    <row r="141" spans="1:217" s="5" customFormat="1" ht="28.5" x14ac:dyDescent="0.45">
      <c r="A141" s="26" t="s">
        <v>16</v>
      </c>
      <c r="B141" s="26" t="s">
        <v>17</v>
      </c>
      <c r="C141" s="27" t="s">
        <v>18</v>
      </c>
      <c r="D141" s="27" t="s">
        <v>19</v>
      </c>
      <c r="E141" s="27" t="s">
        <v>182</v>
      </c>
      <c r="F141" s="27" t="s">
        <v>21</v>
      </c>
      <c r="G141" s="78">
        <f>VLOOKUP(L:L,en_ru_auto_scores_BLEU!H:I,2,FALSE)</f>
        <v>7.1158641973211099</v>
      </c>
      <c r="H141" s="42" t="str">
        <f>IFERROR(VLOOKUP(L:L,manual_score_mapping[[SegmentID]:[Scores]],2,FALSE), "NaN")</f>
        <v>NaN</v>
      </c>
      <c r="I141" s="42" t="str">
        <f>IFERROR(VLOOKUP(L:L,manual_score_mapping!A:D,3,FALSE), "NaN")</f>
        <v>NaN</v>
      </c>
      <c r="J141" s="42" t="str">
        <f>IFERROR(VLOOKUP(L:L,manual_score_mapping!A:D,4,FALSE), "NaN")</f>
        <v>NaN</v>
      </c>
      <c r="K141" s="27" t="s">
        <v>22</v>
      </c>
      <c r="L141" s="27">
        <v>140</v>
      </c>
      <c r="M141" s="28">
        <v>0.74105042219161987</v>
      </c>
      <c r="N141" s="27">
        <v>0.55911791324615479</v>
      </c>
      <c r="O141" s="27">
        <v>0.61747181415557861</v>
      </c>
      <c r="P141" s="27" t="str">
        <f>IF(en_ru_scores[[#This Row],[OnlineB_Score]]&gt;en_ru_scores[[#This Row],[GPT4_COMET]]+0.03, "B", IF(en_ru_scores[[#This Row],[GPT4_COMET]]&gt;en_ru_scores[[#This Row],[OnlineB_Score]]+0.03, "GPT", "-"))</f>
        <v>GPT</v>
      </c>
      <c r="Q141" s="27" t="str">
        <f>IF(en_ru_scores[[#This Row],[OnlineW_Score]]&gt;en_ru_scores[[#This Row],[GPT4_COMET]]+0.03, "W", IF(en_ru_scores[[#This Row],[GPT4_COMET]]&gt;en_ru_scores[[#This Row],[OnlineW_Score]]+0.03, "GPT", "-"))</f>
        <v>GPT</v>
      </c>
      <c r="R141" s="11" t="s">
        <v>183</v>
      </c>
      <c r="S141" s="11" t="s">
        <v>2705</v>
      </c>
      <c r="T141" s="39" t="s">
        <v>2706</v>
      </c>
      <c r="U141" s="11" t="s">
        <v>2707</v>
      </c>
      <c r="V141" s="11" t="s">
        <v>2708</v>
      </c>
      <c r="W141" s="84"/>
      <c r="X141" s="111"/>
      <c r="Y141" s="115"/>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row>
    <row r="142" spans="1:217" s="5" customFormat="1" ht="42.75" x14ac:dyDescent="0.45">
      <c r="A142" s="26" t="s">
        <v>16</v>
      </c>
      <c r="B142" s="26" t="s">
        <v>17</v>
      </c>
      <c r="C142" s="27" t="s">
        <v>18</v>
      </c>
      <c r="D142" s="27" t="s">
        <v>19</v>
      </c>
      <c r="E142" s="27" t="s">
        <v>182</v>
      </c>
      <c r="F142" s="27" t="s">
        <v>21</v>
      </c>
      <c r="G142" s="78">
        <f>VLOOKUP(L:L,en_ru_auto_scores_BLEU!H:I,2,FALSE)</f>
        <v>8.461633959345022</v>
      </c>
      <c r="H142" s="42" t="str">
        <f>IFERROR(VLOOKUP(L:L,manual_score_mapping[[SegmentID]:[Scores]],2,FALSE), "NaN")</f>
        <v>NaN</v>
      </c>
      <c r="I142" s="42" t="str">
        <f>IFERROR(VLOOKUP(L:L,manual_score_mapping!A:D,3,FALSE), "NaN")</f>
        <v>NaN</v>
      </c>
      <c r="J142" s="42" t="str">
        <f>IFERROR(VLOOKUP(L:L,manual_score_mapping!A:D,4,FALSE), "NaN")</f>
        <v>NaN</v>
      </c>
      <c r="K142" s="27" t="s">
        <v>22</v>
      </c>
      <c r="L142" s="27">
        <v>141</v>
      </c>
      <c r="M142" s="28">
        <v>0.70955055952072144</v>
      </c>
      <c r="N142" s="27">
        <v>0.758098304271698</v>
      </c>
      <c r="O142" s="27">
        <v>0.68233174085617065</v>
      </c>
      <c r="P142" s="27" t="str">
        <f>IF(en_ru_scores[[#This Row],[OnlineB_Score]]&gt;en_ru_scores[[#This Row],[GPT4_COMET]]+0.03, "B", IF(en_ru_scores[[#This Row],[GPT4_COMET]]&gt;en_ru_scores[[#This Row],[OnlineB_Score]]+0.03, "GPT", "-"))</f>
        <v>B</v>
      </c>
      <c r="Q142" s="27" t="str">
        <f>IF(en_ru_scores[[#This Row],[OnlineW_Score]]&gt;en_ru_scores[[#This Row],[GPT4_COMET]]+0.03, "W", IF(en_ru_scores[[#This Row],[GPT4_COMET]]&gt;en_ru_scores[[#This Row],[OnlineW_Score]]+0.03, "GPT", "-"))</f>
        <v>-</v>
      </c>
      <c r="R142" s="11" t="s">
        <v>184</v>
      </c>
      <c r="S142" s="11" t="s">
        <v>2709</v>
      </c>
      <c r="T142" s="39" t="s">
        <v>2710</v>
      </c>
      <c r="U142" s="11" t="s">
        <v>2711</v>
      </c>
      <c r="V142" s="11" t="s">
        <v>2712</v>
      </c>
      <c r="W142" s="84"/>
      <c r="X142" s="111"/>
      <c r="Y142" s="115"/>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row>
    <row r="143" spans="1:217" s="5" customFormat="1" ht="114" x14ac:dyDescent="0.45">
      <c r="A143" s="29" t="s">
        <v>16</v>
      </c>
      <c r="B143" s="29" t="s">
        <v>17</v>
      </c>
      <c r="C143" s="30" t="s">
        <v>18</v>
      </c>
      <c r="D143" s="30" t="s">
        <v>19</v>
      </c>
      <c r="E143" s="30" t="s">
        <v>182</v>
      </c>
      <c r="F143" s="30" t="s">
        <v>21</v>
      </c>
      <c r="G143" s="78">
        <f>VLOOKUP(L:L,en_ru_auto_scores_BLEU!H:I,2,FALSE)</f>
        <v>19.469769290745614</v>
      </c>
      <c r="H143" s="42" t="str">
        <f>IFERROR(VLOOKUP(L:L,manual_score_mapping[[SegmentID]:[Scores]],2,FALSE), "NaN")</f>
        <v>NaN</v>
      </c>
      <c r="I143" s="42" t="str">
        <f>IFERROR(VLOOKUP(L:L,manual_score_mapping!A:D,3,FALSE), "NaN")</f>
        <v>NaN</v>
      </c>
      <c r="J143" s="42" t="str">
        <f>IFERROR(VLOOKUP(L:L,manual_score_mapping!A:D,4,FALSE), "NaN")</f>
        <v>NaN</v>
      </c>
      <c r="K143" s="30" t="s">
        <v>22</v>
      </c>
      <c r="L143" s="30">
        <v>142</v>
      </c>
      <c r="M143" s="31">
        <v>0.89253532886505127</v>
      </c>
      <c r="N143" s="30">
        <v>0.90757375955581676</v>
      </c>
      <c r="O143" s="30">
        <v>0.88990634679794312</v>
      </c>
      <c r="P143" s="30" t="str">
        <f>IF(en_ru_scores[[#This Row],[OnlineB_Score]]&gt;en_ru_scores[[#This Row],[GPT4_COMET]]+0.03, "B", IF(en_ru_scores[[#This Row],[GPT4_COMET]]&gt;en_ru_scores[[#This Row],[OnlineB_Score]]+0.03, "GPT", "-"))</f>
        <v>-</v>
      </c>
      <c r="Q143" s="30" t="str">
        <f>IF(en_ru_scores[[#This Row],[OnlineW_Score]]&gt;en_ru_scores[[#This Row],[GPT4_COMET]]+0.03, "W", IF(en_ru_scores[[#This Row],[GPT4_COMET]]&gt;en_ru_scores[[#This Row],[OnlineW_Score]]+0.03, "GPT", "-"))</f>
        <v>-</v>
      </c>
      <c r="R143" s="12" t="s">
        <v>185</v>
      </c>
      <c r="S143" s="12" t="s">
        <v>2713</v>
      </c>
      <c r="T143" s="40" t="s">
        <v>2714</v>
      </c>
      <c r="U143" s="12" t="s">
        <v>2715</v>
      </c>
      <c r="V143" s="12" t="s">
        <v>2716</v>
      </c>
      <c r="W143" s="84"/>
      <c r="X143" s="111"/>
      <c r="Y143" s="115"/>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row>
    <row r="144" spans="1:217" s="5" customFormat="1" ht="42.75" x14ac:dyDescent="0.45">
      <c r="A144" s="26" t="s">
        <v>16</v>
      </c>
      <c r="B144" s="26" t="s">
        <v>17</v>
      </c>
      <c r="C144" s="27" t="s">
        <v>18</v>
      </c>
      <c r="D144" s="27" t="s">
        <v>19</v>
      </c>
      <c r="E144" s="27" t="s">
        <v>182</v>
      </c>
      <c r="F144" s="27" t="s">
        <v>21</v>
      </c>
      <c r="G144" s="78">
        <f>VLOOKUP(L:L,en_ru_auto_scores_BLEU!H:I,2,FALSE)</f>
        <v>18.295654224495205</v>
      </c>
      <c r="H144" s="42" t="str">
        <f>IFERROR(VLOOKUP(L:L,manual_score_mapping[[SegmentID]:[Scores]],2,FALSE), "NaN")</f>
        <v>NaN</v>
      </c>
      <c r="I144" s="42" t="str">
        <f>IFERROR(VLOOKUP(L:L,manual_score_mapping!A:D,3,FALSE), "NaN")</f>
        <v>NaN</v>
      </c>
      <c r="J144" s="42" t="str">
        <f>IFERROR(VLOOKUP(L:L,manual_score_mapping!A:D,4,FALSE), "NaN")</f>
        <v>NaN</v>
      </c>
      <c r="K144" s="27" t="s">
        <v>22</v>
      </c>
      <c r="L144" s="27">
        <v>143</v>
      </c>
      <c r="M144" s="28">
        <v>0.77955442667007446</v>
      </c>
      <c r="N144" s="27">
        <v>0.85076111555099487</v>
      </c>
      <c r="O144" s="27">
        <v>0.81236052513122559</v>
      </c>
      <c r="P144" s="27" t="str">
        <f>IF(en_ru_scores[[#This Row],[OnlineB_Score]]&gt;en_ru_scores[[#This Row],[GPT4_COMET]]+0.03, "B", IF(en_ru_scores[[#This Row],[GPT4_COMET]]&gt;en_ru_scores[[#This Row],[OnlineB_Score]]+0.03, "GPT", "-"))</f>
        <v>B</v>
      </c>
      <c r="Q144" s="27" t="str">
        <f>IF(en_ru_scores[[#This Row],[OnlineW_Score]]&gt;en_ru_scores[[#This Row],[GPT4_COMET]]+0.03, "W", IF(en_ru_scores[[#This Row],[GPT4_COMET]]&gt;en_ru_scores[[#This Row],[OnlineW_Score]]+0.03, "GPT", "-"))</f>
        <v>W</v>
      </c>
      <c r="R144" s="11" t="s">
        <v>186</v>
      </c>
      <c r="S144" s="11" t="s">
        <v>2717</v>
      </c>
      <c r="T144" s="39" t="s">
        <v>2718</v>
      </c>
      <c r="U144" s="11" t="s">
        <v>2719</v>
      </c>
      <c r="V144" s="11" t="s">
        <v>2720</v>
      </c>
      <c r="W144" s="84"/>
      <c r="X144" s="111"/>
      <c r="Y144" s="115"/>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row>
    <row r="145" spans="1:217" s="5" customFormat="1" ht="71.25" x14ac:dyDescent="0.45">
      <c r="A145" s="32" t="s">
        <v>16</v>
      </c>
      <c r="B145" s="32" t="s">
        <v>17</v>
      </c>
      <c r="C145" s="33" t="s">
        <v>18</v>
      </c>
      <c r="D145" s="33" t="s">
        <v>19</v>
      </c>
      <c r="E145" s="33" t="s">
        <v>182</v>
      </c>
      <c r="F145" s="33" t="s">
        <v>21</v>
      </c>
      <c r="G145" s="75">
        <f>VLOOKUP(L:L,en_ru_auto_scores_BLEU!H:I,2,FALSE)</f>
        <v>48.150920817250608</v>
      </c>
      <c r="H145" s="42" t="str">
        <f>IFERROR(VLOOKUP(L:L,manual_score_mapping[[SegmentID]:[Scores]],2,FALSE), "NaN")</f>
        <v>NaN</v>
      </c>
      <c r="I145" s="42" t="str">
        <f>IFERROR(VLOOKUP(L:L,manual_score_mapping!A:D,3,FALSE), "NaN")</f>
        <v>NaN</v>
      </c>
      <c r="J145" s="42" t="str">
        <f>IFERROR(VLOOKUP(L:L,manual_score_mapping!A:D,4,FALSE), "NaN")</f>
        <v>NaN</v>
      </c>
      <c r="K145" s="33" t="s">
        <v>22</v>
      </c>
      <c r="L145" s="33">
        <v>144</v>
      </c>
      <c r="M145" s="34">
        <v>0.9037376046180724</v>
      </c>
      <c r="N145" s="33">
        <v>0.8869205117225647</v>
      </c>
      <c r="O145" s="33">
        <v>0.90933710336685181</v>
      </c>
      <c r="P145" s="33" t="str">
        <f>IF(en_ru_scores[[#This Row],[OnlineB_Score]]&gt;en_ru_scores[[#This Row],[GPT4_COMET]]+0.03, "B", IF(en_ru_scores[[#This Row],[GPT4_COMET]]&gt;en_ru_scores[[#This Row],[OnlineB_Score]]+0.03, "GPT", "-"))</f>
        <v>-</v>
      </c>
      <c r="Q145" s="33" t="str">
        <f>IF(en_ru_scores[[#This Row],[OnlineW_Score]]&gt;en_ru_scores[[#This Row],[GPT4_COMET]]+0.03, "W", IF(en_ru_scores[[#This Row],[GPT4_COMET]]&gt;en_ru_scores[[#This Row],[OnlineW_Score]]+0.03, "GPT", "-"))</f>
        <v>-</v>
      </c>
      <c r="R145" s="13" t="s">
        <v>187</v>
      </c>
      <c r="S145" s="13" t="s">
        <v>2721</v>
      </c>
      <c r="T145" s="41" t="s">
        <v>2722</v>
      </c>
      <c r="U145" s="13" t="s">
        <v>2723</v>
      </c>
      <c r="V145" s="13" t="s">
        <v>2724</v>
      </c>
      <c r="W145" s="84"/>
      <c r="X145" s="111"/>
      <c r="Y145" s="11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row>
    <row r="146" spans="1:217" s="5" customFormat="1" ht="114" x14ac:dyDescent="0.45">
      <c r="A146" s="23" t="s">
        <v>16</v>
      </c>
      <c r="B146" s="23" t="s">
        <v>17</v>
      </c>
      <c r="C146" s="24" t="s">
        <v>18</v>
      </c>
      <c r="D146" s="24" t="s">
        <v>19</v>
      </c>
      <c r="E146" s="24" t="s">
        <v>182</v>
      </c>
      <c r="F146" s="24" t="s">
        <v>21</v>
      </c>
      <c r="G146" s="78">
        <f>VLOOKUP(L:L,en_ru_auto_scores_BLEU!H:I,2,FALSE)</f>
        <v>17.106833406690239</v>
      </c>
      <c r="H146" s="42" t="str">
        <f>IFERROR(VLOOKUP(L:L,manual_score_mapping[[SegmentID]:[Scores]],2,FALSE), "NaN")</f>
        <v>NaN</v>
      </c>
      <c r="I146" s="42" t="str">
        <f>IFERROR(VLOOKUP(L:L,manual_score_mapping!A:D,3,FALSE), "NaN")</f>
        <v>NaN</v>
      </c>
      <c r="J146" s="42" t="str">
        <f>IFERROR(VLOOKUP(L:L,manual_score_mapping!A:D,4,FALSE), "NaN")</f>
        <v>NaN</v>
      </c>
      <c r="K146" s="24" t="s">
        <v>22</v>
      </c>
      <c r="L146" s="24">
        <v>145</v>
      </c>
      <c r="M146" s="25">
        <v>0.69727689027786255</v>
      </c>
      <c r="N146" s="24">
        <v>0.80833470821380615</v>
      </c>
      <c r="O146" s="24">
        <v>0.77873295545578003</v>
      </c>
      <c r="P146" s="24" t="str">
        <f>IF(en_ru_scores[[#This Row],[OnlineB_Score]]&gt;en_ru_scores[[#This Row],[GPT4_COMET]]+0.03, "B", IF(en_ru_scores[[#This Row],[GPT4_COMET]]&gt;en_ru_scores[[#This Row],[OnlineB_Score]]+0.03, "GPT", "-"))</f>
        <v>B</v>
      </c>
      <c r="Q146" s="24" t="str">
        <f>IF(en_ru_scores[[#This Row],[OnlineW_Score]]&gt;en_ru_scores[[#This Row],[GPT4_COMET]]+0.03, "W", IF(en_ru_scores[[#This Row],[GPT4_COMET]]&gt;en_ru_scores[[#This Row],[OnlineW_Score]]+0.03, "GPT", "-"))</f>
        <v>W</v>
      </c>
      <c r="R146" s="10" t="s">
        <v>11183</v>
      </c>
      <c r="S146" s="10" t="s">
        <v>2725</v>
      </c>
      <c r="T146" s="38" t="s">
        <v>10034</v>
      </c>
      <c r="U146" s="10" t="s">
        <v>2726</v>
      </c>
      <c r="V146" s="10" t="s">
        <v>2727</v>
      </c>
      <c r="W146" s="123" t="s">
        <v>11184</v>
      </c>
      <c r="X146" s="124" t="s">
        <v>11214</v>
      </c>
      <c r="Y146" s="124"/>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row>
    <row r="147" spans="1:217" s="5" customFormat="1" ht="71.25" x14ac:dyDescent="0.45">
      <c r="A147" s="26" t="s">
        <v>16</v>
      </c>
      <c r="B147" s="26" t="s">
        <v>17</v>
      </c>
      <c r="C147" s="27" t="s">
        <v>18</v>
      </c>
      <c r="D147" s="27" t="s">
        <v>19</v>
      </c>
      <c r="E147" s="27" t="s">
        <v>182</v>
      </c>
      <c r="F147" s="27" t="s">
        <v>21</v>
      </c>
      <c r="G147" s="78">
        <f>VLOOKUP(L:L,en_ru_auto_scores_BLEU!H:I,2,FALSE)</f>
        <v>25.422541413895544</v>
      </c>
      <c r="H147" s="42" t="str">
        <f>IFERROR(VLOOKUP(L:L,manual_score_mapping[[SegmentID]:[Scores]],2,FALSE), "NaN")</f>
        <v>NaN</v>
      </c>
      <c r="I147" s="42" t="str">
        <f>IFERROR(VLOOKUP(L:L,manual_score_mapping!A:D,3,FALSE), "NaN")</f>
        <v>NaN</v>
      </c>
      <c r="J147" s="42" t="str">
        <f>IFERROR(VLOOKUP(L:L,manual_score_mapping!A:D,4,FALSE), "NaN")</f>
        <v>NaN</v>
      </c>
      <c r="K147" s="27" t="s">
        <v>22</v>
      </c>
      <c r="L147" s="27">
        <v>146</v>
      </c>
      <c r="M147" s="28">
        <v>0.76831036806106567</v>
      </c>
      <c r="N147" s="27">
        <v>0.90045720338821411</v>
      </c>
      <c r="O147" s="27">
        <v>0.8911128044128418</v>
      </c>
      <c r="P147" s="27" t="str">
        <f>IF(en_ru_scores[[#This Row],[OnlineB_Score]]&gt;en_ru_scores[[#This Row],[GPT4_COMET]]+0.03, "B", IF(en_ru_scores[[#This Row],[GPT4_COMET]]&gt;en_ru_scores[[#This Row],[OnlineB_Score]]+0.03, "GPT", "-"))</f>
        <v>B</v>
      </c>
      <c r="Q147" s="27" t="str">
        <f>IF(en_ru_scores[[#This Row],[OnlineW_Score]]&gt;en_ru_scores[[#This Row],[GPT4_COMET]]+0.03, "W", IF(en_ru_scores[[#This Row],[GPT4_COMET]]&gt;en_ru_scores[[#This Row],[OnlineW_Score]]+0.03, "GPT", "-"))</f>
        <v>W</v>
      </c>
      <c r="R147" s="11" t="s">
        <v>189</v>
      </c>
      <c r="S147" s="11" t="s">
        <v>2728</v>
      </c>
      <c r="T147" s="39" t="s">
        <v>2729</v>
      </c>
      <c r="U147" s="11" t="s">
        <v>2730</v>
      </c>
      <c r="V147" s="11" t="s">
        <v>2731</v>
      </c>
      <c r="W147" s="84"/>
      <c r="X147" s="111"/>
      <c r="Y147" s="115"/>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row>
    <row r="148" spans="1:217" s="5" customFormat="1" ht="85.5" x14ac:dyDescent="0.45">
      <c r="A148" s="29" t="s">
        <v>16</v>
      </c>
      <c r="B148" s="29" t="s">
        <v>17</v>
      </c>
      <c r="C148" s="30" t="s">
        <v>18</v>
      </c>
      <c r="D148" s="30" t="s">
        <v>19</v>
      </c>
      <c r="E148" s="30" t="s">
        <v>182</v>
      </c>
      <c r="F148" s="30" t="s">
        <v>21</v>
      </c>
      <c r="G148" s="75">
        <f>VLOOKUP(L:L,en_ru_auto_scores_BLEU!H:I,2,FALSE)</f>
        <v>32.576461910134014</v>
      </c>
      <c r="H148" s="42" t="str">
        <f>IFERROR(VLOOKUP(L:L,manual_score_mapping[[SegmentID]:[Scores]],2,FALSE), "NaN")</f>
        <v>NaN</v>
      </c>
      <c r="I148" s="42" t="str">
        <f>IFERROR(VLOOKUP(L:L,manual_score_mapping!A:D,3,FALSE), "NaN")</f>
        <v>NaN</v>
      </c>
      <c r="J148" s="42" t="str">
        <f>IFERROR(VLOOKUP(L:L,manual_score_mapping!A:D,4,FALSE), "NaN")</f>
        <v>NaN</v>
      </c>
      <c r="K148" s="30" t="s">
        <v>22</v>
      </c>
      <c r="L148" s="30">
        <v>147</v>
      </c>
      <c r="M148" s="31">
        <v>0.84505265951156616</v>
      </c>
      <c r="N148" s="30">
        <v>0.75555086135864258</v>
      </c>
      <c r="O148" s="30">
        <v>0.74850046634674072</v>
      </c>
      <c r="P148" s="30" t="str">
        <f>IF(en_ru_scores[[#This Row],[OnlineB_Score]]&gt;en_ru_scores[[#This Row],[GPT4_COMET]]+0.03, "B", IF(en_ru_scores[[#This Row],[GPT4_COMET]]&gt;en_ru_scores[[#This Row],[OnlineB_Score]]+0.03, "GPT", "-"))</f>
        <v>GPT</v>
      </c>
      <c r="Q148" s="30" t="str">
        <f>IF(en_ru_scores[[#This Row],[OnlineW_Score]]&gt;en_ru_scores[[#This Row],[GPT4_COMET]]+0.03, "W", IF(en_ru_scores[[#This Row],[GPT4_COMET]]&gt;en_ru_scores[[#This Row],[OnlineW_Score]]+0.03, "GPT", "-"))</f>
        <v>GPT</v>
      </c>
      <c r="R148" s="12" t="s">
        <v>190</v>
      </c>
      <c r="S148" s="12" t="s">
        <v>2732</v>
      </c>
      <c r="T148" s="40" t="s">
        <v>2733</v>
      </c>
      <c r="U148" s="12" t="s">
        <v>2734</v>
      </c>
      <c r="V148" s="12" t="s">
        <v>2735</v>
      </c>
      <c r="W148" s="84"/>
      <c r="X148" s="111"/>
      <c r="Y148" s="115"/>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row>
    <row r="149" spans="1:217" s="5" customFormat="1" ht="28.5" x14ac:dyDescent="0.45">
      <c r="A149" s="29" t="s">
        <v>16</v>
      </c>
      <c r="B149" s="29" t="s">
        <v>17</v>
      </c>
      <c r="C149" s="30" t="s">
        <v>18</v>
      </c>
      <c r="D149" s="30" t="s">
        <v>19</v>
      </c>
      <c r="E149" s="30" t="s">
        <v>191</v>
      </c>
      <c r="F149" s="30" t="s">
        <v>21</v>
      </c>
      <c r="G149" s="75">
        <f>VLOOKUP(L:L,en_ru_auto_scores_BLEU!H:I,2,FALSE)</f>
        <v>33.660773578063711</v>
      </c>
      <c r="H149" s="42" t="str">
        <f>IFERROR(VLOOKUP(L:L,manual_score_mapping[[SegmentID]:[Scores]],2,FALSE), "NaN")</f>
        <v>NaN</v>
      </c>
      <c r="I149" s="42" t="str">
        <f>IFERROR(VLOOKUP(L:L,manual_score_mapping!A:D,3,FALSE), "NaN")</f>
        <v>NaN</v>
      </c>
      <c r="J149" s="42" t="str">
        <f>IFERROR(VLOOKUP(L:L,manual_score_mapping!A:D,4,FALSE), "NaN")</f>
        <v>NaN</v>
      </c>
      <c r="K149" s="30" t="s">
        <v>22</v>
      </c>
      <c r="L149" s="30">
        <v>148</v>
      </c>
      <c r="M149" s="31">
        <v>0.85943132638931274</v>
      </c>
      <c r="N149" s="30">
        <v>0.8703276515007019</v>
      </c>
      <c r="O149" s="30">
        <v>0.85947555303573608</v>
      </c>
      <c r="P149" s="30" t="str">
        <f>IF(en_ru_scores[[#This Row],[OnlineB_Score]]&gt;en_ru_scores[[#This Row],[GPT4_COMET]]+0.03, "B", IF(en_ru_scores[[#This Row],[GPT4_COMET]]&gt;en_ru_scores[[#This Row],[OnlineB_Score]]+0.03, "GPT", "-"))</f>
        <v>-</v>
      </c>
      <c r="Q149" s="30" t="str">
        <f>IF(en_ru_scores[[#This Row],[OnlineW_Score]]&gt;en_ru_scores[[#This Row],[GPT4_COMET]]+0.03, "W", IF(en_ru_scores[[#This Row],[GPT4_COMET]]&gt;en_ru_scores[[#This Row],[OnlineW_Score]]+0.03, "GPT", "-"))</f>
        <v>-</v>
      </c>
      <c r="R149" s="12" t="s">
        <v>192</v>
      </c>
      <c r="S149" s="12" t="s">
        <v>2736</v>
      </c>
      <c r="T149" s="40" t="s">
        <v>2737</v>
      </c>
      <c r="U149" s="12" t="s">
        <v>2738</v>
      </c>
      <c r="V149" s="12" t="s">
        <v>2737</v>
      </c>
      <c r="W149" s="84"/>
      <c r="X149" s="111"/>
      <c r="Y149" s="115"/>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row>
    <row r="150" spans="1:217" s="5" customFormat="1" ht="28.5" x14ac:dyDescent="0.45">
      <c r="A150" s="29" t="s">
        <v>16</v>
      </c>
      <c r="B150" s="29" t="s">
        <v>17</v>
      </c>
      <c r="C150" s="30" t="s">
        <v>18</v>
      </c>
      <c r="D150" s="30" t="s">
        <v>19</v>
      </c>
      <c r="E150" s="30" t="s">
        <v>191</v>
      </c>
      <c r="F150" s="30" t="s">
        <v>21</v>
      </c>
      <c r="G150" s="78">
        <f>VLOOKUP(L:L,en_ru_auto_scores_BLEU!H:I,2,FALSE)</f>
        <v>10.552670315936318</v>
      </c>
      <c r="H150" s="42" t="str">
        <f>IFERROR(VLOOKUP(L:L,manual_score_mapping[[SegmentID]:[Scores]],2,FALSE), "NaN")</f>
        <v>NaN</v>
      </c>
      <c r="I150" s="42" t="str">
        <f>IFERROR(VLOOKUP(L:L,manual_score_mapping!A:D,3,FALSE), "NaN")</f>
        <v>NaN</v>
      </c>
      <c r="J150" s="42" t="str">
        <f>IFERROR(VLOOKUP(L:L,manual_score_mapping!A:D,4,FALSE), "NaN")</f>
        <v>NaN</v>
      </c>
      <c r="K150" s="30" t="s">
        <v>22</v>
      </c>
      <c r="L150" s="30">
        <v>149</v>
      </c>
      <c r="M150" s="31">
        <v>0.89171206951141357</v>
      </c>
      <c r="N150" s="30">
        <v>0.93702393770217896</v>
      </c>
      <c r="O150" s="30">
        <v>0.94763964414596558</v>
      </c>
      <c r="P150" s="30" t="str">
        <f>IF(en_ru_scores[[#This Row],[OnlineB_Score]]&gt;en_ru_scores[[#This Row],[GPT4_COMET]]+0.03, "B", IF(en_ru_scores[[#This Row],[GPT4_COMET]]&gt;en_ru_scores[[#This Row],[OnlineB_Score]]+0.03, "GPT", "-"))</f>
        <v>B</v>
      </c>
      <c r="Q150" s="30" t="str">
        <f>IF(en_ru_scores[[#This Row],[OnlineW_Score]]&gt;en_ru_scores[[#This Row],[GPT4_COMET]]+0.03, "W", IF(en_ru_scores[[#This Row],[GPT4_COMET]]&gt;en_ru_scores[[#This Row],[OnlineW_Score]]+0.03, "GPT", "-"))</f>
        <v>W</v>
      </c>
      <c r="R150" s="12" t="s">
        <v>2739</v>
      </c>
      <c r="S150" s="12" t="s">
        <v>2740</v>
      </c>
      <c r="T150" s="40" t="s">
        <v>2741</v>
      </c>
      <c r="U150" s="12" t="s">
        <v>2742</v>
      </c>
      <c r="V150" s="12" t="s">
        <v>2743</v>
      </c>
      <c r="W150" s="84"/>
      <c r="X150" s="111"/>
      <c r="Y150" s="115"/>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row>
    <row r="151" spans="1:217" s="5" customFormat="1" ht="28.5" x14ac:dyDescent="0.45">
      <c r="A151" s="32" t="s">
        <v>16</v>
      </c>
      <c r="B151" s="32" t="s">
        <v>17</v>
      </c>
      <c r="C151" s="33" t="s">
        <v>18</v>
      </c>
      <c r="D151" s="33" t="s">
        <v>19</v>
      </c>
      <c r="E151" s="33" t="s">
        <v>191</v>
      </c>
      <c r="F151" s="33" t="s">
        <v>21</v>
      </c>
      <c r="G151" s="75">
        <f>VLOOKUP(L:L,en_ru_auto_scores_BLEU!H:I,2,FALSE)</f>
        <v>40.292759186936557</v>
      </c>
      <c r="H151" s="42" t="str">
        <f>IFERROR(VLOOKUP(L:L,manual_score_mapping[[SegmentID]:[Scores]],2,FALSE), "NaN")</f>
        <v>NaN</v>
      </c>
      <c r="I151" s="42" t="str">
        <f>IFERROR(VLOOKUP(L:L,manual_score_mapping!A:D,3,FALSE), "NaN")</f>
        <v>NaN</v>
      </c>
      <c r="J151" s="42" t="str">
        <f>IFERROR(VLOOKUP(L:L,manual_score_mapping!A:D,4,FALSE), "NaN")</f>
        <v>NaN</v>
      </c>
      <c r="K151" s="33" t="s">
        <v>22</v>
      </c>
      <c r="L151" s="33">
        <v>150</v>
      </c>
      <c r="M151" s="34">
        <v>0.92155629396438599</v>
      </c>
      <c r="N151" s="33">
        <v>0.92152106761932362</v>
      </c>
      <c r="O151" s="33">
        <v>0.89615118503570557</v>
      </c>
      <c r="P151" s="33" t="str">
        <f>IF(en_ru_scores[[#This Row],[OnlineB_Score]]&gt;en_ru_scores[[#This Row],[GPT4_COMET]]+0.03, "B", IF(en_ru_scores[[#This Row],[GPT4_COMET]]&gt;en_ru_scores[[#This Row],[OnlineB_Score]]+0.03, "GPT", "-"))</f>
        <v>-</v>
      </c>
      <c r="Q151" s="33" t="str">
        <f>IF(en_ru_scores[[#This Row],[OnlineW_Score]]&gt;en_ru_scores[[#This Row],[GPT4_COMET]]+0.03, "W", IF(en_ru_scores[[#This Row],[GPT4_COMET]]&gt;en_ru_scores[[#This Row],[OnlineW_Score]]+0.03, "GPT", "-"))</f>
        <v>-</v>
      </c>
      <c r="R151" s="13" t="s">
        <v>2744</v>
      </c>
      <c r="S151" s="13" t="s">
        <v>2745</v>
      </c>
      <c r="T151" s="41" t="s">
        <v>2746</v>
      </c>
      <c r="U151" s="13" t="s">
        <v>2746</v>
      </c>
      <c r="V151" s="13" t="s">
        <v>2747</v>
      </c>
      <c r="W151" s="84"/>
      <c r="X151" s="111"/>
      <c r="Y151" s="115"/>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row>
    <row r="152" spans="1:217" s="5" customFormat="1" ht="28.5" x14ac:dyDescent="0.45">
      <c r="A152" s="32" t="s">
        <v>16</v>
      </c>
      <c r="B152" s="32" t="s">
        <v>17</v>
      </c>
      <c r="C152" s="33" t="s">
        <v>18</v>
      </c>
      <c r="D152" s="33" t="s">
        <v>19</v>
      </c>
      <c r="E152" s="33" t="s">
        <v>191</v>
      </c>
      <c r="F152" s="33" t="s">
        <v>21</v>
      </c>
      <c r="G152" s="74">
        <f>VLOOKUP(L:L,en_ru_auto_scores_BLEU!H:I,2,FALSE)</f>
        <v>54.910048677611243</v>
      </c>
      <c r="H152" s="42" t="str">
        <f>IFERROR(VLOOKUP(L:L,manual_score_mapping[[SegmentID]:[Scores]],2,FALSE), "NaN")</f>
        <v>NaN</v>
      </c>
      <c r="I152" s="42" t="str">
        <f>IFERROR(VLOOKUP(L:L,manual_score_mapping!A:D,3,FALSE), "NaN")</f>
        <v>NaN</v>
      </c>
      <c r="J152" s="42" t="str">
        <f>IFERROR(VLOOKUP(L:L,manual_score_mapping!A:D,4,FALSE), "NaN")</f>
        <v>NaN</v>
      </c>
      <c r="K152" s="33" t="s">
        <v>22</v>
      </c>
      <c r="L152" s="33">
        <v>151</v>
      </c>
      <c r="M152" s="34">
        <v>0.93208092451095581</v>
      </c>
      <c r="N152" s="33">
        <v>0.9865468144416808</v>
      </c>
      <c r="O152" s="33">
        <v>0.9865468144416808</v>
      </c>
      <c r="P152" s="33" t="str">
        <f>IF(en_ru_scores[[#This Row],[OnlineB_Score]]&gt;en_ru_scores[[#This Row],[GPT4_COMET]]+0.03, "B", IF(en_ru_scores[[#This Row],[GPT4_COMET]]&gt;en_ru_scores[[#This Row],[OnlineB_Score]]+0.03, "GPT", "-"))</f>
        <v>B</v>
      </c>
      <c r="Q152" s="33" t="str">
        <f>IF(en_ru_scores[[#This Row],[OnlineW_Score]]&gt;en_ru_scores[[#This Row],[GPT4_COMET]]+0.03, "W", IF(en_ru_scores[[#This Row],[GPT4_COMET]]&gt;en_ru_scores[[#This Row],[OnlineW_Score]]+0.03, "GPT", "-"))</f>
        <v>W</v>
      </c>
      <c r="R152" s="13" t="s">
        <v>193</v>
      </c>
      <c r="S152" s="13" t="s">
        <v>2748</v>
      </c>
      <c r="T152" s="41" t="s">
        <v>2749</v>
      </c>
      <c r="U152" s="13" t="s">
        <v>2748</v>
      </c>
      <c r="V152" s="13" t="s">
        <v>2748</v>
      </c>
      <c r="W152" s="84"/>
      <c r="X152" s="111"/>
      <c r="Y152" s="115"/>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row>
    <row r="153" spans="1:217" s="5" customFormat="1" ht="28.5" x14ac:dyDescent="0.45">
      <c r="A153" s="32" t="s">
        <v>16</v>
      </c>
      <c r="B153" s="32" t="s">
        <v>17</v>
      </c>
      <c r="C153" s="33" t="s">
        <v>18</v>
      </c>
      <c r="D153" s="33" t="s">
        <v>19</v>
      </c>
      <c r="E153" s="33" t="s">
        <v>191</v>
      </c>
      <c r="F153" s="33" t="s">
        <v>21</v>
      </c>
      <c r="G153" s="75">
        <f>VLOOKUP(L:L,en_ru_auto_scores_BLEU!H:I,2,FALSE)</f>
        <v>35.543339448751688</v>
      </c>
      <c r="H153" s="42" t="str">
        <f>IFERROR(VLOOKUP(L:L,manual_score_mapping[[SegmentID]:[Scores]],2,FALSE), "NaN")</f>
        <v>NaN</v>
      </c>
      <c r="I153" s="42" t="str">
        <f>IFERROR(VLOOKUP(L:L,manual_score_mapping!A:D,3,FALSE), "NaN")</f>
        <v>NaN</v>
      </c>
      <c r="J153" s="42" t="str">
        <f>IFERROR(VLOOKUP(L:L,manual_score_mapping!A:D,4,FALSE), "NaN")</f>
        <v>NaN</v>
      </c>
      <c r="K153" s="33" t="s">
        <v>22</v>
      </c>
      <c r="L153" s="33">
        <v>152</v>
      </c>
      <c r="M153" s="34">
        <v>0.95015954971313477</v>
      </c>
      <c r="N153" s="33">
        <v>0.92758947610855103</v>
      </c>
      <c r="O153" s="33">
        <v>0.93445593118667603</v>
      </c>
      <c r="P153" s="33" t="str">
        <f>IF(en_ru_scores[[#This Row],[OnlineB_Score]]&gt;en_ru_scores[[#This Row],[GPT4_COMET]]+0.03, "B", IF(en_ru_scores[[#This Row],[GPT4_COMET]]&gt;en_ru_scores[[#This Row],[OnlineB_Score]]+0.03, "GPT", "-"))</f>
        <v>-</v>
      </c>
      <c r="Q153" s="33" t="str">
        <f>IF(en_ru_scores[[#This Row],[OnlineW_Score]]&gt;en_ru_scores[[#This Row],[GPT4_COMET]]+0.03, "W", IF(en_ru_scores[[#This Row],[GPT4_COMET]]&gt;en_ru_scores[[#This Row],[OnlineW_Score]]+0.03, "GPT", "-"))</f>
        <v>-</v>
      </c>
      <c r="R153" s="13" t="s">
        <v>2750</v>
      </c>
      <c r="S153" s="13" t="s">
        <v>2751</v>
      </c>
      <c r="T153" s="41" t="s">
        <v>2752</v>
      </c>
      <c r="U153" s="13" t="s">
        <v>2753</v>
      </c>
      <c r="V153" s="13" t="s">
        <v>2754</v>
      </c>
      <c r="W153" s="84"/>
      <c r="X153" s="111"/>
      <c r="Y153" s="115"/>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row>
    <row r="154" spans="1:217" s="5" customFormat="1" ht="57" x14ac:dyDescent="0.45">
      <c r="A154" s="29" t="s">
        <v>16</v>
      </c>
      <c r="B154" s="29" t="s">
        <v>17</v>
      </c>
      <c r="C154" s="30" t="s">
        <v>18</v>
      </c>
      <c r="D154" s="30" t="s">
        <v>19</v>
      </c>
      <c r="E154" s="30" t="s">
        <v>191</v>
      </c>
      <c r="F154" s="30" t="s">
        <v>21</v>
      </c>
      <c r="G154" s="75">
        <f>VLOOKUP(L:L,en_ru_auto_scores_BLEU!H:I,2,FALSE)</f>
        <v>49.033606604040415</v>
      </c>
      <c r="H154" s="42" t="str">
        <f>IFERROR(VLOOKUP(L:L,manual_score_mapping[[SegmentID]:[Scores]],2,FALSE), "NaN")</f>
        <v>NaN</v>
      </c>
      <c r="I154" s="42" t="str">
        <f>IFERROR(VLOOKUP(L:L,manual_score_mapping!A:D,3,FALSE), "NaN")</f>
        <v>NaN</v>
      </c>
      <c r="J154" s="42" t="str">
        <f>IFERROR(VLOOKUP(L:L,manual_score_mapping!A:D,4,FALSE), "NaN")</f>
        <v>NaN</v>
      </c>
      <c r="K154" s="30" t="s">
        <v>22</v>
      </c>
      <c r="L154" s="30">
        <v>153</v>
      </c>
      <c r="M154" s="31">
        <v>0.88705581426620483</v>
      </c>
      <c r="N154" s="30">
        <v>0.88179570436477661</v>
      </c>
      <c r="O154" s="30">
        <v>0.87071031332015991</v>
      </c>
      <c r="P154" s="30" t="str">
        <f>IF(en_ru_scores[[#This Row],[OnlineB_Score]]&gt;en_ru_scores[[#This Row],[GPT4_COMET]]+0.03, "B", IF(en_ru_scores[[#This Row],[GPT4_COMET]]&gt;en_ru_scores[[#This Row],[OnlineB_Score]]+0.03, "GPT", "-"))</f>
        <v>-</v>
      </c>
      <c r="Q154" s="30" t="str">
        <f>IF(en_ru_scores[[#This Row],[OnlineW_Score]]&gt;en_ru_scores[[#This Row],[GPT4_COMET]]+0.03, "W", IF(en_ru_scores[[#This Row],[GPT4_COMET]]&gt;en_ru_scores[[#This Row],[OnlineW_Score]]+0.03, "GPT", "-"))</f>
        <v>-</v>
      </c>
      <c r="R154" s="12" t="s">
        <v>2755</v>
      </c>
      <c r="S154" s="12" t="s">
        <v>2756</v>
      </c>
      <c r="T154" s="40" t="s">
        <v>2757</v>
      </c>
      <c r="U154" s="12" t="s">
        <v>2758</v>
      </c>
      <c r="V154" s="12" t="s">
        <v>2759</v>
      </c>
      <c r="W154" s="84"/>
      <c r="X154" s="111"/>
      <c r="Y154" s="115"/>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row>
    <row r="155" spans="1:217" s="5" customFormat="1" ht="28.5" x14ac:dyDescent="0.45">
      <c r="A155" s="32" t="s">
        <v>16</v>
      </c>
      <c r="B155" s="32" t="s">
        <v>17</v>
      </c>
      <c r="C155" s="33" t="s">
        <v>18</v>
      </c>
      <c r="D155" s="33" t="s">
        <v>19</v>
      </c>
      <c r="E155" s="33" t="s">
        <v>194</v>
      </c>
      <c r="F155" s="33" t="s">
        <v>21</v>
      </c>
      <c r="G155" s="70">
        <f>VLOOKUP(L:L,en_ru_auto_scores_BLEU!H:I,2,FALSE)</f>
        <v>100.00000000000004</v>
      </c>
      <c r="H155" s="33" t="str">
        <f>IFERROR(VLOOKUP(L:L,manual_score_mapping[[SegmentID]:[Scores]],2,FALSE), "NaN")</f>
        <v>[36, 71, 61, 75, 70]</v>
      </c>
      <c r="I155" s="24">
        <f>IFERROR(VLOOKUP(L:L,manual_score_mapping!A:D,3,FALSE), "NaN")</f>
        <v>62</v>
      </c>
      <c r="J155" s="18">
        <f>IFERROR(VLOOKUP(L:L,manual_score_mapping!A:D,4,FALSE), "NaN")</f>
        <v>36</v>
      </c>
      <c r="K155" s="33" t="s">
        <v>22</v>
      </c>
      <c r="L155" s="33">
        <v>154</v>
      </c>
      <c r="M155" s="34">
        <v>0.99024707078933716</v>
      </c>
      <c r="N155" s="33">
        <v>0.99024587869644165</v>
      </c>
      <c r="O155" s="33">
        <v>0.98267024755477905</v>
      </c>
      <c r="P155" s="33" t="str">
        <f>IF(en_ru_scores[[#This Row],[OnlineB_Score]]&gt;en_ru_scores[[#This Row],[GPT4_COMET]]+0.03, "B", IF(en_ru_scores[[#This Row],[GPT4_COMET]]&gt;en_ru_scores[[#This Row],[OnlineB_Score]]+0.03, "GPT", "-"))</f>
        <v>-</v>
      </c>
      <c r="Q155" s="33" t="str">
        <f>IF(en_ru_scores[[#This Row],[OnlineW_Score]]&gt;en_ru_scores[[#This Row],[GPT4_COMET]]+0.03, "W", IF(en_ru_scores[[#This Row],[GPT4_COMET]]&gt;en_ru_scores[[#This Row],[OnlineW_Score]]+0.03, "GPT", "-"))</f>
        <v>-</v>
      </c>
      <c r="R155" s="13" t="s">
        <v>195</v>
      </c>
      <c r="S155" s="13" t="s">
        <v>2760</v>
      </c>
      <c r="T155" s="41" t="s">
        <v>2760</v>
      </c>
      <c r="U155" s="13" t="s">
        <v>2760</v>
      </c>
      <c r="V155" s="13" t="s">
        <v>2761</v>
      </c>
      <c r="W155" s="84"/>
      <c r="X155" s="111"/>
      <c r="Y155" s="11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row>
    <row r="156" spans="1:217" s="5" customFormat="1" ht="42.75" x14ac:dyDescent="0.45">
      <c r="A156" s="29" t="s">
        <v>16</v>
      </c>
      <c r="B156" s="29" t="s">
        <v>17</v>
      </c>
      <c r="C156" s="30" t="s">
        <v>18</v>
      </c>
      <c r="D156" s="30" t="s">
        <v>19</v>
      </c>
      <c r="E156" s="30" t="s">
        <v>194</v>
      </c>
      <c r="F156" s="30" t="s">
        <v>21</v>
      </c>
      <c r="G156" s="78">
        <f>VLOOKUP(L:L,en_ru_auto_scores_BLEU!H:I,2,FALSE)</f>
        <v>7.1913222811636262</v>
      </c>
      <c r="H156" s="30" t="str">
        <f>IFERROR(VLOOKUP(L:L,manual_score_mapping[[SegmentID]:[Scores]],2,FALSE), "NaN")</f>
        <v>[52, 100, 74, 68, 68, 90, 43, 48, 73, 100]</v>
      </c>
      <c r="I156" s="27">
        <f>IFERROR(VLOOKUP(L:L,manual_score_mapping!A:D,3,FALSE), "NaN")</f>
        <v>71</v>
      </c>
      <c r="J156" s="18">
        <f>IFERROR(VLOOKUP(L:L,manual_score_mapping!A:D,4,FALSE), "NaN")</f>
        <v>43</v>
      </c>
      <c r="K156" s="30" t="s">
        <v>22</v>
      </c>
      <c r="L156" s="30">
        <v>155</v>
      </c>
      <c r="M156" s="31">
        <v>0.87002801895141602</v>
      </c>
      <c r="N156" s="30">
        <v>0.82084280252456665</v>
      </c>
      <c r="O156" s="30">
        <v>0.82819867134094238</v>
      </c>
      <c r="P156" s="30" t="str">
        <f>IF(en_ru_scores[[#This Row],[OnlineB_Score]]&gt;en_ru_scores[[#This Row],[GPT4_COMET]]+0.03, "B", IF(en_ru_scores[[#This Row],[GPT4_COMET]]&gt;en_ru_scores[[#This Row],[OnlineB_Score]]+0.03, "GPT", "-"))</f>
        <v>GPT</v>
      </c>
      <c r="Q156" s="30" t="str">
        <f>IF(en_ru_scores[[#This Row],[OnlineW_Score]]&gt;en_ru_scores[[#This Row],[GPT4_COMET]]+0.03, "W", IF(en_ru_scores[[#This Row],[GPT4_COMET]]&gt;en_ru_scores[[#This Row],[OnlineW_Score]]+0.03, "GPT", "-"))</f>
        <v>GPT</v>
      </c>
      <c r="R156" s="12" t="s">
        <v>196</v>
      </c>
      <c r="S156" s="12" t="s">
        <v>2762</v>
      </c>
      <c r="T156" s="40" t="s">
        <v>2763</v>
      </c>
      <c r="U156" s="12" t="s">
        <v>2764</v>
      </c>
      <c r="V156" s="12" t="s">
        <v>2765</v>
      </c>
      <c r="W156" s="84"/>
      <c r="X156" s="111"/>
      <c r="Y156" s="115"/>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row>
    <row r="157" spans="1:217" s="5" customFormat="1" ht="85.5" x14ac:dyDescent="0.45">
      <c r="A157" s="32" t="s">
        <v>16</v>
      </c>
      <c r="B157" s="32" t="s">
        <v>17</v>
      </c>
      <c r="C157" s="33" t="s">
        <v>18</v>
      </c>
      <c r="D157" s="33" t="s">
        <v>19</v>
      </c>
      <c r="E157" s="33" t="s">
        <v>194</v>
      </c>
      <c r="F157" s="33" t="s">
        <v>21</v>
      </c>
      <c r="G157" s="78">
        <f>VLOOKUP(L:L,en_ru_auto_scores_BLEU!H:I,2,FALSE)</f>
        <v>25.806865066928687</v>
      </c>
      <c r="H157" s="33" t="str">
        <f>IFERROR(VLOOKUP(L:L,manual_score_mapping[[SegmentID]:[Scores]],2,FALSE), "NaN")</f>
        <v>[65, 71, 94, 74, 67]</v>
      </c>
      <c r="I157" s="27">
        <f>IFERROR(VLOOKUP(L:L,manual_score_mapping!A:D,3,FALSE), "NaN")</f>
        <v>74</v>
      </c>
      <c r="J157" s="24">
        <f>IFERROR(VLOOKUP(L:L,manual_score_mapping!A:D,4,FALSE), "NaN")</f>
        <v>65</v>
      </c>
      <c r="K157" s="33" t="s">
        <v>22</v>
      </c>
      <c r="L157" s="33">
        <v>156</v>
      </c>
      <c r="M157" s="34">
        <v>0.92728638648986816</v>
      </c>
      <c r="N157" s="33">
        <v>0.93069130182266235</v>
      </c>
      <c r="O157" s="33">
        <v>0.91891068220138561</v>
      </c>
      <c r="P157" s="33" t="str">
        <f>IF(en_ru_scores[[#This Row],[OnlineB_Score]]&gt;en_ru_scores[[#This Row],[GPT4_COMET]]+0.03, "B", IF(en_ru_scores[[#This Row],[GPT4_COMET]]&gt;en_ru_scores[[#This Row],[OnlineB_Score]]+0.03, "GPT", "-"))</f>
        <v>-</v>
      </c>
      <c r="Q157" s="33" t="str">
        <f>IF(en_ru_scores[[#This Row],[OnlineW_Score]]&gt;en_ru_scores[[#This Row],[GPT4_COMET]]+0.03, "W", IF(en_ru_scores[[#This Row],[GPT4_COMET]]&gt;en_ru_scores[[#This Row],[OnlineW_Score]]+0.03, "GPT", "-"))</f>
        <v>-</v>
      </c>
      <c r="R157" s="13" t="s">
        <v>197</v>
      </c>
      <c r="S157" s="13" t="s">
        <v>2766</v>
      </c>
      <c r="T157" s="41" t="s">
        <v>2767</v>
      </c>
      <c r="U157" s="13" t="s">
        <v>2768</v>
      </c>
      <c r="V157" s="13" t="s">
        <v>2769</v>
      </c>
      <c r="W157" s="84"/>
      <c r="X157" s="111"/>
      <c r="Y157" s="115"/>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row>
    <row r="158" spans="1:217" s="5" customFormat="1" ht="42.75" x14ac:dyDescent="0.45">
      <c r="A158" s="32" t="s">
        <v>16</v>
      </c>
      <c r="B158" s="32" t="s">
        <v>17</v>
      </c>
      <c r="C158" s="33" t="s">
        <v>18</v>
      </c>
      <c r="D158" s="33" t="s">
        <v>19</v>
      </c>
      <c r="E158" s="33" t="s">
        <v>194</v>
      </c>
      <c r="F158" s="33" t="s">
        <v>21</v>
      </c>
      <c r="G158" s="78">
        <f>VLOOKUP(L:L,en_ru_auto_scores_BLEU!H:I,2,FALSE)</f>
        <v>14.991106946711684</v>
      </c>
      <c r="H158" s="33" t="str">
        <f>IFERROR(VLOOKUP(L:L,manual_score_mapping[[SegmentID]:[Scores]],2,FALSE), "NaN")</f>
        <v>[31, 100, 74, 66, 67]</v>
      </c>
      <c r="I158" s="24">
        <f>IFERROR(VLOOKUP(L:L,manual_score_mapping!A:D,3,FALSE), "NaN")</f>
        <v>67</v>
      </c>
      <c r="J158" s="18">
        <f>IFERROR(VLOOKUP(L:L,manual_score_mapping!A:D,4,FALSE), "NaN")</f>
        <v>31</v>
      </c>
      <c r="K158" s="33" t="s">
        <v>22</v>
      </c>
      <c r="L158" s="33">
        <v>157</v>
      </c>
      <c r="M158" s="34">
        <v>0.92641431093215942</v>
      </c>
      <c r="N158" s="33">
        <v>0.89169931411743164</v>
      </c>
      <c r="O158" s="33">
        <v>0.88006395101547241</v>
      </c>
      <c r="P158" s="33" t="str">
        <f>IF(en_ru_scores[[#This Row],[OnlineB_Score]]&gt;en_ru_scores[[#This Row],[GPT4_COMET]]+0.03, "B", IF(en_ru_scores[[#This Row],[GPT4_COMET]]&gt;en_ru_scores[[#This Row],[OnlineB_Score]]+0.03, "GPT", "-"))</f>
        <v>GPT</v>
      </c>
      <c r="Q158" s="33" t="str">
        <f>IF(en_ru_scores[[#This Row],[OnlineW_Score]]&gt;en_ru_scores[[#This Row],[GPT4_COMET]]+0.03, "W", IF(en_ru_scores[[#This Row],[GPT4_COMET]]&gt;en_ru_scores[[#This Row],[OnlineW_Score]]+0.03, "GPT", "-"))</f>
        <v>GPT</v>
      </c>
      <c r="R158" s="13" t="s">
        <v>198</v>
      </c>
      <c r="S158" s="13" t="s">
        <v>2770</v>
      </c>
      <c r="T158" s="41" t="s">
        <v>2771</v>
      </c>
      <c r="U158" s="13" t="s">
        <v>2772</v>
      </c>
      <c r="V158" s="13" t="s">
        <v>2773</v>
      </c>
      <c r="W158" s="84"/>
      <c r="X158" s="111"/>
      <c r="Y158" s="115"/>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row>
    <row r="159" spans="1:217" s="5" customFormat="1" ht="28.5" x14ac:dyDescent="0.45">
      <c r="A159" s="32" t="s">
        <v>16</v>
      </c>
      <c r="B159" s="32" t="s">
        <v>17</v>
      </c>
      <c r="C159" s="33" t="s">
        <v>18</v>
      </c>
      <c r="D159" s="33" t="s">
        <v>19</v>
      </c>
      <c r="E159" s="33" t="s">
        <v>194</v>
      </c>
      <c r="F159" s="33" t="s">
        <v>21</v>
      </c>
      <c r="G159" s="75">
        <f>VLOOKUP(L:L,en_ru_auto_scores_BLEU!H:I,2,FALSE)</f>
        <v>29.847458960098219</v>
      </c>
      <c r="H159" s="33" t="str">
        <f>IFERROR(VLOOKUP(L:L,manual_score_mapping[[SegmentID]:[Scores]],2,FALSE), "NaN")</f>
        <v>[50, 55, 62, 68, 78]</v>
      </c>
      <c r="I159" s="24">
        <f>IFERROR(VLOOKUP(L:L,manual_score_mapping!A:D,3,FALSE), "NaN")</f>
        <v>62</v>
      </c>
      <c r="J159" s="21">
        <f>IFERROR(VLOOKUP(L:L,manual_score_mapping!A:D,4,FALSE), "NaN")</f>
        <v>50</v>
      </c>
      <c r="K159" s="33" t="s">
        <v>22</v>
      </c>
      <c r="L159" s="33">
        <v>158</v>
      </c>
      <c r="M159" s="34">
        <v>0.96422487497329723</v>
      </c>
      <c r="N159" s="33">
        <v>0.97753328084945679</v>
      </c>
      <c r="O159" s="33">
        <v>0.97753328084945679</v>
      </c>
      <c r="P159" s="33" t="str">
        <f>IF(en_ru_scores[[#This Row],[OnlineB_Score]]&gt;en_ru_scores[[#This Row],[GPT4_COMET]]+0.03, "B", IF(en_ru_scores[[#This Row],[GPT4_COMET]]&gt;en_ru_scores[[#This Row],[OnlineB_Score]]+0.03, "GPT", "-"))</f>
        <v>-</v>
      </c>
      <c r="Q159" s="33" t="str">
        <f>IF(en_ru_scores[[#This Row],[OnlineW_Score]]&gt;en_ru_scores[[#This Row],[GPT4_COMET]]+0.03, "W", IF(en_ru_scores[[#This Row],[GPT4_COMET]]&gt;en_ru_scores[[#This Row],[OnlineW_Score]]+0.03, "GPT", "-"))</f>
        <v>-</v>
      </c>
      <c r="R159" s="13" t="s">
        <v>199</v>
      </c>
      <c r="S159" s="13" t="s">
        <v>2774</v>
      </c>
      <c r="T159" s="41" t="s">
        <v>2775</v>
      </c>
      <c r="U159" s="13" t="s">
        <v>2776</v>
      </c>
      <c r="V159" s="13" t="s">
        <v>2776</v>
      </c>
      <c r="W159" s="84"/>
      <c r="X159" s="111"/>
      <c r="Y159" s="115"/>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row>
    <row r="160" spans="1:217" s="5" customFormat="1" x14ac:dyDescent="0.45">
      <c r="A160" s="32" t="s">
        <v>16</v>
      </c>
      <c r="B160" s="32" t="s">
        <v>17</v>
      </c>
      <c r="C160" s="33" t="s">
        <v>18</v>
      </c>
      <c r="D160" s="33" t="s">
        <v>19</v>
      </c>
      <c r="E160" s="33" t="s">
        <v>200</v>
      </c>
      <c r="F160" s="33" t="s">
        <v>21</v>
      </c>
      <c r="G160" s="74">
        <f>VLOOKUP(L:L,en_ru_auto_scores_BLEU!H:I,2,FALSE)</f>
        <v>53.728496591177098</v>
      </c>
      <c r="H160" s="33" t="str">
        <f>IFERROR(VLOOKUP(L:L,manual_score_mapping[[SegmentID]:[Scores]],2,FALSE), "NaN")</f>
        <v>[75, 40, 64, 89, 78, 54]</v>
      </c>
      <c r="I160" s="24">
        <f>IFERROR(VLOOKUP(L:L,manual_score_mapping!A:D,3,FALSE), "NaN")</f>
        <v>66</v>
      </c>
      <c r="J160" s="18">
        <f>IFERROR(VLOOKUP(L:L,manual_score_mapping!A:D,4,FALSE), "NaN")</f>
        <v>40</v>
      </c>
      <c r="K160" s="33" t="s">
        <v>22</v>
      </c>
      <c r="L160" s="33">
        <v>159</v>
      </c>
      <c r="M160" s="34">
        <v>0.90833884477615356</v>
      </c>
      <c r="N160" s="33">
        <v>0.94297146797180176</v>
      </c>
      <c r="O160" s="33">
        <v>0.87119632959365845</v>
      </c>
      <c r="P160" s="33" t="str">
        <f>IF(en_ru_scores[[#This Row],[OnlineB_Score]]&gt;en_ru_scores[[#This Row],[GPT4_COMET]]+0.03, "B", IF(en_ru_scores[[#This Row],[GPT4_COMET]]&gt;en_ru_scores[[#This Row],[OnlineB_Score]]+0.03, "GPT", "-"))</f>
        <v>B</v>
      </c>
      <c r="Q160" s="33" t="str">
        <f>IF(en_ru_scores[[#This Row],[OnlineW_Score]]&gt;en_ru_scores[[#This Row],[GPT4_COMET]]+0.03, "W", IF(en_ru_scores[[#This Row],[GPT4_COMET]]&gt;en_ru_scores[[#This Row],[OnlineW_Score]]+0.03, "GPT", "-"))</f>
        <v>GPT</v>
      </c>
      <c r="R160" s="13" t="s">
        <v>201</v>
      </c>
      <c r="S160" s="13" t="s">
        <v>2777</v>
      </c>
      <c r="T160" s="41" t="s">
        <v>2778</v>
      </c>
      <c r="U160" s="13" t="s">
        <v>2779</v>
      </c>
      <c r="V160" s="13" t="s">
        <v>2780</v>
      </c>
      <c r="W160" s="84"/>
      <c r="X160" s="111"/>
      <c r="Y160" s="115"/>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row>
    <row r="161" spans="1:217" s="5" customFormat="1" ht="42.75" x14ac:dyDescent="0.45">
      <c r="A161" s="32" t="s">
        <v>16</v>
      </c>
      <c r="B161" s="32" t="s">
        <v>17</v>
      </c>
      <c r="C161" s="33" t="s">
        <v>18</v>
      </c>
      <c r="D161" s="33" t="s">
        <v>19</v>
      </c>
      <c r="E161" s="33" t="s">
        <v>200</v>
      </c>
      <c r="F161" s="33" t="s">
        <v>21</v>
      </c>
      <c r="G161" s="75">
        <f>VLOOKUP(L:L,en_ru_auto_scores_BLEU!H:I,2,FALSE)</f>
        <v>34.389312176578429</v>
      </c>
      <c r="H161" s="33" t="str">
        <f>IFERROR(VLOOKUP(L:L,manual_score_mapping[[SegmentID]:[Scores]],2,FALSE), "NaN")</f>
        <v>[78, 64, 54, 96, 87, 47]</v>
      </c>
      <c r="I161" s="27">
        <f>IFERROR(VLOOKUP(L:L,manual_score_mapping!A:D,3,FALSE), "NaN")</f>
        <v>71</v>
      </c>
      <c r="J161" s="18">
        <f>IFERROR(VLOOKUP(L:L,manual_score_mapping!A:D,4,FALSE), "NaN")</f>
        <v>47</v>
      </c>
      <c r="K161" s="33" t="s">
        <v>22</v>
      </c>
      <c r="L161" s="33">
        <v>160</v>
      </c>
      <c r="M161" s="34">
        <v>0.91007655858993519</v>
      </c>
      <c r="N161" s="33">
        <v>0.85112202167510986</v>
      </c>
      <c r="O161" s="33">
        <v>0.8429187536239624</v>
      </c>
      <c r="P161" s="33" t="str">
        <f>IF(en_ru_scores[[#This Row],[OnlineB_Score]]&gt;en_ru_scores[[#This Row],[GPT4_COMET]]+0.03, "B", IF(en_ru_scores[[#This Row],[GPT4_COMET]]&gt;en_ru_scores[[#This Row],[OnlineB_Score]]+0.03, "GPT", "-"))</f>
        <v>GPT</v>
      </c>
      <c r="Q161" s="33" t="str">
        <f>IF(en_ru_scores[[#This Row],[OnlineW_Score]]&gt;en_ru_scores[[#This Row],[GPT4_COMET]]+0.03, "W", IF(en_ru_scores[[#This Row],[GPT4_COMET]]&gt;en_ru_scores[[#This Row],[OnlineW_Score]]+0.03, "GPT", "-"))</f>
        <v>GPT</v>
      </c>
      <c r="R161" s="13" t="s">
        <v>202</v>
      </c>
      <c r="S161" s="13" t="s">
        <v>2781</v>
      </c>
      <c r="T161" s="41" t="s">
        <v>2782</v>
      </c>
      <c r="U161" s="13" t="s">
        <v>2783</v>
      </c>
      <c r="V161" s="13" t="s">
        <v>2784</v>
      </c>
      <c r="W161" s="84"/>
      <c r="X161" s="111"/>
      <c r="Y161" s="115"/>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row>
    <row r="162" spans="1:217" s="5" customFormat="1" ht="42.75" x14ac:dyDescent="0.45">
      <c r="A162" s="26" t="s">
        <v>16</v>
      </c>
      <c r="B162" s="26" t="s">
        <v>17</v>
      </c>
      <c r="C162" s="27" t="s">
        <v>18</v>
      </c>
      <c r="D162" s="27" t="s">
        <v>19</v>
      </c>
      <c r="E162" s="27" t="s">
        <v>200</v>
      </c>
      <c r="F162" s="27" t="s">
        <v>21</v>
      </c>
      <c r="G162" s="74">
        <f>VLOOKUP(L:L,en_ru_auto_scores_BLEU!H:I,2,FALSE)</f>
        <v>53.880332006478923</v>
      </c>
      <c r="H162" s="27" t="str">
        <f>IFERROR(VLOOKUP(L:L,manual_score_mapping[[SegmentID]:[Scores]],2,FALSE), "NaN")</f>
        <v>[76, 55, 70, 87, 89, 49]</v>
      </c>
      <c r="I162" s="27">
        <f>IFERROR(VLOOKUP(L:L,manual_score_mapping!A:D,3,FALSE), "NaN")</f>
        <v>71</v>
      </c>
      <c r="J162" s="18">
        <f>IFERROR(VLOOKUP(L:L,manual_score_mapping!A:D,4,FALSE), "NaN")</f>
        <v>49</v>
      </c>
      <c r="K162" s="27" t="s">
        <v>22</v>
      </c>
      <c r="L162" s="27">
        <v>161</v>
      </c>
      <c r="M162" s="28">
        <v>0.76929974555969238</v>
      </c>
      <c r="N162" s="27">
        <v>0.96962732076644897</v>
      </c>
      <c r="O162" s="27">
        <v>0.93569844961166382</v>
      </c>
      <c r="P162" s="27" t="str">
        <f>IF(en_ru_scores[[#This Row],[OnlineB_Score]]&gt;en_ru_scores[[#This Row],[GPT4_COMET]]+0.03, "B", IF(en_ru_scores[[#This Row],[GPT4_COMET]]&gt;en_ru_scores[[#This Row],[OnlineB_Score]]+0.03, "GPT", "-"))</f>
        <v>B</v>
      </c>
      <c r="Q162" s="27" t="str">
        <f>IF(en_ru_scores[[#This Row],[OnlineW_Score]]&gt;en_ru_scores[[#This Row],[GPT4_COMET]]+0.03, "W", IF(en_ru_scores[[#This Row],[GPT4_COMET]]&gt;en_ru_scores[[#This Row],[OnlineW_Score]]+0.03, "GPT", "-"))</f>
        <v>W</v>
      </c>
      <c r="R162" s="11" t="s">
        <v>11282</v>
      </c>
      <c r="S162" s="11" t="s">
        <v>2785</v>
      </c>
      <c r="T162" s="39" t="s">
        <v>11283</v>
      </c>
      <c r="U162" s="11" t="s">
        <v>2785</v>
      </c>
      <c r="V162" s="11" t="s">
        <v>2787</v>
      </c>
      <c r="W162" s="84" t="s">
        <v>11284</v>
      </c>
      <c r="X162" s="111" t="s">
        <v>11213</v>
      </c>
      <c r="Y162" s="115"/>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row>
    <row r="163" spans="1:217" s="5" customFormat="1" ht="28.5" x14ac:dyDescent="0.45">
      <c r="A163" s="26" t="s">
        <v>16</v>
      </c>
      <c r="B163" s="26" t="s">
        <v>17</v>
      </c>
      <c r="C163" s="27" t="s">
        <v>18</v>
      </c>
      <c r="D163" s="27" t="s">
        <v>19</v>
      </c>
      <c r="E163" s="27" t="s">
        <v>200</v>
      </c>
      <c r="F163" s="27" t="s">
        <v>21</v>
      </c>
      <c r="G163" s="75">
        <f>VLOOKUP(L:L,en_ru_auto_scores_BLEU!H:I,2,FALSE)</f>
        <v>35.543339448751702</v>
      </c>
      <c r="H163" s="27" t="str">
        <f>IFERROR(VLOOKUP(L:L,manual_score_mapping[[SegmentID]:[Scores]],2,FALSE), "NaN")</f>
        <v>[82, 41, 65, 94, 79, 51]</v>
      </c>
      <c r="I163" s="24">
        <f>IFERROR(VLOOKUP(L:L,manual_score_mapping!A:D,3,FALSE), "NaN")</f>
        <v>68</v>
      </c>
      <c r="J163" s="18">
        <f>IFERROR(VLOOKUP(L:L,manual_score_mapping!A:D,4,FALSE), "NaN")</f>
        <v>41</v>
      </c>
      <c r="K163" s="27" t="s">
        <v>22</v>
      </c>
      <c r="L163" s="27">
        <v>162</v>
      </c>
      <c r="M163" s="28">
        <v>0.75767868757247925</v>
      </c>
      <c r="N163" s="27">
        <v>0.66807651519775391</v>
      </c>
      <c r="O163" s="27">
        <v>0.81811410188674927</v>
      </c>
      <c r="P163" s="27" t="str">
        <f>IF(en_ru_scores[[#This Row],[OnlineB_Score]]&gt;en_ru_scores[[#This Row],[GPT4_COMET]]+0.03, "B", IF(en_ru_scores[[#This Row],[GPT4_COMET]]&gt;en_ru_scores[[#This Row],[OnlineB_Score]]+0.03, "GPT", "-"))</f>
        <v>GPT</v>
      </c>
      <c r="Q163" s="27" t="str">
        <f>IF(en_ru_scores[[#This Row],[OnlineW_Score]]&gt;en_ru_scores[[#This Row],[GPT4_COMET]]+0.03, "W", IF(en_ru_scores[[#This Row],[GPT4_COMET]]&gt;en_ru_scores[[#This Row],[OnlineW_Score]]+0.03, "GPT", "-"))</f>
        <v>W</v>
      </c>
      <c r="R163" s="11" t="s">
        <v>204</v>
      </c>
      <c r="S163" s="11" t="s">
        <v>2788</v>
      </c>
      <c r="T163" s="39" t="s">
        <v>2789</v>
      </c>
      <c r="U163" s="11" t="s">
        <v>2790</v>
      </c>
      <c r="V163" s="11" t="s">
        <v>2791</v>
      </c>
      <c r="W163" s="84"/>
      <c r="X163" s="111"/>
      <c r="Y163" s="115"/>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row>
    <row r="164" spans="1:217" s="5" customFormat="1" ht="71.25" x14ac:dyDescent="0.45">
      <c r="A164" s="26" t="s">
        <v>16</v>
      </c>
      <c r="B164" s="26" t="s">
        <v>17</v>
      </c>
      <c r="C164" s="27" t="s">
        <v>18</v>
      </c>
      <c r="D164" s="27" t="s">
        <v>19</v>
      </c>
      <c r="E164" s="27" t="s">
        <v>200</v>
      </c>
      <c r="F164" s="27" t="s">
        <v>21</v>
      </c>
      <c r="G164" s="78">
        <f>VLOOKUP(L:L,en_ru_auto_scores_BLEU!H:I,2,FALSE)</f>
        <v>15.315340898821926</v>
      </c>
      <c r="H164" s="27" t="str">
        <f>IFERROR(VLOOKUP(L:L,manual_score_mapping[[SegmentID]:[Scores]],2,FALSE), "NaN")</f>
        <v>[78, 57, 70, 86, 87, 50]</v>
      </c>
      <c r="I164" s="27">
        <f>IFERROR(VLOOKUP(L:L,manual_score_mapping!A:D,3,FALSE), "NaN")</f>
        <v>71</v>
      </c>
      <c r="J164" s="21">
        <f>IFERROR(VLOOKUP(L:L,manual_score_mapping!A:D,4,FALSE), "NaN")</f>
        <v>50</v>
      </c>
      <c r="K164" s="27" t="s">
        <v>22</v>
      </c>
      <c r="L164" s="27">
        <v>163</v>
      </c>
      <c r="M164" s="28">
        <v>0.72034531831741333</v>
      </c>
      <c r="N164" s="27">
        <v>0.81128096580505371</v>
      </c>
      <c r="O164" s="27">
        <v>0.72709745168685913</v>
      </c>
      <c r="P164" s="27" t="str">
        <f>IF(en_ru_scores[[#This Row],[OnlineB_Score]]&gt;en_ru_scores[[#This Row],[GPT4_COMET]]+0.03, "B", IF(en_ru_scores[[#This Row],[GPT4_COMET]]&gt;en_ru_scores[[#This Row],[OnlineB_Score]]+0.03, "GPT", "-"))</f>
        <v>B</v>
      </c>
      <c r="Q164" s="27" t="str">
        <f>IF(en_ru_scores[[#This Row],[OnlineW_Score]]&gt;en_ru_scores[[#This Row],[GPT4_COMET]]+0.03, "W", IF(en_ru_scores[[#This Row],[GPT4_COMET]]&gt;en_ru_scores[[#This Row],[OnlineW_Score]]+0.03, "GPT", "-"))</f>
        <v>-</v>
      </c>
      <c r="R164" s="11" t="s">
        <v>205</v>
      </c>
      <c r="S164" s="11" t="s">
        <v>2792</v>
      </c>
      <c r="T164" s="39" t="s">
        <v>2793</v>
      </c>
      <c r="U164" s="11" t="s">
        <v>2794</v>
      </c>
      <c r="V164" s="11" t="s">
        <v>2795</v>
      </c>
      <c r="W164" s="84"/>
      <c r="X164" s="111"/>
      <c r="Y164" s="115"/>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row>
    <row r="165" spans="1:217" s="5" customFormat="1" ht="42.75" x14ac:dyDescent="0.45">
      <c r="A165" s="26" t="s">
        <v>16</v>
      </c>
      <c r="B165" s="26" t="s">
        <v>17</v>
      </c>
      <c r="C165" s="27" t="s">
        <v>18</v>
      </c>
      <c r="D165" s="27" t="s">
        <v>19</v>
      </c>
      <c r="E165" s="27" t="s">
        <v>200</v>
      </c>
      <c r="F165" s="27" t="s">
        <v>21</v>
      </c>
      <c r="G165" s="78">
        <f>VLOOKUP(L:L,en_ru_auto_scores_BLEU!H:I,2,FALSE)</f>
        <v>14.247788801610149</v>
      </c>
      <c r="H165" s="27" t="str">
        <f>IFERROR(VLOOKUP(L:L,manual_score_mapping[[SegmentID]:[Scores]],2,FALSE), "NaN")</f>
        <v>[74, 53, 80, 95, 75, 52]</v>
      </c>
      <c r="I165" s="27">
        <f>IFERROR(VLOOKUP(L:L,manual_score_mapping!A:D,3,FALSE), "NaN")</f>
        <v>71</v>
      </c>
      <c r="J165" s="21">
        <f>IFERROR(VLOOKUP(L:L,manual_score_mapping!A:D,4,FALSE), "NaN")</f>
        <v>52</v>
      </c>
      <c r="K165" s="27" t="s">
        <v>22</v>
      </c>
      <c r="L165" s="27">
        <v>164</v>
      </c>
      <c r="M165" s="28">
        <v>0.73147469758987427</v>
      </c>
      <c r="N165" s="27">
        <v>0.84014332294464111</v>
      </c>
      <c r="O165" s="27">
        <v>0.81308484077453613</v>
      </c>
      <c r="P165" s="27" t="str">
        <f>IF(en_ru_scores[[#This Row],[OnlineB_Score]]&gt;en_ru_scores[[#This Row],[GPT4_COMET]]+0.03, "B", IF(en_ru_scores[[#This Row],[GPT4_COMET]]&gt;en_ru_scores[[#This Row],[OnlineB_Score]]+0.03, "GPT", "-"))</f>
        <v>B</v>
      </c>
      <c r="Q165" s="27" t="str">
        <f>IF(en_ru_scores[[#This Row],[OnlineW_Score]]&gt;en_ru_scores[[#This Row],[GPT4_COMET]]+0.03, "W", IF(en_ru_scores[[#This Row],[GPT4_COMET]]&gt;en_ru_scores[[#This Row],[OnlineW_Score]]+0.03, "GPT", "-"))</f>
        <v>W</v>
      </c>
      <c r="R165" s="11" t="s">
        <v>206</v>
      </c>
      <c r="S165" s="11" t="s">
        <v>2796</v>
      </c>
      <c r="T165" s="39" t="s">
        <v>2797</v>
      </c>
      <c r="U165" s="11" t="s">
        <v>2798</v>
      </c>
      <c r="V165" s="11" t="s">
        <v>2799</v>
      </c>
      <c r="W165" s="84"/>
      <c r="X165" s="111"/>
      <c r="Y165" s="11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row>
    <row r="166" spans="1:217" s="5" customFormat="1" ht="28.5" x14ac:dyDescent="0.45">
      <c r="A166" s="32" t="s">
        <v>16</v>
      </c>
      <c r="B166" s="32" t="s">
        <v>17</v>
      </c>
      <c r="C166" s="33" t="s">
        <v>18</v>
      </c>
      <c r="D166" s="33" t="s">
        <v>19</v>
      </c>
      <c r="E166" s="33" t="s">
        <v>207</v>
      </c>
      <c r="F166" s="33" t="s">
        <v>21</v>
      </c>
      <c r="G166" s="70">
        <f>VLOOKUP(L:L,en_ru_auto_scores_BLEU!H:I,2,FALSE)</f>
        <v>100.00000000000004</v>
      </c>
      <c r="H166" s="33" t="str">
        <f>IFERROR(VLOOKUP(L:L,manual_score_mapping[[SegmentID]:[Scores]],2,FALSE), "NaN")</f>
        <v>[79, 35, 67, 52, 100, 52, 51, 84, 48, 85, 81, 84, 77, 80, 52]</v>
      </c>
      <c r="I166" s="24">
        <f>IFERROR(VLOOKUP(L:L,manual_score_mapping!A:D,3,FALSE), "NaN")</f>
        <v>68</v>
      </c>
      <c r="J166" s="18">
        <f>IFERROR(VLOOKUP(L:L,manual_score_mapping!A:D,4,FALSE), "NaN")</f>
        <v>35</v>
      </c>
      <c r="K166" s="33" t="s">
        <v>22</v>
      </c>
      <c r="L166" s="33">
        <v>165</v>
      </c>
      <c r="M166" s="34">
        <v>0.95518034696578979</v>
      </c>
      <c r="N166" s="33">
        <v>0.95518034696578979</v>
      </c>
      <c r="O166" s="33">
        <v>0.95518034696578979</v>
      </c>
      <c r="P166" s="33" t="str">
        <f>IF(en_ru_scores[[#This Row],[OnlineB_Score]]&gt;en_ru_scores[[#This Row],[GPT4_COMET]]+0.03, "B", IF(en_ru_scores[[#This Row],[GPT4_COMET]]&gt;en_ru_scores[[#This Row],[OnlineB_Score]]+0.03, "GPT", "-"))</f>
        <v>-</v>
      </c>
      <c r="Q166" s="33" t="str">
        <f>IF(en_ru_scores[[#This Row],[OnlineW_Score]]&gt;en_ru_scores[[#This Row],[GPT4_COMET]]+0.03, "W", IF(en_ru_scores[[#This Row],[GPT4_COMET]]&gt;en_ru_scores[[#This Row],[OnlineW_Score]]+0.03, "GPT", "-"))</f>
        <v>-</v>
      </c>
      <c r="R166" s="13" t="s">
        <v>208</v>
      </c>
      <c r="S166" s="13" t="s">
        <v>2800</v>
      </c>
      <c r="T166" s="41" t="s">
        <v>2800</v>
      </c>
      <c r="U166" s="13" t="s">
        <v>2800</v>
      </c>
      <c r="V166" s="13" t="s">
        <v>2800</v>
      </c>
      <c r="W166" s="84"/>
      <c r="X166" s="111"/>
      <c r="Y166" s="115"/>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row>
    <row r="167" spans="1:217" s="5" customFormat="1" ht="28.5" x14ac:dyDescent="0.45">
      <c r="A167" s="32" t="s">
        <v>16</v>
      </c>
      <c r="B167" s="32" t="s">
        <v>17</v>
      </c>
      <c r="C167" s="33" t="s">
        <v>18</v>
      </c>
      <c r="D167" s="33" t="s">
        <v>19</v>
      </c>
      <c r="E167" s="33" t="s">
        <v>207</v>
      </c>
      <c r="F167" s="33" t="s">
        <v>21</v>
      </c>
      <c r="G167" s="78">
        <f>VLOOKUP(L:L,en_ru_auto_scores_BLEU!H:I,2,FALSE)</f>
        <v>9.9800994038736643</v>
      </c>
      <c r="H167" s="33" t="str">
        <f>IFERROR(VLOOKUP(L:L,manual_score_mapping[[SegmentID]:[Scores]],2,FALSE), "NaN")</f>
        <v>[88, 63, 67, 50, 100, 47, 55, 84, 50, 88, 84, 81, 71, 85, 53]</v>
      </c>
      <c r="I167" s="27">
        <f>IFERROR(VLOOKUP(L:L,manual_score_mapping!A:D,3,FALSE), "NaN")</f>
        <v>71</v>
      </c>
      <c r="J167" s="18">
        <f>IFERROR(VLOOKUP(L:L,manual_score_mapping!A:D,4,FALSE), "NaN")</f>
        <v>47</v>
      </c>
      <c r="K167" s="33" t="s">
        <v>22</v>
      </c>
      <c r="L167" s="33">
        <v>166</v>
      </c>
      <c r="M167" s="34">
        <v>0.9042779803276062</v>
      </c>
      <c r="N167" s="33">
        <v>0.90828484296798717</v>
      </c>
      <c r="O167" s="33">
        <v>0.91687703132629395</v>
      </c>
      <c r="P167" s="33" t="str">
        <f>IF(en_ru_scores[[#This Row],[OnlineB_Score]]&gt;en_ru_scores[[#This Row],[GPT4_COMET]]+0.03, "B", IF(en_ru_scores[[#This Row],[GPT4_COMET]]&gt;en_ru_scores[[#This Row],[OnlineB_Score]]+0.03, "GPT", "-"))</f>
        <v>-</v>
      </c>
      <c r="Q167" s="33" t="str">
        <f>IF(en_ru_scores[[#This Row],[OnlineW_Score]]&gt;en_ru_scores[[#This Row],[GPT4_COMET]]+0.03, "W", IF(en_ru_scores[[#This Row],[GPT4_COMET]]&gt;en_ru_scores[[#This Row],[OnlineW_Score]]+0.03, "GPT", "-"))</f>
        <v>-</v>
      </c>
      <c r="R167" s="13" t="s">
        <v>209</v>
      </c>
      <c r="S167" s="13" t="s">
        <v>2801</v>
      </c>
      <c r="T167" s="41" t="s">
        <v>2802</v>
      </c>
      <c r="U167" s="13" t="s">
        <v>2803</v>
      </c>
      <c r="V167" s="13" t="s">
        <v>2804</v>
      </c>
      <c r="W167" s="84"/>
      <c r="X167" s="111"/>
      <c r="Y167" s="115"/>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row>
    <row r="168" spans="1:217" s="5" customFormat="1" x14ac:dyDescent="0.45">
      <c r="A168" s="32" t="s">
        <v>16</v>
      </c>
      <c r="B168" s="32" t="s">
        <v>17</v>
      </c>
      <c r="C168" s="33" t="s">
        <v>18</v>
      </c>
      <c r="D168" s="33" t="s">
        <v>19</v>
      </c>
      <c r="E168" s="33" t="s">
        <v>207</v>
      </c>
      <c r="F168" s="33" t="s">
        <v>21</v>
      </c>
      <c r="G168" s="78">
        <f>VLOOKUP(L:L,en_ru_auto_scores_BLEU!H:I,2,FALSE)</f>
        <v>14.058533129758729</v>
      </c>
      <c r="H168" s="33" t="str">
        <f>IFERROR(VLOOKUP(L:L,manual_score_mapping[[SegmentID]:[Scores]],2,FALSE), "NaN")</f>
        <v>[51, 52, 84, 50, 91, 100, 81, 42, 87, 52]</v>
      </c>
      <c r="I168" s="24">
        <f>IFERROR(VLOOKUP(L:L,manual_score_mapping!A:D,3,FALSE), "NaN")</f>
        <v>69</v>
      </c>
      <c r="J168" s="18">
        <f>IFERROR(VLOOKUP(L:L,manual_score_mapping!A:D,4,FALSE), "NaN")</f>
        <v>42</v>
      </c>
      <c r="K168" s="33" t="s">
        <v>22</v>
      </c>
      <c r="L168" s="33">
        <v>167</v>
      </c>
      <c r="M168" s="34">
        <v>0.9582497477531432</v>
      </c>
      <c r="N168" s="33">
        <v>0.95826822519302357</v>
      </c>
      <c r="O168" s="33">
        <v>0.78566116094589233</v>
      </c>
      <c r="P168" s="33" t="str">
        <f>IF(en_ru_scores[[#This Row],[OnlineB_Score]]&gt;en_ru_scores[[#This Row],[GPT4_COMET]]+0.03, "B", IF(en_ru_scores[[#This Row],[GPT4_COMET]]&gt;en_ru_scores[[#This Row],[OnlineB_Score]]+0.03, "GPT", "-"))</f>
        <v>-</v>
      </c>
      <c r="Q168" s="33" t="str">
        <f>IF(en_ru_scores[[#This Row],[OnlineW_Score]]&gt;en_ru_scores[[#This Row],[GPT4_COMET]]+0.03, "W", IF(en_ru_scores[[#This Row],[GPT4_COMET]]&gt;en_ru_scores[[#This Row],[OnlineW_Score]]+0.03, "GPT", "-"))</f>
        <v>GPT</v>
      </c>
      <c r="R168" s="13" t="s">
        <v>210</v>
      </c>
      <c r="S168" s="13" t="s">
        <v>2805</v>
      </c>
      <c r="T168" s="41" t="s">
        <v>2806</v>
      </c>
      <c r="U168" s="13" t="s">
        <v>2806</v>
      </c>
      <c r="V168" s="13" t="s">
        <v>2807</v>
      </c>
      <c r="W168" s="84"/>
      <c r="X168" s="111"/>
      <c r="Y168" s="115"/>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row>
    <row r="169" spans="1:217" s="5" customFormat="1" ht="28.5" x14ac:dyDescent="0.45">
      <c r="A169" s="32" t="s">
        <v>16</v>
      </c>
      <c r="B169" s="32" t="s">
        <v>17</v>
      </c>
      <c r="C169" s="33" t="s">
        <v>18</v>
      </c>
      <c r="D169" s="33" t="s">
        <v>19</v>
      </c>
      <c r="E169" s="33" t="s">
        <v>207</v>
      </c>
      <c r="F169" s="33" t="s">
        <v>21</v>
      </c>
      <c r="G169" s="75">
        <f>VLOOKUP(L:L,en_ru_auto_scores_BLEU!H:I,2,FALSE)</f>
        <v>36.555522285451232</v>
      </c>
      <c r="H169" s="33" t="str">
        <f>IFERROR(VLOOKUP(L:L,manual_score_mapping[[SegmentID]:[Scores]],2,FALSE), "NaN")</f>
        <v>[47, 53, 84, 51, 89, 76, 86, 60, 75, 51]</v>
      </c>
      <c r="I169" s="24">
        <f>IFERROR(VLOOKUP(L:L,manual_score_mapping!A:D,3,FALSE), "NaN")</f>
        <v>67</v>
      </c>
      <c r="J169" s="18">
        <f>IFERROR(VLOOKUP(L:L,manual_score_mapping!A:D,4,FALSE), "NaN")</f>
        <v>47</v>
      </c>
      <c r="K169" s="33" t="s">
        <v>22</v>
      </c>
      <c r="L169" s="33">
        <v>168</v>
      </c>
      <c r="M169" s="34">
        <v>0.91667145490646362</v>
      </c>
      <c r="N169" s="33">
        <v>0.97995692491531361</v>
      </c>
      <c r="O169" s="33">
        <v>0.96004945039749157</v>
      </c>
      <c r="P169" s="33" t="str">
        <f>IF(en_ru_scores[[#This Row],[OnlineB_Score]]&gt;en_ru_scores[[#This Row],[GPT4_COMET]]+0.03, "B", IF(en_ru_scores[[#This Row],[GPT4_COMET]]&gt;en_ru_scores[[#This Row],[OnlineB_Score]]+0.03, "GPT", "-"))</f>
        <v>B</v>
      </c>
      <c r="Q169" s="33" t="str">
        <f>IF(en_ru_scores[[#This Row],[OnlineW_Score]]&gt;en_ru_scores[[#This Row],[GPT4_COMET]]+0.03, "W", IF(en_ru_scores[[#This Row],[GPT4_COMET]]&gt;en_ru_scores[[#This Row],[OnlineW_Score]]+0.03, "GPT", "-"))</f>
        <v>W</v>
      </c>
      <c r="R169" s="13" t="s">
        <v>211</v>
      </c>
      <c r="S169" s="13" t="s">
        <v>2808</v>
      </c>
      <c r="T169" s="41" t="s">
        <v>2809</v>
      </c>
      <c r="U169" s="13" t="s">
        <v>2808</v>
      </c>
      <c r="V169" s="13" t="s">
        <v>2810</v>
      </c>
      <c r="W169" s="84"/>
      <c r="X169" s="111"/>
      <c r="Y169" s="115"/>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row>
    <row r="170" spans="1:217" s="5" customFormat="1" ht="28.5" x14ac:dyDescent="0.45">
      <c r="A170" s="32" t="s">
        <v>16</v>
      </c>
      <c r="B170" s="32" t="s">
        <v>17</v>
      </c>
      <c r="C170" s="33" t="s">
        <v>18</v>
      </c>
      <c r="D170" s="33" t="s">
        <v>19</v>
      </c>
      <c r="E170" s="33" t="s">
        <v>207</v>
      </c>
      <c r="F170" s="33" t="s">
        <v>21</v>
      </c>
      <c r="G170" s="78">
        <f>VLOOKUP(L:L,en_ru_auto_scores_BLEU!H:I,2,FALSE)</f>
        <v>3.2342452920962161</v>
      </c>
      <c r="H170" s="33" t="str">
        <f>IFERROR(VLOOKUP(L:L,manual_score_mapping[[SegmentID]:[Scores]],2,FALSE), "NaN")</f>
        <v>[54, 53, 84, 52, 92, 73, 81, 79, 80, 50]</v>
      </c>
      <c r="I170" s="24">
        <f>IFERROR(VLOOKUP(L:L,manual_score_mapping!A:D,3,FALSE), "NaN")</f>
        <v>69</v>
      </c>
      <c r="J170" s="21">
        <f>IFERROR(VLOOKUP(L:L,manual_score_mapping!A:D,4,FALSE), "NaN")</f>
        <v>50</v>
      </c>
      <c r="K170" s="33" t="s">
        <v>22</v>
      </c>
      <c r="L170" s="33">
        <v>169</v>
      </c>
      <c r="M170" s="34">
        <v>0.90274530649185181</v>
      </c>
      <c r="N170" s="33">
        <v>0.89770656824111938</v>
      </c>
      <c r="O170" s="33">
        <v>0.83344471454620361</v>
      </c>
      <c r="P170" s="33" t="str">
        <f>IF(en_ru_scores[[#This Row],[OnlineB_Score]]&gt;en_ru_scores[[#This Row],[GPT4_COMET]]+0.03, "B", IF(en_ru_scores[[#This Row],[GPT4_COMET]]&gt;en_ru_scores[[#This Row],[OnlineB_Score]]+0.03, "GPT", "-"))</f>
        <v>-</v>
      </c>
      <c r="Q170" s="33" t="str">
        <f>IF(en_ru_scores[[#This Row],[OnlineW_Score]]&gt;en_ru_scores[[#This Row],[GPT4_COMET]]+0.03, "W", IF(en_ru_scores[[#This Row],[GPT4_COMET]]&gt;en_ru_scores[[#This Row],[OnlineW_Score]]+0.03, "GPT", "-"))</f>
        <v>GPT</v>
      </c>
      <c r="R170" s="13" t="s">
        <v>212</v>
      </c>
      <c r="S170" s="13" t="s">
        <v>2811</v>
      </c>
      <c r="T170" s="41" t="s">
        <v>2812</v>
      </c>
      <c r="U170" s="13" t="s">
        <v>2813</v>
      </c>
      <c r="V170" s="13" t="s">
        <v>2814</v>
      </c>
      <c r="W170" s="84"/>
      <c r="X170" s="111"/>
      <c r="Y170" s="115"/>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row>
    <row r="171" spans="1:217" s="5" customFormat="1" ht="28.5" x14ac:dyDescent="0.45">
      <c r="A171" s="32" t="s">
        <v>16</v>
      </c>
      <c r="B171" s="32" t="s">
        <v>17</v>
      </c>
      <c r="C171" s="33" t="s">
        <v>18</v>
      </c>
      <c r="D171" s="33" t="s">
        <v>19</v>
      </c>
      <c r="E171" s="33" t="s">
        <v>207</v>
      </c>
      <c r="F171" s="33" t="s">
        <v>21</v>
      </c>
      <c r="G171" s="78">
        <f>VLOOKUP(L:L,en_ru_auto_scores_BLEU!H:I,2,FALSE)</f>
        <v>17.747405280050266</v>
      </c>
      <c r="H171" s="33" t="str">
        <f>IFERROR(VLOOKUP(L:L,manual_score_mapping[[SegmentID]:[Scores]],2,FALSE), "NaN")</f>
        <v>[51, 53, 84, 52, 89, 74, 90, 43, 75, 52]</v>
      </c>
      <c r="I171" s="24">
        <f>IFERROR(VLOOKUP(L:L,manual_score_mapping!A:D,3,FALSE), "NaN")</f>
        <v>66</v>
      </c>
      <c r="J171" s="18">
        <f>IFERROR(VLOOKUP(L:L,manual_score_mapping!A:D,4,FALSE), "NaN")</f>
        <v>43</v>
      </c>
      <c r="K171" s="33" t="s">
        <v>22</v>
      </c>
      <c r="L171" s="33">
        <v>170</v>
      </c>
      <c r="M171" s="34">
        <v>0.91423320770263683</v>
      </c>
      <c r="N171" s="33">
        <v>0.95479339361190796</v>
      </c>
      <c r="O171" s="33">
        <v>0.96344095468521118</v>
      </c>
      <c r="P171" s="33" t="str">
        <f>IF(en_ru_scores[[#This Row],[OnlineB_Score]]&gt;en_ru_scores[[#This Row],[GPT4_COMET]]+0.03, "B", IF(en_ru_scores[[#This Row],[GPT4_COMET]]&gt;en_ru_scores[[#This Row],[OnlineB_Score]]+0.03, "GPT", "-"))</f>
        <v>B</v>
      </c>
      <c r="Q171" s="33" t="str">
        <f>IF(en_ru_scores[[#This Row],[OnlineW_Score]]&gt;en_ru_scores[[#This Row],[GPT4_COMET]]+0.03, "W", IF(en_ru_scores[[#This Row],[GPT4_COMET]]&gt;en_ru_scores[[#This Row],[OnlineW_Score]]+0.03, "GPT", "-"))</f>
        <v>W</v>
      </c>
      <c r="R171" s="13" t="s">
        <v>213</v>
      </c>
      <c r="S171" s="13" t="s">
        <v>2815</v>
      </c>
      <c r="T171" s="41" t="s">
        <v>2816</v>
      </c>
      <c r="U171" s="13" t="s">
        <v>2817</v>
      </c>
      <c r="V171" s="13" t="s">
        <v>2818</v>
      </c>
      <c r="W171" s="84"/>
      <c r="X171" s="111"/>
      <c r="Y171" s="115"/>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row>
    <row r="172" spans="1:217" s="5" customFormat="1" ht="28.5" x14ac:dyDescent="0.45">
      <c r="A172" s="32" t="s">
        <v>16</v>
      </c>
      <c r="B172" s="32" t="s">
        <v>17</v>
      </c>
      <c r="C172" s="33" t="s">
        <v>18</v>
      </c>
      <c r="D172" s="33" t="s">
        <v>19</v>
      </c>
      <c r="E172" s="33" t="s">
        <v>214</v>
      </c>
      <c r="F172" s="33" t="s">
        <v>21</v>
      </c>
      <c r="G172" s="70">
        <f>VLOOKUP(L:L,en_ru_auto_scores_BLEU!H:I,2,FALSE)</f>
        <v>100.00000000000004</v>
      </c>
      <c r="H172" s="42" t="str">
        <f>IFERROR(VLOOKUP(L:L,manual_score_mapping[[SegmentID]:[Scores]],2,FALSE), "NaN")</f>
        <v>NaN</v>
      </c>
      <c r="I172" s="42" t="str">
        <f>IFERROR(VLOOKUP(L:L,manual_score_mapping!A:D,3,FALSE), "NaN")</f>
        <v>NaN</v>
      </c>
      <c r="J172" s="42" t="str">
        <f>IFERROR(VLOOKUP(L:L,manual_score_mapping!A:D,4,FALSE), "NaN")</f>
        <v>NaN</v>
      </c>
      <c r="K172" s="33" t="s">
        <v>22</v>
      </c>
      <c r="L172" s="33">
        <v>171</v>
      </c>
      <c r="M172" s="34">
        <v>0.98439329862594604</v>
      </c>
      <c r="N172" s="33">
        <v>0.94757068157196045</v>
      </c>
      <c r="O172" s="33">
        <v>0.96040743589401245</v>
      </c>
      <c r="P172" s="33" t="str">
        <f>IF(en_ru_scores[[#This Row],[OnlineB_Score]]&gt;en_ru_scores[[#This Row],[GPT4_COMET]]+0.03, "B", IF(en_ru_scores[[#This Row],[GPT4_COMET]]&gt;en_ru_scores[[#This Row],[OnlineB_Score]]+0.03, "GPT", "-"))</f>
        <v>GPT</v>
      </c>
      <c r="Q172" s="33" t="str">
        <f>IF(en_ru_scores[[#This Row],[OnlineW_Score]]&gt;en_ru_scores[[#This Row],[GPT4_COMET]]+0.03, "W", IF(en_ru_scores[[#This Row],[GPT4_COMET]]&gt;en_ru_scores[[#This Row],[OnlineW_Score]]+0.03, "GPT", "-"))</f>
        <v>-</v>
      </c>
      <c r="R172" s="13" t="s">
        <v>215</v>
      </c>
      <c r="S172" s="13" t="s">
        <v>2819</v>
      </c>
      <c r="T172" s="41" t="s">
        <v>2819</v>
      </c>
      <c r="U172" s="13" t="s">
        <v>2820</v>
      </c>
      <c r="V172" s="13" t="s">
        <v>2821</v>
      </c>
      <c r="W172" s="84"/>
      <c r="X172" s="111"/>
      <c r="Y172" s="115"/>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row>
    <row r="173" spans="1:217" s="5" customFormat="1" ht="99.75" x14ac:dyDescent="0.45">
      <c r="A173" s="29" t="s">
        <v>16</v>
      </c>
      <c r="B173" s="29" t="s">
        <v>17</v>
      </c>
      <c r="C173" s="30" t="s">
        <v>18</v>
      </c>
      <c r="D173" s="30" t="s">
        <v>19</v>
      </c>
      <c r="E173" s="30" t="s">
        <v>214</v>
      </c>
      <c r="F173" s="30" t="s">
        <v>21</v>
      </c>
      <c r="G173" s="75">
        <f>VLOOKUP(L:L,en_ru_auto_scores_BLEU!H:I,2,FALSE)</f>
        <v>35.05225412822476</v>
      </c>
      <c r="H173" s="42" t="str">
        <f>IFERROR(VLOOKUP(L:L,manual_score_mapping[[SegmentID]:[Scores]],2,FALSE), "NaN")</f>
        <v>NaN</v>
      </c>
      <c r="I173" s="42" t="str">
        <f>IFERROR(VLOOKUP(L:L,manual_score_mapping!A:D,3,FALSE), "NaN")</f>
        <v>NaN</v>
      </c>
      <c r="J173" s="42" t="str">
        <f>IFERROR(VLOOKUP(L:L,manual_score_mapping!A:D,4,FALSE), "NaN")</f>
        <v>NaN</v>
      </c>
      <c r="K173" s="30" t="s">
        <v>22</v>
      </c>
      <c r="L173" s="30">
        <v>172</v>
      </c>
      <c r="M173" s="31">
        <v>0.8393586277961731</v>
      </c>
      <c r="N173" s="30">
        <v>0.90024816989898682</v>
      </c>
      <c r="O173" s="30">
        <v>0.88671445846557617</v>
      </c>
      <c r="P173" s="30" t="str">
        <f>IF(en_ru_scores[[#This Row],[OnlineB_Score]]&gt;en_ru_scores[[#This Row],[GPT4_COMET]]+0.03, "B", IF(en_ru_scores[[#This Row],[GPT4_COMET]]&gt;en_ru_scores[[#This Row],[OnlineB_Score]]+0.03, "GPT", "-"))</f>
        <v>B</v>
      </c>
      <c r="Q173" s="30" t="str">
        <f>IF(en_ru_scores[[#This Row],[OnlineW_Score]]&gt;en_ru_scores[[#This Row],[GPT4_COMET]]+0.03, "W", IF(en_ru_scores[[#This Row],[GPT4_COMET]]&gt;en_ru_scores[[#This Row],[OnlineW_Score]]+0.03, "GPT", "-"))</f>
        <v>W</v>
      </c>
      <c r="R173" s="12" t="s">
        <v>216</v>
      </c>
      <c r="S173" s="12" t="s">
        <v>2822</v>
      </c>
      <c r="T173" s="40" t="s">
        <v>2823</v>
      </c>
      <c r="U173" s="12" t="s">
        <v>2824</v>
      </c>
      <c r="V173" s="12" t="s">
        <v>2825</v>
      </c>
      <c r="W173" s="84"/>
      <c r="X173" s="111"/>
      <c r="Y173" s="115"/>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row>
    <row r="174" spans="1:217" s="5" customFormat="1" ht="57" x14ac:dyDescent="0.45">
      <c r="A174" s="32" t="s">
        <v>16</v>
      </c>
      <c r="B174" s="32" t="s">
        <v>17</v>
      </c>
      <c r="C174" s="33" t="s">
        <v>18</v>
      </c>
      <c r="D174" s="33" t="s">
        <v>19</v>
      </c>
      <c r="E174" s="33" t="s">
        <v>214</v>
      </c>
      <c r="F174" s="33" t="s">
        <v>21</v>
      </c>
      <c r="G174" s="74">
        <f>VLOOKUP(L:L,en_ru_auto_scores_BLEU!H:I,2,FALSE)</f>
        <v>58.061979373103931</v>
      </c>
      <c r="H174" s="42" t="str">
        <f>IFERROR(VLOOKUP(L:L,manual_score_mapping[[SegmentID]:[Scores]],2,FALSE), "NaN")</f>
        <v>NaN</v>
      </c>
      <c r="I174" s="42" t="str">
        <f>IFERROR(VLOOKUP(L:L,manual_score_mapping!A:D,3,FALSE), "NaN")</f>
        <v>NaN</v>
      </c>
      <c r="J174" s="42" t="str">
        <f>IFERROR(VLOOKUP(L:L,manual_score_mapping!A:D,4,FALSE), "NaN")</f>
        <v>NaN</v>
      </c>
      <c r="K174" s="33" t="s">
        <v>22</v>
      </c>
      <c r="L174" s="33">
        <v>173</v>
      </c>
      <c r="M174" s="34">
        <v>0.916559398174286</v>
      </c>
      <c r="N174" s="33">
        <v>0.95118099451065063</v>
      </c>
      <c r="O174" s="33">
        <v>0.93255639076232921</v>
      </c>
      <c r="P174" s="33" t="str">
        <f>IF(en_ru_scores[[#This Row],[OnlineB_Score]]&gt;en_ru_scores[[#This Row],[GPT4_COMET]]+0.03, "B", IF(en_ru_scores[[#This Row],[GPT4_COMET]]&gt;en_ru_scores[[#This Row],[OnlineB_Score]]+0.03, "GPT", "-"))</f>
        <v>B</v>
      </c>
      <c r="Q174" s="33" t="str">
        <f>IF(en_ru_scores[[#This Row],[OnlineW_Score]]&gt;en_ru_scores[[#This Row],[GPT4_COMET]]+0.03, "W", IF(en_ru_scores[[#This Row],[GPT4_COMET]]&gt;en_ru_scores[[#This Row],[OnlineW_Score]]+0.03, "GPT", "-"))</f>
        <v>-</v>
      </c>
      <c r="R174" s="13" t="s">
        <v>217</v>
      </c>
      <c r="S174" s="13" t="s">
        <v>2826</v>
      </c>
      <c r="T174" s="41" t="s">
        <v>2827</v>
      </c>
      <c r="U174" s="13" t="s">
        <v>2828</v>
      </c>
      <c r="V174" s="13" t="s">
        <v>2829</v>
      </c>
      <c r="W174" s="84"/>
      <c r="X174" s="111"/>
      <c r="Y174" s="115"/>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row>
    <row r="175" spans="1:217" s="5" customFormat="1" ht="42.75" x14ac:dyDescent="0.45">
      <c r="A175" s="32" t="s">
        <v>16</v>
      </c>
      <c r="B175" s="32" t="s">
        <v>17</v>
      </c>
      <c r="C175" s="33" t="s">
        <v>18</v>
      </c>
      <c r="D175" s="33" t="s">
        <v>19</v>
      </c>
      <c r="E175" s="33" t="s">
        <v>218</v>
      </c>
      <c r="F175" s="33" t="s">
        <v>21</v>
      </c>
      <c r="G175" s="74">
        <f>VLOOKUP(L:L,en_ru_auto_scores_BLEU!H:I,2,FALSE)</f>
        <v>57.735026918962618</v>
      </c>
      <c r="H175" s="33" t="str">
        <f>IFERROR(VLOOKUP(L:L,manual_score_mapping[[SegmentID]:[Scores]],2,FALSE), "NaN")</f>
        <v>[51, 75, 67, 77, 90]</v>
      </c>
      <c r="I175" s="27">
        <f>IFERROR(VLOOKUP(L:L,manual_score_mapping!A:D,3,FALSE), "NaN")</f>
        <v>72</v>
      </c>
      <c r="J175" s="21">
        <f>IFERROR(VLOOKUP(L:L,manual_score_mapping!A:D,4,FALSE), "NaN")</f>
        <v>51</v>
      </c>
      <c r="K175" s="33" t="s">
        <v>22</v>
      </c>
      <c r="L175" s="33">
        <v>174</v>
      </c>
      <c r="M175" s="34">
        <v>0.96627253293991078</v>
      </c>
      <c r="N175" s="33">
        <v>0.93624287843704224</v>
      </c>
      <c r="O175" s="33">
        <v>0.93122190237045277</v>
      </c>
      <c r="P175" s="33" t="str">
        <f>IF(en_ru_scores[[#This Row],[OnlineB_Score]]&gt;en_ru_scores[[#This Row],[GPT4_COMET]]+0.03, "B", IF(en_ru_scores[[#This Row],[GPT4_COMET]]&gt;en_ru_scores[[#This Row],[OnlineB_Score]]+0.03, "GPT", "-"))</f>
        <v>GPT</v>
      </c>
      <c r="Q175" s="33" t="str">
        <f>IF(en_ru_scores[[#This Row],[OnlineW_Score]]&gt;en_ru_scores[[#This Row],[GPT4_COMET]]+0.03, "W", IF(en_ru_scores[[#This Row],[GPT4_COMET]]&gt;en_ru_scores[[#This Row],[OnlineW_Score]]+0.03, "GPT", "-"))</f>
        <v>GPT</v>
      </c>
      <c r="R175" s="13" t="s">
        <v>219</v>
      </c>
      <c r="S175" s="13" t="s">
        <v>2830</v>
      </c>
      <c r="T175" s="41" t="s">
        <v>2831</v>
      </c>
      <c r="U175" s="13" t="s">
        <v>2832</v>
      </c>
      <c r="V175" s="13" t="s">
        <v>2833</v>
      </c>
      <c r="W175" s="84"/>
      <c r="X175" s="111"/>
      <c r="Y175" s="11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row>
    <row r="176" spans="1:217" s="5" customFormat="1" ht="99.75" x14ac:dyDescent="0.45">
      <c r="A176" s="29" t="s">
        <v>16</v>
      </c>
      <c r="B176" s="29" t="s">
        <v>17</v>
      </c>
      <c r="C176" s="30" t="s">
        <v>18</v>
      </c>
      <c r="D176" s="30" t="s">
        <v>19</v>
      </c>
      <c r="E176" s="30" t="s">
        <v>218</v>
      </c>
      <c r="F176" s="30" t="s">
        <v>21</v>
      </c>
      <c r="G176" s="75">
        <f>VLOOKUP(L:L,en_ru_auto_scores_BLEU!H:I,2,FALSE)</f>
        <v>29.523114230584291</v>
      </c>
      <c r="H176" s="30" t="str">
        <f>IFERROR(VLOOKUP(L:L,manual_score_mapping[[SegmentID]:[Scores]],2,FALSE), "NaN")</f>
        <v>[50, 51, 66, 76, 64, 65, 97, 67, 80, 91]</v>
      </c>
      <c r="I176" s="27">
        <f>IFERROR(VLOOKUP(L:L,manual_score_mapping!A:D,3,FALSE), "NaN")</f>
        <v>70</v>
      </c>
      <c r="J176" s="21">
        <f>IFERROR(VLOOKUP(L:L,manual_score_mapping!A:D,4,FALSE), "NaN")</f>
        <v>50</v>
      </c>
      <c r="K176" s="30" t="s">
        <v>22</v>
      </c>
      <c r="L176" s="30">
        <v>175</v>
      </c>
      <c r="M176" s="31">
        <v>0.82267898321151733</v>
      </c>
      <c r="N176" s="30">
        <v>0.85091781616210938</v>
      </c>
      <c r="O176" s="30">
        <v>0.81630057096481323</v>
      </c>
      <c r="P176" s="30" t="str">
        <f>IF(en_ru_scores[[#This Row],[OnlineB_Score]]&gt;en_ru_scores[[#This Row],[GPT4_COMET]]+0.03, "B", IF(en_ru_scores[[#This Row],[GPT4_COMET]]&gt;en_ru_scores[[#This Row],[OnlineB_Score]]+0.03, "GPT", "-"))</f>
        <v>-</v>
      </c>
      <c r="Q176" s="30" t="str">
        <f>IF(en_ru_scores[[#This Row],[OnlineW_Score]]&gt;en_ru_scores[[#This Row],[GPT4_COMET]]+0.03, "W", IF(en_ru_scores[[#This Row],[GPT4_COMET]]&gt;en_ru_scores[[#This Row],[OnlineW_Score]]+0.03, "GPT", "-"))</f>
        <v>-</v>
      </c>
      <c r="R176" s="12" t="s">
        <v>220</v>
      </c>
      <c r="S176" s="12" t="s">
        <v>2834</v>
      </c>
      <c r="T176" s="40" t="s">
        <v>2835</v>
      </c>
      <c r="U176" s="12" t="s">
        <v>2836</v>
      </c>
      <c r="V176" s="12" t="s">
        <v>2837</v>
      </c>
      <c r="W176" s="84"/>
      <c r="X176" s="111"/>
      <c r="Y176" s="115"/>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row>
    <row r="177" spans="1:217" s="5" customFormat="1" ht="28.5" x14ac:dyDescent="0.45">
      <c r="A177" s="32" t="s">
        <v>16</v>
      </c>
      <c r="B177" s="32" t="s">
        <v>17</v>
      </c>
      <c r="C177" s="33" t="s">
        <v>18</v>
      </c>
      <c r="D177" s="33" t="s">
        <v>19</v>
      </c>
      <c r="E177" s="33" t="s">
        <v>218</v>
      </c>
      <c r="F177" s="33" t="s">
        <v>21</v>
      </c>
      <c r="G177" s="78">
        <f>VLOOKUP(L:L,en_ru_auto_scores_BLEU!H:I,2,FALSE)</f>
        <v>18.575057999133595</v>
      </c>
      <c r="H177" s="33" t="str">
        <f>IFERROR(VLOOKUP(L:L,manual_score_mapping[[SegmentID]:[Scores]],2,FALSE), "NaN")</f>
        <v>[53, 77, 65, 100, 91]</v>
      </c>
      <c r="I177" s="27">
        <f>IFERROR(VLOOKUP(L:L,manual_score_mapping!A:D,3,FALSE), "NaN")</f>
        <v>77</v>
      </c>
      <c r="J177" s="21">
        <f>IFERROR(VLOOKUP(L:L,manual_score_mapping!A:D,4,FALSE), "NaN")</f>
        <v>53</v>
      </c>
      <c r="K177" s="33" t="s">
        <v>22</v>
      </c>
      <c r="L177" s="33">
        <v>176</v>
      </c>
      <c r="M177" s="34">
        <v>0.9669988751411438</v>
      </c>
      <c r="N177" s="33">
        <v>0.95215749740600597</v>
      </c>
      <c r="O177" s="33">
        <v>0.95923703908920277</v>
      </c>
      <c r="P177" s="33" t="str">
        <f>IF(en_ru_scores[[#This Row],[OnlineB_Score]]&gt;en_ru_scores[[#This Row],[GPT4_COMET]]+0.03, "B", IF(en_ru_scores[[#This Row],[GPT4_COMET]]&gt;en_ru_scores[[#This Row],[OnlineB_Score]]+0.03, "GPT", "-"))</f>
        <v>-</v>
      </c>
      <c r="Q177" s="33" t="str">
        <f>IF(en_ru_scores[[#This Row],[OnlineW_Score]]&gt;en_ru_scores[[#This Row],[GPT4_COMET]]+0.03, "W", IF(en_ru_scores[[#This Row],[GPT4_COMET]]&gt;en_ru_scores[[#This Row],[OnlineW_Score]]+0.03, "GPT", "-"))</f>
        <v>-</v>
      </c>
      <c r="R177" s="13" t="s">
        <v>221</v>
      </c>
      <c r="S177" s="13" t="s">
        <v>2838</v>
      </c>
      <c r="T177" s="41" t="s">
        <v>2839</v>
      </c>
      <c r="U177" s="13" t="s">
        <v>2840</v>
      </c>
      <c r="V177" s="13" t="s">
        <v>2841</v>
      </c>
      <c r="W177" s="84"/>
      <c r="X177" s="111"/>
      <c r="Y177" s="115"/>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row>
    <row r="178" spans="1:217" s="5" customFormat="1" ht="28.5" x14ac:dyDescent="0.45">
      <c r="A178" s="32" t="s">
        <v>16</v>
      </c>
      <c r="B178" s="32" t="s">
        <v>17</v>
      </c>
      <c r="C178" s="33" t="s">
        <v>18</v>
      </c>
      <c r="D178" s="33" t="s">
        <v>19</v>
      </c>
      <c r="E178" s="33" t="s">
        <v>218</v>
      </c>
      <c r="F178" s="33" t="s">
        <v>21</v>
      </c>
      <c r="G178" s="75">
        <f>VLOOKUP(L:L,en_ru_auto_scores_BLEU!H:I,2,FALSE)</f>
        <v>46.713797772820001</v>
      </c>
      <c r="H178" s="33" t="str">
        <f>IFERROR(VLOOKUP(L:L,manual_score_mapping[[SegmentID]:[Scores]],2,FALSE), "NaN")</f>
        <v>[51, 51, 80, 77, 77, 78, 98, 67, 85, 91]</v>
      </c>
      <c r="I178" s="27">
        <f>IFERROR(VLOOKUP(L:L,manual_score_mapping!A:D,3,FALSE), "NaN")</f>
        <v>75</v>
      </c>
      <c r="J178" s="21">
        <f>IFERROR(VLOOKUP(L:L,manual_score_mapping!A:D,4,FALSE), "NaN")</f>
        <v>51</v>
      </c>
      <c r="K178" s="33" t="s">
        <v>22</v>
      </c>
      <c r="L178" s="33">
        <v>177</v>
      </c>
      <c r="M178" s="34">
        <v>0.92835909128189076</v>
      </c>
      <c r="N178" s="33">
        <v>0.92835909128189076</v>
      </c>
      <c r="O178" s="33">
        <v>0.92835992574691761</v>
      </c>
      <c r="P178" s="33" t="str">
        <f>IF(en_ru_scores[[#This Row],[OnlineB_Score]]&gt;en_ru_scores[[#This Row],[GPT4_COMET]]+0.03, "B", IF(en_ru_scores[[#This Row],[GPT4_COMET]]&gt;en_ru_scores[[#This Row],[OnlineB_Score]]+0.03, "GPT", "-"))</f>
        <v>-</v>
      </c>
      <c r="Q178" s="33" t="str">
        <f>IF(en_ru_scores[[#This Row],[OnlineW_Score]]&gt;en_ru_scores[[#This Row],[GPT4_COMET]]+0.03, "W", IF(en_ru_scores[[#This Row],[GPT4_COMET]]&gt;en_ru_scores[[#This Row],[OnlineW_Score]]+0.03, "GPT", "-"))</f>
        <v>-</v>
      </c>
      <c r="R178" s="13" t="s">
        <v>222</v>
      </c>
      <c r="S178" s="13" t="s">
        <v>2842</v>
      </c>
      <c r="T178" s="41" t="s">
        <v>2843</v>
      </c>
      <c r="U178" s="13" t="s">
        <v>2843</v>
      </c>
      <c r="V178" s="13" t="s">
        <v>2843</v>
      </c>
      <c r="W178" s="84"/>
      <c r="X178" s="111"/>
      <c r="Y178" s="115"/>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row>
    <row r="179" spans="1:217" s="5" customFormat="1" ht="42.75" x14ac:dyDescent="0.45">
      <c r="A179" s="26" t="s">
        <v>16</v>
      </c>
      <c r="B179" s="26" t="s">
        <v>17</v>
      </c>
      <c r="C179" s="27" t="s">
        <v>18</v>
      </c>
      <c r="D179" s="27" t="s">
        <v>19</v>
      </c>
      <c r="E179" s="27" t="s">
        <v>218</v>
      </c>
      <c r="F179" s="27" t="s">
        <v>21</v>
      </c>
      <c r="G179" s="78">
        <f>VLOOKUP(L:L,en_ru_auto_scores_BLEU!H:I,2,FALSE)</f>
        <v>26.240877698296419</v>
      </c>
      <c r="H179" s="27" t="str">
        <f>IFERROR(VLOOKUP(L:L,manual_score_mapping[[SegmentID]:[Scores]],2,FALSE), "NaN")</f>
        <v>[51, 69, 67, 89, 91]</v>
      </c>
      <c r="I179" s="27">
        <f>IFERROR(VLOOKUP(L:L,manual_score_mapping!A:D,3,FALSE), "NaN")</f>
        <v>73</v>
      </c>
      <c r="J179" s="21">
        <f>IFERROR(VLOOKUP(L:L,manual_score_mapping!A:D,4,FALSE), "NaN")</f>
        <v>51</v>
      </c>
      <c r="K179" s="27" t="s">
        <v>22</v>
      </c>
      <c r="L179" s="27">
        <v>178</v>
      </c>
      <c r="M179" s="28">
        <v>0.72186470031738281</v>
      </c>
      <c r="N179" s="27">
        <v>0.88022762537002563</v>
      </c>
      <c r="O179" s="27">
        <v>0.78812092542648315</v>
      </c>
      <c r="P179" s="27" t="str">
        <f>IF(en_ru_scores[[#This Row],[OnlineB_Score]]&gt;en_ru_scores[[#This Row],[GPT4_COMET]]+0.03, "B", IF(en_ru_scores[[#This Row],[GPT4_COMET]]&gt;en_ru_scores[[#This Row],[OnlineB_Score]]+0.03, "GPT", "-"))</f>
        <v>B</v>
      </c>
      <c r="Q179" s="27" t="str">
        <f>IF(en_ru_scores[[#This Row],[OnlineW_Score]]&gt;en_ru_scores[[#This Row],[GPT4_COMET]]+0.03, "W", IF(en_ru_scores[[#This Row],[GPT4_COMET]]&gt;en_ru_scores[[#This Row],[OnlineW_Score]]+0.03, "GPT", "-"))</f>
        <v>W</v>
      </c>
      <c r="R179" s="11" t="s">
        <v>223</v>
      </c>
      <c r="S179" s="11" t="s">
        <v>2844</v>
      </c>
      <c r="T179" s="39" t="s">
        <v>2845</v>
      </c>
      <c r="U179" s="11" t="s">
        <v>2846</v>
      </c>
      <c r="V179" s="11" t="s">
        <v>2847</v>
      </c>
      <c r="W179" s="84"/>
      <c r="X179" s="111"/>
      <c r="Y179" s="115"/>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row>
    <row r="180" spans="1:217" s="5" customFormat="1" ht="42.75" x14ac:dyDescent="0.45">
      <c r="A180" s="32" t="s">
        <v>16</v>
      </c>
      <c r="B180" s="32" t="s">
        <v>17</v>
      </c>
      <c r="C180" s="33" t="s">
        <v>18</v>
      </c>
      <c r="D180" s="33" t="s">
        <v>19</v>
      </c>
      <c r="E180" s="33" t="s">
        <v>218</v>
      </c>
      <c r="F180" s="33" t="s">
        <v>21</v>
      </c>
      <c r="G180" s="78">
        <f>VLOOKUP(L:L,en_ru_auto_scores_BLEU!H:I,2,FALSE)</f>
        <v>21.771473288734981</v>
      </c>
      <c r="H180" s="33" t="str">
        <f>IFERROR(VLOOKUP(L:L,manual_score_mapping[[SegmentID]:[Scores]],2,FALSE), "NaN")</f>
        <v>[49, 71, 67, 85, 92]</v>
      </c>
      <c r="I180" s="27">
        <f>IFERROR(VLOOKUP(L:L,manual_score_mapping!A:D,3,FALSE), "NaN")</f>
        <v>72</v>
      </c>
      <c r="J180" s="18">
        <f>IFERROR(VLOOKUP(L:L,manual_score_mapping!A:D,4,FALSE), "NaN")</f>
        <v>49</v>
      </c>
      <c r="K180" s="33" t="s">
        <v>22</v>
      </c>
      <c r="L180" s="33">
        <v>179</v>
      </c>
      <c r="M180" s="34">
        <v>0.9045676589012146</v>
      </c>
      <c r="N180" s="33">
        <v>0.87182778120040894</v>
      </c>
      <c r="O180" s="33">
        <v>0.92760568857193004</v>
      </c>
      <c r="P180" s="33" t="str">
        <f>IF(en_ru_scores[[#This Row],[OnlineB_Score]]&gt;en_ru_scores[[#This Row],[GPT4_COMET]]+0.03, "B", IF(en_ru_scores[[#This Row],[GPT4_COMET]]&gt;en_ru_scores[[#This Row],[OnlineB_Score]]+0.03, "GPT", "-"))</f>
        <v>GPT</v>
      </c>
      <c r="Q180" s="33" t="str">
        <f>IF(en_ru_scores[[#This Row],[OnlineW_Score]]&gt;en_ru_scores[[#This Row],[GPT4_COMET]]+0.03, "W", IF(en_ru_scores[[#This Row],[GPT4_COMET]]&gt;en_ru_scores[[#This Row],[OnlineW_Score]]+0.03, "GPT", "-"))</f>
        <v>-</v>
      </c>
      <c r="R180" s="13" t="s">
        <v>224</v>
      </c>
      <c r="S180" s="13" t="s">
        <v>2848</v>
      </c>
      <c r="T180" s="41" t="s">
        <v>2849</v>
      </c>
      <c r="U180" s="13" t="s">
        <v>2850</v>
      </c>
      <c r="V180" s="13" t="s">
        <v>2851</v>
      </c>
      <c r="W180" s="84"/>
      <c r="X180" s="111"/>
      <c r="Y180" s="115"/>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row>
    <row r="181" spans="1:217" s="5" customFormat="1" ht="28.5" x14ac:dyDescent="0.45">
      <c r="A181" s="29" t="s">
        <v>16</v>
      </c>
      <c r="B181" s="29" t="s">
        <v>17</v>
      </c>
      <c r="C181" s="30" t="s">
        <v>18</v>
      </c>
      <c r="D181" s="30" t="s">
        <v>19</v>
      </c>
      <c r="E181" s="30" t="s">
        <v>225</v>
      </c>
      <c r="F181" s="30" t="s">
        <v>21</v>
      </c>
      <c r="G181" s="78">
        <f>VLOOKUP(L:L,en_ru_auto_scores_BLEU!H:I,2,FALSE)</f>
        <v>6.770186228657864</v>
      </c>
      <c r="H181" s="42" t="str">
        <f>IFERROR(VLOOKUP(L:L,manual_score_mapping[[SegmentID]:[Scores]],2,FALSE), "NaN")</f>
        <v>NaN</v>
      </c>
      <c r="I181" s="42" t="str">
        <f>IFERROR(VLOOKUP(L:L,manual_score_mapping!A:D,3,FALSE), "NaN")</f>
        <v>NaN</v>
      </c>
      <c r="J181" s="42" t="str">
        <f>IFERROR(VLOOKUP(L:L,manual_score_mapping!A:D,4,FALSE), "NaN")</f>
        <v>NaN</v>
      </c>
      <c r="K181" s="30" t="s">
        <v>22</v>
      </c>
      <c r="L181" s="30">
        <v>180</v>
      </c>
      <c r="M181" s="31">
        <v>0.81157630681991577</v>
      </c>
      <c r="N181" s="30">
        <v>0.91817891597747803</v>
      </c>
      <c r="O181" s="30">
        <v>0.95170575380325317</v>
      </c>
      <c r="P181" s="30" t="str">
        <f>IF(en_ru_scores[[#This Row],[OnlineB_Score]]&gt;en_ru_scores[[#This Row],[GPT4_COMET]]+0.03, "B", IF(en_ru_scores[[#This Row],[GPT4_COMET]]&gt;en_ru_scores[[#This Row],[OnlineB_Score]]+0.03, "GPT", "-"))</f>
        <v>B</v>
      </c>
      <c r="Q181" s="30" t="str">
        <f>IF(en_ru_scores[[#This Row],[OnlineW_Score]]&gt;en_ru_scores[[#This Row],[GPT4_COMET]]+0.03, "W", IF(en_ru_scores[[#This Row],[GPT4_COMET]]&gt;en_ru_scores[[#This Row],[OnlineW_Score]]+0.03, "GPT", "-"))</f>
        <v>W</v>
      </c>
      <c r="R181" s="12" t="s">
        <v>226</v>
      </c>
      <c r="S181" s="12" t="s">
        <v>2852</v>
      </c>
      <c r="T181" s="40" t="s">
        <v>2853</v>
      </c>
      <c r="U181" s="12" t="s">
        <v>2854</v>
      </c>
      <c r="V181" s="12" t="s">
        <v>2855</v>
      </c>
      <c r="W181" s="84"/>
      <c r="X181" s="111"/>
      <c r="Y181" s="115"/>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row>
    <row r="182" spans="1:217" s="5" customFormat="1" ht="42.75" x14ac:dyDescent="0.45">
      <c r="A182" s="32" t="s">
        <v>16</v>
      </c>
      <c r="B182" s="32" t="s">
        <v>17</v>
      </c>
      <c r="C182" s="33" t="s">
        <v>18</v>
      </c>
      <c r="D182" s="33" t="s">
        <v>19</v>
      </c>
      <c r="E182" s="33" t="s">
        <v>225</v>
      </c>
      <c r="F182" s="33" t="s">
        <v>21</v>
      </c>
      <c r="G182" s="75">
        <f>VLOOKUP(L:L,en_ru_auto_scores_BLEU!H:I,2,FALSE)</f>
        <v>37.068663817880363</v>
      </c>
      <c r="H182" s="42" t="str">
        <f>IFERROR(VLOOKUP(L:L,manual_score_mapping[[SegmentID]:[Scores]],2,FALSE), "NaN")</f>
        <v>NaN</v>
      </c>
      <c r="I182" s="42" t="str">
        <f>IFERROR(VLOOKUP(L:L,manual_score_mapping!A:D,3,FALSE), "NaN")</f>
        <v>NaN</v>
      </c>
      <c r="J182" s="42" t="str">
        <f>IFERROR(VLOOKUP(L:L,manual_score_mapping!A:D,4,FALSE), "NaN")</f>
        <v>NaN</v>
      </c>
      <c r="K182" s="33" t="s">
        <v>22</v>
      </c>
      <c r="L182" s="33">
        <v>181</v>
      </c>
      <c r="M182" s="34">
        <v>0.96960347890853882</v>
      </c>
      <c r="N182" s="33">
        <v>0.98217701911926281</v>
      </c>
      <c r="O182" s="33">
        <v>0.97636181116104115</v>
      </c>
      <c r="P182" s="33" t="str">
        <f>IF(en_ru_scores[[#This Row],[OnlineB_Score]]&gt;en_ru_scores[[#This Row],[GPT4_COMET]]+0.03, "B", IF(en_ru_scores[[#This Row],[GPT4_COMET]]&gt;en_ru_scores[[#This Row],[OnlineB_Score]]+0.03, "GPT", "-"))</f>
        <v>-</v>
      </c>
      <c r="Q182" s="33" t="str">
        <f>IF(en_ru_scores[[#This Row],[OnlineW_Score]]&gt;en_ru_scores[[#This Row],[GPT4_COMET]]+0.03, "W", IF(en_ru_scores[[#This Row],[GPT4_COMET]]&gt;en_ru_scores[[#This Row],[OnlineW_Score]]+0.03, "GPT", "-"))</f>
        <v>-</v>
      </c>
      <c r="R182" s="13" t="s">
        <v>227</v>
      </c>
      <c r="S182" s="13" t="s">
        <v>2856</v>
      </c>
      <c r="T182" s="41" t="s">
        <v>2857</v>
      </c>
      <c r="U182" s="13" t="s">
        <v>2856</v>
      </c>
      <c r="V182" s="13" t="s">
        <v>2858</v>
      </c>
      <c r="W182" s="84"/>
      <c r="X182" s="111"/>
      <c r="Y182" s="115"/>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row>
    <row r="183" spans="1:217" s="5" customFormat="1" x14ac:dyDescent="0.45">
      <c r="A183" s="32" t="s">
        <v>16</v>
      </c>
      <c r="B183" s="32" t="s">
        <v>17</v>
      </c>
      <c r="C183" s="33" t="s">
        <v>18</v>
      </c>
      <c r="D183" s="33" t="s">
        <v>19</v>
      </c>
      <c r="E183" s="33" t="s">
        <v>225</v>
      </c>
      <c r="F183" s="33" t="s">
        <v>21</v>
      </c>
      <c r="G183" s="70">
        <f>VLOOKUP(L:L,en_ru_auto_scores_BLEU!H:I,2,FALSE)</f>
        <v>100.00000000000004</v>
      </c>
      <c r="H183" s="42" t="str">
        <f>IFERROR(VLOOKUP(L:L,manual_score_mapping[[SegmentID]:[Scores]],2,FALSE), "NaN")</f>
        <v>NaN</v>
      </c>
      <c r="I183" s="42" t="str">
        <f>IFERROR(VLOOKUP(L:L,manual_score_mapping!A:D,3,FALSE), "NaN")</f>
        <v>NaN</v>
      </c>
      <c r="J183" s="42" t="str">
        <f>IFERROR(VLOOKUP(L:L,manual_score_mapping!A:D,4,FALSE), "NaN")</f>
        <v>NaN</v>
      </c>
      <c r="K183" s="33" t="s">
        <v>22</v>
      </c>
      <c r="L183" s="33">
        <v>182</v>
      </c>
      <c r="M183" s="34">
        <v>0.99415355920791637</v>
      </c>
      <c r="N183" s="33">
        <v>0.99415355920791637</v>
      </c>
      <c r="O183" s="33">
        <v>0.99414235353469838</v>
      </c>
      <c r="P183" s="33" t="str">
        <f>IF(en_ru_scores[[#This Row],[OnlineB_Score]]&gt;en_ru_scores[[#This Row],[GPT4_COMET]]+0.03, "B", IF(en_ru_scores[[#This Row],[GPT4_COMET]]&gt;en_ru_scores[[#This Row],[OnlineB_Score]]+0.03, "GPT", "-"))</f>
        <v>-</v>
      </c>
      <c r="Q183" s="33" t="str">
        <f>IF(en_ru_scores[[#This Row],[OnlineW_Score]]&gt;en_ru_scores[[#This Row],[GPT4_COMET]]+0.03, "W", IF(en_ru_scores[[#This Row],[GPT4_COMET]]&gt;en_ru_scores[[#This Row],[OnlineW_Score]]+0.03, "GPT", "-"))</f>
        <v>-</v>
      </c>
      <c r="R183" s="13" t="s">
        <v>228</v>
      </c>
      <c r="S183" s="13" t="s">
        <v>2859</v>
      </c>
      <c r="T183" s="41" t="s">
        <v>2859</v>
      </c>
      <c r="U183" s="13" t="s">
        <v>2859</v>
      </c>
      <c r="V183" s="13" t="s">
        <v>2859</v>
      </c>
      <c r="W183" s="84"/>
      <c r="X183" s="111"/>
      <c r="Y183" s="115"/>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row>
    <row r="184" spans="1:217" s="5" customFormat="1" ht="42.75" x14ac:dyDescent="0.45">
      <c r="A184" s="32" t="s">
        <v>16</v>
      </c>
      <c r="B184" s="32" t="s">
        <v>17</v>
      </c>
      <c r="C184" s="33" t="s">
        <v>18</v>
      </c>
      <c r="D184" s="33" t="s">
        <v>19</v>
      </c>
      <c r="E184" s="33" t="s">
        <v>225</v>
      </c>
      <c r="F184" s="33" t="s">
        <v>21</v>
      </c>
      <c r="G184" s="75">
        <f>VLOOKUP(L:L,en_ru_auto_scores_BLEU!H:I,2,FALSE)</f>
        <v>40.751000519650681</v>
      </c>
      <c r="H184" s="42" t="str">
        <f>IFERROR(VLOOKUP(L:L,manual_score_mapping[[SegmentID]:[Scores]],2,FALSE), "NaN")</f>
        <v>NaN</v>
      </c>
      <c r="I184" s="42" t="str">
        <f>IFERROR(VLOOKUP(L:L,manual_score_mapping!A:D,3,FALSE), "NaN")</f>
        <v>NaN</v>
      </c>
      <c r="J184" s="42" t="str">
        <f>IFERROR(VLOOKUP(L:L,manual_score_mapping!A:D,4,FALSE), "NaN")</f>
        <v>NaN</v>
      </c>
      <c r="K184" s="33" t="s">
        <v>22</v>
      </c>
      <c r="L184" s="33">
        <v>183</v>
      </c>
      <c r="M184" s="34">
        <v>0.9146628975868224</v>
      </c>
      <c r="N184" s="33">
        <v>0.9146628975868224</v>
      </c>
      <c r="O184" s="33">
        <v>0.88088339567184448</v>
      </c>
      <c r="P184" s="33" t="str">
        <f>IF(en_ru_scores[[#This Row],[OnlineB_Score]]&gt;en_ru_scores[[#This Row],[GPT4_COMET]]+0.03, "B", IF(en_ru_scores[[#This Row],[GPT4_COMET]]&gt;en_ru_scores[[#This Row],[OnlineB_Score]]+0.03, "GPT", "-"))</f>
        <v>-</v>
      </c>
      <c r="Q184" s="33" t="str">
        <f>IF(en_ru_scores[[#This Row],[OnlineW_Score]]&gt;en_ru_scores[[#This Row],[GPT4_COMET]]+0.03, "W", IF(en_ru_scores[[#This Row],[GPT4_COMET]]&gt;en_ru_scores[[#This Row],[OnlineW_Score]]+0.03, "GPT", "-"))</f>
        <v>GPT</v>
      </c>
      <c r="R184" s="13" t="s">
        <v>229</v>
      </c>
      <c r="S184" s="13" t="s">
        <v>2860</v>
      </c>
      <c r="T184" s="41" t="s">
        <v>2861</v>
      </c>
      <c r="U184" s="13" t="s">
        <v>2861</v>
      </c>
      <c r="V184" s="13" t="s">
        <v>2862</v>
      </c>
      <c r="W184" s="84"/>
      <c r="X184" s="111"/>
      <c r="Y184" s="115"/>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row>
    <row r="185" spans="1:217" s="5" customFormat="1" ht="57" x14ac:dyDescent="0.45">
      <c r="A185" s="29" t="s">
        <v>16</v>
      </c>
      <c r="B185" s="29" t="s">
        <v>17</v>
      </c>
      <c r="C185" s="30" t="s">
        <v>18</v>
      </c>
      <c r="D185" s="30" t="s">
        <v>19</v>
      </c>
      <c r="E185" s="30" t="s">
        <v>225</v>
      </c>
      <c r="F185" s="30" t="s">
        <v>21</v>
      </c>
      <c r="G185" s="78">
        <f>VLOOKUP(L:L,en_ru_auto_scores_BLEU!H:I,2,FALSE)</f>
        <v>15.415064977510751</v>
      </c>
      <c r="H185" s="42" t="str">
        <f>IFERROR(VLOOKUP(L:L,manual_score_mapping[[SegmentID]:[Scores]],2,FALSE), "NaN")</f>
        <v>NaN</v>
      </c>
      <c r="I185" s="42" t="str">
        <f>IFERROR(VLOOKUP(L:L,manual_score_mapping!A:D,3,FALSE), "NaN")</f>
        <v>NaN</v>
      </c>
      <c r="J185" s="42" t="str">
        <f>IFERROR(VLOOKUP(L:L,manual_score_mapping!A:D,4,FALSE), "NaN")</f>
        <v>NaN</v>
      </c>
      <c r="K185" s="30" t="s">
        <v>22</v>
      </c>
      <c r="L185" s="30">
        <v>184</v>
      </c>
      <c r="M185" s="31">
        <v>0.8801383376121521</v>
      </c>
      <c r="N185" s="30">
        <v>0.87580627202987671</v>
      </c>
      <c r="O185" s="30">
        <v>0.86895346641540527</v>
      </c>
      <c r="P185" s="30" t="str">
        <f>IF(en_ru_scores[[#This Row],[OnlineB_Score]]&gt;en_ru_scores[[#This Row],[GPT4_COMET]]+0.03, "B", IF(en_ru_scores[[#This Row],[GPT4_COMET]]&gt;en_ru_scores[[#This Row],[OnlineB_Score]]+0.03, "GPT", "-"))</f>
        <v>-</v>
      </c>
      <c r="Q185" s="30" t="str">
        <f>IF(en_ru_scores[[#This Row],[OnlineW_Score]]&gt;en_ru_scores[[#This Row],[GPT4_COMET]]+0.03, "W", IF(en_ru_scores[[#This Row],[GPT4_COMET]]&gt;en_ru_scores[[#This Row],[OnlineW_Score]]+0.03, "GPT", "-"))</f>
        <v>-</v>
      </c>
      <c r="R185" s="12" t="s">
        <v>230</v>
      </c>
      <c r="S185" s="12" t="s">
        <v>2863</v>
      </c>
      <c r="T185" s="40" t="s">
        <v>2864</v>
      </c>
      <c r="U185" s="12" t="s">
        <v>2865</v>
      </c>
      <c r="V185" s="12" t="s">
        <v>2866</v>
      </c>
      <c r="W185" s="84"/>
      <c r="X185" s="111"/>
      <c r="Y185" s="11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row>
    <row r="186" spans="1:217" s="5" customFormat="1" ht="57" x14ac:dyDescent="0.45">
      <c r="A186" s="29" t="s">
        <v>16</v>
      </c>
      <c r="B186" s="29" t="s">
        <v>17</v>
      </c>
      <c r="C186" s="30" t="s">
        <v>18</v>
      </c>
      <c r="D186" s="30" t="s">
        <v>19</v>
      </c>
      <c r="E186" s="30" t="s">
        <v>225</v>
      </c>
      <c r="F186" s="30" t="s">
        <v>21</v>
      </c>
      <c r="G186" s="78">
        <f>VLOOKUP(L:L,en_ru_auto_scores_BLEU!H:I,2,FALSE)</f>
        <v>2.6784254608782869</v>
      </c>
      <c r="H186" s="42" t="str">
        <f>IFERROR(VLOOKUP(L:L,manual_score_mapping[[SegmentID]:[Scores]],2,FALSE), "NaN")</f>
        <v>NaN</v>
      </c>
      <c r="I186" s="42" t="str">
        <f>IFERROR(VLOOKUP(L:L,manual_score_mapping!A:D,3,FALSE), "NaN")</f>
        <v>NaN</v>
      </c>
      <c r="J186" s="42" t="str">
        <f>IFERROR(VLOOKUP(L:L,manual_score_mapping!A:D,4,FALSE), "NaN")</f>
        <v>NaN</v>
      </c>
      <c r="K186" s="30" t="s">
        <v>22</v>
      </c>
      <c r="L186" s="30">
        <v>185</v>
      </c>
      <c r="M186" s="31">
        <v>0.83732044696807861</v>
      </c>
      <c r="N186" s="30">
        <v>0.7634626030921936</v>
      </c>
      <c r="O186" s="30">
        <v>0.78417074680328369</v>
      </c>
      <c r="P186" s="30" t="str">
        <f>IF(en_ru_scores[[#This Row],[OnlineB_Score]]&gt;en_ru_scores[[#This Row],[GPT4_COMET]]+0.03, "B", IF(en_ru_scores[[#This Row],[GPT4_COMET]]&gt;en_ru_scores[[#This Row],[OnlineB_Score]]+0.03, "GPT", "-"))</f>
        <v>GPT</v>
      </c>
      <c r="Q186" s="30" t="str">
        <f>IF(en_ru_scores[[#This Row],[OnlineW_Score]]&gt;en_ru_scores[[#This Row],[GPT4_COMET]]+0.03, "W", IF(en_ru_scores[[#This Row],[GPT4_COMET]]&gt;en_ru_scores[[#This Row],[OnlineW_Score]]+0.03, "GPT", "-"))</f>
        <v>GPT</v>
      </c>
      <c r="R186" s="12" t="s">
        <v>231</v>
      </c>
      <c r="S186" s="12" t="s">
        <v>2867</v>
      </c>
      <c r="T186" s="40" t="s">
        <v>2868</v>
      </c>
      <c r="U186" s="12" t="s">
        <v>2869</v>
      </c>
      <c r="V186" s="12" t="s">
        <v>2870</v>
      </c>
      <c r="W186" s="84"/>
      <c r="X186" s="111"/>
      <c r="Y186" s="115"/>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row>
    <row r="187" spans="1:217" s="5" customFormat="1" ht="85.5" x14ac:dyDescent="0.45">
      <c r="A187" s="29" t="s">
        <v>16</v>
      </c>
      <c r="B187" s="29" t="s">
        <v>17</v>
      </c>
      <c r="C187" s="30" t="s">
        <v>18</v>
      </c>
      <c r="D187" s="30" t="s">
        <v>19</v>
      </c>
      <c r="E187" s="30" t="s">
        <v>225</v>
      </c>
      <c r="F187" s="30" t="s">
        <v>21</v>
      </c>
      <c r="G187" s="78">
        <f>VLOOKUP(L:L,en_ru_auto_scores_BLEU!H:I,2,FALSE)</f>
        <v>26.615275015901464</v>
      </c>
      <c r="H187" s="42" t="str">
        <f>IFERROR(VLOOKUP(L:L,manual_score_mapping[[SegmentID]:[Scores]],2,FALSE), "NaN")</f>
        <v>NaN</v>
      </c>
      <c r="I187" s="42" t="str">
        <f>IFERROR(VLOOKUP(L:L,manual_score_mapping!A:D,3,FALSE), "NaN")</f>
        <v>NaN</v>
      </c>
      <c r="J187" s="42" t="str">
        <f>IFERROR(VLOOKUP(L:L,manual_score_mapping!A:D,4,FALSE), "NaN")</f>
        <v>NaN</v>
      </c>
      <c r="K187" s="30" t="s">
        <v>22</v>
      </c>
      <c r="L187" s="30">
        <v>186</v>
      </c>
      <c r="M187" s="31">
        <v>0.85172301530838013</v>
      </c>
      <c r="N187" s="30">
        <v>0.8865286111831665</v>
      </c>
      <c r="O187" s="30">
        <v>0.83833718299865723</v>
      </c>
      <c r="P187" s="30" t="str">
        <f>IF(en_ru_scores[[#This Row],[OnlineB_Score]]&gt;en_ru_scores[[#This Row],[GPT4_COMET]]+0.03, "B", IF(en_ru_scores[[#This Row],[GPT4_COMET]]&gt;en_ru_scores[[#This Row],[OnlineB_Score]]+0.03, "GPT", "-"))</f>
        <v>B</v>
      </c>
      <c r="Q187" s="30" t="str">
        <f>IF(en_ru_scores[[#This Row],[OnlineW_Score]]&gt;en_ru_scores[[#This Row],[GPT4_COMET]]+0.03, "W", IF(en_ru_scores[[#This Row],[GPT4_COMET]]&gt;en_ru_scores[[#This Row],[OnlineW_Score]]+0.03, "GPT", "-"))</f>
        <v>-</v>
      </c>
      <c r="R187" s="12" t="s">
        <v>232</v>
      </c>
      <c r="S187" s="12" t="s">
        <v>2871</v>
      </c>
      <c r="T187" s="40" t="s">
        <v>2872</v>
      </c>
      <c r="U187" s="12" t="s">
        <v>2873</v>
      </c>
      <c r="V187" s="12" t="s">
        <v>2874</v>
      </c>
      <c r="W187" s="84"/>
      <c r="X187" s="111"/>
      <c r="Y187" s="115"/>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row>
    <row r="188" spans="1:217" s="5" customFormat="1" ht="71.25" x14ac:dyDescent="0.45">
      <c r="A188" s="32" t="s">
        <v>16</v>
      </c>
      <c r="B188" s="32" t="s">
        <v>17</v>
      </c>
      <c r="C188" s="33" t="s">
        <v>18</v>
      </c>
      <c r="D188" s="33" t="s">
        <v>19</v>
      </c>
      <c r="E188" s="33" t="s">
        <v>225</v>
      </c>
      <c r="F188" s="33" t="s">
        <v>21</v>
      </c>
      <c r="G188" s="75">
        <f>VLOOKUP(L:L,en_ru_auto_scores_BLEU!H:I,2,FALSE)</f>
        <v>42.334123779831053</v>
      </c>
      <c r="H188" s="42" t="str">
        <f>IFERROR(VLOOKUP(L:L,manual_score_mapping[[SegmentID]:[Scores]],2,FALSE), "NaN")</f>
        <v>NaN</v>
      </c>
      <c r="I188" s="42" t="str">
        <f>IFERROR(VLOOKUP(L:L,manual_score_mapping!A:D,3,FALSE), "NaN")</f>
        <v>NaN</v>
      </c>
      <c r="J188" s="42" t="str">
        <f>IFERROR(VLOOKUP(L:L,manual_score_mapping!A:D,4,FALSE), "NaN")</f>
        <v>NaN</v>
      </c>
      <c r="K188" s="33" t="s">
        <v>22</v>
      </c>
      <c r="L188" s="33">
        <v>187</v>
      </c>
      <c r="M188" s="34">
        <v>0.92059552669525158</v>
      </c>
      <c r="N188" s="33">
        <v>0.90892213582992565</v>
      </c>
      <c r="O188" s="33">
        <v>0.90120607614517201</v>
      </c>
      <c r="P188" s="33" t="str">
        <f>IF(en_ru_scores[[#This Row],[OnlineB_Score]]&gt;en_ru_scores[[#This Row],[GPT4_COMET]]+0.03, "B", IF(en_ru_scores[[#This Row],[GPT4_COMET]]&gt;en_ru_scores[[#This Row],[OnlineB_Score]]+0.03, "GPT", "-"))</f>
        <v>-</v>
      </c>
      <c r="Q188" s="33" t="str">
        <f>IF(en_ru_scores[[#This Row],[OnlineW_Score]]&gt;en_ru_scores[[#This Row],[GPT4_COMET]]+0.03, "W", IF(en_ru_scores[[#This Row],[GPT4_COMET]]&gt;en_ru_scores[[#This Row],[OnlineW_Score]]+0.03, "GPT", "-"))</f>
        <v>-</v>
      </c>
      <c r="R188" s="13" t="s">
        <v>233</v>
      </c>
      <c r="S188" s="13" t="s">
        <v>2875</v>
      </c>
      <c r="T188" s="41" t="s">
        <v>2876</v>
      </c>
      <c r="U188" s="13" t="s">
        <v>2877</v>
      </c>
      <c r="V188" s="13" t="s">
        <v>2878</v>
      </c>
      <c r="W188" s="84"/>
      <c r="X188" s="111"/>
      <c r="Y188" s="115"/>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row>
    <row r="189" spans="1:217" s="5" customFormat="1" ht="28.5" x14ac:dyDescent="0.45">
      <c r="A189" s="29" t="s">
        <v>16</v>
      </c>
      <c r="B189" s="29" t="s">
        <v>17</v>
      </c>
      <c r="C189" s="30" t="s">
        <v>18</v>
      </c>
      <c r="D189" s="30" t="s">
        <v>19</v>
      </c>
      <c r="E189" s="30" t="s">
        <v>225</v>
      </c>
      <c r="F189" s="30" t="s">
        <v>21</v>
      </c>
      <c r="G189" s="78">
        <f>VLOOKUP(L:L,en_ru_auto_scores_BLEU!H:I,2,FALSE)</f>
        <v>4.1961149062965486</v>
      </c>
      <c r="H189" s="42" t="str">
        <f>IFERROR(VLOOKUP(L:L,manual_score_mapping[[SegmentID]:[Scores]],2,FALSE), "NaN")</f>
        <v>NaN</v>
      </c>
      <c r="I189" s="42" t="str">
        <f>IFERROR(VLOOKUP(L:L,manual_score_mapping!A:D,3,FALSE), "NaN")</f>
        <v>NaN</v>
      </c>
      <c r="J189" s="42" t="str">
        <f>IFERROR(VLOOKUP(L:L,manual_score_mapping!A:D,4,FALSE), "NaN")</f>
        <v>NaN</v>
      </c>
      <c r="K189" s="30" t="s">
        <v>22</v>
      </c>
      <c r="L189" s="30">
        <v>188</v>
      </c>
      <c r="M189" s="31">
        <v>0.88828867673873901</v>
      </c>
      <c r="N189" s="30">
        <v>0.91990786790847778</v>
      </c>
      <c r="O189" s="30">
        <v>0.90254169702529918</v>
      </c>
      <c r="P189" s="30" t="str">
        <f>IF(en_ru_scores[[#This Row],[OnlineB_Score]]&gt;en_ru_scores[[#This Row],[GPT4_COMET]]+0.03, "B", IF(en_ru_scores[[#This Row],[GPT4_COMET]]&gt;en_ru_scores[[#This Row],[OnlineB_Score]]+0.03, "GPT", "-"))</f>
        <v>B</v>
      </c>
      <c r="Q189" s="30" t="str">
        <f>IF(en_ru_scores[[#This Row],[OnlineW_Score]]&gt;en_ru_scores[[#This Row],[GPT4_COMET]]+0.03, "W", IF(en_ru_scores[[#This Row],[GPT4_COMET]]&gt;en_ru_scores[[#This Row],[OnlineW_Score]]+0.03, "GPT", "-"))</f>
        <v>-</v>
      </c>
      <c r="R189" s="12" t="s">
        <v>234</v>
      </c>
      <c r="S189" s="12" t="s">
        <v>2879</v>
      </c>
      <c r="T189" s="40" t="s">
        <v>2880</v>
      </c>
      <c r="U189" s="12" t="s">
        <v>2881</v>
      </c>
      <c r="V189" s="12" t="s">
        <v>2882</v>
      </c>
      <c r="W189" s="84"/>
      <c r="X189" s="111"/>
      <c r="Y189" s="115"/>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row>
    <row r="190" spans="1:217" s="5" customFormat="1" ht="42.75" x14ac:dyDescent="0.45">
      <c r="A190" s="32" t="s">
        <v>16</v>
      </c>
      <c r="B190" s="32" t="s">
        <v>17</v>
      </c>
      <c r="C190" s="33" t="s">
        <v>18</v>
      </c>
      <c r="D190" s="33" t="s">
        <v>19</v>
      </c>
      <c r="E190" s="33" t="s">
        <v>225</v>
      </c>
      <c r="F190" s="33" t="s">
        <v>21</v>
      </c>
      <c r="G190" s="75">
        <f>VLOOKUP(L:L,en_ru_auto_scores_BLEU!H:I,2,FALSE)</f>
        <v>37.596635294670172</v>
      </c>
      <c r="H190" s="42" t="str">
        <f>IFERROR(VLOOKUP(L:L,manual_score_mapping[[SegmentID]:[Scores]],2,FALSE), "NaN")</f>
        <v>NaN</v>
      </c>
      <c r="I190" s="42" t="str">
        <f>IFERROR(VLOOKUP(L:L,manual_score_mapping!A:D,3,FALSE), "NaN")</f>
        <v>NaN</v>
      </c>
      <c r="J190" s="42" t="str">
        <f>IFERROR(VLOOKUP(L:L,manual_score_mapping!A:D,4,FALSE), "NaN")</f>
        <v>NaN</v>
      </c>
      <c r="K190" s="33" t="s">
        <v>22</v>
      </c>
      <c r="L190" s="33">
        <v>189</v>
      </c>
      <c r="M190" s="34">
        <v>0.96834838390350342</v>
      </c>
      <c r="N190" s="33">
        <v>0.91659820079803478</v>
      </c>
      <c r="O190" s="33">
        <v>0.96155887842178345</v>
      </c>
      <c r="P190" s="33" t="str">
        <f>IF(en_ru_scores[[#This Row],[OnlineB_Score]]&gt;en_ru_scores[[#This Row],[GPT4_COMET]]+0.03, "B", IF(en_ru_scores[[#This Row],[GPT4_COMET]]&gt;en_ru_scores[[#This Row],[OnlineB_Score]]+0.03, "GPT", "-"))</f>
        <v>GPT</v>
      </c>
      <c r="Q190" s="33" t="str">
        <f>IF(en_ru_scores[[#This Row],[OnlineW_Score]]&gt;en_ru_scores[[#This Row],[GPT4_COMET]]+0.03, "W", IF(en_ru_scores[[#This Row],[GPT4_COMET]]&gt;en_ru_scores[[#This Row],[OnlineW_Score]]+0.03, "GPT", "-"))</f>
        <v>-</v>
      </c>
      <c r="R190" s="13" t="s">
        <v>235</v>
      </c>
      <c r="S190" s="13" t="s">
        <v>2883</v>
      </c>
      <c r="T190" s="41" t="s">
        <v>2884</v>
      </c>
      <c r="U190" s="13" t="s">
        <v>2885</v>
      </c>
      <c r="V190" s="13" t="s">
        <v>2886</v>
      </c>
      <c r="W190" s="84"/>
      <c r="X190" s="111"/>
      <c r="Y190" s="115"/>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row>
    <row r="191" spans="1:217" s="5" customFormat="1" ht="28.5" x14ac:dyDescent="0.45">
      <c r="A191" s="32" t="s">
        <v>16</v>
      </c>
      <c r="B191" s="32" t="s">
        <v>17</v>
      </c>
      <c r="C191" s="33" t="s">
        <v>18</v>
      </c>
      <c r="D191" s="33" t="s">
        <v>19</v>
      </c>
      <c r="E191" s="33" t="s">
        <v>225</v>
      </c>
      <c r="F191" s="33" t="s">
        <v>21</v>
      </c>
      <c r="G191" s="78">
        <f>VLOOKUP(L:L,en_ru_auto_scores_BLEU!H:I,2,FALSE)</f>
        <v>19.081654556856684</v>
      </c>
      <c r="H191" s="42" t="str">
        <f>IFERROR(VLOOKUP(L:L,manual_score_mapping[[SegmentID]:[Scores]],2,FALSE), "NaN")</f>
        <v>NaN</v>
      </c>
      <c r="I191" s="42" t="str">
        <f>IFERROR(VLOOKUP(L:L,manual_score_mapping!A:D,3,FALSE), "NaN")</f>
        <v>NaN</v>
      </c>
      <c r="J191" s="42" t="str">
        <f>IFERROR(VLOOKUP(L:L,manual_score_mapping!A:D,4,FALSE), "NaN")</f>
        <v>NaN</v>
      </c>
      <c r="K191" s="33" t="s">
        <v>22</v>
      </c>
      <c r="L191" s="33">
        <v>190</v>
      </c>
      <c r="M191" s="34">
        <v>0.94821357727050781</v>
      </c>
      <c r="N191" s="33">
        <v>0.96016627550125122</v>
      </c>
      <c r="O191" s="33">
        <v>0.95300930738449097</v>
      </c>
      <c r="P191" s="33" t="str">
        <f>IF(en_ru_scores[[#This Row],[OnlineB_Score]]&gt;en_ru_scores[[#This Row],[GPT4_COMET]]+0.03, "B", IF(en_ru_scores[[#This Row],[GPT4_COMET]]&gt;en_ru_scores[[#This Row],[OnlineB_Score]]+0.03, "GPT", "-"))</f>
        <v>-</v>
      </c>
      <c r="Q191" s="33" t="str">
        <f>IF(en_ru_scores[[#This Row],[OnlineW_Score]]&gt;en_ru_scores[[#This Row],[GPT4_COMET]]+0.03, "W", IF(en_ru_scores[[#This Row],[GPT4_COMET]]&gt;en_ru_scores[[#This Row],[OnlineW_Score]]+0.03, "GPT", "-"))</f>
        <v>-</v>
      </c>
      <c r="R191" s="13" t="s">
        <v>236</v>
      </c>
      <c r="S191" s="13" t="s">
        <v>2887</v>
      </c>
      <c r="T191" s="41" t="s">
        <v>2888</v>
      </c>
      <c r="U191" s="13" t="s">
        <v>2889</v>
      </c>
      <c r="V191" s="13" t="s">
        <v>2890</v>
      </c>
      <c r="W191" s="84"/>
      <c r="X191" s="111"/>
      <c r="Y191" s="115"/>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row>
    <row r="192" spans="1:217" s="5" customFormat="1" ht="57" x14ac:dyDescent="0.45">
      <c r="A192" s="32" t="s">
        <v>16</v>
      </c>
      <c r="B192" s="32" t="s">
        <v>17</v>
      </c>
      <c r="C192" s="33" t="s">
        <v>18</v>
      </c>
      <c r="D192" s="33" t="s">
        <v>19</v>
      </c>
      <c r="E192" s="33" t="s">
        <v>225</v>
      </c>
      <c r="F192" s="33" t="s">
        <v>21</v>
      </c>
      <c r="G192" s="78">
        <f>VLOOKUP(L:L,en_ru_auto_scores_BLEU!H:I,2,FALSE)</f>
        <v>15.6465308819068</v>
      </c>
      <c r="H192" s="42" t="str">
        <f>IFERROR(VLOOKUP(L:L,manual_score_mapping[[SegmentID]:[Scores]],2,FALSE), "NaN")</f>
        <v>NaN</v>
      </c>
      <c r="I192" s="42" t="str">
        <f>IFERROR(VLOOKUP(L:L,manual_score_mapping!A:D,3,FALSE), "NaN")</f>
        <v>NaN</v>
      </c>
      <c r="J192" s="42" t="str">
        <f>IFERROR(VLOOKUP(L:L,manual_score_mapping!A:D,4,FALSE), "NaN")</f>
        <v>NaN</v>
      </c>
      <c r="K192" s="33" t="s">
        <v>22</v>
      </c>
      <c r="L192" s="33">
        <v>191</v>
      </c>
      <c r="M192" s="34">
        <v>0.91600120067596436</v>
      </c>
      <c r="N192" s="33">
        <v>0.89418971538543701</v>
      </c>
      <c r="O192" s="33">
        <v>0.88876372575759888</v>
      </c>
      <c r="P192" s="33" t="str">
        <f>IF(en_ru_scores[[#This Row],[OnlineB_Score]]&gt;en_ru_scores[[#This Row],[GPT4_COMET]]+0.03, "B", IF(en_ru_scores[[#This Row],[GPT4_COMET]]&gt;en_ru_scores[[#This Row],[OnlineB_Score]]+0.03, "GPT", "-"))</f>
        <v>-</v>
      </c>
      <c r="Q192" s="33" t="str">
        <f>IF(en_ru_scores[[#This Row],[OnlineW_Score]]&gt;en_ru_scores[[#This Row],[GPT4_COMET]]+0.03, "W", IF(en_ru_scores[[#This Row],[GPT4_COMET]]&gt;en_ru_scores[[#This Row],[OnlineW_Score]]+0.03, "GPT", "-"))</f>
        <v>-</v>
      </c>
      <c r="R192" s="13" t="s">
        <v>237</v>
      </c>
      <c r="S192" s="13" t="s">
        <v>2891</v>
      </c>
      <c r="T192" s="41" t="s">
        <v>2892</v>
      </c>
      <c r="U192" s="13" t="s">
        <v>2893</v>
      </c>
      <c r="V192" s="13" t="s">
        <v>2894</v>
      </c>
      <c r="W192" s="84"/>
      <c r="X192" s="111"/>
      <c r="Y192" s="115"/>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row>
    <row r="193" spans="1:217" s="5" customFormat="1" ht="28.5" x14ac:dyDescent="0.45">
      <c r="A193" s="32" t="s">
        <v>16</v>
      </c>
      <c r="B193" s="32" t="s">
        <v>17</v>
      </c>
      <c r="C193" s="33" t="s">
        <v>18</v>
      </c>
      <c r="D193" s="33" t="s">
        <v>19</v>
      </c>
      <c r="E193" s="33" t="s">
        <v>238</v>
      </c>
      <c r="F193" s="33" t="s">
        <v>21</v>
      </c>
      <c r="G193" s="75">
        <f>VLOOKUP(L:L,en_ru_auto_scores_BLEU!H:I,2,FALSE)</f>
        <v>39.281465090051285</v>
      </c>
      <c r="H193" s="33" t="str">
        <f>IFERROR(VLOOKUP(L:L,manual_score_mapping[[SegmentID]:[Scores]],2,FALSE), "NaN")</f>
        <v>[52, 80, 77, 64, 83, 90]</v>
      </c>
      <c r="I193" s="27">
        <f>IFERROR(VLOOKUP(L:L,manual_score_mapping!A:D,3,FALSE), "NaN")</f>
        <v>74</v>
      </c>
      <c r="J193" s="21">
        <f>IFERROR(VLOOKUP(L:L,manual_score_mapping!A:D,4,FALSE), "NaN")</f>
        <v>52</v>
      </c>
      <c r="K193" s="33" t="s">
        <v>22</v>
      </c>
      <c r="L193" s="33">
        <v>192</v>
      </c>
      <c r="M193" s="34">
        <v>0.96824437379837036</v>
      </c>
      <c r="N193" s="33">
        <v>0.96226567029953003</v>
      </c>
      <c r="O193" s="33">
        <v>0.91066008806228638</v>
      </c>
      <c r="P193" s="33" t="str">
        <f>IF(en_ru_scores[[#This Row],[OnlineB_Score]]&gt;en_ru_scores[[#This Row],[GPT4_COMET]]+0.03, "B", IF(en_ru_scores[[#This Row],[GPT4_COMET]]&gt;en_ru_scores[[#This Row],[OnlineB_Score]]+0.03, "GPT", "-"))</f>
        <v>-</v>
      </c>
      <c r="Q193" s="33" t="str">
        <f>IF(en_ru_scores[[#This Row],[OnlineW_Score]]&gt;en_ru_scores[[#This Row],[GPT4_COMET]]+0.03, "W", IF(en_ru_scores[[#This Row],[GPT4_COMET]]&gt;en_ru_scores[[#This Row],[OnlineW_Score]]+0.03, "GPT", "-"))</f>
        <v>GPT</v>
      </c>
      <c r="R193" s="13" t="s">
        <v>239</v>
      </c>
      <c r="S193" s="13" t="s">
        <v>2895</v>
      </c>
      <c r="T193" s="41" t="s">
        <v>2896</v>
      </c>
      <c r="U193" s="13" t="s">
        <v>2897</v>
      </c>
      <c r="V193" s="13" t="s">
        <v>2898</v>
      </c>
      <c r="W193" s="84"/>
      <c r="X193" s="111"/>
      <c r="Y193" s="115"/>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row>
    <row r="194" spans="1:217" s="5" customFormat="1" ht="42.75" x14ac:dyDescent="0.45">
      <c r="A194" s="29" t="s">
        <v>16</v>
      </c>
      <c r="B194" s="29" t="s">
        <v>17</v>
      </c>
      <c r="C194" s="30" t="s">
        <v>18</v>
      </c>
      <c r="D194" s="30" t="s">
        <v>19</v>
      </c>
      <c r="E194" s="30" t="s">
        <v>238</v>
      </c>
      <c r="F194" s="30" t="s">
        <v>21</v>
      </c>
      <c r="G194" s="78">
        <f>VLOOKUP(L:L,en_ru_auto_scores_BLEU!H:I,2,FALSE)</f>
        <v>21.36435031981171</v>
      </c>
      <c r="H194" s="30" t="str">
        <f>IFERROR(VLOOKUP(L:L,manual_score_mapping[[SegmentID]:[Scores]],2,FALSE), "NaN")</f>
        <v>[52, 81, 83, 83, 74, 76]</v>
      </c>
      <c r="I194" s="27">
        <f>IFERROR(VLOOKUP(L:L,manual_score_mapping!A:D,3,FALSE), "NaN")</f>
        <v>74</v>
      </c>
      <c r="J194" s="21">
        <f>IFERROR(VLOOKUP(L:L,manual_score_mapping!A:D,4,FALSE), "NaN")</f>
        <v>52</v>
      </c>
      <c r="K194" s="30" t="s">
        <v>22</v>
      </c>
      <c r="L194" s="30">
        <v>193</v>
      </c>
      <c r="M194" s="31">
        <v>0.89331579208374023</v>
      </c>
      <c r="N194" s="30">
        <v>0.78560483455657959</v>
      </c>
      <c r="O194" s="30">
        <v>0.90253376960754395</v>
      </c>
      <c r="P194" s="30" t="str">
        <f>IF(en_ru_scores[[#This Row],[OnlineB_Score]]&gt;en_ru_scores[[#This Row],[GPT4_COMET]]+0.03, "B", IF(en_ru_scores[[#This Row],[GPT4_COMET]]&gt;en_ru_scores[[#This Row],[OnlineB_Score]]+0.03, "GPT", "-"))</f>
        <v>GPT</v>
      </c>
      <c r="Q194" s="30" t="str">
        <f>IF(en_ru_scores[[#This Row],[OnlineW_Score]]&gt;en_ru_scores[[#This Row],[GPT4_COMET]]+0.03, "W", IF(en_ru_scores[[#This Row],[GPT4_COMET]]&gt;en_ru_scores[[#This Row],[OnlineW_Score]]+0.03, "GPT", "-"))</f>
        <v>-</v>
      </c>
      <c r="R194" s="12" t="s">
        <v>240</v>
      </c>
      <c r="S194" s="12" t="s">
        <v>2899</v>
      </c>
      <c r="T194" s="40" t="s">
        <v>2900</v>
      </c>
      <c r="U194" s="12" t="s">
        <v>2901</v>
      </c>
      <c r="V194" s="12" t="s">
        <v>2902</v>
      </c>
      <c r="W194" s="84"/>
      <c r="X194" s="111"/>
      <c r="Y194" s="115"/>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row>
    <row r="195" spans="1:217" s="5" customFormat="1" ht="42.75" x14ac:dyDescent="0.45">
      <c r="A195" s="26" t="s">
        <v>16</v>
      </c>
      <c r="B195" s="26" t="s">
        <v>17</v>
      </c>
      <c r="C195" s="27" t="s">
        <v>18</v>
      </c>
      <c r="D195" s="27" t="s">
        <v>19</v>
      </c>
      <c r="E195" s="27" t="s">
        <v>238</v>
      </c>
      <c r="F195" s="27" t="s">
        <v>21</v>
      </c>
      <c r="G195" s="78">
        <f>VLOOKUP(L:L,en_ru_auto_scores_BLEU!H:I,2,FALSE)</f>
        <v>7.3470531259778786</v>
      </c>
      <c r="H195" s="27" t="str">
        <f>IFERROR(VLOOKUP(L:L,manual_score_mapping[[SegmentID]:[Scores]],2,FALSE), "NaN")</f>
        <v>[52, 80, 74, 85, 76, 66]</v>
      </c>
      <c r="I195" s="27">
        <f>IFERROR(VLOOKUP(L:L,manual_score_mapping!A:D,3,FALSE), "NaN")</f>
        <v>72</v>
      </c>
      <c r="J195" s="21">
        <f>IFERROR(VLOOKUP(L:L,manual_score_mapping!A:D,4,FALSE), "NaN")</f>
        <v>52</v>
      </c>
      <c r="K195" s="27" t="s">
        <v>22</v>
      </c>
      <c r="L195" s="27">
        <v>194</v>
      </c>
      <c r="M195" s="28">
        <v>0.72675281763076782</v>
      </c>
      <c r="N195" s="27">
        <v>0.50817376375198364</v>
      </c>
      <c r="O195" s="27">
        <v>0.69693440198898315</v>
      </c>
      <c r="P195" s="27" t="str">
        <f>IF(en_ru_scores[[#This Row],[OnlineB_Score]]&gt;en_ru_scores[[#This Row],[GPT4_COMET]]+0.03, "B", IF(en_ru_scores[[#This Row],[GPT4_COMET]]&gt;en_ru_scores[[#This Row],[OnlineB_Score]]+0.03, "GPT", "-"))</f>
        <v>GPT</v>
      </c>
      <c r="Q195" s="27" t="str">
        <f>IF(en_ru_scores[[#This Row],[OnlineW_Score]]&gt;en_ru_scores[[#This Row],[GPT4_COMET]]+0.03, "W", IF(en_ru_scores[[#This Row],[GPT4_COMET]]&gt;en_ru_scores[[#This Row],[OnlineW_Score]]+0.03, "GPT", "-"))</f>
        <v>-</v>
      </c>
      <c r="R195" s="11" t="s">
        <v>241</v>
      </c>
      <c r="S195" s="11" t="s">
        <v>2903</v>
      </c>
      <c r="T195" s="39" t="s">
        <v>2904</v>
      </c>
      <c r="U195" s="11" t="s">
        <v>2905</v>
      </c>
      <c r="V195" s="11" t="s">
        <v>2906</v>
      </c>
      <c r="W195" s="84"/>
      <c r="X195" s="111"/>
      <c r="Y195" s="11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row>
    <row r="196" spans="1:217" s="5" customFormat="1" x14ac:dyDescent="0.45">
      <c r="A196" s="29" t="s">
        <v>16</v>
      </c>
      <c r="B196" s="29" t="s">
        <v>17</v>
      </c>
      <c r="C196" s="30" t="s">
        <v>18</v>
      </c>
      <c r="D196" s="30" t="s">
        <v>19</v>
      </c>
      <c r="E196" s="30" t="s">
        <v>238</v>
      </c>
      <c r="F196" s="30" t="s">
        <v>21</v>
      </c>
      <c r="G196" s="75">
        <f>VLOOKUP(L:L,en_ru_auto_scores_BLEU!H:I,2,FALSE)</f>
        <v>35.35533905932737</v>
      </c>
      <c r="H196" s="30" t="str">
        <f>IFERROR(VLOOKUP(L:L,manual_score_mapping[[SegmentID]:[Scores]],2,FALSE), "NaN")</f>
        <v>[51, 81, 72, 88, 74, 67]</v>
      </c>
      <c r="I196" s="27">
        <f>IFERROR(VLOOKUP(L:L,manual_score_mapping!A:D,3,FALSE), "NaN")</f>
        <v>72</v>
      </c>
      <c r="J196" s="21">
        <f>IFERROR(VLOOKUP(L:L,manual_score_mapping!A:D,4,FALSE), "NaN")</f>
        <v>51</v>
      </c>
      <c r="K196" s="30" t="s">
        <v>22</v>
      </c>
      <c r="L196" s="30">
        <v>195</v>
      </c>
      <c r="M196" s="31">
        <v>0.89576232433319092</v>
      </c>
      <c r="N196" s="30">
        <v>0.89576232433319092</v>
      </c>
      <c r="O196" s="30">
        <v>0.89572572708129883</v>
      </c>
      <c r="P196" s="30" t="str">
        <f>IF(en_ru_scores[[#This Row],[OnlineB_Score]]&gt;en_ru_scores[[#This Row],[GPT4_COMET]]+0.03, "B", IF(en_ru_scores[[#This Row],[GPT4_COMET]]&gt;en_ru_scores[[#This Row],[OnlineB_Score]]+0.03, "GPT", "-"))</f>
        <v>-</v>
      </c>
      <c r="Q196" s="30" t="str">
        <f>IF(en_ru_scores[[#This Row],[OnlineW_Score]]&gt;en_ru_scores[[#This Row],[GPT4_COMET]]+0.03, "W", IF(en_ru_scores[[#This Row],[GPT4_COMET]]&gt;en_ru_scores[[#This Row],[OnlineW_Score]]+0.03, "GPT", "-"))</f>
        <v>-</v>
      </c>
      <c r="R196" s="12" t="s">
        <v>242</v>
      </c>
      <c r="S196" s="12" t="s">
        <v>2907</v>
      </c>
      <c r="T196" s="40" t="s">
        <v>2908</v>
      </c>
      <c r="U196" s="12" t="s">
        <v>2908</v>
      </c>
      <c r="V196" s="12" t="s">
        <v>2908</v>
      </c>
      <c r="W196" s="84"/>
      <c r="X196" s="111"/>
      <c r="Y196" s="115"/>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row>
    <row r="197" spans="1:217" s="5" customFormat="1" ht="99.75" x14ac:dyDescent="0.45">
      <c r="A197" s="29" t="s">
        <v>16</v>
      </c>
      <c r="B197" s="29" t="s">
        <v>17</v>
      </c>
      <c r="C197" s="30" t="s">
        <v>18</v>
      </c>
      <c r="D197" s="30" t="s">
        <v>19</v>
      </c>
      <c r="E197" s="30" t="s">
        <v>238</v>
      </c>
      <c r="F197" s="30" t="s">
        <v>21</v>
      </c>
      <c r="G197" s="75">
        <f>VLOOKUP(L:L,en_ru_auto_scores_BLEU!H:I,2,FALSE)</f>
        <v>45.592069273873634</v>
      </c>
      <c r="H197" s="30" t="str">
        <f>IFERROR(VLOOKUP(L:L,manual_score_mapping[[SegmentID]:[Scores]],2,FALSE), "NaN")</f>
        <v>[51, 79, 80, 70, 83, 67]</v>
      </c>
      <c r="I197" s="27">
        <f>IFERROR(VLOOKUP(L:L,manual_score_mapping!A:D,3,FALSE), "NaN")</f>
        <v>71</v>
      </c>
      <c r="J197" s="21">
        <f>IFERROR(VLOOKUP(L:L,manual_score_mapping!A:D,4,FALSE), "NaN")</f>
        <v>51</v>
      </c>
      <c r="K197" s="30" t="s">
        <v>22</v>
      </c>
      <c r="L197" s="30">
        <v>196</v>
      </c>
      <c r="M197" s="31">
        <v>0.8800579309463501</v>
      </c>
      <c r="N197" s="30">
        <v>0.88353085517883301</v>
      </c>
      <c r="O197" s="30">
        <v>0.86375421285629272</v>
      </c>
      <c r="P197" s="30" t="str">
        <f>IF(en_ru_scores[[#This Row],[OnlineB_Score]]&gt;en_ru_scores[[#This Row],[GPT4_COMET]]+0.03, "B", IF(en_ru_scores[[#This Row],[GPT4_COMET]]&gt;en_ru_scores[[#This Row],[OnlineB_Score]]+0.03, "GPT", "-"))</f>
        <v>-</v>
      </c>
      <c r="Q197" s="30" t="str">
        <f>IF(en_ru_scores[[#This Row],[OnlineW_Score]]&gt;en_ru_scores[[#This Row],[GPT4_COMET]]+0.03, "W", IF(en_ru_scores[[#This Row],[GPT4_COMET]]&gt;en_ru_scores[[#This Row],[OnlineW_Score]]+0.03, "GPT", "-"))</f>
        <v>-</v>
      </c>
      <c r="R197" s="12" t="s">
        <v>243</v>
      </c>
      <c r="S197" s="12" t="s">
        <v>2909</v>
      </c>
      <c r="T197" s="40" t="s">
        <v>2910</v>
      </c>
      <c r="U197" s="12" t="s">
        <v>2911</v>
      </c>
      <c r="V197" s="12" t="s">
        <v>2912</v>
      </c>
      <c r="W197" s="84"/>
      <c r="X197" s="111"/>
      <c r="Y197" s="115"/>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row>
    <row r="198" spans="1:217" s="5" customFormat="1" x14ac:dyDescent="0.45">
      <c r="A198" s="29" t="s">
        <v>16</v>
      </c>
      <c r="B198" s="29" t="s">
        <v>17</v>
      </c>
      <c r="C198" s="30" t="s">
        <v>18</v>
      </c>
      <c r="D198" s="30" t="s">
        <v>19</v>
      </c>
      <c r="E198" s="30" t="s">
        <v>244</v>
      </c>
      <c r="F198" s="30" t="s">
        <v>21</v>
      </c>
      <c r="G198" s="75">
        <f>VLOOKUP(L:L,en_ru_auto_scores_BLEU!H:I,2,FALSE)</f>
        <v>42.728700639623419</v>
      </c>
      <c r="H198" s="30" t="str">
        <f>IFERROR(VLOOKUP(L:L,manual_score_mapping[[SegmentID]:[Scores]],2,FALSE), "NaN")</f>
        <v>[85, 82, 36, 42, 58]</v>
      </c>
      <c r="I198" s="24">
        <f>IFERROR(VLOOKUP(L:L,manual_score_mapping!A:D,3,FALSE), "NaN")</f>
        <v>60</v>
      </c>
      <c r="J198" s="18">
        <f>IFERROR(VLOOKUP(L:L,manual_score_mapping!A:D,4,FALSE), "NaN")</f>
        <v>36</v>
      </c>
      <c r="K198" s="30" t="s">
        <v>22</v>
      </c>
      <c r="L198" s="30">
        <v>197</v>
      </c>
      <c r="M198" s="31">
        <v>0.88445073366165161</v>
      </c>
      <c r="N198" s="30">
        <v>0.91598111391067505</v>
      </c>
      <c r="O198" s="30">
        <v>0.91595590114593517</v>
      </c>
      <c r="P198" s="30" t="str">
        <f>IF(en_ru_scores[[#This Row],[OnlineB_Score]]&gt;en_ru_scores[[#This Row],[GPT4_COMET]]+0.03, "B", IF(en_ru_scores[[#This Row],[GPT4_COMET]]&gt;en_ru_scores[[#This Row],[OnlineB_Score]]+0.03, "GPT", "-"))</f>
        <v>B</v>
      </c>
      <c r="Q198" s="30" t="str">
        <f>IF(en_ru_scores[[#This Row],[OnlineW_Score]]&gt;en_ru_scores[[#This Row],[GPT4_COMET]]+0.03, "W", IF(en_ru_scores[[#This Row],[GPT4_COMET]]&gt;en_ru_scores[[#This Row],[OnlineW_Score]]+0.03, "GPT", "-"))</f>
        <v>W</v>
      </c>
      <c r="R198" s="12" t="s">
        <v>245</v>
      </c>
      <c r="S198" s="12" t="s">
        <v>2913</v>
      </c>
      <c r="T198" s="40" t="s">
        <v>2914</v>
      </c>
      <c r="U198" s="12" t="s">
        <v>2915</v>
      </c>
      <c r="V198" s="12" t="s">
        <v>2915</v>
      </c>
      <c r="W198" s="84"/>
      <c r="X198" s="111"/>
      <c r="Y198" s="115"/>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row>
    <row r="199" spans="1:217" s="5" customFormat="1" ht="114" x14ac:dyDescent="0.45">
      <c r="A199" s="32" t="s">
        <v>16</v>
      </c>
      <c r="B199" s="32" t="s">
        <v>17</v>
      </c>
      <c r="C199" s="33" t="s">
        <v>18</v>
      </c>
      <c r="D199" s="33" t="s">
        <v>19</v>
      </c>
      <c r="E199" s="33" t="s">
        <v>244</v>
      </c>
      <c r="F199" s="33" t="s">
        <v>21</v>
      </c>
      <c r="G199" s="74">
        <f>VLOOKUP(L:L,en_ru_auto_scores_BLEU!H:I,2,FALSE)</f>
        <v>55.220531887480483</v>
      </c>
      <c r="H199" s="33" t="str">
        <f>IFERROR(VLOOKUP(L:L,manual_score_mapping[[SegmentID]:[Scores]],2,FALSE), "NaN")</f>
        <v>[86, 83, 36, 42, 70]</v>
      </c>
      <c r="I199" s="24">
        <f>IFERROR(VLOOKUP(L:L,manual_score_mapping!A:D,3,FALSE), "NaN")</f>
        <v>63</v>
      </c>
      <c r="J199" s="18">
        <f>IFERROR(VLOOKUP(L:L,manual_score_mapping!A:D,4,FALSE), "NaN")</f>
        <v>36</v>
      </c>
      <c r="K199" s="33" t="s">
        <v>22</v>
      </c>
      <c r="L199" s="33">
        <v>198</v>
      </c>
      <c r="M199" s="34">
        <v>0.93660986423492443</v>
      </c>
      <c r="N199" s="33">
        <v>0.94538229703903198</v>
      </c>
      <c r="O199" s="33">
        <v>0.94081133604049683</v>
      </c>
      <c r="P199" s="33" t="str">
        <f>IF(en_ru_scores[[#This Row],[OnlineB_Score]]&gt;en_ru_scores[[#This Row],[GPT4_COMET]]+0.03, "B", IF(en_ru_scores[[#This Row],[GPT4_COMET]]&gt;en_ru_scores[[#This Row],[OnlineB_Score]]+0.03, "GPT", "-"))</f>
        <v>-</v>
      </c>
      <c r="Q199" s="33" t="str">
        <f>IF(en_ru_scores[[#This Row],[OnlineW_Score]]&gt;en_ru_scores[[#This Row],[GPT4_COMET]]+0.03, "W", IF(en_ru_scores[[#This Row],[GPT4_COMET]]&gt;en_ru_scores[[#This Row],[OnlineW_Score]]+0.03, "GPT", "-"))</f>
        <v>-</v>
      </c>
      <c r="R199" s="13" t="s">
        <v>246</v>
      </c>
      <c r="S199" s="13" t="s">
        <v>2916</v>
      </c>
      <c r="T199" s="41" t="s">
        <v>2917</v>
      </c>
      <c r="U199" s="13" t="s">
        <v>2918</v>
      </c>
      <c r="V199" s="13" t="s">
        <v>2919</v>
      </c>
      <c r="W199" s="84"/>
      <c r="X199" s="111"/>
      <c r="Y199" s="115"/>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row>
    <row r="200" spans="1:217" s="5" customFormat="1" ht="28.5" x14ac:dyDescent="0.45">
      <c r="A200" s="32" t="s">
        <v>16</v>
      </c>
      <c r="B200" s="32" t="s">
        <v>17</v>
      </c>
      <c r="C200" s="33" t="s">
        <v>18</v>
      </c>
      <c r="D200" s="33" t="s">
        <v>19</v>
      </c>
      <c r="E200" s="33" t="s">
        <v>244</v>
      </c>
      <c r="F200" s="33" t="s">
        <v>21</v>
      </c>
      <c r="G200" s="78">
        <f>VLOOKUP(L:L,en_ru_auto_scores_BLEU!H:I,2,FALSE)</f>
        <v>15.81521625222401</v>
      </c>
      <c r="H200" s="33" t="str">
        <f>IFERROR(VLOOKUP(L:L,manual_score_mapping[[SegmentID]:[Scores]],2,FALSE), "NaN")</f>
        <v>[87, 82, 35, 41, 73]</v>
      </c>
      <c r="I200" s="24">
        <f>IFERROR(VLOOKUP(L:L,manual_score_mapping!A:D,3,FALSE), "NaN")</f>
        <v>63</v>
      </c>
      <c r="J200" s="18">
        <f>IFERROR(VLOOKUP(L:L,manual_score_mapping!A:D,4,FALSE), "NaN")</f>
        <v>35</v>
      </c>
      <c r="K200" s="33" t="s">
        <v>22</v>
      </c>
      <c r="L200" s="33">
        <v>199</v>
      </c>
      <c r="M200" s="34">
        <v>0.96339839696884155</v>
      </c>
      <c r="N200" s="33">
        <v>0.98487478494644165</v>
      </c>
      <c r="O200" s="33">
        <v>0.95369964838027965</v>
      </c>
      <c r="P200" s="33" t="str">
        <f>IF(en_ru_scores[[#This Row],[OnlineB_Score]]&gt;en_ru_scores[[#This Row],[GPT4_COMET]]+0.03, "B", IF(en_ru_scores[[#This Row],[GPT4_COMET]]&gt;en_ru_scores[[#This Row],[OnlineB_Score]]+0.03, "GPT", "-"))</f>
        <v>-</v>
      </c>
      <c r="Q200" s="33" t="str">
        <f>IF(en_ru_scores[[#This Row],[OnlineW_Score]]&gt;en_ru_scores[[#This Row],[GPT4_COMET]]+0.03, "W", IF(en_ru_scores[[#This Row],[GPT4_COMET]]&gt;en_ru_scores[[#This Row],[OnlineW_Score]]+0.03, "GPT", "-"))</f>
        <v>-</v>
      </c>
      <c r="R200" s="13" t="s">
        <v>247</v>
      </c>
      <c r="S200" s="13" t="s">
        <v>2920</v>
      </c>
      <c r="T200" s="41" t="s">
        <v>2921</v>
      </c>
      <c r="U200" s="13" t="s">
        <v>2920</v>
      </c>
      <c r="V200" s="13" t="s">
        <v>2922</v>
      </c>
      <c r="W200" s="84"/>
      <c r="X200" s="111"/>
      <c r="Y200" s="115"/>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row>
    <row r="201" spans="1:217" s="5" customFormat="1" ht="57" x14ac:dyDescent="0.45">
      <c r="A201" s="29" t="s">
        <v>16</v>
      </c>
      <c r="B201" s="29" t="s">
        <v>17</v>
      </c>
      <c r="C201" s="30" t="s">
        <v>18</v>
      </c>
      <c r="D201" s="30" t="s">
        <v>19</v>
      </c>
      <c r="E201" s="30" t="s">
        <v>244</v>
      </c>
      <c r="F201" s="30" t="s">
        <v>21</v>
      </c>
      <c r="G201" s="74">
        <f>VLOOKUP(L:L,en_ru_auto_scores_BLEU!H:I,2,FALSE)</f>
        <v>53.664112417312047</v>
      </c>
      <c r="H201" s="30" t="str">
        <f>IFERROR(VLOOKUP(L:L,manual_score_mapping[[SegmentID]:[Scores]],2,FALSE), "NaN")</f>
        <v>[84, 84, 34, 43, 61]</v>
      </c>
      <c r="I201" s="24">
        <f>IFERROR(VLOOKUP(L:L,manual_score_mapping!A:D,3,FALSE), "NaN")</f>
        <v>61</v>
      </c>
      <c r="J201" s="18">
        <f>IFERROR(VLOOKUP(L:L,manual_score_mapping!A:D,4,FALSE), "NaN")</f>
        <v>34</v>
      </c>
      <c r="K201" s="30" t="s">
        <v>22</v>
      </c>
      <c r="L201" s="30">
        <v>200</v>
      </c>
      <c r="M201" s="31">
        <v>0.8805050253868103</v>
      </c>
      <c r="N201" s="30">
        <v>0.8895447850227356</v>
      </c>
      <c r="O201" s="30">
        <v>0.89283400774002075</v>
      </c>
      <c r="P201" s="30" t="str">
        <f>IF(en_ru_scores[[#This Row],[OnlineB_Score]]&gt;en_ru_scores[[#This Row],[GPT4_COMET]]+0.03, "B", IF(en_ru_scores[[#This Row],[GPT4_COMET]]&gt;en_ru_scores[[#This Row],[OnlineB_Score]]+0.03, "GPT", "-"))</f>
        <v>-</v>
      </c>
      <c r="Q201" s="30" t="str">
        <f>IF(en_ru_scores[[#This Row],[OnlineW_Score]]&gt;en_ru_scores[[#This Row],[GPT4_COMET]]+0.03, "W", IF(en_ru_scores[[#This Row],[GPT4_COMET]]&gt;en_ru_scores[[#This Row],[OnlineW_Score]]+0.03, "GPT", "-"))</f>
        <v>-</v>
      </c>
      <c r="R201" s="12" t="s">
        <v>248</v>
      </c>
      <c r="S201" s="12" t="s">
        <v>2923</v>
      </c>
      <c r="T201" s="40" t="s">
        <v>2924</v>
      </c>
      <c r="U201" s="12" t="s">
        <v>2925</v>
      </c>
      <c r="V201" s="12" t="s">
        <v>2926</v>
      </c>
      <c r="W201" s="84"/>
      <c r="X201" s="111"/>
      <c r="Y201" s="115"/>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row>
    <row r="202" spans="1:217" s="5" customFormat="1" ht="42.75" x14ac:dyDescent="0.45">
      <c r="A202" s="29" t="s">
        <v>16</v>
      </c>
      <c r="B202" s="29" t="s">
        <v>17</v>
      </c>
      <c r="C202" s="30" t="s">
        <v>18</v>
      </c>
      <c r="D202" s="30" t="s">
        <v>19</v>
      </c>
      <c r="E202" s="30" t="s">
        <v>244</v>
      </c>
      <c r="F202" s="30" t="s">
        <v>21</v>
      </c>
      <c r="G202" s="78">
        <f>VLOOKUP(L:L,en_ru_auto_scores_BLEU!H:I,2,FALSE)</f>
        <v>20.577107905082869</v>
      </c>
      <c r="H202" s="30" t="str">
        <f>IFERROR(VLOOKUP(L:L,manual_score_mapping[[SegmentID]:[Scores]],2,FALSE), "NaN")</f>
        <v>[84, 82, 34, 40, 63]</v>
      </c>
      <c r="I202" s="24">
        <f>IFERROR(VLOOKUP(L:L,manual_score_mapping!A:D,3,FALSE), "NaN")</f>
        <v>60</v>
      </c>
      <c r="J202" s="18">
        <f>IFERROR(VLOOKUP(L:L,manual_score_mapping!A:D,4,FALSE), "NaN")</f>
        <v>34</v>
      </c>
      <c r="K202" s="30" t="s">
        <v>22</v>
      </c>
      <c r="L202" s="30">
        <v>201</v>
      </c>
      <c r="M202" s="31">
        <v>0.85811430215835571</v>
      </c>
      <c r="N202" s="30">
        <v>0.88785213232040405</v>
      </c>
      <c r="O202" s="30">
        <v>0.92414015531539917</v>
      </c>
      <c r="P202" s="30" t="str">
        <f>IF(en_ru_scores[[#This Row],[OnlineB_Score]]&gt;en_ru_scores[[#This Row],[GPT4_COMET]]+0.03, "B", IF(en_ru_scores[[#This Row],[GPT4_COMET]]&gt;en_ru_scores[[#This Row],[OnlineB_Score]]+0.03, "GPT", "-"))</f>
        <v>-</v>
      </c>
      <c r="Q202" s="30" t="str">
        <f>IF(en_ru_scores[[#This Row],[OnlineW_Score]]&gt;en_ru_scores[[#This Row],[GPT4_COMET]]+0.03, "W", IF(en_ru_scores[[#This Row],[GPT4_COMET]]&gt;en_ru_scores[[#This Row],[OnlineW_Score]]+0.03, "GPT", "-"))</f>
        <v>W</v>
      </c>
      <c r="R202" s="12" t="s">
        <v>249</v>
      </c>
      <c r="S202" s="12" t="s">
        <v>2927</v>
      </c>
      <c r="T202" s="40" t="s">
        <v>2928</v>
      </c>
      <c r="U202" s="12" t="s">
        <v>2929</v>
      </c>
      <c r="V202" s="12" t="s">
        <v>2930</v>
      </c>
      <c r="W202" s="84"/>
      <c r="X202" s="111"/>
      <c r="Y202" s="115"/>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row>
    <row r="203" spans="1:217" s="5" customFormat="1" x14ac:dyDescent="0.45">
      <c r="A203" s="32" t="s">
        <v>16</v>
      </c>
      <c r="B203" s="32" t="s">
        <v>17</v>
      </c>
      <c r="C203" s="33" t="s">
        <v>18</v>
      </c>
      <c r="D203" s="33" t="s">
        <v>19</v>
      </c>
      <c r="E203" s="33" t="s">
        <v>244</v>
      </c>
      <c r="F203" s="33" t="s">
        <v>21</v>
      </c>
      <c r="G203" s="70">
        <f>VLOOKUP(L:L,en_ru_auto_scores_BLEU!H:I,2,FALSE)</f>
        <v>100.00000000000004</v>
      </c>
      <c r="H203" s="33" t="str">
        <f>IFERROR(VLOOKUP(L:L,manual_score_mapping[[SegmentID]:[Scores]],2,FALSE), "NaN")</f>
        <v>[85, 83, 33, 41, 41]</v>
      </c>
      <c r="I203" s="21">
        <f>IFERROR(VLOOKUP(L:L,manual_score_mapping!A:D,3,FALSE), "NaN")</f>
        <v>56</v>
      </c>
      <c r="J203" s="18">
        <f>IFERROR(VLOOKUP(L:L,manual_score_mapping!A:D,4,FALSE), "NaN")</f>
        <v>33</v>
      </c>
      <c r="K203" s="33" t="s">
        <v>22</v>
      </c>
      <c r="L203" s="33">
        <v>202</v>
      </c>
      <c r="M203" s="34">
        <v>0.98936563730239879</v>
      </c>
      <c r="N203" s="33">
        <v>0.98491448163986195</v>
      </c>
      <c r="O203" s="33">
        <v>0.98936563730239879</v>
      </c>
      <c r="P203" s="33" t="str">
        <f>IF(en_ru_scores[[#This Row],[OnlineB_Score]]&gt;en_ru_scores[[#This Row],[GPT4_COMET]]+0.03, "B", IF(en_ru_scores[[#This Row],[GPT4_COMET]]&gt;en_ru_scores[[#This Row],[OnlineB_Score]]+0.03, "GPT", "-"))</f>
        <v>-</v>
      </c>
      <c r="Q203" s="33" t="str">
        <f>IF(en_ru_scores[[#This Row],[OnlineW_Score]]&gt;en_ru_scores[[#This Row],[GPT4_COMET]]+0.03, "W", IF(en_ru_scores[[#This Row],[GPT4_COMET]]&gt;en_ru_scores[[#This Row],[OnlineW_Score]]+0.03, "GPT", "-"))</f>
        <v>-</v>
      </c>
      <c r="R203" s="13" t="s">
        <v>250</v>
      </c>
      <c r="S203" s="13" t="s">
        <v>2931</v>
      </c>
      <c r="T203" s="41" t="s">
        <v>2931</v>
      </c>
      <c r="U203" s="13" t="s">
        <v>2932</v>
      </c>
      <c r="V203" s="13" t="s">
        <v>2931</v>
      </c>
      <c r="W203" s="84"/>
      <c r="X203" s="111"/>
      <c r="Y203" s="115"/>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row>
    <row r="204" spans="1:217" s="5" customFormat="1" ht="28.5" x14ac:dyDescent="0.45">
      <c r="A204" s="32" t="s">
        <v>16</v>
      </c>
      <c r="B204" s="32" t="s">
        <v>17</v>
      </c>
      <c r="C204" s="33" t="s">
        <v>18</v>
      </c>
      <c r="D204" s="33" t="s">
        <v>19</v>
      </c>
      <c r="E204" s="33" t="s">
        <v>251</v>
      </c>
      <c r="F204" s="33" t="s">
        <v>21</v>
      </c>
      <c r="G204" s="78">
        <f>VLOOKUP(L:L,en_ru_auto_scores_BLEU!H:I,2,FALSE)</f>
        <v>11.731175160263996</v>
      </c>
      <c r="H204" s="33" t="str">
        <f>IFERROR(VLOOKUP(L:L,manual_score_mapping[[SegmentID]:[Scores]],2,FALSE), "NaN")</f>
        <v>[82, 100, 100, 47, 93, 86, 68, 51, 38, 41, 52]</v>
      </c>
      <c r="I204" s="24">
        <f>IFERROR(VLOOKUP(L:L,manual_score_mapping!A:D,3,FALSE), "NaN")</f>
        <v>68</v>
      </c>
      <c r="J204" s="18">
        <f>IFERROR(VLOOKUP(L:L,manual_score_mapping!A:D,4,FALSE), "NaN")</f>
        <v>38</v>
      </c>
      <c r="K204" s="33" t="s">
        <v>22</v>
      </c>
      <c r="L204" s="33">
        <v>203</v>
      </c>
      <c r="M204" s="34">
        <v>0.91858088970184315</v>
      </c>
      <c r="N204" s="33">
        <v>0.93457216024398804</v>
      </c>
      <c r="O204" s="33">
        <v>0.95929628610610962</v>
      </c>
      <c r="P204" s="33" t="str">
        <f>IF(en_ru_scores[[#This Row],[OnlineB_Score]]&gt;en_ru_scores[[#This Row],[GPT4_COMET]]+0.03, "B", IF(en_ru_scores[[#This Row],[GPT4_COMET]]&gt;en_ru_scores[[#This Row],[OnlineB_Score]]+0.03, "GPT", "-"))</f>
        <v>-</v>
      </c>
      <c r="Q204" s="33" t="str">
        <f>IF(en_ru_scores[[#This Row],[OnlineW_Score]]&gt;en_ru_scores[[#This Row],[GPT4_COMET]]+0.03, "W", IF(en_ru_scores[[#This Row],[GPT4_COMET]]&gt;en_ru_scores[[#This Row],[OnlineW_Score]]+0.03, "GPT", "-"))</f>
        <v>W</v>
      </c>
      <c r="R204" s="13" t="s">
        <v>252</v>
      </c>
      <c r="S204" s="13" t="s">
        <v>2933</v>
      </c>
      <c r="T204" s="41" t="s">
        <v>2934</v>
      </c>
      <c r="U204" s="13" t="s">
        <v>2935</v>
      </c>
      <c r="V204" s="13" t="s">
        <v>2936</v>
      </c>
      <c r="W204" s="84"/>
      <c r="X204" s="111"/>
      <c r="Y204" s="115"/>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row>
    <row r="205" spans="1:217" s="5" customFormat="1" ht="28.5" x14ac:dyDescent="0.45">
      <c r="A205" s="32" t="s">
        <v>16</v>
      </c>
      <c r="B205" s="32" t="s">
        <v>17</v>
      </c>
      <c r="C205" s="33" t="s">
        <v>18</v>
      </c>
      <c r="D205" s="33" t="s">
        <v>19</v>
      </c>
      <c r="E205" s="33" t="s">
        <v>251</v>
      </c>
      <c r="F205" s="33" t="s">
        <v>21</v>
      </c>
      <c r="G205" s="78">
        <f>VLOOKUP(L:L,en_ru_auto_scores_BLEU!H:I,2,FALSE)</f>
        <v>15.207218222740094</v>
      </c>
      <c r="H205" s="33" t="str">
        <f>IFERROR(VLOOKUP(L:L,manual_score_mapping[[SegmentID]:[Scores]],2,FALSE), "NaN")</f>
        <v>[79, 82, 100, 50, 92, 87, 72, 51, 60, 33, 51]</v>
      </c>
      <c r="I205" s="24">
        <f>IFERROR(VLOOKUP(L:L,manual_score_mapping!A:D,3,FALSE), "NaN")</f>
        <v>68</v>
      </c>
      <c r="J205" s="18">
        <f>IFERROR(VLOOKUP(L:L,manual_score_mapping!A:D,4,FALSE), "NaN")</f>
        <v>33</v>
      </c>
      <c r="K205" s="33" t="s">
        <v>22</v>
      </c>
      <c r="L205" s="33">
        <v>204</v>
      </c>
      <c r="M205" s="34">
        <v>0.90878790616989136</v>
      </c>
      <c r="N205" s="33">
        <v>0.86697828769683838</v>
      </c>
      <c r="O205" s="33">
        <v>0.84933120012283325</v>
      </c>
      <c r="P205" s="33" t="str">
        <f>IF(en_ru_scores[[#This Row],[OnlineB_Score]]&gt;en_ru_scores[[#This Row],[GPT4_COMET]]+0.03, "B", IF(en_ru_scores[[#This Row],[GPT4_COMET]]&gt;en_ru_scores[[#This Row],[OnlineB_Score]]+0.03, "GPT", "-"))</f>
        <v>GPT</v>
      </c>
      <c r="Q205" s="33" t="str">
        <f>IF(en_ru_scores[[#This Row],[OnlineW_Score]]&gt;en_ru_scores[[#This Row],[GPT4_COMET]]+0.03, "W", IF(en_ru_scores[[#This Row],[GPT4_COMET]]&gt;en_ru_scores[[#This Row],[OnlineW_Score]]+0.03, "GPT", "-"))</f>
        <v>GPT</v>
      </c>
      <c r="R205" s="13" t="s">
        <v>253</v>
      </c>
      <c r="S205" s="13" t="s">
        <v>2937</v>
      </c>
      <c r="T205" s="41" t="s">
        <v>2938</v>
      </c>
      <c r="U205" s="13" t="s">
        <v>2939</v>
      </c>
      <c r="V205" s="13" t="s">
        <v>2940</v>
      </c>
      <c r="W205" s="84"/>
      <c r="X205" s="111"/>
      <c r="Y205" s="11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row>
    <row r="206" spans="1:217" s="5" customFormat="1" ht="42.75" x14ac:dyDescent="0.45">
      <c r="A206" s="29" t="s">
        <v>16</v>
      </c>
      <c r="B206" s="29" t="s">
        <v>17</v>
      </c>
      <c r="C206" s="30" t="s">
        <v>18</v>
      </c>
      <c r="D206" s="30" t="s">
        <v>19</v>
      </c>
      <c r="E206" s="30" t="s">
        <v>251</v>
      </c>
      <c r="F206" s="30" t="s">
        <v>21</v>
      </c>
      <c r="G206" s="78">
        <f>VLOOKUP(L:L,en_ru_auto_scores_BLEU!H:I,2,FALSE)</f>
        <v>20.149416157064572</v>
      </c>
      <c r="H206" s="30" t="str">
        <f>IFERROR(VLOOKUP(L:L,manual_score_mapping[[SegmentID]:[Scores]],2,FALSE), "NaN")</f>
        <v>[80, 69, 100, 48, 89, 90, 68, 51, 52, 51, 49]</v>
      </c>
      <c r="I206" s="24">
        <f>IFERROR(VLOOKUP(L:L,manual_score_mapping!A:D,3,FALSE), "NaN")</f>
        <v>67</v>
      </c>
      <c r="J206" s="18">
        <f>IFERROR(VLOOKUP(L:L,manual_score_mapping!A:D,4,FALSE), "NaN")</f>
        <v>48</v>
      </c>
      <c r="K206" s="30" t="s">
        <v>22</v>
      </c>
      <c r="L206" s="30">
        <v>205</v>
      </c>
      <c r="M206" s="31">
        <v>0.89052700996398926</v>
      </c>
      <c r="N206" s="30">
        <v>0.81003367900848389</v>
      </c>
      <c r="O206" s="30">
        <v>0.89532715082168579</v>
      </c>
      <c r="P206" s="30" t="str">
        <f>IF(en_ru_scores[[#This Row],[OnlineB_Score]]&gt;en_ru_scores[[#This Row],[GPT4_COMET]]+0.03, "B", IF(en_ru_scores[[#This Row],[GPT4_COMET]]&gt;en_ru_scores[[#This Row],[OnlineB_Score]]+0.03, "GPT", "-"))</f>
        <v>GPT</v>
      </c>
      <c r="Q206" s="30" t="str">
        <f>IF(en_ru_scores[[#This Row],[OnlineW_Score]]&gt;en_ru_scores[[#This Row],[GPT4_COMET]]+0.03, "W", IF(en_ru_scores[[#This Row],[GPT4_COMET]]&gt;en_ru_scores[[#This Row],[OnlineW_Score]]+0.03, "GPT", "-"))</f>
        <v>-</v>
      </c>
      <c r="R206" s="12" t="s">
        <v>254</v>
      </c>
      <c r="S206" s="12" t="s">
        <v>2941</v>
      </c>
      <c r="T206" s="40" t="s">
        <v>2942</v>
      </c>
      <c r="U206" s="12" t="s">
        <v>2943</v>
      </c>
      <c r="V206" s="12" t="s">
        <v>2944</v>
      </c>
      <c r="W206" s="84"/>
      <c r="X206" s="111"/>
      <c r="Y206" s="115"/>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row>
    <row r="207" spans="1:217" s="5" customFormat="1" ht="42.75" x14ac:dyDescent="0.45">
      <c r="A207" s="32" t="s">
        <v>16</v>
      </c>
      <c r="B207" s="32" t="s">
        <v>17</v>
      </c>
      <c r="C207" s="33" t="s">
        <v>18</v>
      </c>
      <c r="D207" s="33" t="s">
        <v>19</v>
      </c>
      <c r="E207" s="33" t="s">
        <v>251</v>
      </c>
      <c r="F207" s="33" t="s">
        <v>21</v>
      </c>
      <c r="G207" s="75">
        <f>VLOOKUP(L:L,en_ru_auto_scores_BLEU!H:I,2,FALSE)</f>
        <v>45.305163015763085</v>
      </c>
      <c r="H207" s="33" t="str">
        <f>IFERROR(VLOOKUP(L:L,manual_score_mapping[[SegmentID]:[Scores]],2,FALSE), "NaN")</f>
        <v>[88, 52, 100, 50, 89, 85, 71, 51, 42, 31, 51]</v>
      </c>
      <c r="I207" s="24">
        <f>IFERROR(VLOOKUP(L:L,manual_score_mapping!A:D,3,FALSE), "NaN")</f>
        <v>64</v>
      </c>
      <c r="J207" s="18">
        <f>IFERROR(VLOOKUP(L:L,manual_score_mapping!A:D,4,FALSE), "NaN")</f>
        <v>31</v>
      </c>
      <c r="K207" s="33" t="s">
        <v>22</v>
      </c>
      <c r="L207" s="33">
        <v>206</v>
      </c>
      <c r="M207" s="34">
        <v>0.93410974740982056</v>
      </c>
      <c r="N207" s="33">
        <v>0.91947102546691895</v>
      </c>
      <c r="O207" s="33">
        <v>0.93410974740982056</v>
      </c>
      <c r="P207" s="33" t="str">
        <f>IF(en_ru_scores[[#This Row],[OnlineB_Score]]&gt;en_ru_scores[[#This Row],[GPT4_COMET]]+0.03, "B", IF(en_ru_scores[[#This Row],[GPT4_COMET]]&gt;en_ru_scores[[#This Row],[OnlineB_Score]]+0.03, "GPT", "-"))</f>
        <v>-</v>
      </c>
      <c r="Q207" s="33" t="str">
        <f>IF(en_ru_scores[[#This Row],[OnlineW_Score]]&gt;en_ru_scores[[#This Row],[GPT4_COMET]]+0.03, "W", IF(en_ru_scores[[#This Row],[GPT4_COMET]]&gt;en_ru_scores[[#This Row],[OnlineW_Score]]+0.03, "GPT", "-"))</f>
        <v>-</v>
      </c>
      <c r="R207" s="13" t="s">
        <v>255</v>
      </c>
      <c r="S207" s="13" t="s">
        <v>2945</v>
      </c>
      <c r="T207" s="41" t="s">
        <v>2946</v>
      </c>
      <c r="U207" s="13" t="s">
        <v>2947</v>
      </c>
      <c r="V207" s="13" t="s">
        <v>2946</v>
      </c>
      <c r="W207" s="84"/>
      <c r="X207" s="111"/>
      <c r="Y207" s="115"/>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row>
    <row r="208" spans="1:217" s="5" customFormat="1" ht="85.5" x14ac:dyDescent="0.45">
      <c r="A208" s="32" t="s">
        <v>16</v>
      </c>
      <c r="B208" s="32" t="s">
        <v>17</v>
      </c>
      <c r="C208" s="33" t="s">
        <v>18</v>
      </c>
      <c r="D208" s="33" t="s">
        <v>19</v>
      </c>
      <c r="E208" s="33" t="s">
        <v>251</v>
      </c>
      <c r="F208" s="33" t="s">
        <v>21</v>
      </c>
      <c r="G208" s="75">
        <f>VLOOKUP(L:L,en_ru_auto_scores_BLEU!H:I,2,FALSE)</f>
        <v>45.865419411555038</v>
      </c>
      <c r="H208" s="33" t="str">
        <f>IFERROR(VLOOKUP(L:L,manual_score_mapping[[SegmentID]:[Scores]],2,FALSE), "NaN")</f>
        <v>[79, 34, 100, 52, 88, 79, 69, 51, 52, 46, 49]</v>
      </c>
      <c r="I208" s="24">
        <f>IFERROR(VLOOKUP(L:L,manual_score_mapping!A:D,3,FALSE), "NaN")</f>
        <v>63</v>
      </c>
      <c r="J208" s="18">
        <f>IFERROR(VLOOKUP(L:L,manual_score_mapping!A:D,4,FALSE), "NaN")</f>
        <v>34</v>
      </c>
      <c r="K208" s="33" t="s">
        <v>22</v>
      </c>
      <c r="L208" s="33">
        <v>207</v>
      </c>
      <c r="M208" s="34">
        <v>0.92911750078201283</v>
      </c>
      <c r="N208" s="33">
        <v>0.92878633737564076</v>
      </c>
      <c r="O208" s="33">
        <v>0.93356722593307495</v>
      </c>
      <c r="P208" s="33" t="str">
        <f>IF(en_ru_scores[[#This Row],[OnlineB_Score]]&gt;en_ru_scores[[#This Row],[GPT4_COMET]]+0.03, "B", IF(en_ru_scores[[#This Row],[GPT4_COMET]]&gt;en_ru_scores[[#This Row],[OnlineB_Score]]+0.03, "GPT", "-"))</f>
        <v>-</v>
      </c>
      <c r="Q208" s="33" t="str">
        <f>IF(en_ru_scores[[#This Row],[OnlineW_Score]]&gt;en_ru_scores[[#This Row],[GPT4_COMET]]+0.03, "W", IF(en_ru_scores[[#This Row],[GPT4_COMET]]&gt;en_ru_scores[[#This Row],[OnlineW_Score]]+0.03, "GPT", "-"))</f>
        <v>-</v>
      </c>
      <c r="R208" s="13" t="s">
        <v>256</v>
      </c>
      <c r="S208" s="13" t="s">
        <v>2948</v>
      </c>
      <c r="T208" s="41" t="s">
        <v>2949</v>
      </c>
      <c r="U208" s="13" t="s">
        <v>2950</v>
      </c>
      <c r="V208" s="13" t="s">
        <v>2951</v>
      </c>
      <c r="W208" s="84"/>
      <c r="X208" s="111"/>
      <c r="Y208" s="115"/>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row>
    <row r="209" spans="1:217" s="5" customFormat="1" x14ac:dyDescent="0.45">
      <c r="A209" s="32" t="s">
        <v>16</v>
      </c>
      <c r="B209" s="32" t="s">
        <v>17</v>
      </c>
      <c r="C209" s="33" t="s">
        <v>18</v>
      </c>
      <c r="D209" s="33" t="s">
        <v>19</v>
      </c>
      <c r="E209" s="33" t="s">
        <v>251</v>
      </c>
      <c r="F209" s="33" t="s">
        <v>21</v>
      </c>
      <c r="G209" s="70">
        <f>VLOOKUP(L:L,en_ru_auto_scores_BLEU!H:I,2,FALSE)</f>
        <v>100.00000000000004</v>
      </c>
      <c r="H209" s="33" t="str">
        <f>IFERROR(VLOOKUP(L:L,manual_score_mapping[[SegmentID]:[Scores]],2,FALSE), "NaN")</f>
        <v>[79, 100, 100, 51, 90, 92, 76, 52, 49, 31, 49]</v>
      </c>
      <c r="I209" s="24">
        <f>IFERROR(VLOOKUP(L:L,manual_score_mapping!A:D,3,FALSE), "NaN")</f>
        <v>69</v>
      </c>
      <c r="J209" s="18">
        <f>IFERROR(VLOOKUP(L:L,manual_score_mapping!A:D,4,FALSE), "NaN")</f>
        <v>31</v>
      </c>
      <c r="K209" s="33" t="s">
        <v>22</v>
      </c>
      <c r="L209" s="33">
        <v>208</v>
      </c>
      <c r="M209" s="34">
        <v>0.99317210912704479</v>
      </c>
      <c r="N209" s="33">
        <v>0.99317210912704479</v>
      </c>
      <c r="O209" s="33">
        <v>0.99317365884780884</v>
      </c>
      <c r="P209" s="33" t="str">
        <f>IF(en_ru_scores[[#This Row],[OnlineB_Score]]&gt;en_ru_scores[[#This Row],[GPT4_COMET]]+0.03, "B", IF(en_ru_scores[[#This Row],[GPT4_COMET]]&gt;en_ru_scores[[#This Row],[OnlineB_Score]]+0.03, "GPT", "-"))</f>
        <v>-</v>
      </c>
      <c r="Q209" s="33" t="str">
        <f>IF(en_ru_scores[[#This Row],[OnlineW_Score]]&gt;en_ru_scores[[#This Row],[GPT4_COMET]]+0.03, "W", IF(en_ru_scores[[#This Row],[GPT4_COMET]]&gt;en_ru_scores[[#This Row],[OnlineW_Score]]+0.03, "GPT", "-"))</f>
        <v>-</v>
      </c>
      <c r="R209" s="13" t="s">
        <v>257</v>
      </c>
      <c r="S209" s="13" t="s">
        <v>2952</v>
      </c>
      <c r="T209" s="41" t="s">
        <v>2952</v>
      </c>
      <c r="U209" s="13" t="s">
        <v>2952</v>
      </c>
      <c r="V209" s="13" t="s">
        <v>2952</v>
      </c>
      <c r="W209" s="84"/>
      <c r="X209" s="111"/>
      <c r="Y209" s="115"/>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row>
    <row r="210" spans="1:217" s="5" customFormat="1" ht="57" x14ac:dyDescent="0.45">
      <c r="A210" s="29" t="s">
        <v>16</v>
      </c>
      <c r="B210" s="29" t="s">
        <v>17</v>
      </c>
      <c r="C210" s="30" t="s">
        <v>18</v>
      </c>
      <c r="D210" s="30" t="s">
        <v>19</v>
      </c>
      <c r="E210" s="30" t="s">
        <v>258</v>
      </c>
      <c r="F210" s="30" t="s">
        <v>21</v>
      </c>
      <c r="G210" s="74">
        <f>VLOOKUP(L:L,en_ru_auto_scores_BLEU!H:I,2,FALSE)</f>
        <v>52.531750996550464</v>
      </c>
      <c r="H210" s="42" t="str">
        <f>IFERROR(VLOOKUP(L:L,manual_score_mapping[[SegmentID]:[Scores]],2,FALSE), "NaN")</f>
        <v>NaN</v>
      </c>
      <c r="I210" s="42" t="str">
        <f>IFERROR(VLOOKUP(L:L,manual_score_mapping!A:D,3,FALSE), "NaN")</f>
        <v>NaN</v>
      </c>
      <c r="J210" s="42" t="str">
        <f>IFERROR(VLOOKUP(L:L,manual_score_mapping!A:D,4,FALSE), "NaN")</f>
        <v>NaN</v>
      </c>
      <c r="K210" s="30" t="s">
        <v>22</v>
      </c>
      <c r="L210" s="30">
        <v>209</v>
      </c>
      <c r="M210" s="31">
        <v>0.89589524269104004</v>
      </c>
      <c r="N210" s="30">
        <v>0.90331941843032837</v>
      </c>
      <c r="O210" s="30">
        <v>0.90765833854675282</v>
      </c>
      <c r="P210" s="30" t="str">
        <f>IF(en_ru_scores[[#This Row],[OnlineB_Score]]&gt;en_ru_scores[[#This Row],[GPT4_COMET]]+0.03, "B", IF(en_ru_scores[[#This Row],[GPT4_COMET]]&gt;en_ru_scores[[#This Row],[OnlineB_Score]]+0.03, "GPT", "-"))</f>
        <v>-</v>
      </c>
      <c r="Q210" s="30" t="str">
        <f>IF(en_ru_scores[[#This Row],[OnlineW_Score]]&gt;en_ru_scores[[#This Row],[GPT4_COMET]]+0.03, "W", IF(en_ru_scores[[#This Row],[GPT4_COMET]]&gt;en_ru_scores[[#This Row],[OnlineW_Score]]+0.03, "GPT", "-"))</f>
        <v>-</v>
      </c>
      <c r="R210" s="12" t="s">
        <v>259</v>
      </c>
      <c r="S210" s="12" t="s">
        <v>2953</v>
      </c>
      <c r="T210" s="40" t="s">
        <v>2954</v>
      </c>
      <c r="U210" s="12" t="s">
        <v>2955</v>
      </c>
      <c r="V210" s="12" t="s">
        <v>2956</v>
      </c>
      <c r="W210" s="84"/>
      <c r="X210" s="111"/>
      <c r="Y210" s="115"/>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row>
    <row r="211" spans="1:217" s="5" customFormat="1" ht="85.5" x14ac:dyDescent="0.45">
      <c r="A211" s="29" t="s">
        <v>16</v>
      </c>
      <c r="B211" s="29" t="s">
        <v>17</v>
      </c>
      <c r="C211" s="30" t="s">
        <v>18</v>
      </c>
      <c r="D211" s="30" t="s">
        <v>19</v>
      </c>
      <c r="E211" s="30" t="s">
        <v>258</v>
      </c>
      <c r="F211" s="30" t="s">
        <v>21</v>
      </c>
      <c r="G211" s="75">
        <f>VLOOKUP(L:L,en_ru_auto_scores_BLEU!H:I,2,FALSE)</f>
        <v>33.252357643686125</v>
      </c>
      <c r="H211" s="42" t="str">
        <f>IFERROR(VLOOKUP(L:L,manual_score_mapping[[SegmentID]:[Scores]],2,FALSE), "NaN")</f>
        <v>NaN</v>
      </c>
      <c r="I211" s="42" t="str">
        <f>IFERROR(VLOOKUP(L:L,manual_score_mapping!A:D,3,FALSE), "NaN")</f>
        <v>NaN</v>
      </c>
      <c r="J211" s="42" t="str">
        <f>IFERROR(VLOOKUP(L:L,manual_score_mapping!A:D,4,FALSE), "NaN")</f>
        <v>NaN</v>
      </c>
      <c r="K211" s="30" t="s">
        <v>22</v>
      </c>
      <c r="L211" s="30">
        <v>210</v>
      </c>
      <c r="M211" s="31">
        <v>0.88639765977859497</v>
      </c>
      <c r="N211" s="30">
        <v>0.90325874090194702</v>
      </c>
      <c r="O211" s="30">
        <v>0.89126968383789063</v>
      </c>
      <c r="P211" s="30" t="str">
        <f>IF(en_ru_scores[[#This Row],[OnlineB_Score]]&gt;en_ru_scores[[#This Row],[GPT4_COMET]]+0.03, "B", IF(en_ru_scores[[#This Row],[GPT4_COMET]]&gt;en_ru_scores[[#This Row],[OnlineB_Score]]+0.03, "GPT", "-"))</f>
        <v>-</v>
      </c>
      <c r="Q211" s="30" t="str">
        <f>IF(en_ru_scores[[#This Row],[OnlineW_Score]]&gt;en_ru_scores[[#This Row],[GPT4_COMET]]+0.03, "W", IF(en_ru_scores[[#This Row],[GPT4_COMET]]&gt;en_ru_scores[[#This Row],[OnlineW_Score]]+0.03, "GPT", "-"))</f>
        <v>-</v>
      </c>
      <c r="R211" s="12" t="s">
        <v>260</v>
      </c>
      <c r="S211" s="12" t="s">
        <v>2957</v>
      </c>
      <c r="T211" s="40" t="s">
        <v>2958</v>
      </c>
      <c r="U211" s="12" t="s">
        <v>2959</v>
      </c>
      <c r="V211" s="12" t="s">
        <v>2960</v>
      </c>
      <c r="W211" s="84"/>
      <c r="X211" s="111"/>
      <c r="Y211" s="115"/>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row>
    <row r="212" spans="1:217" s="5" customFormat="1" ht="28.5" x14ac:dyDescent="0.45">
      <c r="A212" s="29" t="s">
        <v>16</v>
      </c>
      <c r="B212" s="29" t="s">
        <v>17</v>
      </c>
      <c r="C212" s="30" t="s">
        <v>18</v>
      </c>
      <c r="D212" s="30" t="s">
        <v>19</v>
      </c>
      <c r="E212" s="30" t="s">
        <v>258</v>
      </c>
      <c r="F212" s="30" t="s">
        <v>21</v>
      </c>
      <c r="G212" s="78">
        <f>VLOOKUP(L:L,en_ru_auto_scores_BLEU!H:I,2,FALSE)</f>
        <v>9.6524348774022446</v>
      </c>
      <c r="H212" s="42" t="str">
        <f>IFERROR(VLOOKUP(L:L,manual_score_mapping[[SegmentID]:[Scores]],2,FALSE), "NaN")</f>
        <v>NaN</v>
      </c>
      <c r="I212" s="42" t="str">
        <f>IFERROR(VLOOKUP(L:L,manual_score_mapping!A:D,3,FALSE), "NaN")</f>
        <v>NaN</v>
      </c>
      <c r="J212" s="42" t="str">
        <f>IFERROR(VLOOKUP(L:L,manual_score_mapping!A:D,4,FALSE), "NaN")</f>
        <v>NaN</v>
      </c>
      <c r="K212" s="30" t="s">
        <v>22</v>
      </c>
      <c r="L212" s="30">
        <v>211</v>
      </c>
      <c r="M212" s="31">
        <v>0.81951993703842163</v>
      </c>
      <c r="N212" s="30">
        <v>0.84299051761627197</v>
      </c>
      <c r="O212" s="30">
        <v>0.86562037467956543</v>
      </c>
      <c r="P212" s="30" t="str">
        <f>IF(en_ru_scores[[#This Row],[OnlineB_Score]]&gt;en_ru_scores[[#This Row],[GPT4_COMET]]+0.03, "B", IF(en_ru_scores[[#This Row],[GPT4_COMET]]&gt;en_ru_scores[[#This Row],[OnlineB_Score]]+0.03, "GPT", "-"))</f>
        <v>-</v>
      </c>
      <c r="Q212" s="30" t="str">
        <f>IF(en_ru_scores[[#This Row],[OnlineW_Score]]&gt;en_ru_scores[[#This Row],[GPT4_COMET]]+0.03, "W", IF(en_ru_scores[[#This Row],[GPT4_COMET]]&gt;en_ru_scores[[#This Row],[OnlineW_Score]]+0.03, "GPT", "-"))</f>
        <v>W</v>
      </c>
      <c r="R212" s="12" t="s">
        <v>261</v>
      </c>
      <c r="S212" s="12" t="s">
        <v>2961</v>
      </c>
      <c r="T212" s="40" t="s">
        <v>2962</v>
      </c>
      <c r="U212" s="12" t="s">
        <v>2963</v>
      </c>
      <c r="V212" s="12" t="s">
        <v>2964</v>
      </c>
      <c r="W212" s="84"/>
      <c r="X212" s="111"/>
      <c r="Y212" s="115"/>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row>
    <row r="213" spans="1:217" s="5" customFormat="1" x14ac:dyDescent="0.45">
      <c r="A213" s="32" t="s">
        <v>16</v>
      </c>
      <c r="B213" s="32" t="s">
        <v>17</v>
      </c>
      <c r="C213" s="33" t="s">
        <v>18</v>
      </c>
      <c r="D213" s="33" t="s">
        <v>19</v>
      </c>
      <c r="E213" s="33" t="s">
        <v>258</v>
      </c>
      <c r="F213" s="33" t="s">
        <v>21</v>
      </c>
      <c r="G213" s="75">
        <f>VLOOKUP(L:L,en_ru_auto_scores_BLEU!H:I,2,FALSE)</f>
        <v>35.35533905932737</v>
      </c>
      <c r="H213" s="42" t="str">
        <f>IFERROR(VLOOKUP(L:L,manual_score_mapping[[SegmentID]:[Scores]],2,FALSE), "NaN")</f>
        <v>NaN</v>
      </c>
      <c r="I213" s="42" t="str">
        <f>IFERROR(VLOOKUP(L:L,manual_score_mapping!A:D,3,FALSE), "NaN")</f>
        <v>NaN</v>
      </c>
      <c r="J213" s="42" t="str">
        <f>IFERROR(VLOOKUP(L:L,manual_score_mapping!A:D,4,FALSE), "NaN")</f>
        <v>NaN</v>
      </c>
      <c r="K213" s="33" t="s">
        <v>22</v>
      </c>
      <c r="L213" s="33">
        <v>212</v>
      </c>
      <c r="M213" s="34">
        <v>0.95839649438858043</v>
      </c>
      <c r="N213" s="33">
        <v>0.94570910930633545</v>
      </c>
      <c r="O213" s="33">
        <v>0.95993340015411377</v>
      </c>
      <c r="P213" s="33" t="str">
        <f>IF(en_ru_scores[[#This Row],[OnlineB_Score]]&gt;en_ru_scores[[#This Row],[GPT4_COMET]]+0.03, "B", IF(en_ru_scores[[#This Row],[GPT4_COMET]]&gt;en_ru_scores[[#This Row],[OnlineB_Score]]+0.03, "GPT", "-"))</f>
        <v>-</v>
      </c>
      <c r="Q213" s="33" t="str">
        <f>IF(en_ru_scores[[#This Row],[OnlineW_Score]]&gt;en_ru_scores[[#This Row],[GPT4_COMET]]+0.03, "W", IF(en_ru_scores[[#This Row],[GPT4_COMET]]&gt;en_ru_scores[[#This Row],[OnlineW_Score]]+0.03, "GPT", "-"))</f>
        <v>-</v>
      </c>
      <c r="R213" s="13" t="s">
        <v>262</v>
      </c>
      <c r="S213" s="13" t="s">
        <v>2965</v>
      </c>
      <c r="T213" s="41" t="s">
        <v>2966</v>
      </c>
      <c r="U213" s="13" t="s">
        <v>2967</v>
      </c>
      <c r="V213" s="13" t="s">
        <v>2968</v>
      </c>
      <c r="W213" s="84"/>
      <c r="X213" s="111"/>
      <c r="Y213" s="115"/>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row>
    <row r="214" spans="1:217" s="5" customFormat="1" x14ac:dyDescent="0.45">
      <c r="A214" s="32" t="s">
        <v>16</v>
      </c>
      <c r="B214" s="32" t="s">
        <v>17</v>
      </c>
      <c r="C214" s="33" t="s">
        <v>18</v>
      </c>
      <c r="D214" s="33" t="s">
        <v>19</v>
      </c>
      <c r="E214" s="33" t="s">
        <v>258</v>
      </c>
      <c r="F214" s="33" t="s">
        <v>21</v>
      </c>
      <c r="G214" s="75">
        <f>VLOOKUP(L:L,en_ru_auto_scores_BLEU!H:I,2,FALSE)</f>
        <v>35.35533905932737</v>
      </c>
      <c r="H214" s="42" t="str">
        <f>IFERROR(VLOOKUP(L:L,manual_score_mapping[[SegmentID]:[Scores]],2,FALSE), "NaN")</f>
        <v>NaN</v>
      </c>
      <c r="I214" s="42" t="str">
        <f>IFERROR(VLOOKUP(L:L,manual_score_mapping!A:D,3,FALSE), "NaN")</f>
        <v>NaN</v>
      </c>
      <c r="J214" s="42" t="str">
        <f>IFERROR(VLOOKUP(L:L,manual_score_mapping!A:D,4,FALSE), "NaN")</f>
        <v>NaN</v>
      </c>
      <c r="K214" s="33" t="s">
        <v>22</v>
      </c>
      <c r="L214" s="33">
        <v>213</v>
      </c>
      <c r="M214" s="34">
        <v>0.92194259166717518</v>
      </c>
      <c r="N214" s="33">
        <v>0.92195034027099598</v>
      </c>
      <c r="O214" s="33">
        <v>0.92195034027099598</v>
      </c>
      <c r="P214" s="33" t="str">
        <f>IF(en_ru_scores[[#This Row],[OnlineB_Score]]&gt;en_ru_scores[[#This Row],[GPT4_COMET]]+0.03, "B", IF(en_ru_scores[[#This Row],[GPT4_COMET]]&gt;en_ru_scores[[#This Row],[OnlineB_Score]]+0.03, "GPT", "-"))</f>
        <v>-</v>
      </c>
      <c r="Q214" s="33" t="str">
        <f>IF(en_ru_scores[[#This Row],[OnlineW_Score]]&gt;en_ru_scores[[#This Row],[GPT4_COMET]]+0.03, "W", IF(en_ru_scores[[#This Row],[GPT4_COMET]]&gt;en_ru_scores[[#This Row],[OnlineW_Score]]+0.03, "GPT", "-"))</f>
        <v>-</v>
      </c>
      <c r="R214" s="13" t="s">
        <v>263</v>
      </c>
      <c r="S214" s="13" t="s">
        <v>2969</v>
      </c>
      <c r="T214" s="41" t="s">
        <v>2970</v>
      </c>
      <c r="U214" s="13" t="s">
        <v>2970</v>
      </c>
      <c r="V214" s="13" t="s">
        <v>2970</v>
      </c>
      <c r="W214" s="84"/>
      <c r="X214" s="111"/>
      <c r="Y214" s="115"/>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row>
    <row r="215" spans="1:217" s="5" customFormat="1" ht="99.75" x14ac:dyDescent="0.45">
      <c r="A215" s="26" t="s">
        <v>16</v>
      </c>
      <c r="B215" s="26" t="s">
        <v>17</v>
      </c>
      <c r="C215" s="27" t="s">
        <v>18</v>
      </c>
      <c r="D215" s="27" t="s">
        <v>19</v>
      </c>
      <c r="E215" s="27" t="s">
        <v>264</v>
      </c>
      <c r="F215" s="27" t="s">
        <v>21</v>
      </c>
      <c r="G215" s="78">
        <f>VLOOKUP(L:L,en_ru_auto_scores_BLEU!H:I,2,FALSE)</f>
        <v>19.336309367089225</v>
      </c>
      <c r="H215" s="42" t="str">
        <f>IFERROR(VLOOKUP(L:L,manual_score_mapping[[SegmentID]:[Scores]],2,FALSE), "NaN")</f>
        <v>NaN</v>
      </c>
      <c r="I215" s="42" t="str">
        <f>IFERROR(VLOOKUP(L:L,manual_score_mapping!A:D,3,FALSE), "NaN")</f>
        <v>NaN</v>
      </c>
      <c r="J215" s="42" t="str">
        <f>IFERROR(VLOOKUP(L:L,manual_score_mapping!A:D,4,FALSE), "NaN")</f>
        <v>NaN</v>
      </c>
      <c r="K215" s="27" t="s">
        <v>22</v>
      </c>
      <c r="L215" s="27">
        <v>214</v>
      </c>
      <c r="M215" s="28">
        <v>0.73863053321838379</v>
      </c>
      <c r="N215" s="27">
        <v>0.6459614634513855</v>
      </c>
      <c r="O215" s="27">
        <v>0.73455864191055298</v>
      </c>
      <c r="P215" s="27" t="str">
        <f>IF(en_ru_scores[[#This Row],[OnlineB_Score]]&gt;en_ru_scores[[#This Row],[GPT4_COMET]]+0.03, "B", IF(en_ru_scores[[#This Row],[GPT4_COMET]]&gt;en_ru_scores[[#This Row],[OnlineB_Score]]+0.03, "GPT", "-"))</f>
        <v>GPT</v>
      </c>
      <c r="Q215" s="27" t="str">
        <f>IF(en_ru_scores[[#This Row],[OnlineW_Score]]&gt;en_ru_scores[[#This Row],[GPT4_COMET]]+0.03, "W", IF(en_ru_scores[[#This Row],[GPT4_COMET]]&gt;en_ru_scores[[#This Row],[OnlineW_Score]]+0.03, "GPT", "-"))</f>
        <v>-</v>
      </c>
      <c r="R215" s="11" t="s">
        <v>265</v>
      </c>
      <c r="S215" s="11" t="s">
        <v>2971</v>
      </c>
      <c r="T215" s="39" t="s">
        <v>2972</v>
      </c>
      <c r="U215" s="11" t="s">
        <v>2973</v>
      </c>
      <c r="V215" s="11" t="s">
        <v>2974</v>
      </c>
      <c r="W215" s="84"/>
      <c r="X215" s="111"/>
      <c r="Y215" s="1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row>
    <row r="216" spans="1:217" s="5" customFormat="1" x14ac:dyDescent="0.45">
      <c r="A216" s="32" t="s">
        <v>16</v>
      </c>
      <c r="B216" s="32" t="s">
        <v>17</v>
      </c>
      <c r="C216" s="33" t="s">
        <v>18</v>
      </c>
      <c r="D216" s="33" t="s">
        <v>19</v>
      </c>
      <c r="E216" s="33" t="s">
        <v>264</v>
      </c>
      <c r="F216" s="33" t="s">
        <v>21</v>
      </c>
      <c r="G216" s="75">
        <f>VLOOKUP(L:L,en_ru_auto_scores_BLEU!H:I,2,FALSE)</f>
        <v>31.559845391129461</v>
      </c>
      <c r="H216" s="42" t="str">
        <f>IFERROR(VLOOKUP(L:L,manual_score_mapping[[SegmentID]:[Scores]],2,FALSE), "NaN")</f>
        <v>NaN</v>
      </c>
      <c r="I216" s="42" t="str">
        <f>IFERROR(VLOOKUP(L:L,manual_score_mapping!A:D,3,FALSE), "NaN")</f>
        <v>NaN</v>
      </c>
      <c r="J216" s="42" t="str">
        <f>IFERROR(VLOOKUP(L:L,manual_score_mapping!A:D,4,FALSE), "NaN")</f>
        <v>NaN</v>
      </c>
      <c r="K216" s="33" t="s">
        <v>22</v>
      </c>
      <c r="L216" s="33">
        <v>215</v>
      </c>
      <c r="M216" s="34">
        <v>0.9192650318145752</v>
      </c>
      <c r="N216" s="33">
        <v>0.98701900243759155</v>
      </c>
      <c r="O216" s="33">
        <v>0.90780478715896595</v>
      </c>
      <c r="P216" s="33" t="str">
        <f>IF(en_ru_scores[[#This Row],[OnlineB_Score]]&gt;en_ru_scores[[#This Row],[GPT4_COMET]]+0.03, "B", IF(en_ru_scores[[#This Row],[GPT4_COMET]]&gt;en_ru_scores[[#This Row],[OnlineB_Score]]+0.03, "GPT", "-"))</f>
        <v>B</v>
      </c>
      <c r="Q216" s="33" t="str">
        <f>IF(en_ru_scores[[#This Row],[OnlineW_Score]]&gt;en_ru_scores[[#This Row],[GPT4_COMET]]+0.03, "W", IF(en_ru_scores[[#This Row],[GPT4_COMET]]&gt;en_ru_scores[[#This Row],[OnlineW_Score]]+0.03, "GPT", "-"))</f>
        <v>-</v>
      </c>
      <c r="R216" s="13" t="s">
        <v>266</v>
      </c>
      <c r="S216" s="13" t="s">
        <v>2975</v>
      </c>
      <c r="T216" s="41" t="s">
        <v>2976</v>
      </c>
      <c r="U216" s="13" t="s">
        <v>2975</v>
      </c>
      <c r="V216" s="13" t="s">
        <v>2977</v>
      </c>
      <c r="W216" s="84"/>
      <c r="X216" s="111"/>
      <c r="Y216" s="115"/>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row>
    <row r="217" spans="1:217" s="5" customFormat="1" x14ac:dyDescent="0.45">
      <c r="A217" s="29" t="s">
        <v>16</v>
      </c>
      <c r="B217" s="29" t="s">
        <v>17</v>
      </c>
      <c r="C217" s="30" t="s">
        <v>18</v>
      </c>
      <c r="D217" s="30" t="s">
        <v>19</v>
      </c>
      <c r="E217" s="30" t="s">
        <v>264</v>
      </c>
      <c r="F217" s="30" t="s">
        <v>21</v>
      </c>
      <c r="G217" s="78">
        <f>VLOOKUP(L:L,en_ru_auto_scores_BLEU!H:I,2,FALSE)</f>
        <v>17.965205598154213</v>
      </c>
      <c r="H217" s="42" t="str">
        <f>IFERROR(VLOOKUP(L:L,manual_score_mapping[[SegmentID]:[Scores]],2,FALSE), "NaN")</f>
        <v>NaN</v>
      </c>
      <c r="I217" s="42" t="str">
        <f>IFERROR(VLOOKUP(L:L,manual_score_mapping!A:D,3,FALSE), "NaN")</f>
        <v>NaN</v>
      </c>
      <c r="J217" s="42" t="str">
        <f>IFERROR(VLOOKUP(L:L,manual_score_mapping!A:D,4,FALSE), "NaN")</f>
        <v>NaN</v>
      </c>
      <c r="K217" s="30" t="s">
        <v>22</v>
      </c>
      <c r="L217" s="30">
        <v>216</v>
      </c>
      <c r="M217" s="31">
        <v>0.8081519603729248</v>
      </c>
      <c r="N217" s="30">
        <v>0.5541425347328186</v>
      </c>
      <c r="O217" s="30">
        <v>0.75364226102828979</v>
      </c>
      <c r="P217" s="30" t="str">
        <f>IF(en_ru_scores[[#This Row],[OnlineB_Score]]&gt;en_ru_scores[[#This Row],[GPT4_COMET]]+0.03, "B", IF(en_ru_scores[[#This Row],[GPT4_COMET]]&gt;en_ru_scores[[#This Row],[OnlineB_Score]]+0.03, "GPT", "-"))</f>
        <v>GPT</v>
      </c>
      <c r="Q217" s="30" t="str">
        <f>IF(en_ru_scores[[#This Row],[OnlineW_Score]]&gt;en_ru_scores[[#This Row],[GPT4_COMET]]+0.03, "W", IF(en_ru_scores[[#This Row],[GPT4_COMET]]&gt;en_ru_scores[[#This Row],[OnlineW_Score]]+0.03, "GPT", "-"))</f>
        <v>GPT</v>
      </c>
      <c r="R217" s="12" t="s">
        <v>267</v>
      </c>
      <c r="S217" s="12" t="s">
        <v>2978</v>
      </c>
      <c r="T217" s="40" t="s">
        <v>2979</v>
      </c>
      <c r="U217" s="12" t="s">
        <v>2980</v>
      </c>
      <c r="V217" s="12" t="s">
        <v>2981</v>
      </c>
      <c r="W217" s="84"/>
      <c r="X217" s="111"/>
      <c r="Y217" s="115"/>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row>
    <row r="218" spans="1:217" s="5" customFormat="1" ht="57" x14ac:dyDescent="0.45">
      <c r="A218" s="23" t="s">
        <v>16</v>
      </c>
      <c r="B218" s="23" t="s">
        <v>17</v>
      </c>
      <c r="C218" s="24" t="s">
        <v>18</v>
      </c>
      <c r="D218" s="24" t="s">
        <v>19</v>
      </c>
      <c r="E218" s="24" t="s">
        <v>264</v>
      </c>
      <c r="F218" s="24" t="s">
        <v>21</v>
      </c>
      <c r="G218" s="78">
        <f>VLOOKUP(L:L,en_ru_auto_scores_BLEU!H:I,2,FALSE)</f>
        <v>4.8149718070940679</v>
      </c>
      <c r="H218" s="42" t="str">
        <f>IFERROR(VLOOKUP(L:L,manual_score_mapping[[SegmentID]:[Scores]],2,FALSE), "NaN")</f>
        <v>NaN</v>
      </c>
      <c r="I218" s="42" t="str">
        <f>IFERROR(VLOOKUP(L:L,manual_score_mapping!A:D,3,FALSE), "NaN")</f>
        <v>NaN</v>
      </c>
      <c r="J218" s="42" t="str">
        <f>IFERROR(VLOOKUP(L:L,manual_score_mapping!A:D,4,FALSE), "NaN")</f>
        <v>NaN</v>
      </c>
      <c r="K218" s="24" t="s">
        <v>22</v>
      </c>
      <c r="L218" s="24">
        <v>217</v>
      </c>
      <c r="M218" s="25">
        <v>0.60611057281494141</v>
      </c>
      <c r="N218" s="24">
        <v>0.65403038263320923</v>
      </c>
      <c r="O218" s="24">
        <v>0.64204293489456177</v>
      </c>
      <c r="P218" s="24" t="str">
        <f>IF(en_ru_scores[[#This Row],[OnlineB_Score]]&gt;en_ru_scores[[#This Row],[GPT4_COMET]]+0.03, "B", IF(en_ru_scores[[#This Row],[GPT4_COMET]]&gt;en_ru_scores[[#This Row],[OnlineB_Score]]+0.03, "GPT", "-"))</f>
        <v>B</v>
      </c>
      <c r="Q218" s="24" t="str">
        <f>IF(en_ru_scores[[#This Row],[OnlineW_Score]]&gt;en_ru_scores[[#This Row],[GPT4_COMET]]+0.03, "W", IF(en_ru_scores[[#This Row],[GPT4_COMET]]&gt;en_ru_scores[[#This Row],[OnlineW_Score]]+0.03, "GPT", "-"))</f>
        <v>W</v>
      </c>
      <c r="R218" s="10" t="s">
        <v>11218</v>
      </c>
      <c r="S218" s="10" t="s">
        <v>2982</v>
      </c>
      <c r="T218" s="38" t="s">
        <v>11185</v>
      </c>
      <c r="U218" s="10" t="s">
        <v>2984</v>
      </c>
      <c r="V218" s="10" t="s">
        <v>2985</v>
      </c>
      <c r="W218" s="84" t="s">
        <v>11219</v>
      </c>
      <c r="X218" s="111" t="s">
        <v>11198</v>
      </c>
      <c r="Y218" s="111"/>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row>
    <row r="219" spans="1:217" s="5" customFormat="1" x14ac:dyDescent="0.45">
      <c r="A219" s="32" t="s">
        <v>16</v>
      </c>
      <c r="B219" s="32" t="s">
        <v>17</v>
      </c>
      <c r="C219" s="33" t="s">
        <v>18</v>
      </c>
      <c r="D219" s="33" t="s">
        <v>19</v>
      </c>
      <c r="E219" s="33" t="s">
        <v>264</v>
      </c>
      <c r="F219" s="33" t="s">
        <v>21</v>
      </c>
      <c r="G219" s="78">
        <f>VLOOKUP(L:L,en_ru_auto_scores_BLEU!H:I,2,FALSE)</f>
        <v>16.590387014219711</v>
      </c>
      <c r="H219" s="42" t="str">
        <f>IFERROR(VLOOKUP(L:L,manual_score_mapping[[SegmentID]:[Scores]],2,FALSE), "NaN")</f>
        <v>NaN</v>
      </c>
      <c r="I219" s="42" t="str">
        <f>IFERROR(VLOOKUP(L:L,manual_score_mapping!A:D,3,FALSE), "NaN")</f>
        <v>NaN</v>
      </c>
      <c r="J219" s="42" t="str">
        <f>IFERROR(VLOOKUP(L:L,manual_score_mapping!A:D,4,FALSE), "NaN")</f>
        <v>NaN</v>
      </c>
      <c r="K219" s="33" t="s">
        <v>22</v>
      </c>
      <c r="L219" s="33">
        <v>218</v>
      </c>
      <c r="M219" s="34">
        <v>0.93534284830093384</v>
      </c>
      <c r="N219" s="33">
        <v>0.93294882774353038</v>
      </c>
      <c r="O219" s="33">
        <v>0.72658270597457886</v>
      </c>
      <c r="P219" s="33" t="str">
        <f>IF(en_ru_scores[[#This Row],[OnlineB_Score]]&gt;en_ru_scores[[#This Row],[GPT4_COMET]]+0.03, "B", IF(en_ru_scores[[#This Row],[GPT4_COMET]]&gt;en_ru_scores[[#This Row],[OnlineB_Score]]+0.03, "GPT", "-"))</f>
        <v>-</v>
      </c>
      <c r="Q219" s="33" t="str">
        <f>IF(en_ru_scores[[#This Row],[OnlineW_Score]]&gt;en_ru_scores[[#This Row],[GPT4_COMET]]+0.03, "W", IF(en_ru_scores[[#This Row],[GPT4_COMET]]&gt;en_ru_scores[[#This Row],[OnlineW_Score]]+0.03, "GPT", "-"))</f>
        <v>GPT</v>
      </c>
      <c r="R219" s="13" t="s">
        <v>269</v>
      </c>
      <c r="S219" s="13" t="s">
        <v>2986</v>
      </c>
      <c r="T219" s="41" t="s">
        <v>2987</v>
      </c>
      <c r="U219" s="13" t="s">
        <v>2988</v>
      </c>
      <c r="V219" s="13" t="s">
        <v>2989</v>
      </c>
      <c r="W219" s="84"/>
      <c r="X219" s="111"/>
      <c r="Y219" s="115"/>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row>
    <row r="220" spans="1:217" s="5" customFormat="1" ht="42.75" x14ac:dyDescent="0.45">
      <c r="A220" s="29" t="s">
        <v>16</v>
      </c>
      <c r="B220" s="29" t="s">
        <v>17</v>
      </c>
      <c r="C220" s="30" t="s">
        <v>18</v>
      </c>
      <c r="D220" s="30" t="s">
        <v>19</v>
      </c>
      <c r="E220" s="30" t="s">
        <v>264</v>
      </c>
      <c r="F220" s="30" t="s">
        <v>21</v>
      </c>
      <c r="G220" s="78">
        <f>VLOOKUP(L:L,en_ru_auto_scores_BLEU!H:I,2,FALSE)</f>
        <v>25.968936358060468</v>
      </c>
      <c r="H220" s="42" t="str">
        <f>IFERROR(VLOOKUP(L:L,manual_score_mapping[[SegmentID]:[Scores]],2,FALSE), "NaN")</f>
        <v>NaN</v>
      </c>
      <c r="I220" s="42" t="str">
        <f>IFERROR(VLOOKUP(L:L,manual_score_mapping!A:D,3,FALSE), "NaN")</f>
        <v>NaN</v>
      </c>
      <c r="J220" s="42" t="str">
        <f>IFERROR(VLOOKUP(L:L,manual_score_mapping!A:D,4,FALSE), "NaN")</f>
        <v>NaN</v>
      </c>
      <c r="K220" s="30" t="s">
        <v>22</v>
      </c>
      <c r="L220" s="30">
        <v>219</v>
      </c>
      <c r="M220" s="31">
        <v>0.83339625597000122</v>
      </c>
      <c r="N220" s="30">
        <v>0.76649588346481323</v>
      </c>
      <c r="O220" s="30">
        <v>0.83154094219207764</v>
      </c>
      <c r="P220" s="30" t="str">
        <f>IF(en_ru_scores[[#This Row],[OnlineB_Score]]&gt;en_ru_scores[[#This Row],[GPT4_COMET]]+0.03, "B", IF(en_ru_scores[[#This Row],[GPT4_COMET]]&gt;en_ru_scores[[#This Row],[OnlineB_Score]]+0.03, "GPT", "-"))</f>
        <v>GPT</v>
      </c>
      <c r="Q220" s="30" t="str">
        <f>IF(en_ru_scores[[#This Row],[OnlineW_Score]]&gt;en_ru_scores[[#This Row],[GPT4_COMET]]+0.03, "W", IF(en_ru_scores[[#This Row],[GPT4_COMET]]&gt;en_ru_scores[[#This Row],[OnlineW_Score]]+0.03, "GPT", "-"))</f>
        <v>-</v>
      </c>
      <c r="R220" s="12" t="s">
        <v>270</v>
      </c>
      <c r="S220" s="12" t="s">
        <v>2990</v>
      </c>
      <c r="T220" s="40" t="s">
        <v>2991</v>
      </c>
      <c r="U220" s="12" t="s">
        <v>2992</v>
      </c>
      <c r="V220" s="12" t="s">
        <v>2993</v>
      </c>
      <c r="W220" s="84"/>
      <c r="X220" s="111"/>
      <c r="Y220" s="115"/>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row>
    <row r="221" spans="1:217" s="5" customFormat="1" ht="28.5" x14ac:dyDescent="0.45">
      <c r="A221" s="26" t="s">
        <v>16</v>
      </c>
      <c r="B221" s="26" t="s">
        <v>17</v>
      </c>
      <c r="C221" s="27" t="s">
        <v>18</v>
      </c>
      <c r="D221" s="27" t="s">
        <v>19</v>
      </c>
      <c r="E221" s="27" t="s">
        <v>271</v>
      </c>
      <c r="F221" s="27" t="s">
        <v>21</v>
      </c>
      <c r="G221" s="78">
        <f>VLOOKUP(L:L,en_ru_auto_scores_BLEU!H:I,2,FALSE)</f>
        <v>7.4924426922597673</v>
      </c>
      <c r="H221" s="27" t="str">
        <f>IFERROR(VLOOKUP(L:L,manual_score_mapping[[SegmentID]:[Scores]],2,FALSE), "NaN")</f>
        <v>[51, 95, 91, 100, 87]</v>
      </c>
      <c r="I221" s="30">
        <f>IFERROR(VLOOKUP(L:L,manual_score_mapping!A:D,3,FALSE), "NaN")</f>
        <v>84</v>
      </c>
      <c r="J221" s="21">
        <f>IFERROR(VLOOKUP(L:L,manual_score_mapping!A:D,4,FALSE), "NaN")</f>
        <v>51</v>
      </c>
      <c r="K221" s="27" t="s">
        <v>22</v>
      </c>
      <c r="L221" s="27">
        <v>220</v>
      </c>
      <c r="M221" s="28">
        <v>0.77693110704421997</v>
      </c>
      <c r="N221" s="27">
        <v>0.9182538390159608</v>
      </c>
      <c r="O221" s="27">
        <v>0.91824048757553101</v>
      </c>
      <c r="P221" s="27" t="str">
        <f>IF(en_ru_scores[[#This Row],[OnlineB_Score]]&gt;en_ru_scores[[#This Row],[GPT4_COMET]]+0.03, "B", IF(en_ru_scores[[#This Row],[GPT4_COMET]]&gt;en_ru_scores[[#This Row],[OnlineB_Score]]+0.03, "GPT", "-"))</f>
        <v>B</v>
      </c>
      <c r="Q221" s="27" t="str">
        <f>IF(en_ru_scores[[#This Row],[OnlineW_Score]]&gt;en_ru_scores[[#This Row],[GPT4_COMET]]+0.03, "W", IF(en_ru_scores[[#This Row],[GPT4_COMET]]&gt;en_ru_scores[[#This Row],[OnlineW_Score]]+0.03, "GPT", "-"))</f>
        <v>W</v>
      </c>
      <c r="R221" s="11" t="s">
        <v>272</v>
      </c>
      <c r="S221" s="11" t="s">
        <v>2994</v>
      </c>
      <c r="T221" s="39" t="s">
        <v>2995</v>
      </c>
      <c r="U221" s="11" t="s">
        <v>2996</v>
      </c>
      <c r="V221" s="11" t="s">
        <v>2996</v>
      </c>
      <c r="W221" s="84"/>
      <c r="X221" s="111"/>
      <c r="Y221" s="115"/>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row>
    <row r="222" spans="1:217" s="5" customFormat="1" ht="57" x14ac:dyDescent="0.45">
      <c r="A222" s="29" t="s">
        <v>16</v>
      </c>
      <c r="B222" s="29" t="s">
        <v>17</v>
      </c>
      <c r="C222" s="30" t="s">
        <v>18</v>
      </c>
      <c r="D222" s="30" t="s">
        <v>19</v>
      </c>
      <c r="E222" s="30" t="s">
        <v>271</v>
      </c>
      <c r="F222" s="30" t="s">
        <v>21</v>
      </c>
      <c r="G222" s="75">
        <f>VLOOKUP(L:L,en_ru_auto_scores_BLEU!H:I,2,FALSE)</f>
        <v>32.263864160302532</v>
      </c>
      <c r="H222" s="30" t="str">
        <f>IFERROR(VLOOKUP(L:L,manual_score_mapping[[SegmentID]:[Scores]],2,FALSE), "NaN")</f>
        <v>[52, 90, 91, 100, 81]</v>
      </c>
      <c r="I222" s="30">
        <f>IFERROR(VLOOKUP(L:L,manual_score_mapping!A:D,3,FALSE), "NaN")</f>
        <v>82</v>
      </c>
      <c r="J222" s="21">
        <f>IFERROR(VLOOKUP(L:L,manual_score_mapping!A:D,4,FALSE), "NaN")</f>
        <v>52</v>
      </c>
      <c r="K222" s="30" t="s">
        <v>22</v>
      </c>
      <c r="L222" s="30">
        <v>221</v>
      </c>
      <c r="M222" s="31">
        <v>0.89110034704208374</v>
      </c>
      <c r="N222" s="30">
        <v>0.89448678493499756</v>
      </c>
      <c r="O222" s="30">
        <v>0.89343923330307007</v>
      </c>
      <c r="P222" s="30" t="str">
        <f>IF(en_ru_scores[[#This Row],[OnlineB_Score]]&gt;en_ru_scores[[#This Row],[GPT4_COMET]]+0.03, "B", IF(en_ru_scores[[#This Row],[GPT4_COMET]]&gt;en_ru_scores[[#This Row],[OnlineB_Score]]+0.03, "GPT", "-"))</f>
        <v>-</v>
      </c>
      <c r="Q222" s="30" t="str">
        <f>IF(en_ru_scores[[#This Row],[OnlineW_Score]]&gt;en_ru_scores[[#This Row],[GPT4_COMET]]+0.03, "W", IF(en_ru_scores[[#This Row],[GPT4_COMET]]&gt;en_ru_scores[[#This Row],[OnlineW_Score]]+0.03, "GPT", "-"))</f>
        <v>-</v>
      </c>
      <c r="R222" s="12" t="s">
        <v>273</v>
      </c>
      <c r="S222" s="12" t="s">
        <v>2997</v>
      </c>
      <c r="T222" s="40" t="s">
        <v>2998</v>
      </c>
      <c r="U222" s="12" t="s">
        <v>2999</v>
      </c>
      <c r="V222" s="12" t="s">
        <v>3000</v>
      </c>
      <c r="W222" s="84"/>
      <c r="X222" s="111"/>
      <c r="Y222" s="115"/>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row>
    <row r="223" spans="1:217" s="5" customFormat="1" ht="99.75" x14ac:dyDescent="0.45">
      <c r="A223" s="26" t="s">
        <v>16</v>
      </c>
      <c r="B223" s="26" t="s">
        <v>17</v>
      </c>
      <c r="C223" s="27" t="s">
        <v>18</v>
      </c>
      <c r="D223" s="27" t="s">
        <v>19</v>
      </c>
      <c r="E223" s="27" t="s">
        <v>271</v>
      </c>
      <c r="F223" s="27" t="s">
        <v>21</v>
      </c>
      <c r="G223" s="75">
        <f>VLOOKUP(L:L,en_ru_auto_scores_BLEU!H:I,2,FALSE)</f>
        <v>33.70902260571826</v>
      </c>
      <c r="H223" s="27" t="str">
        <f>IFERROR(VLOOKUP(L:L,manual_score_mapping[[SegmentID]:[Scores]],2,FALSE), "NaN")</f>
        <v>[51, 92, 92, 100, 89]</v>
      </c>
      <c r="I223" s="30">
        <f>IFERROR(VLOOKUP(L:L,manual_score_mapping!A:D,3,FALSE), "NaN")</f>
        <v>84</v>
      </c>
      <c r="J223" s="21">
        <f>IFERROR(VLOOKUP(L:L,manual_score_mapping!A:D,4,FALSE), "NaN")</f>
        <v>51</v>
      </c>
      <c r="K223" s="27" t="s">
        <v>22</v>
      </c>
      <c r="L223" s="27">
        <v>222</v>
      </c>
      <c r="M223" s="28">
        <v>0.79223006963729858</v>
      </c>
      <c r="N223" s="27">
        <v>0.89420145750045776</v>
      </c>
      <c r="O223" s="27">
        <v>0.82695692777633667</v>
      </c>
      <c r="P223" s="27" t="str">
        <f>IF(en_ru_scores[[#This Row],[OnlineB_Score]]&gt;en_ru_scores[[#This Row],[GPT4_COMET]]+0.03, "B", IF(en_ru_scores[[#This Row],[GPT4_COMET]]&gt;en_ru_scores[[#This Row],[OnlineB_Score]]+0.03, "GPT", "-"))</f>
        <v>B</v>
      </c>
      <c r="Q223" s="27" t="str">
        <f>IF(en_ru_scores[[#This Row],[OnlineW_Score]]&gt;en_ru_scores[[#This Row],[GPT4_COMET]]+0.03, "W", IF(en_ru_scores[[#This Row],[GPT4_COMET]]&gt;en_ru_scores[[#This Row],[OnlineW_Score]]+0.03, "GPT", "-"))</f>
        <v>W</v>
      </c>
      <c r="R223" s="11" t="s">
        <v>274</v>
      </c>
      <c r="S223" s="11" t="s">
        <v>3001</v>
      </c>
      <c r="T223" s="39" t="s">
        <v>3002</v>
      </c>
      <c r="U223" s="11" t="s">
        <v>3003</v>
      </c>
      <c r="V223" s="11" t="s">
        <v>3004</v>
      </c>
      <c r="W223" s="84"/>
      <c r="X223" s="111"/>
      <c r="Y223" s="115"/>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row>
    <row r="224" spans="1:217" s="5" customFormat="1" ht="28.5" x14ac:dyDescent="0.45">
      <c r="A224" s="32" t="s">
        <v>16</v>
      </c>
      <c r="B224" s="32" t="s">
        <v>17</v>
      </c>
      <c r="C224" s="33" t="s">
        <v>18</v>
      </c>
      <c r="D224" s="33" t="s">
        <v>19</v>
      </c>
      <c r="E224" s="33" t="s">
        <v>271</v>
      </c>
      <c r="F224" s="33" t="s">
        <v>21</v>
      </c>
      <c r="G224" s="78">
        <f>VLOOKUP(L:L,en_ru_auto_scores_BLEU!H:I,2,FALSE)</f>
        <v>13.545994273378144</v>
      </c>
      <c r="H224" s="33" t="str">
        <f>IFERROR(VLOOKUP(L:L,manual_score_mapping[[SegmentID]:[Scores]],2,FALSE), "NaN")</f>
        <v>[50, 86, 89, 100, 74]</v>
      </c>
      <c r="I224" s="27">
        <f>IFERROR(VLOOKUP(L:L,manual_score_mapping!A:D,3,FALSE), "NaN")</f>
        <v>79</v>
      </c>
      <c r="J224" s="21">
        <f>IFERROR(VLOOKUP(L:L,manual_score_mapping!A:D,4,FALSE), "NaN")</f>
        <v>50</v>
      </c>
      <c r="K224" s="33" t="s">
        <v>22</v>
      </c>
      <c r="L224" s="33">
        <v>223</v>
      </c>
      <c r="M224" s="34">
        <v>0.91848534345626842</v>
      </c>
      <c r="N224" s="33">
        <v>0.94366627931594838</v>
      </c>
      <c r="O224" s="33">
        <v>0.9498501420021056</v>
      </c>
      <c r="P224" s="33" t="str">
        <f>IF(en_ru_scores[[#This Row],[OnlineB_Score]]&gt;en_ru_scores[[#This Row],[GPT4_COMET]]+0.03, "B", IF(en_ru_scores[[#This Row],[GPT4_COMET]]&gt;en_ru_scores[[#This Row],[OnlineB_Score]]+0.03, "GPT", "-"))</f>
        <v>-</v>
      </c>
      <c r="Q224" s="33" t="str">
        <f>IF(en_ru_scores[[#This Row],[OnlineW_Score]]&gt;en_ru_scores[[#This Row],[GPT4_COMET]]+0.03, "W", IF(en_ru_scores[[#This Row],[GPT4_COMET]]&gt;en_ru_scores[[#This Row],[OnlineW_Score]]+0.03, "GPT", "-"))</f>
        <v>W</v>
      </c>
      <c r="R224" s="13" t="s">
        <v>275</v>
      </c>
      <c r="S224" s="13" t="s">
        <v>3005</v>
      </c>
      <c r="T224" s="41" t="s">
        <v>3006</v>
      </c>
      <c r="U224" s="13" t="s">
        <v>3007</v>
      </c>
      <c r="V224" s="13" t="s">
        <v>3008</v>
      </c>
      <c r="W224" s="84"/>
      <c r="X224" s="111"/>
      <c r="Y224" s="115"/>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row>
    <row r="225" spans="1:217" s="5" customFormat="1" x14ac:dyDescent="0.45">
      <c r="A225" s="32" t="s">
        <v>16</v>
      </c>
      <c r="B225" s="32" t="s">
        <v>17</v>
      </c>
      <c r="C225" s="33" t="s">
        <v>18</v>
      </c>
      <c r="D225" s="33" t="s">
        <v>19</v>
      </c>
      <c r="E225" s="33" t="s">
        <v>271</v>
      </c>
      <c r="F225" s="33" t="s">
        <v>21</v>
      </c>
      <c r="G225" s="75">
        <f>VLOOKUP(L:L,en_ru_auto_scores_BLEU!H:I,2,FALSE)</f>
        <v>42.728700639623419</v>
      </c>
      <c r="H225" s="33" t="str">
        <f>IFERROR(VLOOKUP(L:L,manual_score_mapping[[SegmentID]:[Scores]],2,FALSE), "NaN")</f>
        <v>[51, 100, 100, 100, 88]</v>
      </c>
      <c r="I225" s="30">
        <f>IFERROR(VLOOKUP(L:L,manual_score_mapping!A:D,3,FALSE), "NaN")</f>
        <v>87</v>
      </c>
      <c r="J225" s="21">
        <f>IFERROR(VLOOKUP(L:L,manual_score_mapping!A:D,4,FALSE), "NaN")</f>
        <v>51</v>
      </c>
      <c r="K225" s="33" t="s">
        <v>22</v>
      </c>
      <c r="L225" s="33">
        <v>224</v>
      </c>
      <c r="M225" s="34">
        <v>0.93346601724624645</v>
      </c>
      <c r="N225" s="33">
        <v>0.93345761299133301</v>
      </c>
      <c r="O225" s="33">
        <v>0.93345761299133301</v>
      </c>
      <c r="P225" s="33" t="str">
        <f>IF(en_ru_scores[[#This Row],[OnlineB_Score]]&gt;en_ru_scores[[#This Row],[GPT4_COMET]]+0.03, "B", IF(en_ru_scores[[#This Row],[GPT4_COMET]]&gt;en_ru_scores[[#This Row],[OnlineB_Score]]+0.03, "GPT", "-"))</f>
        <v>-</v>
      </c>
      <c r="Q225" s="33" t="str">
        <f>IF(en_ru_scores[[#This Row],[OnlineW_Score]]&gt;en_ru_scores[[#This Row],[GPT4_COMET]]+0.03, "W", IF(en_ru_scores[[#This Row],[GPT4_COMET]]&gt;en_ru_scores[[#This Row],[OnlineW_Score]]+0.03, "GPT", "-"))</f>
        <v>-</v>
      </c>
      <c r="R225" s="13" t="s">
        <v>276</v>
      </c>
      <c r="S225" s="13" t="s">
        <v>3009</v>
      </c>
      <c r="T225" s="41" t="s">
        <v>3010</v>
      </c>
      <c r="U225" s="13" t="s">
        <v>3010</v>
      </c>
      <c r="V225" s="13" t="s">
        <v>3010</v>
      </c>
      <c r="W225" s="84"/>
      <c r="X225" s="111"/>
      <c r="Y225" s="11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row>
    <row r="226" spans="1:217" s="5" customFormat="1" x14ac:dyDescent="0.45">
      <c r="A226" s="32" t="s">
        <v>16</v>
      </c>
      <c r="B226" s="32" t="s">
        <v>17</v>
      </c>
      <c r="C226" s="33" t="s">
        <v>18</v>
      </c>
      <c r="D226" s="33" t="s">
        <v>19</v>
      </c>
      <c r="E226" s="33" t="s">
        <v>277</v>
      </c>
      <c r="F226" s="33" t="s">
        <v>21</v>
      </c>
      <c r="G226" s="78">
        <f>VLOOKUP(L:L,en_ru_auto_scores_BLEU!H:I,2,FALSE)</f>
        <v>7.8098498423006371</v>
      </c>
      <c r="H226" s="33" t="str">
        <f>IFERROR(VLOOKUP(L:L,manual_score_mapping[[SegmentID]:[Scores]],2,FALSE), "NaN")</f>
        <v>[35, 33, 85, 100, 89]</v>
      </c>
      <c r="I226" s="24">
        <f>IFERROR(VLOOKUP(L:L,manual_score_mapping!A:D,3,FALSE), "NaN")</f>
        <v>68</v>
      </c>
      <c r="J226" s="18">
        <f>IFERROR(VLOOKUP(L:L,manual_score_mapping!A:D,4,FALSE), "NaN")</f>
        <v>33</v>
      </c>
      <c r="K226" s="33" t="s">
        <v>22</v>
      </c>
      <c r="L226" s="33">
        <v>225</v>
      </c>
      <c r="M226" s="34">
        <v>0.93029171228408802</v>
      </c>
      <c r="N226" s="33">
        <v>0.95786994695663441</v>
      </c>
      <c r="O226" s="33">
        <v>0.94853013753891002</v>
      </c>
      <c r="P226" s="33" t="str">
        <f>IF(en_ru_scores[[#This Row],[OnlineB_Score]]&gt;en_ru_scores[[#This Row],[GPT4_COMET]]+0.03, "B", IF(en_ru_scores[[#This Row],[GPT4_COMET]]&gt;en_ru_scores[[#This Row],[OnlineB_Score]]+0.03, "GPT", "-"))</f>
        <v>-</v>
      </c>
      <c r="Q226" s="33" t="str">
        <f>IF(en_ru_scores[[#This Row],[OnlineW_Score]]&gt;en_ru_scores[[#This Row],[GPT4_COMET]]+0.03, "W", IF(en_ru_scores[[#This Row],[GPT4_COMET]]&gt;en_ru_scores[[#This Row],[OnlineW_Score]]+0.03, "GPT", "-"))</f>
        <v>-</v>
      </c>
      <c r="R226" s="13" t="s">
        <v>278</v>
      </c>
      <c r="S226" s="13" t="s">
        <v>3011</v>
      </c>
      <c r="T226" s="41" t="s">
        <v>3012</v>
      </c>
      <c r="U226" s="13" t="s">
        <v>3013</v>
      </c>
      <c r="V226" s="13" t="s">
        <v>3014</v>
      </c>
      <c r="W226" s="84"/>
      <c r="X226" s="111"/>
      <c r="Y226" s="115"/>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row>
    <row r="227" spans="1:217" s="5" customFormat="1" ht="57" x14ac:dyDescent="0.45">
      <c r="A227" s="29" t="s">
        <v>16</v>
      </c>
      <c r="B227" s="29" t="s">
        <v>17</v>
      </c>
      <c r="C227" s="30" t="s">
        <v>18</v>
      </c>
      <c r="D227" s="30" t="s">
        <v>19</v>
      </c>
      <c r="E227" s="30" t="s">
        <v>277</v>
      </c>
      <c r="F227" s="30" t="s">
        <v>21</v>
      </c>
      <c r="G227" s="78">
        <f>VLOOKUP(L:L,en_ru_auto_scores_BLEU!H:I,2,FALSE)</f>
        <v>22.911910721768457</v>
      </c>
      <c r="H227" s="30" t="str">
        <f>IFERROR(VLOOKUP(L:L,manual_score_mapping[[SegmentID]:[Scores]],2,FALSE), "NaN")</f>
        <v>[34, 46, 89, 100, 88]</v>
      </c>
      <c r="I227" s="27">
        <f>IFERROR(VLOOKUP(L:L,manual_score_mapping!A:D,3,FALSE), "NaN")</f>
        <v>71</v>
      </c>
      <c r="J227" s="18">
        <f>IFERROR(VLOOKUP(L:L,manual_score_mapping!A:D,4,FALSE), "NaN")</f>
        <v>34</v>
      </c>
      <c r="K227" s="30" t="s">
        <v>22</v>
      </c>
      <c r="L227" s="30">
        <v>226</v>
      </c>
      <c r="M227" s="31">
        <v>0.8819042444229126</v>
      </c>
      <c r="N227" s="30">
        <v>0.87642163038253784</v>
      </c>
      <c r="O227" s="30">
        <v>0.88828295469284058</v>
      </c>
      <c r="P227" s="30" t="str">
        <f>IF(en_ru_scores[[#This Row],[OnlineB_Score]]&gt;en_ru_scores[[#This Row],[GPT4_COMET]]+0.03, "B", IF(en_ru_scores[[#This Row],[GPT4_COMET]]&gt;en_ru_scores[[#This Row],[OnlineB_Score]]+0.03, "GPT", "-"))</f>
        <v>-</v>
      </c>
      <c r="Q227" s="30" t="str">
        <f>IF(en_ru_scores[[#This Row],[OnlineW_Score]]&gt;en_ru_scores[[#This Row],[GPT4_COMET]]+0.03, "W", IF(en_ru_scores[[#This Row],[GPT4_COMET]]&gt;en_ru_scores[[#This Row],[OnlineW_Score]]+0.03, "GPT", "-"))</f>
        <v>-</v>
      </c>
      <c r="R227" s="12" t="s">
        <v>279</v>
      </c>
      <c r="S227" s="12" t="s">
        <v>3015</v>
      </c>
      <c r="T227" s="40" t="s">
        <v>3016</v>
      </c>
      <c r="U227" s="12" t="s">
        <v>3017</v>
      </c>
      <c r="V227" s="12" t="s">
        <v>3018</v>
      </c>
      <c r="W227" s="84"/>
      <c r="X227" s="111"/>
      <c r="Y227" s="115"/>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row>
    <row r="228" spans="1:217" s="5" customFormat="1" ht="57" x14ac:dyDescent="0.45">
      <c r="A228" s="29" t="s">
        <v>16</v>
      </c>
      <c r="B228" s="29" t="s">
        <v>17</v>
      </c>
      <c r="C228" s="30" t="s">
        <v>18</v>
      </c>
      <c r="D228" s="30" t="s">
        <v>19</v>
      </c>
      <c r="E228" s="30" t="s">
        <v>277</v>
      </c>
      <c r="F228" s="30" t="s">
        <v>21</v>
      </c>
      <c r="G228" s="78">
        <f>VLOOKUP(L:L,en_ru_auto_scores_BLEU!H:I,2,FALSE)</f>
        <v>13.520459769143477</v>
      </c>
      <c r="H228" s="30" t="str">
        <f>IFERROR(VLOOKUP(L:L,manual_score_mapping[[SegmentID]:[Scores]],2,FALSE), "NaN")</f>
        <v>[35, 54, 87, 100, 90]</v>
      </c>
      <c r="I228" s="27">
        <f>IFERROR(VLOOKUP(L:L,manual_score_mapping!A:D,3,FALSE), "NaN")</f>
        <v>73</v>
      </c>
      <c r="J228" s="18">
        <f>IFERROR(VLOOKUP(L:L,manual_score_mapping!A:D,4,FALSE), "NaN")</f>
        <v>35</v>
      </c>
      <c r="K228" s="30" t="s">
        <v>22</v>
      </c>
      <c r="L228" s="30">
        <v>227</v>
      </c>
      <c r="M228" s="31">
        <v>0.87527543306350708</v>
      </c>
      <c r="N228" s="30">
        <v>0.89607679843902588</v>
      </c>
      <c r="O228" s="30">
        <v>0.8838508129119873</v>
      </c>
      <c r="P228" s="30" t="str">
        <f>IF(en_ru_scores[[#This Row],[OnlineB_Score]]&gt;en_ru_scores[[#This Row],[GPT4_COMET]]+0.03, "B", IF(en_ru_scores[[#This Row],[GPT4_COMET]]&gt;en_ru_scores[[#This Row],[OnlineB_Score]]+0.03, "GPT", "-"))</f>
        <v>-</v>
      </c>
      <c r="Q228" s="30" t="str">
        <f>IF(en_ru_scores[[#This Row],[OnlineW_Score]]&gt;en_ru_scores[[#This Row],[GPT4_COMET]]+0.03, "W", IF(en_ru_scores[[#This Row],[GPT4_COMET]]&gt;en_ru_scores[[#This Row],[OnlineW_Score]]+0.03, "GPT", "-"))</f>
        <v>-</v>
      </c>
      <c r="R228" s="12" t="s">
        <v>280</v>
      </c>
      <c r="S228" s="12" t="s">
        <v>3019</v>
      </c>
      <c r="T228" s="40" t="s">
        <v>3020</v>
      </c>
      <c r="U228" s="12" t="s">
        <v>3021</v>
      </c>
      <c r="V228" s="12" t="s">
        <v>3022</v>
      </c>
      <c r="W228" s="84"/>
      <c r="X228" s="111"/>
      <c r="Y228" s="115"/>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row>
    <row r="229" spans="1:217" s="5" customFormat="1" ht="28.5" x14ac:dyDescent="0.45">
      <c r="A229" s="32" t="s">
        <v>16</v>
      </c>
      <c r="B229" s="32" t="s">
        <v>17</v>
      </c>
      <c r="C229" s="33" t="s">
        <v>18</v>
      </c>
      <c r="D229" s="33" t="s">
        <v>19</v>
      </c>
      <c r="E229" s="33" t="s">
        <v>277</v>
      </c>
      <c r="F229" s="33" t="s">
        <v>21</v>
      </c>
      <c r="G229" s="78">
        <f>VLOOKUP(L:L,en_ru_auto_scores_BLEU!H:I,2,FALSE)</f>
        <v>25.848657697858531</v>
      </c>
      <c r="H229" s="33" t="str">
        <f>IFERROR(VLOOKUP(L:L,manual_score_mapping[[SegmentID]:[Scores]],2,FALSE), "NaN")</f>
        <v>[33, 40, 85, 100, 89]</v>
      </c>
      <c r="I229" s="24">
        <f>IFERROR(VLOOKUP(L:L,manual_score_mapping!A:D,3,FALSE), "NaN")</f>
        <v>69</v>
      </c>
      <c r="J229" s="18">
        <f>IFERROR(VLOOKUP(L:L,manual_score_mapping!A:D,4,FALSE), "NaN")</f>
        <v>33</v>
      </c>
      <c r="K229" s="33" t="s">
        <v>22</v>
      </c>
      <c r="L229" s="33">
        <v>228</v>
      </c>
      <c r="M229" s="34">
        <v>0.96981179714202881</v>
      </c>
      <c r="N229" s="33">
        <v>0.95497387647628784</v>
      </c>
      <c r="O229" s="33">
        <v>0.95253491401672363</v>
      </c>
      <c r="P229" s="33" t="str">
        <f>IF(en_ru_scores[[#This Row],[OnlineB_Score]]&gt;en_ru_scores[[#This Row],[GPT4_COMET]]+0.03, "B", IF(en_ru_scores[[#This Row],[GPT4_COMET]]&gt;en_ru_scores[[#This Row],[OnlineB_Score]]+0.03, "GPT", "-"))</f>
        <v>-</v>
      </c>
      <c r="Q229" s="33" t="str">
        <f>IF(en_ru_scores[[#This Row],[OnlineW_Score]]&gt;en_ru_scores[[#This Row],[GPT4_COMET]]+0.03, "W", IF(en_ru_scores[[#This Row],[GPT4_COMET]]&gt;en_ru_scores[[#This Row],[OnlineW_Score]]+0.03, "GPT", "-"))</f>
        <v>-</v>
      </c>
      <c r="R229" s="13" t="s">
        <v>281</v>
      </c>
      <c r="S229" s="13" t="s">
        <v>3023</v>
      </c>
      <c r="T229" s="41" t="s">
        <v>3024</v>
      </c>
      <c r="U229" s="13" t="s">
        <v>3025</v>
      </c>
      <c r="V229" s="13" t="s">
        <v>3026</v>
      </c>
      <c r="W229" s="84"/>
      <c r="X229" s="111"/>
      <c r="Y229" s="115"/>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row>
    <row r="230" spans="1:217" s="5" customFormat="1" ht="28.5" x14ac:dyDescent="0.45">
      <c r="A230" s="29" t="s">
        <v>16</v>
      </c>
      <c r="B230" s="29" t="s">
        <v>17</v>
      </c>
      <c r="C230" s="30" t="s">
        <v>18</v>
      </c>
      <c r="D230" s="30" t="s">
        <v>19</v>
      </c>
      <c r="E230" s="30" t="s">
        <v>277</v>
      </c>
      <c r="F230" s="30" t="s">
        <v>21</v>
      </c>
      <c r="G230" s="78">
        <f>VLOOKUP(L:L,en_ru_auto_scores_BLEU!H:I,2,FALSE)</f>
        <v>10.600313379512592</v>
      </c>
      <c r="H230" s="30" t="str">
        <f>IFERROR(VLOOKUP(L:L,manual_score_mapping[[SegmentID]:[Scores]],2,FALSE), "NaN")</f>
        <v>[35, 42, 88, 100, 91]</v>
      </c>
      <c r="I230" s="27">
        <f>IFERROR(VLOOKUP(L:L,manual_score_mapping!A:D,3,FALSE), "NaN")</f>
        <v>71</v>
      </c>
      <c r="J230" s="18">
        <f>IFERROR(VLOOKUP(L:L,manual_score_mapping!A:D,4,FALSE), "NaN")</f>
        <v>35</v>
      </c>
      <c r="K230" s="30" t="s">
        <v>22</v>
      </c>
      <c r="L230" s="30">
        <v>229</v>
      </c>
      <c r="M230" s="31">
        <v>0.85187298059463501</v>
      </c>
      <c r="N230" s="30">
        <v>0.72782450914382935</v>
      </c>
      <c r="O230" s="30">
        <v>0.83026033639907837</v>
      </c>
      <c r="P230" s="30" t="str">
        <f>IF(en_ru_scores[[#This Row],[OnlineB_Score]]&gt;en_ru_scores[[#This Row],[GPT4_COMET]]+0.03, "B", IF(en_ru_scores[[#This Row],[GPT4_COMET]]&gt;en_ru_scores[[#This Row],[OnlineB_Score]]+0.03, "GPT", "-"))</f>
        <v>GPT</v>
      </c>
      <c r="Q230" s="30" t="str">
        <f>IF(en_ru_scores[[#This Row],[OnlineW_Score]]&gt;en_ru_scores[[#This Row],[GPT4_COMET]]+0.03, "W", IF(en_ru_scores[[#This Row],[GPT4_COMET]]&gt;en_ru_scores[[#This Row],[OnlineW_Score]]+0.03, "GPT", "-"))</f>
        <v>-</v>
      </c>
      <c r="R230" s="12" t="s">
        <v>282</v>
      </c>
      <c r="S230" s="12" t="s">
        <v>3027</v>
      </c>
      <c r="T230" s="40" t="s">
        <v>3028</v>
      </c>
      <c r="U230" s="12" t="s">
        <v>3029</v>
      </c>
      <c r="V230" s="12" t="s">
        <v>3030</v>
      </c>
      <c r="W230" s="84"/>
      <c r="X230" s="111"/>
      <c r="Y230" s="115"/>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row>
    <row r="231" spans="1:217" s="5" customFormat="1" ht="28.5" x14ac:dyDescent="0.45">
      <c r="A231" s="32" t="s">
        <v>16</v>
      </c>
      <c r="B231" s="32" t="s">
        <v>17</v>
      </c>
      <c r="C231" s="33" t="s">
        <v>18</v>
      </c>
      <c r="D231" s="33" t="s">
        <v>19</v>
      </c>
      <c r="E231" s="33" t="s">
        <v>283</v>
      </c>
      <c r="F231" s="33" t="s">
        <v>21</v>
      </c>
      <c r="G231" s="78">
        <f>VLOOKUP(L:L,en_ru_auto_scores_BLEU!H:I,2,FALSE)</f>
        <v>8.516593018819643</v>
      </c>
      <c r="H231" s="33" t="str">
        <f>IFERROR(VLOOKUP(L:L,manual_score_mapping[[SegmentID]:[Scores]],2,FALSE), "NaN")</f>
        <v>[74, 95, 37, 67, 84]</v>
      </c>
      <c r="I231" s="27">
        <f>IFERROR(VLOOKUP(L:L,manual_score_mapping!A:D,3,FALSE), "NaN")</f>
        <v>71</v>
      </c>
      <c r="J231" s="18">
        <f>IFERROR(VLOOKUP(L:L,manual_score_mapping!A:D,4,FALSE), "NaN")</f>
        <v>37</v>
      </c>
      <c r="K231" s="33" t="s">
        <v>22</v>
      </c>
      <c r="L231" s="33">
        <v>230</v>
      </c>
      <c r="M231" s="34">
        <v>0.91273838281631481</v>
      </c>
      <c r="N231" s="33">
        <v>0.96764475107193004</v>
      </c>
      <c r="O231" s="33">
        <v>0.96868306398391724</v>
      </c>
      <c r="P231" s="33" t="str">
        <f>IF(en_ru_scores[[#This Row],[OnlineB_Score]]&gt;en_ru_scores[[#This Row],[GPT4_COMET]]+0.03, "B", IF(en_ru_scores[[#This Row],[GPT4_COMET]]&gt;en_ru_scores[[#This Row],[OnlineB_Score]]+0.03, "GPT", "-"))</f>
        <v>B</v>
      </c>
      <c r="Q231" s="33" t="str">
        <f>IF(en_ru_scores[[#This Row],[OnlineW_Score]]&gt;en_ru_scores[[#This Row],[GPT4_COMET]]+0.03, "W", IF(en_ru_scores[[#This Row],[GPT4_COMET]]&gt;en_ru_scores[[#This Row],[OnlineW_Score]]+0.03, "GPT", "-"))</f>
        <v>W</v>
      </c>
      <c r="R231" s="13" t="s">
        <v>284</v>
      </c>
      <c r="S231" s="13" t="s">
        <v>3031</v>
      </c>
      <c r="T231" s="41" t="s">
        <v>3032</v>
      </c>
      <c r="U231" s="13" t="s">
        <v>3033</v>
      </c>
      <c r="V231" s="13" t="s">
        <v>3034</v>
      </c>
      <c r="W231" s="84"/>
      <c r="X231" s="111"/>
      <c r="Y231" s="115"/>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row>
    <row r="232" spans="1:217" s="5" customFormat="1" ht="42.75" x14ac:dyDescent="0.45">
      <c r="A232" s="29" t="s">
        <v>16</v>
      </c>
      <c r="B232" s="29" t="s">
        <v>17</v>
      </c>
      <c r="C232" s="30" t="s">
        <v>18</v>
      </c>
      <c r="D232" s="30" t="s">
        <v>19</v>
      </c>
      <c r="E232" s="30" t="s">
        <v>283</v>
      </c>
      <c r="F232" s="30" t="s">
        <v>21</v>
      </c>
      <c r="G232" s="78">
        <f>VLOOKUP(L:L,en_ru_auto_scores_BLEU!H:I,2,FALSE)</f>
        <v>19.817051429808568</v>
      </c>
      <c r="H232" s="30" t="str">
        <f>IFERROR(VLOOKUP(L:L,manual_score_mapping[[SegmentID]:[Scores]],2,FALSE), "NaN")</f>
        <v>[47, 93, 59, 84, 85]</v>
      </c>
      <c r="I232" s="27">
        <f>IFERROR(VLOOKUP(L:L,manual_score_mapping!A:D,3,FALSE), "NaN")</f>
        <v>73</v>
      </c>
      <c r="J232" s="18">
        <f>IFERROR(VLOOKUP(L:L,manual_score_mapping!A:D,4,FALSE), "NaN")</f>
        <v>47</v>
      </c>
      <c r="K232" s="30" t="s">
        <v>22</v>
      </c>
      <c r="L232" s="30">
        <v>231</v>
      </c>
      <c r="M232" s="31">
        <v>0.87597739696502686</v>
      </c>
      <c r="N232" s="30">
        <v>0.97335356473922718</v>
      </c>
      <c r="O232" s="30">
        <v>0.74145817756652832</v>
      </c>
      <c r="P232" s="30" t="str">
        <f>IF(en_ru_scores[[#This Row],[OnlineB_Score]]&gt;en_ru_scores[[#This Row],[GPT4_COMET]]+0.03, "B", IF(en_ru_scores[[#This Row],[GPT4_COMET]]&gt;en_ru_scores[[#This Row],[OnlineB_Score]]+0.03, "GPT", "-"))</f>
        <v>B</v>
      </c>
      <c r="Q232" s="30" t="str">
        <f>IF(en_ru_scores[[#This Row],[OnlineW_Score]]&gt;en_ru_scores[[#This Row],[GPT4_COMET]]+0.03, "W", IF(en_ru_scores[[#This Row],[GPT4_COMET]]&gt;en_ru_scores[[#This Row],[OnlineW_Score]]+0.03, "GPT", "-"))</f>
        <v>GPT</v>
      </c>
      <c r="R232" s="12" t="s">
        <v>285</v>
      </c>
      <c r="S232" s="12" t="s">
        <v>3035</v>
      </c>
      <c r="T232" s="40" t="s">
        <v>3036</v>
      </c>
      <c r="U232" s="12" t="s">
        <v>3035</v>
      </c>
      <c r="V232" s="12" t="s">
        <v>3037</v>
      </c>
      <c r="W232" s="84"/>
      <c r="X232" s="111"/>
      <c r="Y232" s="115"/>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row>
    <row r="233" spans="1:217" s="5" customFormat="1" ht="28.5" x14ac:dyDescent="0.45">
      <c r="A233" s="32" t="s">
        <v>16</v>
      </c>
      <c r="B233" s="32" t="s">
        <v>17</v>
      </c>
      <c r="C233" s="33" t="s">
        <v>18</v>
      </c>
      <c r="D233" s="33" t="s">
        <v>19</v>
      </c>
      <c r="E233" s="33" t="s">
        <v>283</v>
      </c>
      <c r="F233" s="33" t="s">
        <v>21</v>
      </c>
      <c r="G233" s="78">
        <f>VLOOKUP(L:L,en_ru_auto_scores_BLEU!H:I,2,FALSE)</f>
        <v>17.026116978186884</v>
      </c>
      <c r="H233" s="33" t="str">
        <f>IFERROR(VLOOKUP(L:L,manual_score_mapping[[SegmentID]:[Scores]],2,FALSE), "NaN")</f>
        <v>[73, 95, 42, 100, 83]</v>
      </c>
      <c r="I233" s="27">
        <f>IFERROR(VLOOKUP(L:L,manual_score_mapping!A:D,3,FALSE), "NaN")</f>
        <v>78</v>
      </c>
      <c r="J233" s="18">
        <f>IFERROR(VLOOKUP(L:L,manual_score_mapping!A:D,4,FALSE), "NaN")</f>
        <v>42</v>
      </c>
      <c r="K233" s="33" t="s">
        <v>22</v>
      </c>
      <c r="L233" s="33">
        <v>232</v>
      </c>
      <c r="M233" s="34">
        <v>0.95112991333007801</v>
      </c>
      <c r="N233" s="33">
        <v>0.95112991333007801</v>
      </c>
      <c r="O233" s="33">
        <v>0.95112991333007801</v>
      </c>
      <c r="P233" s="33" t="str">
        <f>IF(en_ru_scores[[#This Row],[OnlineB_Score]]&gt;en_ru_scores[[#This Row],[GPT4_COMET]]+0.03, "B", IF(en_ru_scores[[#This Row],[GPT4_COMET]]&gt;en_ru_scores[[#This Row],[OnlineB_Score]]+0.03, "GPT", "-"))</f>
        <v>-</v>
      </c>
      <c r="Q233" s="33" t="str">
        <f>IF(en_ru_scores[[#This Row],[OnlineW_Score]]&gt;en_ru_scores[[#This Row],[GPT4_COMET]]+0.03, "W", IF(en_ru_scores[[#This Row],[GPT4_COMET]]&gt;en_ru_scores[[#This Row],[OnlineW_Score]]+0.03, "GPT", "-"))</f>
        <v>-</v>
      </c>
      <c r="R233" s="13" t="s">
        <v>286</v>
      </c>
      <c r="S233" s="13" t="s">
        <v>3038</v>
      </c>
      <c r="T233" s="41" t="s">
        <v>3039</v>
      </c>
      <c r="U233" s="13" t="s">
        <v>3039</v>
      </c>
      <c r="V233" s="13" t="s">
        <v>3039</v>
      </c>
      <c r="W233" s="84"/>
      <c r="X233" s="111"/>
      <c r="Y233" s="115"/>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row>
    <row r="234" spans="1:217" s="5" customFormat="1" ht="42.75" x14ac:dyDescent="0.45">
      <c r="A234" s="32" t="s">
        <v>16</v>
      </c>
      <c r="B234" s="32" t="s">
        <v>17</v>
      </c>
      <c r="C234" s="33" t="s">
        <v>18</v>
      </c>
      <c r="D234" s="33" t="s">
        <v>19</v>
      </c>
      <c r="E234" s="33" t="s">
        <v>283</v>
      </c>
      <c r="F234" s="33" t="s">
        <v>21</v>
      </c>
      <c r="G234" s="74">
        <f>VLOOKUP(L:L,en_ru_auto_scores_BLEU!H:I,2,FALSE)</f>
        <v>57.754002174538691</v>
      </c>
      <c r="H234" s="33" t="str">
        <f>IFERROR(VLOOKUP(L:L,manual_score_mapping[[SegmentID]:[Scores]],2,FALSE), "NaN")</f>
        <v>[47, 93, 53, 84, 83]</v>
      </c>
      <c r="I234" s="27">
        <f>IFERROR(VLOOKUP(L:L,manual_score_mapping!A:D,3,FALSE), "NaN")</f>
        <v>72</v>
      </c>
      <c r="J234" s="18">
        <f>IFERROR(VLOOKUP(L:L,manual_score_mapping!A:D,4,FALSE), "NaN")</f>
        <v>47</v>
      </c>
      <c r="K234" s="33" t="s">
        <v>22</v>
      </c>
      <c r="L234" s="33">
        <v>233</v>
      </c>
      <c r="M234" s="34">
        <v>0.94108951091766357</v>
      </c>
      <c r="N234" s="33">
        <v>0.936448574066162</v>
      </c>
      <c r="O234" s="33">
        <v>0.92416512966155995</v>
      </c>
      <c r="P234" s="33" t="str">
        <f>IF(en_ru_scores[[#This Row],[OnlineB_Score]]&gt;en_ru_scores[[#This Row],[GPT4_COMET]]+0.03, "B", IF(en_ru_scores[[#This Row],[GPT4_COMET]]&gt;en_ru_scores[[#This Row],[OnlineB_Score]]+0.03, "GPT", "-"))</f>
        <v>-</v>
      </c>
      <c r="Q234" s="33" t="str">
        <f>IF(en_ru_scores[[#This Row],[OnlineW_Score]]&gt;en_ru_scores[[#This Row],[GPT4_COMET]]+0.03, "W", IF(en_ru_scores[[#This Row],[GPT4_COMET]]&gt;en_ru_scores[[#This Row],[OnlineW_Score]]+0.03, "GPT", "-"))</f>
        <v>-</v>
      </c>
      <c r="R234" s="13" t="s">
        <v>287</v>
      </c>
      <c r="S234" s="13" t="s">
        <v>3040</v>
      </c>
      <c r="T234" s="41" t="s">
        <v>3041</v>
      </c>
      <c r="U234" s="13" t="s">
        <v>3042</v>
      </c>
      <c r="V234" s="13" t="s">
        <v>3043</v>
      </c>
      <c r="W234" s="84"/>
      <c r="X234" s="111"/>
      <c r="Y234" s="115"/>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row>
    <row r="235" spans="1:217" s="5" customFormat="1" ht="28.5" x14ac:dyDescent="0.45">
      <c r="A235" s="29" t="s">
        <v>16</v>
      </c>
      <c r="B235" s="29" t="s">
        <v>17</v>
      </c>
      <c r="C235" s="30" t="s">
        <v>18</v>
      </c>
      <c r="D235" s="30" t="s">
        <v>19</v>
      </c>
      <c r="E235" s="30" t="s">
        <v>283</v>
      </c>
      <c r="F235" s="30" t="s">
        <v>21</v>
      </c>
      <c r="G235" s="78">
        <f>VLOOKUP(L:L,en_ru_auto_scores_BLEU!H:I,2,FALSE)</f>
        <v>7.5453837887613622</v>
      </c>
      <c r="H235" s="30" t="str">
        <f>IFERROR(VLOOKUP(L:L,manual_score_mapping[[SegmentID]:[Scores]],2,FALSE), "NaN")</f>
        <v>[78, 91, 41, 50, 83]</v>
      </c>
      <c r="I235" s="24">
        <f>IFERROR(VLOOKUP(L:L,manual_score_mapping!A:D,3,FALSE), "NaN")</f>
        <v>68</v>
      </c>
      <c r="J235" s="18">
        <f>IFERROR(VLOOKUP(L:L,manual_score_mapping!A:D,4,FALSE), "NaN")</f>
        <v>41</v>
      </c>
      <c r="K235" s="30" t="s">
        <v>22</v>
      </c>
      <c r="L235" s="30">
        <v>234</v>
      </c>
      <c r="M235" s="31">
        <v>0.81788927316665649</v>
      </c>
      <c r="N235" s="30">
        <v>0.9706553816795348</v>
      </c>
      <c r="O235" s="30">
        <v>0.71964246034622192</v>
      </c>
      <c r="P235" s="30" t="str">
        <f>IF(en_ru_scores[[#This Row],[OnlineB_Score]]&gt;en_ru_scores[[#This Row],[GPT4_COMET]]+0.03, "B", IF(en_ru_scores[[#This Row],[GPT4_COMET]]&gt;en_ru_scores[[#This Row],[OnlineB_Score]]+0.03, "GPT", "-"))</f>
        <v>B</v>
      </c>
      <c r="Q235" s="30" t="str">
        <f>IF(en_ru_scores[[#This Row],[OnlineW_Score]]&gt;en_ru_scores[[#This Row],[GPT4_COMET]]+0.03, "W", IF(en_ru_scores[[#This Row],[GPT4_COMET]]&gt;en_ru_scores[[#This Row],[OnlineW_Score]]+0.03, "GPT", "-"))</f>
        <v>GPT</v>
      </c>
      <c r="R235" s="12" t="s">
        <v>288</v>
      </c>
      <c r="S235" s="12" t="s">
        <v>3044</v>
      </c>
      <c r="T235" s="40" t="s">
        <v>3045</v>
      </c>
      <c r="U235" s="12" t="s">
        <v>3046</v>
      </c>
      <c r="V235" s="12" t="s">
        <v>3047</v>
      </c>
      <c r="W235" s="84"/>
      <c r="X235" s="111"/>
      <c r="Y235" s="11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row>
    <row r="236" spans="1:217" s="5" customFormat="1" ht="57" x14ac:dyDescent="0.45">
      <c r="A236" s="32" t="s">
        <v>16</v>
      </c>
      <c r="B236" s="32" t="s">
        <v>17</v>
      </c>
      <c r="C236" s="33" t="s">
        <v>18</v>
      </c>
      <c r="D236" s="33" t="s">
        <v>19</v>
      </c>
      <c r="E236" s="33" t="s">
        <v>289</v>
      </c>
      <c r="F236" s="33" t="s">
        <v>21</v>
      </c>
      <c r="G236" s="78">
        <f>VLOOKUP(L:L,en_ru_auto_scores_BLEU!H:I,2,FALSE)</f>
        <v>18.931747781986427</v>
      </c>
      <c r="H236" s="42" t="str">
        <f>IFERROR(VLOOKUP(L:L,manual_score_mapping[[SegmentID]:[Scores]],2,FALSE), "NaN")</f>
        <v>NaN</v>
      </c>
      <c r="I236" s="42" t="str">
        <f>IFERROR(VLOOKUP(L:L,manual_score_mapping!A:D,3,FALSE), "NaN")</f>
        <v>NaN</v>
      </c>
      <c r="J236" s="42" t="str">
        <f>IFERROR(VLOOKUP(L:L,manual_score_mapping!A:D,4,FALSE), "NaN")</f>
        <v>NaN</v>
      </c>
      <c r="K236" s="33" t="s">
        <v>22</v>
      </c>
      <c r="L236" s="33">
        <v>235</v>
      </c>
      <c r="M236" s="34">
        <v>0.95348471403121959</v>
      </c>
      <c r="N236" s="33">
        <v>0.94046509265899658</v>
      </c>
      <c r="O236" s="33">
        <v>0.93953877687454224</v>
      </c>
      <c r="P236" s="33" t="str">
        <f>IF(en_ru_scores[[#This Row],[OnlineB_Score]]&gt;en_ru_scores[[#This Row],[GPT4_COMET]]+0.03, "B", IF(en_ru_scores[[#This Row],[GPT4_COMET]]&gt;en_ru_scores[[#This Row],[OnlineB_Score]]+0.03, "GPT", "-"))</f>
        <v>-</v>
      </c>
      <c r="Q236" s="33" t="str">
        <f>IF(en_ru_scores[[#This Row],[OnlineW_Score]]&gt;en_ru_scores[[#This Row],[GPT4_COMET]]+0.03, "W", IF(en_ru_scores[[#This Row],[GPT4_COMET]]&gt;en_ru_scores[[#This Row],[OnlineW_Score]]+0.03, "GPT", "-"))</f>
        <v>-</v>
      </c>
      <c r="R236" s="13" t="s">
        <v>290</v>
      </c>
      <c r="S236" s="13" t="s">
        <v>3048</v>
      </c>
      <c r="T236" s="41" t="s">
        <v>3049</v>
      </c>
      <c r="U236" s="13" t="s">
        <v>3050</v>
      </c>
      <c r="V236" s="13" t="s">
        <v>3051</v>
      </c>
      <c r="W236" s="84"/>
      <c r="X236" s="111"/>
      <c r="Y236" s="115"/>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row>
    <row r="237" spans="1:217" s="5" customFormat="1" ht="42.75" x14ac:dyDescent="0.45">
      <c r="A237" s="32" t="s">
        <v>16</v>
      </c>
      <c r="B237" s="32" t="s">
        <v>17</v>
      </c>
      <c r="C237" s="33" t="s">
        <v>18</v>
      </c>
      <c r="D237" s="33" t="s">
        <v>19</v>
      </c>
      <c r="E237" s="33" t="s">
        <v>289</v>
      </c>
      <c r="F237" s="33" t="s">
        <v>21</v>
      </c>
      <c r="G237" s="78">
        <f>VLOOKUP(L:L,en_ru_auto_scores_BLEU!H:I,2,FALSE)</f>
        <v>16.991217562121893</v>
      </c>
      <c r="H237" s="42" t="str">
        <f>IFERROR(VLOOKUP(L:L,manual_score_mapping[[SegmentID]:[Scores]],2,FALSE), "NaN")</f>
        <v>NaN</v>
      </c>
      <c r="I237" s="42" t="str">
        <f>IFERROR(VLOOKUP(L:L,manual_score_mapping!A:D,3,FALSE), "NaN")</f>
        <v>NaN</v>
      </c>
      <c r="J237" s="42" t="str">
        <f>IFERROR(VLOOKUP(L:L,manual_score_mapping!A:D,4,FALSE), "NaN")</f>
        <v>NaN</v>
      </c>
      <c r="K237" s="33" t="s">
        <v>22</v>
      </c>
      <c r="L237" s="33">
        <v>236</v>
      </c>
      <c r="M237" s="34">
        <v>0.9247264862060548</v>
      </c>
      <c r="N237" s="33">
        <v>0.92248785495758057</v>
      </c>
      <c r="O237" s="33">
        <v>0.94258064031600963</v>
      </c>
      <c r="P237" s="33" t="str">
        <f>IF(en_ru_scores[[#This Row],[OnlineB_Score]]&gt;en_ru_scores[[#This Row],[GPT4_COMET]]+0.03, "B", IF(en_ru_scores[[#This Row],[GPT4_COMET]]&gt;en_ru_scores[[#This Row],[OnlineB_Score]]+0.03, "GPT", "-"))</f>
        <v>-</v>
      </c>
      <c r="Q237" s="33" t="str">
        <f>IF(en_ru_scores[[#This Row],[OnlineW_Score]]&gt;en_ru_scores[[#This Row],[GPT4_COMET]]+0.03, "W", IF(en_ru_scores[[#This Row],[GPT4_COMET]]&gt;en_ru_scores[[#This Row],[OnlineW_Score]]+0.03, "GPT", "-"))</f>
        <v>-</v>
      </c>
      <c r="R237" s="13" t="s">
        <v>291</v>
      </c>
      <c r="S237" s="13" t="s">
        <v>3052</v>
      </c>
      <c r="T237" s="41" t="s">
        <v>3053</v>
      </c>
      <c r="U237" s="13" t="s">
        <v>3054</v>
      </c>
      <c r="V237" s="13" t="s">
        <v>3055</v>
      </c>
      <c r="W237" s="84"/>
      <c r="X237" s="111"/>
      <c r="Y237" s="115"/>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row>
    <row r="238" spans="1:217" s="5" customFormat="1" ht="42.75" x14ac:dyDescent="0.45">
      <c r="A238" s="32" t="s">
        <v>16</v>
      </c>
      <c r="B238" s="32" t="s">
        <v>17</v>
      </c>
      <c r="C238" s="33" t="s">
        <v>18</v>
      </c>
      <c r="D238" s="33" t="s">
        <v>19</v>
      </c>
      <c r="E238" s="33" t="s">
        <v>289</v>
      </c>
      <c r="F238" s="33" t="s">
        <v>21</v>
      </c>
      <c r="G238" s="72">
        <f>VLOOKUP(L:L,en_ru_auto_scores_BLEU!H:I,2,FALSE)</f>
        <v>69.965792000936602</v>
      </c>
      <c r="H238" s="42" t="str">
        <f>IFERROR(VLOOKUP(L:L,manual_score_mapping[[SegmentID]:[Scores]],2,FALSE), "NaN")</f>
        <v>NaN</v>
      </c>
      <c r="I238" s="42" t="str">
        <f>IFERROR(VLOOKUP(L:L,manual_score_mapping!A:D,3,FALSE), "NaN")</f>
        <v>NaN</v>
      </c>
      <c r="J238" s="42" t="str">
        <f>IFERROR(VLOOKUP(L:L,manual_score_mapping!A:D,4,FALSE), "NaN")</f>
        <v>NaN</v>
      </c>
      <c r="K238" s="33" t="s">
        <v>22</v>
      </c>
      <c r="L238" s="33">
        <v>237</v>
      </c>
      <c r="M238" s="34">
        <v>0.95086020231246959</v>
      </c>
      <c r="N238" s="33">
        <v>0.89120614528656006</v>
      </c>
      <c r="O238" s="33">
        <v>0.87033712863922119</v>
      </c>
      <c r="P238" s="33" t="str">
        <f>IF(en_ru_scores[[#This Row],[OnlineB_Score]]&gt;en_ru_scores[[#This Row],[GPT4_COMET]]+0.03, "B", IF(en_ru_scores[[#This Row],[GPT4_COMET]]&gt;en_ru_scores[[#This Row],[OnlineB_Score]]+0.03, "GPT", "-"))</f>
        <v>GPT</v>
      </c>
      <c r="Q238" s="33" t="str">
        <f>IF(en_ru_scores[[#This Row],[OnlineW_Score]]&gt;en_ru_scores[[#This Row],[GPT4_COMET]]+0.03, "W", IF(en_ru_scores[[#This Row],[GPT4_COMET]]&gt;en_ru_scores[[#This Row],[OnlineW_Score]]+0.03, "GPT", "-"))</f>
        <v>GPT</v>
      </c>
      <c r="R238" s="13" t="s">
        <v>292</v>
      </c>
      <c r="S238" s="13" t="s">
        <v>3056</v>
      </c>
      <c r="T238" s="41" t="s">
        <v>3057</v>
      </c>
      <c r="U238" s="13" t="s">
        <v>3058</v>
      </c>
      <c r="V238" s="13" t="s">
        <v>3059</v>
      </c>
      <c r="W238" s="84"/>
      <c r="X238" s="111"/>
      <c r="Y238" s="115"/>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row>
    <row r="239" spans="1:217" s="5" customFormat="1" ht="28.5" x14ac:dyDescent="0.45">
      <c r="A239" s="29" t="s">
        <v>16</v>
      </c>
      <c r="B239" s="29" t="s">
        <v>17</v>
      </c>
      <c r="C239" s="30" t="s">
        <v>18</v>
      </c>
      <c r="D239" s="30" t="s">
        <v>19</v>
      </c>
      <c r="E239" s="30" t="s">
        <v>289</v>
      </c>
      <c r="F239" s="30" t="s">
        <v>21</v>
      </c>
      <c r="G239" s="75">
        <f>VLOOKUP(L:L,en_ru_auto_scores_BLEU!H:I,2,FALSE)</f>
        <v>37.684991644924182</v>
      </c>
      <c r="H239" s="42" t="str">
        <f>IFERROR(VLOOKUP(L:L,manual_score_mapping[[SegmentID]:[Scores]],2,FALSE), "NaN")</f>
        <v>NaN</v>
      </c>
      <c r="I239" s="42" t="str">
        <f>IFERROR(VLOOKUP(L:L,manual_score_mapping!A:D,3,FALSE), "NaN")</f>
        <v>NaN</v>
      </c>
      <c r="J239" s="42" t="str">
        <f>IFERROR(VLOOKUP(L:L,manual_score_mapping!A:D,4,FALSE), "NaN")</f>
        <v>NaN</v>
      </c>
      <c r="K239" s="30" t="s">
        <v>22</v>
      </c>
      <c r="L239" s="30">
        <v>238</v>
      </c>
      <c r="M239" s="31">
        <v>0.87744927406311035</v>
      </c>
      <c r="N239" s="30">
        <v>0.90222609043121338</v>
      </c>
      <c r="O239" s="30">
        <v>0.89827686548233032</v>
      </c>
      <c r="P239" s="30" t="str">
        <f>IF(en_ru_scores[[#This Row],[OnlineB_Score]]&gt;en_ru_scores[[#This Row],[GPT4_COMET]]+0.03, "B", IF(en_ru_scores[[#This Row],[GPT4_COMET]]&gt;en_ru_scores[[#This Row],[OnlineB_Score]]+0.03, "GPT", "-"))</f>
        <v>-</v>
      </c>
      <c r="Q239" s="30" t="str">
        <f>IF(en_ru_scores[[#This Row],[OnlineW_Score]]&gt;en_ru_scores[[#This Row],[GPT4_COMET]]+0.03, "W", IF(en_ru_scores[[#This Row],[GPT4_COMET]]&gt;en_ru_scores[[#This Row],[OnlineW_Score]]+0.03, "GPT", "-"))</f>
        <v>-</v>
      </c>
      <c r="R239" s="12" t="s">
        <v>293</v>
      </c>
      <c r="S239" s="12" t="s">
        <v>3060</v>
      </c>
      <c r="T239" s="40" t="s">
        <v>3061</v>
      </c>
      <c r="U239" s="12" t="s">
        <v>3062</v>
      </c>
      <c r="V239" s="12" t="s">
        <v>3063</v>
      </c>
      <c r="W239" s="84"/>
      <c r="X239" s="111"/>
      <c r="Y239" s="115"/>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row>
    <row r="240" spans="1:217" s="5" customFormat="1" ht="42.75" x14ac:dyDescent="0.45">
      <c r="A240" s="32" t="s">
        <v>16</v>
      </c>
      <c r="B240" s="32" t="s">
        <v>17</v>
      </c>
      <c r="C240" s="33" t="s">
        <v>18</v>
      </c>
      <c r="D240" s="33" t="s">
        <v>19</v>
      </c>
      <c r="E240" s="33" t="s">
        <v>289</v>
      </c>
      <c r="F240" s="33" t="s">
        <v>21</v>
      </c>
      <c r="G240" s="78">
        <f>VLOOKUP(L:L,en_ru_auto_scores_BLEU!H:I,2,FALSE)</f>
        <v>22.894156860669916</v>
      </c>
      <c r="H240" s="42" t="str">
        <f>IFERROR(VLOOKUP(L:L,manual_score_mapping[[SegmentID]:[Scores]],2,FALSE), "NaN")</f>
        <v>NaN</v>
      </c>
      <c r="I240" s="42" t="str">
        <f>IFERROR(VLOOKUP(L:L,manual_score_mapping!A:D,3,FALSE), "NaN")</f>
        <v>NaN</v>
      </c>
      <c r="J240" s="42" t="str">
        <f>IFERROR(VLOOKUP(L:L,manual_score_mapping!A:D,4,FALSE), "NaN")</f>
        <v>NaN</v>
      </c>
      <c r="K240" s="33" t="s">
        <v>22</v>
      </c>
      <c r="L240" s="33">
        <v>239</v>
      </c>
      <c r="M240" s="34">
        <v>0.94232755899429321</v>
      </c>
      <c r="N240" s="33">
        <v>0.94313561916351318</v>
      </c>
      <c r="O240" s="33">
        <v>0.94067454338073719</v>
      </c>
      <c r="P240" s="33" t="str">
        <f>IF(en_ru_scores[[#This Row],[OnlineB_Score]]&gt;en_ru_scores[[#This Row],[GPT4_COMET]]+0.03, "B", IF(en_ru_scores[[#This Row],[GPT4_COMET]]&gt;en_ru_scores[[#This Row],[OnlineB_Score]]+0.03, "GPT", "-"))</f>
        <v>-</v>
      </c>
      <c r="Q240" s="33" t="str">
        <f>IF(en_ru_scores[[#This Row],[OnlineW_Score]]&gt;en_ru_scores[[#This Row],[GPT4_COMET]]+0.03, "W", IF(en_ru_scores[[#This Row],[GPT4_COMET]]&gt;en_ru_scores[[#This Row],[OnlineW_Score]]+0.03, "GPT", "-"))</f>
        <v>-</v>
      </c>
      <c r="R240" s="13" t="s">
        <v>294</v>
      </c>
      <c r="S240" s="13" t="s">
        <v>3064</v>
      </c>
      <c r="T240" s="41" t="s">
        <v>3065</v>
      </c>
      <c r="U240" s="13" t="s">
        <v>3066</v>
      </c>
      <c r="V240" s="13" t="s">
        <v>3067</v>
      </c>
      <c r="W240" s="84"/>
      <c r="X240" s="111"/>
      <c r="Y240" s="115"/>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row>
    <row r="241" spans="1:217" s="5" customFormat="1" ht="28.5" x14ac:dyDescent="0.45">
      <c r="A241" s="32" t="s">
        <v>16</v>
      </c>
      <c r="B241" s="32" t="s">
        <v>17</v>
      </c>
      <c r="C241" s="33" t="s">
        <v>18</v>
      </c>
      <c r="D241" s="33" t="s">
        <v>19</v>
      </c>
      <c r="E241" s="33" t="s">
        <v>289</v>
      </c>
      <c r="F241" s="33" t="s">
        <v>21</v>
      </c>
      <c r="G241" s="75">
        <f>VLOOKUP(L:L,en_ru_auto_scores_BLEU!H:I,2,FALSE)</f>
        <v>34.983301252722534</v>
      </c>
      <c r="H241" s="42" t="str">
        <f>IFERROR(VLOOKUP(L:L,manual_score_mapping[[SegmentID]:[Scores]],2,FALSE), "NaN")</f>
        <v>NaN</v>
      </c>
      <c r="I241" s="42" t="str">
        <f>IFERROR(VLOOKUP(L:L,manual_score_mapping!A:D,3,FALSE), "NaN")</f>
        <v>NaN</v>
      </c>
      <c r="J241" s="42" t="str">
        <f>IFERROR(VLOOKUP(L:L,manual_score_mapping!A:D,4,FALSE), "NaN")</f>
        <v>NaN</v>
      </c>
      <c r="K241" s="33" t="s">
        <v>22</v>
      </c>
      <c r="L241" s="33">
        <v>240</v>
      </c>
      <c r="M241" s="34">
        <v>0.96149283647537243</v>
      </c>
      <c r="N241" s="33">
        <v>0.92013972997665405</v>
      </c>
      <c r="O241" s="33">
        <v>0.95068079233169556</v>
      </c>
      <c r="P241" s="33" t="str">
        <f>IF(en_ru_scores[[#This Row],[OnlineB_Score]]&gt;en_ru_scores[[#This Row],[GPT4_COMET]]+0.03, "B", IF(en_ru_scores[[#This Row],[GPT4_COMET]]&gt;en_ru_scores[[#This Row],[OnlineB_Score]]+0.03, "GPT", "-"))</f>
        <v>GPT</v>
      </c>
      <c r="Q241" s="33" t="str">
        <f>IF(en_ru_scores[[#This Row],[OnlineW_Score]]&gt;en_ru_scores[[#This Row],[GPT4_COMET]]+0.03, "W", IF(en_ru_scores[[#This Row],[GPT4_COMET]]&gt;en_ru_scores[[#This Row],[OnlineW_Score]]+0.03, "GPT", "-"))</f>
        <v>-</v>
      </c>
      <c r="R241" s="13" t="s">
        <v>295</v>
      </c>
      <c r="S241" s="13" t="s">
        <v>3068</v>
      </c>
      <c r="T241" s="41" t="s">
        <v>3069</v>
      </c>
      <c r="U241" s="13" t="s">
        <v>3070</v>
      </c>
      <c r="V241" s="13" t="s">
        <v>3071</v>
      </c>
      <c r="W241" s="84"/>
      <c r="X241" s="111"/>
      <c r="Y241" s="115"/>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row>
    <row r="242" spans="1:217" s="5" customFormat="1" ht="42.75" x14ac:dyDescent="0.45">
      <c r="A242" s="32" t="s">
        <v>16</v>
      </c>
      <c r="B242" s="32" t="s">
        <v>17</v>
      </c>
      <c r="C242" s="33" t="s">
        <v>18</v>
      </c>
      <c r="D242" s="33" t="s">
        <v>19</v>
      </c>
      <c r="E242" s="33" t="s">
        <v>289</v>
      </c>
      <c r="F242" s="33" t="s">
        <v>21</v>
      </c>
      <c r="G242" s="74">
        <f>VLOOKUP(L:L,en_ru_auto_scores_BLEU!H:I,2,FALSE)</f>
        <v>53.728496591177098</v>
      </c>
      <c r="H242" s="42" t="str">
        <f>IFERROR(VLOOKUP(L:L,manual_score_mapping[[SegmentID]:[Scores]],2,FALSE), "NaN")</f>
        <v>NaN</v>
      </c>
      <c r="I242" s="42" t="str">
        <f>IFERROR(VLOOKUP(L:L,manual_score_mapping!A:D,3,FALSE), "NaN")</f>
        <v>NaN</v>
      </c>
      <c r="J242" s="42" t="str">
        <f>IFERROR(VLOOKUP(L:L,manual_score_mapping!A:D,4,FALSE), "NaN")</f>
        <v>NaN</v>
      </c>
      <c r="K242" s="33" t="s">
        <v>22</v>
      </c>
      <c r="L242" s="33">
        <v>241</v>
      </c>
      <c r="M242" s="34">
        <v>0.9599003791809082</v>
      </c>
      <c r="N242" s="33">
        <v>0.96721023321151722</v>
      </c>
      <c r="O242" s="33">
        <v>0.96067243814468384</v>
      </c>
      <c r="P242" s="33" t="str">
        <f>IF(en_ru_scores[[#This Row],[OnlineB_Score]]&gt;en_ru_scores[[#This Row],[GPT4_COMET]]+0.03, "B", IF(en_ru_scores[[#This Row],[GPT4_COMET]]&gt;en_ru_scores[[#This Row],[OnlineB_Score]]+0.03, "GPT", "-"))</f>
        <v>-</v>
      </c>
      <c r="Q242" s="33" t="str">
        <f>IF(en_ru_scores[[#This Row],[OnlineW_Score]]&gt;en_ru_scores[[#This Row],[GPT4_COMET]]+0.03, "W", IF(en_ru_scores[[#This Row],[GPT4_COMET]]&gt;en_ru_scores[[#This Row],[OnlineW_Score]]+0.03, "GPT", "-"))</f>
        <v>-</v>
      </c>
      <c r="R242" s="13" t="s">
        <v>296</v>
      </c>
      <c r="S242" s="13" t="s">
        <v>3072</v>
      </c>
      <c r="T242" s="41" t="s">
        <v>3073</v>
      </c>
      <c r="U242" s="13" t="s">
        <v>3074</v>
      </c>
      <c r="V242" s="13" t="s">
        <v>3075</v>
      </c>
      <c r="W242" s="84"/>
      <c r="X242" s="111"/>
      <c r="Y242" s="115"/>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row>
    <row r="243" spans="1:217" s="5" customFormat="1" ht="57" x14ac:dyDescent="0.45">
      <c r="A243" s="29" t="s">
        <v>16</v>
      </c>
      <c r="B243" s="29" t="s">
        <v>17</v>
      </c>
      <c r="C243" s="30" t="s">
        <v>18</v>
      </c>
      <c r="D243" s="30" t="s">
        <v>19</v>
      </c>
      <c r="E243" s="30" t="s">
        <v>289</v>
      </c>
      <c r="F243" s="30" t="s">
        <v>21</v>
      </c>
      <c r="G243" s="78">
        <f>VLOOKUP(L:L,en_ru_auto_scores_BLEU!H:I,2,FALSE)</f>
        <v>3.149696072246702</v>
      </c>
      <c r="H243" s="42" t="str">
        <f>IFERROR(VLOOKUP(L:L,manual_score_mapping[[SegmentID]:[Scores]],2,FALSE), "NaN")</f>
        <v>NaN</v>
      </c>
      <c r="I243" s="42" t="str">
        <f>IFERROR(VLOOKUP(L:L,manual_score_mapping!A:D,3,FALSE), "NaN")</f>
        <v>NaN</v>
      </c>
      <c r="J243" s="42" t="str">
        <f>IFERROR(VLOOKUP(L:L,manual_score_mapping!A:D,4,FALSE), "NaN")</f>
        <v>NaN</v>
      </c>
      <c r="K243" s="30" t="s">
        <v>22</v>
      </c>
      <c r="L243" s="30">
        <v>242</v>
      </c>
      <c r="M243" s="31">
        <v>0.88597697019577026</v>
      </c>
      <c r="N243" s="30">
        <v>0.92616391181945801</v>
      </c>
      <c r="O243" s="30">
        <v>0.92112714052200317</v>
      </c>
      <c r="P243" s="30" t="str">
        <f>IF(en_ru_scores[[#This Row],[OnlineB_Score]]&gt;en_ru_scores[[#This Row],[GPT4_COMET]]+0.03, "B", IF(en_ru_scores[[#This Row],[GPT4_COMET]]&gt;en_ru_scores[[#This Row],[OnlineB_Score]]+0.03, "GPT", "-"))</f>
        <v>B</v>
      </c>
      <c r="Q243" s="30" t="str">
        <f>IF(en_ru_scores[[#This Row],[OnlineW_Score]]&gt;en_ru_scores[[#This Row],[GPT4_COMET]]+0.03, "W", IF(en_ru_scores[[#This Row],[GPT4_COMET]]&gt;en_ru_scores[[#This Row],[OnlineW_Score]]+0.03, "GPT", "-"))</f>
        <v>W</v>
      </c>
      <c r="R243" s="12" t="s">
        <v>297</v>
      </c>
      <c r="S243" s="12" t="s">
        <v>3076</v>
      </c>
      <c r="T243" s="40" t="s">
        <v>3077</v>
      </c>
      <c r="U243" s="12" t="s">
        <v>3078</v>
      </c>
      <c r="V243" s="12" t="s">
        <v>3079</v>
      </c>
      <c r="W243" s="84"/>
      <c r="X243" s="111"/>
      <c r="Y243" s="115"/>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row>
    <row r="244" spans="1:217" s="5" customFormat="1" ht="57" x14ac:dyDescent="0.45">
      <c r="A244" s="26" t="s">
        <v>16</v>
      </c>
      <c r="B244" s="26" t="s">
        <v>17</v>
      </c>
      <c r="C244" s="27" t="s">
        <v>18</v>
      </c>
      <c r="D244" s="27" t="s">
        <v>19</v>
      </c>
      <c r="E244" s="27" t="s">
        <v>289</v>
      </c>
      <c r="F244" s="27" t="s">
        <v>21</v>
      </c>
      <c r="G244" s="78">
        <f>VLOOKUP(L:L,en_ru_auto_scores_BLEU!H:I,2,FALSE)</f>
        <v>9.6712359423611751</v>
      </c>
      <c r="H244" s="42" t="str">
        <f>IFERROR(VLOOKUP(L:L,manual_score_mapping[[SegmentID]:[Scores]],2,FALSE), "NaN")</f>
        <v>NaN</v>
      </c>
      <c r="I244" s="42" t="str">
        <f>IFERROR(VLOOKUP(L:L,manual_score_mapping!A:D,3,FALSE), "NaN")</f>
        <v>NaN</v>
      </c>
      <c r="J244" s="42" t="str">
        <f>IFERROR(VLOOKUP(L:L,manual_score_mapping!A:D,4,FALSE), "NaN")</f>
        <v>NaN</v>
      </c>
      <c r="K244" s="27" t="s">
        <v>22</v>
      </c>
      <c r="L244" s="27">
        <v>243</v>
      </c>
      <c r="M244" s="28">
        <v>0.78603106737136841</v>
      </c>
      <c r="N244" s="27">
        <v>0.79993683099746704</v>
      </c>
      <c r="O244" s="27">
        <v>0.88106715679168701</v>
      </c>
      <c r="P244" s="27" t="str">
        <f>IF(en_ru_scores[[#This Row],[OnlineB_Score]]&gt;en_ru_scores[[#This Row],[GPT4_COMET]]+0.03, "B", IF(en_ru_scores[[#This Row],[GPT4_COMET]]&gt;en_ru_scores[[#This Row],[OnlineB_Score]]+0.03, "GPT", "-"))</f>
        <v>-</v>
      </c>
      <c r="Q244" s="27" t="str">
        <f>IF(en_ru_scores[[#This Row],[OnlineW_Score]]&gt;en_ru_scores[[#This Row],[GPT4_COMET]]+0.03, "W", IF(en_ru_scores[[#This Row],[GPT4_COMET]]&gt;en_ru_scores[[#This Row],[OnlineW_Score]]+0.03, "GPT", "-"))</f>
        <v>W</v>
      </c>
      <c r="R244" s="11" t="s">
        <v>298</v>
      </c>
      <c r="S244" s="11" t="s">
        <v>3080</v>
      </c>
      <c r="T244" s="39" t="s">
        <v>3081</v>
      </c>
      <c r="U244" s="11" t="s">
        <v>3082</v>
      </c>
      <c r="V244" s="11" t="s">
        <v>3083</v>
      </c>
      <c r="W244" s="84"/>
      <c r="X244" s="111"/>
      <c r="Y244" s="115"/>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row>
    <row r="245" spans="1:217" s="5" customFormat="1" ht="28.5" x14ac:dyDescent="0.45">
      <c r="A245" s="32" t="s">
        <v>16</v>
      </c>
      <c r="B245" s="32" t="s">
        <v>17</v>
      </c>
      <c r="C245" s="33" t="s">
        <v>18</v>
      </c>
      <c r="D245" s="33" t="s">
        <v>19</v>
      </c>
      <c r="E245" s="33" t="s">
        <v>289</v>
      </c>
      <c r="F245" s="33" t="s">
        <v>21</v>
      </c>
      <c r="G245" s="78">
        <f>VLOOKUP(L:L,en_ru_auto_scores_BLEU!H:I,2,FALSE)</f>
        <v>26.269098944241588</v>
      </c>
      <c r="H245" s="42" t="str">
        <f>IFERROR(VLOOKUP(L:L,manual_score_mapping[[SegmentID]:[Scores]],2,FALSE), "NaN")</f>
        <v>NaN</v>
      </c>
      <c r="I245" s="42" t="str">
        <f>IFERROR(VLOOKUP(L:L,manual_score_mapping!A:D,3,FALSE), "NaN")</f>
        <v>NaN</v>
      </c>
      <c r="J245" s="42" t="str">
        <f>IFERROR(VLOOKUP(L:L,manual_score_mapping!A:D,4,FALSE), "NaN")</f>
        <v>NaN</v>
      </c>
      <c r="K245" s="33" t="s">
        <v>22</v>
      </c>
      <c r="L245" s="33">
        <v>244</v>
      </c>
      <c r="M245" s="34">
        <v>0.97389060258865356</v>
      </c>
      <c r="N245" s="33">
        <v>0.97463339567184437</v>
      </c>
      <c r="O245" s="33">
        <v>0.97464561462402344</v>
      </c>
      <c r="P245" s="33" t="str">
        <f>IF(en_ru_scores[[#This Row],[OnlineB_Score]]&gt;en_ru_scores[[#This Row],[GPT4_COMET]]+0.03, "B", IF(en_ru_scores[[#This Row],[GPT4_COMET]]&gt;en_ru_scores[[#This Row],[OnlineB_Score]]+0.03, "GPT", "-"))</f>
        <v>-</v>
      </c>
      <c r="Q245" s="33" t="str">
        <f>IF(en_ru_scores[[#This Row],[OnlineW_Score]]&gt;en_ru_scores[[#This Row],[GPT4_COMET]]+0.03, "W", IF(en_ru_scores[[#This Row],[GPT4_COMET]]&gt;en_ru_scores[[#This Row],[OnlineW_Score]]+0.03, "GPT", "-"))</f>
        <v>-</v>
      </c>
      <c r="R245" s="13" t="s">
        <v>299</v>
      </c>
      <c r="S245" s="13" t="s">
        <v>3084</v>
      </c>
      <c r="T245" s="41" t="s">
        <v>3085</v>
      </c>
      <c r="U245" s="13" t="s">
        <v>3086</v>
      </c>
      <c r="V245" s="13" t="s">
        <v>3086</v>
      </c>
      <c r="W245" s="84"/>
      <c r="X245" s="111"/>
      <c r="Y245" s="11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row>
    <row r="246" spans="1:217" s="5" customFormat="1" ht="42.75" x14ac:dyDescent="0.45">
      <c r="A246" s="32" t="s">
        <v>16</v>
      </c>
      <c r="B246" s="32" t="s">
        <v>17</v>
      </c>
      <c r="C246" s="33" t="s">
        <v>18</v>
      </c>
      <c r="D246" s="33" t="s">
        <v>19</v>
      </c>
      <c r="E246" s="33" t="s">
        <v>289</v>
      </c>
      <c r="F246" s="33" t="s">
        <v>21</v>
      </c>
      <c r="G246" s="75">
        <f>VLOOKUP(L:L,en_ru_auto_scores_BLEU!H:I,2,FALSE)</f>
        <v>49.132705481444233</v>
      </c>
      <c r="H246" s="42" t="str">
        <f>IFERROR(VLOOKUP(L:L,manual_score_mapping[[SegmentID]:[Scores]],2,FALSE), "NaN")</f>
        <v>NaN</v>
      </c>
      <c r="I246" s="42" t="str">
        <f>IFERROR(VLOOKUP(L:L,manual_score_mapping!A:D,3,FALSE), "NaN")</f>
        <v>NaN</v>
      </c>
      <c r="J246" s="42" t="str">
        <f>IFERROR(VLOOKUP(L:L,manual_score_mapping!A:D,4,FALSE), "NaN")</f>
        <v>NaN</v>
      </c>
      <c r="K246" s="33" t="s">
        <v>22</v>
      </c>
      <c r="L246" s="33">
        <v>245</v>
      </c>
      <c r="M246" s="34">
        <v>0.94870352745056163</v>
      </c>
      <c r="N246" s="33">
        <v>0.96249955892562877</v>
      </c>
      <c r="O246" s="33">
        <v>0.96117693185806286</v>
      </c>
      <c r="P246" s="33" t="str">
        <f>IF(en_ru_scores[[#This Row],[OnlineB_Score]]&gt;en_ru_scores[[#This Row],[GPT4_COMET]]+0.03, "B", IF(en_ru_scores[[#This Row],[GPT4_COMET]]&gt;en_ru_scores[[#This Row],[OnlineB_Score]]+0.03, "GPT", "-"))</f>
        <v>-</v>
      </c>
      <c r="Q246" s="33" t="str">
        <f>IF(en_ru_scores[[#This Row],[OnlineW_Score]]&gt;en_ru_scores[[#This Row],[GPT4_COMET]]+0.03, "W", IF(en_ru_scores[[#This Row],[GPT4_COMET]]&gt;en_ru_scores[[#This Row],[OnlineW_Score]]+0.03, "GPT", "-"))</f>
        <v>-</v>
      </c>
      <c r="R246" s="13" t="s">
        <v>300</v>
      </c>
      <c r="S246" s="13" t="s">
        <v>3087</v>
      </c>
      <c r="T246" s="41" t="s">
        <v>3088</v>
      </c>
      <c r="U246" s="13" t="s">
        <v>3089</v>
      </c>
      <c r="V246" s="13" t="s">
        <v>3090</v>
      </c>
      <c r="W246" s="84"/>
      <c r="X246" s="111"/>
      <c r="Y246" s="115"/>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row>
    <row r="247" spans="1:217" s="5" customFormat="1" x14ac:dyDescent="0.45">
      <c r="A247" s="32" t="s">
        <v>16</v>
      </c>
      <c r="B247" s="32" t="s">
        <v>17</v>
      </c>
      <c r="C247" s="33" t="s">
        <v>18</v>
      </c>
      <c r="D247" s="33" t="s">
        <v>19</v>
      </c>
      <c r="E247" s="33" t="s">
        <v>289</v>
      </c>
      <c r="F247" s="33" t="s">
        <v>21</v>
      </c>
      <c r="G247" s="70">
        <f>VLOOKUP(L:L,en_ru_auto_scores_BLEU!H:I,2,FALSE)</f>
        <v>100.00000000000004</v>
      </c>
      <c r="H247" s="42" t="str">
        <f>IFERROR(VLOOKUP(L:L,manual_score_mapping[[SegmentID]:[Scores]],2,FALSE), "NaN")</f>
        <v>NaN</v>
      </c>
      <c r="I247" s="42" t="str">
        <f>IFERROR(VLOOKUP(L:L,manual_score_mapping!A:D,3,FALSE), "NaN")</f>
        <v>NaN</v>
      </c>
      <c r="J247" s="42" t="str">
        <f>IFERROR(VLOOKUP(L:L,manual_score_mapping!A:D,4,FALSE), "NaN")</f>
        <v>NaN</v>
      </c>
      <c r="K247" s="33" t="s">
        <v>22</v>
      </c>
      <c r="L247" s="33">
        <v>246</v>
      </c>
      <c r="M247" s="34">
        <v>0.98555856943130482</v>
      </c>
      <c r="N247" s="33">
        <v>0.98555749654769897</v>
      </c>
      <c r="O247" s="33">
        <v>0.98555856943130482</v>
      </c>
      <c r="P247" s="33" t="str">
        <f>IF(en_ru_scores[[#This Row],[OnlineB_Score]]&gt;en_ru_scores[[#This Row],[GPT4_COMET]]+0.03, "B", IF(en_ru_scores[[#This Row],[GPT4_COMET]]&gt;en_ru_scores[[#This Row],[OnlineB_Score]]+0.03, "GPT", "-"))</f>
        <v>-</v>
      </c>
      <c r="Q247" s="33" t="str">
        <f>IF(en_ru_scores[[#This Row],[OnlineW_Score]]&gt;en_ru_scores[[#This Row],[GPT4_COMET]]+0.03, "W", IF(en_ru_scores[[#This Row],[GPT4_COMET]]&gt;en_ru_scores[[#This Row],[OnlineW_Score]]+0.03, "GPT", "-"))</f>
        <v>-</v>
      </c>
      <c r="R247" s="13" t="s">
        <v>301</v>
      </c>
      <c r="S247" s="13" t="s">
        <v>3091</v>
      </c>
      <c r="T247" s="41" t="s">
        <v>3091</v>
      </c>
      <c r="U247" s="13" t="s">
        <v>3091</v>
      </c>
      <c r="V247" s="13" t="s">
        <v>3091</v>
      </c>
      <c r="W247" s="84"/>
      <c r="X247" s="111"/>
      <c r="Y247" s="115"/>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row>
    <row r="248" spans="1:217" s="5" customFormat="1" ht="71.25" x14ac:dyDescent="0.45">
      <c r="A248" s="29" t="s">
        <v>16</v>
      </c>
      <c r="B248" s="29" t="s">
        <v>17</v>
      </c>
      <c r="C248" s="30" t="s">
        <v>18</v>
      </c>
      <c r="D248" s="30" t="s">
        <v>19</v>
      </c>
      <c r="E248" s="30" t="s">
        <v>302</v>
      </c>
      <c r="F248" s="30" t="s">
        <v>21</v>
      </c>
      <c r="G248" s="78">
        <f>VLOOKUP(L:L,en_ru_auto_scores_BLEU!H:I,2,FALSE)</f>
        <v>9.8133583545616485</v>
      </c>
      <c r="H248" s="30" t="str">
        <f>IFERROR(VLOOKUP(L:L,manual_score_mapping[[SegmentID]:[Scores]],2,FALSE), "NaN")</f>
        <v>[49, 67, 46, 100, 63, 78, 52, 100, 85, 30]</v>
      </c>
      <c r="I248" s="24">
        <f>IFERROR(VLOOKUP(L:L,manual_score_mapping!A:D,3,FALSE), "NaN")</f>
        <v>67</v>
      </c>
      <c r="J248" s="18">
        <f>IFERROR(VLOOKUP(L:L,manual_score_mapping!A:D,4,FALSE), "NaN")</f>
        <v>30</v>
      </c>
      <c r="K248" s="30" t="s">
        <v>22</v>
      </c>
      <c r="L248" s="30">
        <v>247</v>
      </c>
      <c r="M248" s="31">
        <v>0.8682560920715332</v>
      </c>
      <c r="N248" s="30">
        <v>0.94876563549041759</v>
      </c>
      <c r="O248" s="30">
        <v>0.89338278770446777</v>
      </c>
      <c r="P248" s="30" t="str">
        <f>IF(en_ru_scores[[#This Row],[OnlineB_Score]]&gt;en_ru_scores[[#This Row],[GPT4_COMET]]+0.03, "B", IF(en_ru_scores[[#This Row],[GPT4_COMET]]&gt;en_ru_scores[[#This Row],[OnlineB_Score]]+0.03, "GPT", "-"))</f>
        <v>B</v>
      </c>
      <c r="Q248" s="30" t="str">
        <f>IF(en_ru_scores[[#This Row],[OnlineW_Score]]&gt;en_ru_scores[[#This Row],[GPT4_COMET]]+0.03, "W", IF(en_ru_scores[[#This Row],[GPT4_COMET]]&gt;en_ru_scores[[#This Row],[OnlineW_Score]]+0.03, "GPT", "-"))</f>
        <v>-</v>
      </c>
      <c r="R248" s="12" t="s">
        <v>303</v>
      </c>
      <c r="S248" s="12" t="s">
        <v>3092</v>
      </c>
      <c r="T248" s="40" t="s">
        <v>3093</v>
      </c>
      <c r="U248" s="12" t="s">
        <v>3094</v>
      </c>
      <c r="V248" s="12" t="s">
        <v>3095</v>
      </c>
      <c r="W248" s="84"/>
      <c r="X248" s="111"/>
      <c r="Y248" s="115"/>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row>
    <row r="249" spans="1:217" s="5" customFormat="1" ht="42.75" x14ac:dyDescent="0.45">
      <c r="A249" s="29" t="s">
        <v>16</v>
      </c>
      <c r="B249" s="29" t="s">
        <v>17</v>
      </c>
      <c r="C249" s="30" t="s">
        <v>18</v>
      </c>
      <c r="D249" s="30" t="s">
        <v>19</v>
      </c>
      <c r="E249" s="30" t="s">
        <v>302</v>
      </c>
      <c r="F249" s="30" t="s">
        <v>21</v>
      </c>
      <c r="G249" s="78">
        <f>VLOOKUP(L:L,en_ru_auto_scores_BLEU!H:I,2,FALSE)</f>
        <v>13.380161378318954</v>
      </c>
      <c r="H249" s="30" t="str">
        <f>IFERROR(VLOOKUP(L:L,manual_score_mapping[[SegmentID]:[Scores]],2,FALSE), "NaN")</f>
        <v>[47, 100, 73, 100, 66, 94, 50, 100, 80, 52]</v>
      </c>
      <c r="I249" s="27">
        <f>IFERROR(VLOOKUP(L:L,manual_score_mapping!A:D,3,FALSE), "NaN")</f>
        <v>76</v>
      </c>
      <c r="J249" s="18">
        <f>IFERROR(VLOOKUP(L:L,manual_score_mapping!A:D,4,FALSE), "NaN")</f>
        <v>47</v>
      </c>
      <c r="K249" s="30" t="s">
        <v>22</v>
      </c>
      <c r="L249" s="30">
        <v>248</v>
      </c>
      <c r="M249" s="31">
        <v>0.8833080530166626</v>
      </c>
      <c r="N249" s="30">
        <v>0.98414367437362682</v>
      </c>
      <c r="O249" s="30">
        <v>0.9361528754234314</v>
      </c>
      <c r="P249" s="30" t="str">
        <f>IF(en_ru_scores[[#This Row],[OnlineB_Score]]&gt;en_ru_scores[[#This Row],[GPT4_COMET]]+0.03, "B", IF(en_ru_scores[[#This Row],[GPT4_COMET]]&gt;en_ru_scores[[#This Row],[OnlineB_Score]]+0.03, "GPT", "-"))</f>
        <v>B</v>
      </c>
      <c r="Q249" s="30" t="str">
        <f>IF(en_ru_scores[[#This Row],[OnlineW_Score]]&gt;en_ru_scores[[#This Row],[GPT4_COMET]]+0.03, "W", IF(en_ru_scores[[#This Row],[GPT4_COMET]]&gt;en_ru_scores[[#This Row],[OnlineW_Score]]+0.03, "GPT", "-"))</f>
        <v>W</v>
      </c>
      <c r="R249" s="12" t="s">
        <v>304</v>
      </c>
      <c r="S249" s="12" t="s">
        <v>3096</v>
      </c>
      <c r="T249" s="40" t="s">
        <v>3097</v>
      </c>
      <c r="U249" s="12" t="s">
        <v>3096</v>
      </c>
      <c r="V249" s="12" t="s">
        <v>3098</v>
      </c>
      <c r="W249" s="84"/>
      <c r="X249" s="111"/>
      <c r="Y249" s="115"/>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row>
    <row r="250" spans="1:217" s="5" customFormat="1" ht="57" x14ac:dyDescent="0.45">
      <c r="A250" s="32" t="s">
        <v>16</v>
      </c>
      <c r="B250" s="32" t="s">
        <v>17</v>
      </c>
      <c r="C250" s="33" t="s">
        <v>18</v>
      </c>
      <c r="D250" s="33" t="s">
        <v>19</v>
      </c>
      <c r="E250" s="33" t="s">
        <v>302</v>
      </c>
      <c r="F250" s="33" t="s">
        <v>21</v>
      </c>
      <c r="G250" s="74">
        <f>VLOOKUP(L:L,en_ru_auto_scores_BLEU!H:I,2,FALSE)</f>
        <v>57.57575636202256</v>
      </c>
      <c r="H250" s="33" t="str">
        <f>IFERROR(VLOOKUP(L:L,manual_score_mapping[[SegmentID]:[Scores]],2,FALSE), "NaN")</f>
        <v>[47, 53, 92, 100, 59, 82, 96, 52, 51, 100, 100, 85, 86, 52, 52]</v>
      </c>
      <c r="I250" s="27">
        <f>IFERROR(VLOOKUP(L:L,manual_score_mapping!A:D,3,FALSE), "NaN")</f>
        <v>73</v>
      </c>
      <c r="J250" s="18">
        <f>IFERROR(VLOOKUP(L:L,manual_score_mapping!A:D,4,FALSE), "NaN")</f>
        <v>47</v>
      </c>
      <c r="K250" s="33" t="s">
        <v>22</v>
      </c>
      <c r="L250" s="33">
        <v>249</v>
      </c>
      <c r="M250" s="34">
        <v>0.95395547151565563</v>
      </c>
      <c r="N250" s="33">
        <v>0.94511622190475464</v>
      </c>
      <c r="O250" s="33">
        <v>0.94918477535247803</v>
      </c>
      <c r="P250" s="33" t="str">
        <f>IF(en_ru_scores[[#This Row],[OnlineB_Score]]&gt;en_ru_scores[[#This Row],[GPT4_COMET]]+0.03, "B", IF(en_ru_scores[[#This Row],[GPT4_COMET]]&gt;en_ru_scores[[#This Row],[OnlineB_Score]]+0.03, "GPT", "-"))</f>
        <v>-</v>
      </c>
      <c r="Q250" s="33" t="str">
        <f>IF(en_ru_scores[[#This Row],[OnlineW_Score]]&gt;en_ru_scores[[#This Row],[GPT4_COMET]]+0.03, "W", IF(en_ru_scores[[#This Row],[GPT4_COMET]]&gt;en_ru_scores[[#This Row],[OnlineW_Score]]+0.03, "GPT", "-"))</f>
        <v>-</v>
      </c>
      <c r="R250" s="13" t="s">
        <v>305</v>
      </c>
      <c r="S250" s="13" t="s">
        <v>3099</v>
      </c>
      <c r="T250" s="41" t="s">
        <v>3100</v>
      </c>
      <c r="U250" s="13" t="s">
        <v>3101</v>
      </c>
      <c r="V250" s="13" t="s">
        <v>3102</v>
      </c>
      <c r="W250" s="84"/>
      <c r="X250" s="111"/>
      <c r="Y250" s="115"/>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row>
    <row r="251" spans="1:217" s="5" customFormat="1" ht="57" x14ac:dyDescent="0.45">
      <c r="A251" s="32" t="s">
        <v>16</v>
      </c>
      <c r="B251" s="32" t="s">
        <v>17</v>
      </c>
      <c r="C251" s="33" t="s">
        <v>18</v>
      </c>
      <c r="D251" s="33" t="s">
        <v>19</v>
      </c>
      <c r="E251" s="33" t="s">
        <v>302</v>
      </c>
      <c r="F251" s="33" t="s">
        <v>21</v>
      </c>
      <c r="G251" s="74">
        <f>VLOOKUP(L:L,en_ru_auto_scores_BLEU!H:I,2,FALSE)</f>
        <v>56.810968323374958</v>
      </c>
      <c r="H251" s="33" t="str">
        <f>IFERROR(VLOOKUP(L:L,manual_score_mapping[[SegmentID]:[Scores]],2,FALSE), "NaN")</f>
        <v>[47, 100, 76, 100, 77, 93, 51, 100, 79, 53]</v>
      </c>
      <c r="I251" s="27">
        <f>IFERROR(VLOOKUP(L:L,manual_score_mapping!A:D,3,FALSE), "NaN")</f>
        <v>77</v>
      </c>
      <c r="J251" s="18">
        <f>IFERROR(VLOOKUP(L:L,manual_score_mapping!A:D,4,FALSE), "NaN")</f>
        <v>47</v>
      </c>
      <c r="K251" s="33" t="s">
        <v>22</v>
      </c>
      <c r="L251" s="33">
        <v>250</v>
      </c>
      <c r="M251" s="34">
        <v>0.93041634559631359</v>
      </c>
      <c r="N251" s="33">
        <v>0.93762946128845204</v>
      </c>
      <c r="O251" s="33">
        <v>0.92523962259292603</v>
      </c>
      <c r="P251" s="33" t="str">
        <f>IF(en_ru_scores[[#This Row],[OnlineB_Score]]&gt;en_ru_scores[[#This Row],[GPT4_COMET]]+0.03, "B", IF(en_ru_scores[[#This Row],[GPT4_COMET]]&gt;en_ru_scores[[#This Row],[OnlineB_Score]]+0.03, "GPT", "-"))</f>
        <v>-</v>
      </c>
      <c r="Q251" s="33" t="str">
        <f>IF(en_ru_scores[[#This Row],[OnlineW_Score]]&gt;en_ru_scores[[#This Row],[GPT4_COMET]]+0.03, "W", IF(en_ru_scores[[#This Row],[GPT4_COMET]]&gt;en_ru_scores[[#This Row],[OnlineW_Score]]+0.03, "GPT", "-"))</f>
        <v>-</v>
      </c>
      <c r="R251" s="13" t="s">
        <v>306</v>
      </c>
      <c r="S251" s="13" t="s">
        <v>3103</v>
      </c>
      <c r="T251" s="41" t="s">
        <v>3104</v>
      </c>
      <c r="U251" s="13" t="s">
        <v>3105</v>
      </c>
      <c r="V251" s="13" t="s">
        <v>3106</v>
      </c>
      <c r="W251" s="84"/>
      <c r="X251" s="111"/>
      <c r="Y251" s="115"/>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row>
    <row r="252" spans="1:217" s="5" customFormat="1" ht="28.5" x14ac:dyDescent="0.45">
      <c r="A252" s="32" t="s">
        <v>16</v>
      </c>
      <c r="B252" s="32" t="s">
        <v>17</v>
      </c>
      <c r="C252" s="33" t="s">
        <v>18</v>
      </c>
      <c r="D252" s="33" t="s">
        <v>19</v>
      </c>
      <c r="E252" s="33" t="s">
        <v>302</v>
      </c>
      <c r="F252" s="33" t="s">
        <v>21</v>
      </c>
      <c r="G252" s="78">
        <f>VLOOKUP(L:L,en_ru_auto_scores_BLEU!H:I,2,FALSE)</f>
        <v>22.416933501922287</v>
      </c>
      <c r="H252" s="33" t="str">
        <f>IFERROR(VLOOKUP(L:L,manual_score_mapping[[SegmentID]:[Scores]],2,FALSE), "NaN")</f>
        <v>[49, 87, 60, 100, 33, 85, 89, 51, 53, 100, 100, 86, 80, 51, 51]</v>
      </c>
      <c r="I252" s="27">
        <f>IFERROR(VLOOKUP(L:L,manual_score_mapping!A:D,3,FALSE), "NaN")</f>
        <v>71</v>
      </c>
      <c r="J252" s="18">
        <f>IFERROR(VLOOKUP(L:L,manual_score_mapping!A:D,4,FALSE), "NaN")</f>
        <v>33</v>
      </c>
      <c r="K252" s="33" t="s">
        <v>22</v>
      </c>
      <c r="L252" s="33">
        <v>251</v>
      </c>
      <c r="M252" s="34">
        <v>0.9450262188911438</v>
      </c>
      <c r="N252" s="33">
        <v>0.89345204830169678</v>
      </c>
      <c r="O252" s="33">
        <v>0.96260327100753784</v>
      </c>
      <c r="P252" s="33" t="str">
        <f>IF(en_ru_scores[[#This Row],[OnlineB_Score]]&gt;en_ru_scores[[#This Row],[GPT4_COMET]]+0.03, "B", IF(en_ru_scores[[#This Row],[GPT4_COMET]]&gt;en_ru_scores[[#This Row],[OnlineB_Score]]+0.03, "GPT", "-"))</f>
        <v>GPT</v>
      </c>
      <c r="Q252" s="33" t="str">
        <f>IF(en_ru_scores[[#This Row],[OnlineW_Score]]&gt;en_ru_scores[[#This Row],[GPT4_COMET]]+0.03, "W", IF(en_ru_scores[[#This Row],[GPT4_COMET]]&gt;en_ru_scores[[#This Row],[OnlineW_Score]]+0.03, "GPT", "-"))</f>
        <v>-</v>
      </c>
      <c r="R252" s="13" t="s">
        <v>307</v>
      </c>
      <c r="S252" s="13" t="s">
        <v>3107</v>
      </c>
      <c r="T252" s="41" t="s">
        <v>3108</v>
      </c>
      <c r="U252" s="13" t="s">
        <v>3109</v>
      </c>
      <c r="V252" s="13" t="s">
        <v>3110</v>
      </c>
      <c r="W252" s="84"/>
      <c r="X252" s="111"/>
      <c r="Y252" s="115"/>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row>
    <row r="253" spans="1:217" s="5" customFormat="1" ht="42.75" x14ac:dyDescent="0.45">
      <c r="A253" s="29" t="s">
        <v>16</v>
      </c>
      <c r="B253" s="29" t="s">
        <v>17</v>
      </c>
      <c r="C253" s="30" t="s">
        <v>18</v>
      </c>
      <c r="D253" s="30" t="s">
        <v>19</v>
      </c>
      <c r="E253" s="30" t="s">
        <v>308</v>
      </c>
      <c r="F253" s="30" t="s">
        <v>21</v>
      </c>
      <c r="G253" s="78">
        <f>VLOOKUP(L:L,en_ru_auto_scores_BLEU!H:I,2,FALSE)</f>
        <v>12.936981168384865</v>
      </c>
      <c r="H253" s="42" t="str">
        <f>IFERROR(VLOOKUP(L:L,manual_score_mapping[[SegmentID]:[Scores]],2,FALSE), "NaN")</f>
        <v>NaN</v>
      </c>
      <c r="I253" s="42" t="str">
        <f>IFERROR(VLOOKUP(L:L,manual_score_mapping!A:D,3,FALSE), "NaN")</f>
        <v>NaN</v>
      </c>
      <c r="J253" s="42" t="str">
        <f>IFERROR(VLOOKUP(L:L,manual_score_mapping!A:D,4,FALSE), "NaN")</f>
        <v>NaN</v>
      </c>
      <c r="K253" s="30" t="s">
        <v>22</v>
      </c>
      <c r="L253" s="30">
        <v>252</v>
      </c>
      <c r="M253" s="31">
        <v>0.82892495393753052</v>
      </c>
      <c r="N253" s="30">
        <v>0.75173282623291016</v>
      </c>
      <c r="O253" s="30">
        <v>0.79871886968612671</v>
      </c>
      <c r="P253" s="30" t="str">
        <f>IF(en_ru_scores[[#This Row],[OnlineB_Score]]&gt;en_ru_scores[[#This Row],[GPT4_COMET]]+0.03, "B", IF(en_ru_scores[[#This Row],[GPT4_COMET]]&gt;en_ru_scores[[#This Row],[OnlineB_Score]]+0.03, "GPT", "-"))</f>
        <v>GPT</v>
      </c>
      <c r="Q253" s="30" t="str">
        <f>IF(en_ru_scores[[#This Row],[OnlineW_Score]]&gt;en_ru_scores[[#This Row],[GPT4_COMET]]+0.03, "W", IF(en_ru_scores[[#This Row],[GPT4_COMET]]&gt;en_ru_scores[[#This Row],[OnlineW_Score]]+0.03, "GPT", "-"))</f>
        <v>GPT</v>
      </c>
      <c r="R253" s="12" t="s">
        <v>309</v>
      </c>
      <c r="S253" s="12" t="s">
        <v>3111</v>
      </c>
      <c r="T253" s="40" t="s">
        <v>3112</v>
      </c>
      <c r="U253" s="12" t="s">
        <v>3113</v>
      </c>
      <c r="V253" s="12" t="s">
        <v>3114</v>
      </c>
      <c r="W253" s="84"/>
      <c r="X253" s="111"/>
      <c r="Y253" s="115"/>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row>
    <row r="254" spans="1:217" s="5" customFormat="1" ht="42.75" x14ac:dyDescent="0.45">
      <c r="A254" s="26" t="s">
        <v>16</v>
      </c>
      <c r="B254" s="26" t="s">
        <v>17</v>
      </c>
      <c r="C254" s="27" t="s">
        <v>18</v>
      </c>
      <c r="D254" s="27" t="s">
        <v>19</v>
      </c>
      <c r="E254" s="27" t="s">
        <v>308</v>
      </c>
      <c r="F254" s="27" t="s">
        <v>21</v>
      </c>
      <c r="G254" s="78">
        <f>VLOOKUP(L:L,en_ru_auto_scores_BLEU!H:I,2,FALSE)</f>
        <v>3.0268675397150555</v>
      </c>
      <c r="H254" s="42" t="str">
        <f>IFERROR(VLOOKUP(L:L,manual_score_mapping[[SegmentID]:[Scores]],2,FALSE), "NaN")</f>
        <v>NaN</v>
      </c>
      <c r="I254" s="42" t="str">
        <f>IFERROR(VLOOKUP(L:L,manual_score_mapping!A:D,3,FALSE), "NaN")</f>
        <v>NaN</v>
      </c>
      <c r="J254" s="42" t="str">
        <f>IFERROR(VLOOKUP(L:L,manual_score_mapping!A:D,4,FALSE), "NaN")</f>
        <v>NaN</v>
      </c>
      <c r="K254" s="27" t="s">
        <v>22</v>
      </c>
      <c r="L254" s="27">
        <v>253</v>
      </c>
      <c r="M254" s="28">
        <v>0.76595503091812134</v>
      </c>
      <c r="N254" s="27">
        <v>0.78855282068252563</v>
      </c>
      <c r="O254" s="27">
        <v>0.84837216138839722</v>
      </c>
      <c r="P254" s="27" t="str">
        <f>IF(en_ru_scores[[#This Row],[OnlineB_Score]]&gt;en_ru_scores[[#This Row],[GPT4_COMET]]+0.03, "B", IF(en_ru_scores[[#This Row],[GPT4_COMET]]&gt;en_ru_scores[[#This Row],[OnlineB_Score]]+0.03, "GPT", "-"))</f>
        <v>-</v>
      </c>
      <c r="Q254" s="27" t="str">
        <f>IF(en_ru_scores[[#This Row],[OnlineW_Score]]&gt;en_ru_scores[[#This Row],[GPT4_COMET]]+0.03, "W", IF(en_ru_scores[[#This Row],[GPT4_COMET]]&gt;en_ru_scores[[#This Row],[OnlineW_Score]]+0.03, "GPT", "-"))</f>
        <v>W</v>
      </c>
      <c r="R254" s="11" t="s">
        <v>310</v>
      </c>
      <c r="S254" s="11" t="s">
        <v>3115</v>
      </c>
      <c r="T254" s="39" t="s">
        <v>3116</v>
      </c>
      <c r="U254" s="11" t="s">
        <v>3117</v>
      </c>
      <c r="V254" s="11" t="s">
        <v>3118</v>
      </c>
      <c r="W254" s="84"/>
      <c r="X254" s="111"/>
      <c r="Y254" s="115"/>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row>
    <row r="255" spans="1:217" s="5" customFormat="1" ht="42.75" x14ac:dyDescent="0.45">
      <c r="A255" s="32" t="s">
        <v>16</v>
      </c>
      <c r="B255" s="32" t="s">
        <v>17</v>
      </c>
      <c r="C255" s="33" t="s">
        <v>18</v>
      </c>
      <c r="D255" s="33" t="s">
        <v>19</v>
      </c>
      <c r="E255" s="33" t="s">
        <v>308</v>
      </c>
      <c r="F255" s="33" t="s">
        <v>21</v>
      </c>
      <c r="G255" s="75">
        <f>VLOOKUP(L:L,en_ru_auto_scores_BLEU!H:I,2,FALSE)</f>
        <v>38.071348664463159</v>
      </c>
      <c r="H255" s="42" t="str">
        <f>IFERROR(VLOOKUP(L:L,manual_score_mapping[[SegmentID]:[Scores]],2,FALSE), "NaN")</f>
        <v>NaN</v>
      </c>
      <c r="I255" s="42" t="str">
        <f>IFERROR(VLOOKUP(L:L,manual_score_mapping!A:D,3,FALSE), "NaN")</f>
        <v>NaN</v>
      </c>
      <c r="J255" s="42" t="str">
        <f>IFERROR(VLOOKUP(L:L,manual_score_mapping!A:D,4,FALSE), "NaN")</f>
        <v>NaN</v>
      </c>
      <c r="K255" s="33" t="s">
        <v>22</v>
      </c>
      <c r="L255" s="33">
        <v>254</v>
      </c>
      <c r="M255" s="34">
        <v>0.90907025337219238</v>
      </c>
      <c r="N255" s="33">
        <v>0.89024966955184937</v>
      </c>
      <c r="O255" s="33">
        <v>0.90241020917892456</v>
      </c>
      <c r="P255" s="33" t="str">
        <f>IF(en_ru_scores[[#This Row],[OnlineB_Score]]&gt;en_ru_scores[[#This Row],[GPT4_COMET]]+0.03, "B", IF(en_ru_scores[[#This Row],[GPT4_COMET]]&gt;en_ru_scores[[#This Row],[OnlineB_Score]]+0.03, "GPT", "-"))</f>
        <v>-</v>
      </c>
      <c r="Q255" s="33" t="str">
        <f>IF(en_ru_scores[[#This Row],[OnlineW_Score]]&gt;en_ru_scores[[#This Row],[GPT4_COMET]]+0.03, "W", IF(en_ru_scores[[#This Row],[GPT4_COMET]]&gt;en_ru_scores[[#This Row],[OnlineW_Score]]+0.03, "GPT", "-"))</f>
        <v>-</v>
      </c>
      <c r="R255" s="13" t="s">
        <v>311</v>
      </c>
      <c r="S255" s="13" t="s">
        <v>3119</v>
      </c>
      <c r="T255" s="41" t="s">
        <v>3120</v>
      </c>
      <c r="U255" s="13" t="s">
        <v>3121</v>
      </c>
      <c r="V255" s="13" t="s">
        <v>3122</v>
      </c>
      <c r="W255" s="84"/>
      <c r="X255" s="111"/>
      <c r="Y255" s="11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row>
    <row r="256" spans="1:217" s="5" customFormat="1" ht="42.75" x14ac:dyDescent="0.45">
      <c r="A256" s="26" t="s">
        <v>16</v>
      </c>
      <c r="B256" s="26" t="s">
        <v>17</v>
      </c>
      <c r="C256" s="27" t="s">
        <v>18</v>
      </c>
      <c r="D256" s="27" t="s">
        <v>19</v>
      </c>
      <c r="E256" s="27" t="s">
        <v>308</v>
      </c>
      <c r="F256" s="27" t="s">
        <v>21</v>
      </c>
      <c r="G256" s="78">
        <f>VLOOKUP(L:L,en_ru_auto_scores_BLEU!H:I,2,FALSE)</f>
        <v>7.6811041166227563</v>
      </c>
      <c r="H256" s="42" t="str">
        <f>IFERROR(VLOOKUP(L:L,manual_score_mapping[[SegmentID]:[Scores]],2,FALSE), "NaN")</f>
        <v>NaN</v>
      </c>
      <c r="I256" s="42" t="str">
        <f>IFERROR(VLOOKUP(L:L,manual_score_mapping!A:D,3,FALSE), "NaN")</f>
        <v>NaN</v>
      </c>
      <c r="J256" s="42" t="str">
        <f>IFERROR(VLOOKUP(L:L,manual_score_mapping!A:D,4,FALSE), "NaN")</f>
        <v>NaN</v>
      </c>
      <c r="K256" s="27" t="s">
        <v>22</v>
      </c>
      <c r="L256" s="27">
        <v>255</v>
      </c>
      <c r="M256" s="28">
        <v>0.74233907461166382</v>
      </c>
      <c r="N256" s="27">
        <v>0.89094775915145874</v>
      </c>
      <c r="O256" s="27">
        <v>0.74683362245559692</v>
      </c>
      <c r="P256" s="27" t="str">
        <f>IF(en_ru_scores[[#This Row],[OnlineB_Score]]&gt;en_ru_scores[[#This Row],[GPT4_COMET]]+0.03, "B", IF(en_ru_scores[[#This Row],[GPT4_COMET]]&gt;en_ru_scores[[#This Row],[OnlineB_Score]]+0.03, "GPT", "-"))</f>
        <v>B</v>
      </c>
      <c r="Q256" s="27" t="str">
        <f>IF(en_ru_scores[[#This Row],[OnlineW_Score]]&gt;en_ru_scores[[#This Row],[GPT4_COMET]]+0.03, "W", IF(en_ru_scores[[#This Row],[GPT4_COMET]]&gt;en_ru_scores[[#This Row],[OnlineW_Score]]+0.03, "GPT", "-"))</f>
        <v>-</v>
      </c>
      <c r="R256" s="11" t="s">
        <v>312</v>
      </c>
      <c r="S256" s="11" t="s">
        <v>3123</v>
      </c>
      <c r="T256" s="39" t="s">
        <v>3124</v>
      </c>
      <c r="U256" s="11" t="s">
        <v>3125</v>
      </c>
      <c r="V256" s="11" t="s">
        <v>3126</v>
      </c>
      <c r="W256" s="84"/>
      <c r="X256" s="111"/>
      <c r="Y256" s="115"/>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row>
    <row r="257" spans="1:217" s="5" customFormat="1" ht="42.75" x14ac:dyDescent="0.45">
      <c r="A257" s="32" t="s">
        <v>16</v>
      </c>
      <c r="B257" s="32" t="s">
        <v>17</v>
      </c>
      <c r="C257" s="33" t="s">
        <v>18</v>
      </c>
      <c r="D257" s="33" t="s">
        <v>19</v>
      </c>
      <c r="E257" s="33" t="s">
        <v>308</v>
      </c>
      <c r="F257" s="33" t="s">
        <v>21</v>
      </c>
      <c r="G257" s="78">
        <f>VLOOKUP(L:L,en_ru_auto_scores_BLEU!H:I,2,FALSE)</f>
        <v>19.923405658137924</v>
      </c>
      <c r="H257" s="42" t="str">
        <f>IFERROR(VLOOKUP(L:L,manual_score_mapping[[SegmentID]:[Scores]],2,FALSE), "NaN")</f>
        <v>NaN</v>
      </c>
      <c r="I257" s="42" t="str">
        <f>IFERROR(VLOOKUP(L:L,manual_score_mapping!A:D,3,FALSE), "NaN")</f>
        <v>NaN</v>
      </c>
      <c r="J257" s="42" t="str">
        <f>IFERROR(VLOOKUP(L:L,manual_score_mapping!A:D,4,FALSE), "NaN")</f>
        <v>NaN</v>
      </c>
      <c r="K257" s="33" t="s">
        <v>22</v>
      </c>
      <c r="L257" s="33">
        <v>256</v>
      </c>
      <c r="M257" s="34">
        <v>0.93209761381149281</v>
      </c>
      <c r="N257" s="33">
        <v>0.905084788799286</v>
      </c>
      <c r="O257" s="33">
        <v>0.90787297487258922</v>
      </c>
      <c r="P257" s="33" t="str">
        <f>IF(en_ru_scores[[#This Row],[OnlineB_Score]]&gt;en_ru_scores[[#This Row],[GPT4_COMET]]+0.03, "B", IF(en_ru_scores[[#This Row],[GPT4_COMET]]&gt;en_ru_scores[[#This Row],[OnlineB_Score]]+0.03, "GPT", "-"))</f>
        <v>-</v>
      </c>
      <c r="Q257" s="33" t="str">
        <f>IF(en_ru_scores[[#This Row],[OnlineW_Score]]&gt;en_ru_scores[[#This Row],[GPT4_COMET]]+0.03, "W", IF(en_ru_scores[[#This Row],[GPT4_COMET]]&gt;en_ru_scores[[#This Row],[OnlineW_Score]]+0.03, "GPT", "-"))</f>
        <v>-</v>
      </c>
      <c r="R257" s="13" t="s">
        <v>313</v>
      </c>
      <c r="S257" s="13" t="s">
        <v>3127</v>
      </c>
      <c r="T257" s="41" t="s">
        <v>3128</v>
      </c>
      <c r="U257" s="13" t="s">
        <v>3129</v>
      </c>
      <c r="V257" s="13" t="s">
        <v>3130</v>
      </c>
      <c r="W257" s="123"/>
      <c r="X257" s="124"/>
      <c r="Y257" s="125"/>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row>
    <row r="258" spans="1:217" s="5" customFormat="1" ht="42.75" x14ac:dyDescent="0.45">
      <c r="A258" s="32" t="s">
        <v>16</v>
      </c>
      <c r="B258" s="32" t="s">
        <v>17</v>
      </c>
      <c r="C258" s="33" t="s">
        <v>18</v>
      </c>
      <c r="D258" s="33" t="s">
        <v>19</v>
      </c>
      <c r="E258" s="33" t="s">
        <v>308</v>
      </c>
      <c r="F258" s="33" t="s">
        <v>21</v>
      </c>
      <c r="G258" s="78">
        <f>VLOOKUP(L:L,en_ru_auto_scores_BLEU!H:I,2,FALSE)</f>
        <v>11.731175160263996</v>
      </c>
      <c r="H258" s="42" t="str">
        <f>IFERROR(VLOOKUP(L:L,manual_score_mapping[[SegmentID]:[Scores]],2,FALSE), "NaN")</f>
        <v>NaN</v>
      </c>
      <c r="I258" s="42" t="str">
        <f>IFERROR(VLOOKUP(L:L,manual_score_mapping!A:D,3,FALSE), "NaN")</f>
        <v>NaN</v>
      </c>
      <c r="J258" s="42" t="str">
        <f>IFERROR(VLOOKUP(L:L,manual_score_mapping!A:D,4,FALSE), "NaN")</f>
        <v>NaN</v>
      </c>
      <c r="K258" s="33" t="s">
        <v>22</v>
      </c>
      <c r="L258" s="33">
        <v>257</v>
      </c>
      <c r="M258" s="34">
        <v>0.91766184568405162</v>
      </c>
      <c r="N258" s="33">
        <v>0.93380516767501842</v>
      </c>
      <c r="O258" s="33">
        <v>0.89574146270751953</v>
      </c>
      <c r="P258" s="33" t="str">
        <f>IF(en_ru_scores[[#This Row],[OnlineB_Score]]&gt;en_ru_scores[[#This Row],[GPT4_COMET]]+0.03, "B", IF(en_ru_scores[[#This Row],[GPT4_COMET]]&gt;en_ru_scores[[#This Row],[OnlineB_Score]]+0.03, "GPT", "-"))</f>
        <v>-</v>
      </c>
      <c r="Q258" s="33" t="str">
        <f>IF(en_ru_scores[[#This Row],[OnlineW_Score]]&gt;en_ru_scores[[#This Row],[GPT4_COMET]]+0.03, "W", IF(en_ru_scores[[#This Row],[GPT4_COMET]]&gt;en_ru_scores[[#This Row],[OnlineW_Score]]+0.03, "GPT", "-"))</f>
        <v>-</v>
      </c>
      <c r="R258" s="13" t="s">
        <v>314</v>
      </c>
      <c r="S258" s="13" t="s">
        <v>3131</v>
      </c>
      <c r="T258" s="41" t="s">
        <v>3132</v>
      </c>
      <c r="U258" s="13" t="s">
        <v>3133</v>
      </c>
      <c r="V258" s="13" t="s">
        <v>3134</v>
      </c>
      <c r="W258" s="84"/>
      <c r="X258" s="111"/>
      <c r="Y258" s="115"/>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row>
    <row r="259" spans="1:217" s="5" customFormat="1" ht="28.5" x14ac:dyDescent="0.45">
      <c r="A259" s="29" t="s">
        <v>16</v>
      </c>
      <c r="B259" s="29" t="s">
        <v>17</v>
      </c>
      <c r="C259" s="30" t="s">
        <v>18</v>
      </c>
      <c r="D259" s="30" t="s">
        <v>19</v>
      </c>
      <c r="E259" s="30" t="s">
        <v>308</v>
      </c>
      <c r="F259" s="30" t="s">
        <v>21</v>
      </c>
      <c r="G259" s="78">
        <f>VLOOKUP(L:L,en_ru_auto_scores_BLEU!H:I,2,FALSE)</f>
        <v>8.6430196160485249</v>
      </c>
      <c r="H259" s="42" t="str">
        <f>IFERROR(VLOOKUP(L:L,manual_score_mapping[[SegmentID]:[Scores]],2,FALSE), "NaN")</f>
        <v>NaN</v>
      </c>
      <c r="I259" s="42" t="str">
        <f>IFERROR(VLOOKUP(L:L,manual_score_mapping!A:D,3,FALSE), "NaN")</f>
        <v>NaN</v>
      </c>
      <c r="J259" s="42" t="str">
        <f>IFERROR(VLOOKUP(L:L,manual_score_mapping!A:D,4,FALSE), "NaN")</f>
        <v>NaN</v>
      </c>
      <c r="K259" s="30" t="s">
        <v>22</v>
      </c>
      <c r="L259" s="30">
        <v>258</v>
      </c>
      <c r="M259" s="31">
        <v>0.83503955602645874</v>
      </c>
      <c r="N259" s="30">
        <v>0.72441643476486206</v>
      </c>
      <c r="O259" s="30">
        <v>0.9107688069343568</v>
      </c>
      <c r="P259" s="30" t="str">
        <f>IF(en_ru_scores[[#This Row],[OnlineB_Score]]&gt;en_ru_scores[[#This Row],[GPT4_COMET]]+0.03, "B", IF(en_ru_scores[[#This Row],[GPT4_COMET]]&gt;en_ru_scores[[#This Row],[OnlineB_Score]]+0.03, "GPT", "-"))</f>
        <v>GPT</v>
      </c>
      <c r="Q259" s="30" t="str">
        <f>IF(en_ru_scores[[#This Row],[OnlineW_Score]]&gt;en_ru_scores[[#This Row],[GPT4_COMET]]+0.03, "W", IF(en_ru_scores[[#This Row],[GPT4_COMET]]&gt;en_ru_scores[[#This Row],[OnlineW_Score]]+0.03, "GPT", "-"))</f>
        <v>W</v>
      </c>
      <c r="R259" s="12" t="s">
        <v>315</v>
      </c>
      <c r="S259" s="12" t="s">
        <v>3135</v>
      </c>
      <c r="T259" s="40" t="s">
        <v>3136</v>
      </c>
      <c r="U259" s="12" t="s">
        <v>3137</v>
      </c>
      <c r="V259" s="12" t="s">
        <v>3138</v>
      </c>
      <c r="W259" s="123"/>
      <c r="X259" s="124"/>
      <c r="Y259" s="125"/>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row>
    <row r="260" spans="1:217" s="5" customFormat="1" ht="42.75" x14ac:dyDescent="0.45">
      <c r="A260" s="32" t="s">
        <v>16</v>
      </c>
      <c r="B260" s="32" t="s">
        <v>17</v>
      </c>
      <c r="C260" s="33" t="s">
        <v>18</v>
      </c>
      <c r="D260" s="33" t="s">
        <v>19</v>
      </c>
      <c r="E260" s="33" t="s">
        <v>316</v>
      </c>
      <c r="F260" s="33" t="s">
        <v>21</v>
      </c>
      <c r="G260" s="78">
        <f>VLOOKUP(L:L,en_ru_auto_scores_BLEU!H:I,2,FALSE)</f>
        <v>19.338531381761715</v>
      </c>
      <c r="H260" s="42" t="str">
        <f>IFERROR(VLOOKUP(L:L,manual_score_mapping[[SegmentID]:[Scores]],2,FALSE), "NaN")</f>
        <v>NaN</v>
      </c>
      <c r="I260" s="42" t="str">
        <f>IFERROR(VLOOKUP(L:L,manual_score_mapping!A:D,3,FALSE), "NaN")</f>
        <v>NaN</v>
      </c>
      <c r="J260" s="42" t="str">
        <f>IFERROR(VLOOKUP(L:L,manual_score_mapping!A:D,4,FALSE), "NaN")</f>
        <v>NaN</v>
      </c>
      <c r="K260" s="33" t="s">
        <v>22</v>
      </c>
      <c r="L260" s="33">
        <v>259</v>
      </c>
      <c r="M260" s="34">
        <v>0.92301476001739502</v>
      </c>
      <c r="N260" s="33">
        <v>0.96815305948257435</v>
      </c>
      <c r="O260" s="33">
        <v>0.95090430974960316</v>
      </c>
      <c r="P260" s="33" t="str">
        <f>IF(en_ru_scores[[#This Row],[OnlineB_Score]]&gt;en_ru_scores[[#This Row],[GPT4_COMET]]+0.03, "B", IF(en_ru_scores[[#This Row],[GPT4_COMET]]&gt;en_ru_scores[[#This Row],[OnlineB_Score]]+0.03, "GPT", "-"))</f>
        <v>B</v>
      </c>
      <c r="Q260" s="33" t="str">
        <f>IF(en_ru_scores[[#This Row],[OnlineW_Score]]&gt;en_ru_scores[[#This Row],[GPT4_COMET]]+0.03, "W", IF(en_ru_scores[[#This Row],[GPT4_COMET]]&gt;en_ru_scores[[#This Row],[OnlineW_Score]]+0.03, "GPT", "-"))</f>
        <v>-</v>
      </c>
      <c r="R260" s="13" t="s">
        <v>317</v>
      </c>
      <c r="S260" s="13" t="s">
        <v>3139</v>
      </c>
      <c r="T260" s="41" t="s">
        <v>3140</v>
      </c>
      <c r="U260" s="13" t="s">
        <v>3141</v>
      </c>
      <c r="V260" s="13" t="s">
        <v>3142</v>
      </c>
      <c r="W260" s="84"/>
      <c r="X260" s="111"/>
      <c r="Y260" s="115"/>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row>
    <row r="261" spans="1:217" s="5" customFormat="1" x14ac:dyDescent="0.45">
      <c r="A261" s="32" t="s">
        <v>16</v>
      </c>
      <c r="B261" s="32" t="s">
        <v>17</v>
      </c>
      <c r="C261" s="33" t="s">
        <v>18</v>
      </c>
      <c r="D261" s="33" t="s">
        <v>19</v>
      </c>
      <c r="E261" s="33" t="s">
        <v>316</v>
      </c>
      <c r="F261" s="33" t="s">
        <v>21</v>
      </c>
      <c r="G261" s="75">
        <f>VLOOKUP(L:L,en_ru_auto_scores_BLEU!H:I,2,FALSE)</f>
        <v>42.728700639623419</v>
      </c>
      <c r="H261" s="42" t="str">
        <f>IFERROR(VLOOKUP(L:L,manual_score_mapping[[SegmentID]:[Scores]],2,FALSE), "NaN")</f>
        <v>NaN</v>
      </c>
      <c r="I261" s="42" t="str">
        <f>IFERROR(VLOOKUP(L:L,manual_score_mapping!A:D,3,FALSE), "NaN")</f>
        <v>NaN</v>
      </c>
      <c r="J261" s="42" t="str">
        <f>IFERROR(VLOOKUP(L:L,manual_score_mapping!A:D,4,FALSE), "NaN")</f>
        <v>NaN</v>
      </c>
      <c r="K261" s="33" t="s">
        <v>22</v>
      </c>
      <c r="L261" s="33">
        <v>260</v>
      </c>
      <c r="M261" s="34">
        <v>0.977866530418396</v>
      </c>
      <c r="N261" s="33">
        <v>0.99352759122848522</v>
      </c>
      <c r="O261" s="33">
        <v>0.97786718606948841</v>
      </c>
      <c r="P261" s="33" t="str">
        <f>IF(en_ru_scores[[#This Row],[OnlineB_Score]]&gt;en_ru_scores[[#This Row],[GPT4_COMET]]+0.03, "B", IF(en_ru_scores[[#This Row],[GPT4_COMET]]&gt;en_ru_scores[[#This Row],[OnlineB_Score]]+0.03, "GPT", "-"))</f>
        <v>-</v>
      </c>
      <c r="Q261" s="33" t="str">
        <f>IF(en_ru_scores[[#This Row],[OnlineW_Score]]&gt;en_ru_scores[[#This Row],[GPT4_COMET]]+0.03, "W", IF(en_ru_scores[[#This Row],[GPT4_COMET]]&gt;en_ru_scores[[#This Row],[OnlineW_Score]]+0.03, "GPT", "-"))</f>
        <v>-</v>
      </c>
      <c r="R261" s="13" t="s">
        <v>318</v>
      </c>
      <c r="S261" s="13" t="s">
        <v>3143</v>
      </c>
      <c r="T261" s="41" t="s">
        <v>3144</v>
      </c>
      <c r="U261" s="13" t="s">
        <v>3143</v>
      </c>
      <c r="V261" s="13" t="s">
        <v>3144</v>
      </c>
      <c r="W261" s="84"/>
      <c r="X261" s="111"/>
      <c r="Y261" s="115"/>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row>
    <row r="262" spans="1:217" s="5" customFormat="1" x14ac:dyDescent="0.45">
      <c r="A262" s="29" t="s">
        <v>16</v>
      </c>
      <c r="B262" s="29" t="s">
        <v>17</v>
      </c>
      <c r="C262" s="30" t="s">
        <v>18</v>
      </c>
      <c r="D262" s="30" t="s">
        <v>19</v>
      </c>
      <c r="E262" s="30" t="s">
        <v>316</v>
      </c>
      <c r="F262" s="30" t="s">
        <v>21</v>
      </c>
      <c r="G262" s="78">
        <f>VLOOKUP(L:L,en_ru_auto_scores_BLEU!H:I,2,FALSE)</f>
        <v>19.716118825581447</v>
      </c>
      <c r="H262" s="42" t="str">
        <f>IFERROR(VLOOKUP(L:L,manual_score_mapping[[SegmentID]:[Scores]],2,FALSE), "NaN")</f>
        <v>NaN</v>
      </c>
      <c r="I262" s="42" t="str">
        <f>IFERROR(VLOOKUP(L:L,manual_score_mapping!A:D,3,FALSE), "NaN")</f>
        <v>NaN</v>
      </c>
      <c r="J262" s="42" t="str">
        <f>IFERROR(VLOOKUP(L:L,manual_score_mapping!A:D,4,FALSE), "NaN")</f>
        <v>NaN</v>
      </c>
      <c r="K262" s="30" t="s">
        <v>22</v>
      </c>
      <c r="L262" s="30">
        <v>261</v>
      </c>
      <c r="M262" s="31">
        <v>0.86917299032211304</v>
      </c>
      <c r="N262" s="30">
        <v>0.86917299032211304</v>
      </c>
      <c r="O262" s="30">
        <v>0.86917299032211304</v>
      </c>
      <c r="P262" s="30" t="str">
        <f>IF(en_ru_scores[[#This Row],[OnlineB_Score]]&gt;en_ru_scores[[#This Row],[GPT4_COMET]]+0.03, "B", IF(en_ru_scores[[#This Row],[GPT4_COMET]]&gt;en_ru_scores[[#This Row],[OnlineB_Score]]+0.03, "GPT", "-"))</f>
        <v>-</v>
      </c>
      <c r="Q262" s="30" t="str">
        <f>IF(en_ru_scores[[#This Row],[OnlineW_Score]]&gt;en_ru_scores[[#This Row],[GPT4_COMET]]+0.03, "W", IF(en_ru_scores[[#This Row],[GPT4_COMET]]&gt;en_ru_scores[[#This Row],[OnlineW_Score]]+0.03, "GPT", "-"))</f>
        <v>-</v>
      </c>
      <c r="R262" s="12" t="s">
        <v>319</v>
      </c>
      <c r="S262" s="12" t="s">
        <v>3145</v>
      </c>
      <c r="T262" s="40" t="s">
        <v>3146</v>
      </c>
      <c r="U262" s="12" t="s">
        <v>3146</v>
      </c>
      <c r="V262" s="12" t="s">
        <v>3146</v>
      </c>
      <c r="W262" s="123"/>
      <c r="X262" s="124"/>
      <c r="Y262" s="125"/>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row>
    <row r="263" spans="1:217" s="5" customFormat="1" ht="28.5" x14ac:dyDescent="0.45">
      <c r="A263" s="29" t="s">
        <v>16</v>
      </c>
      <c r="B263" s="29" t="s">
        <v>17</v>
      </c>
      <c r="C263" s="30" t="s">
        <v>18</v>
      </c>
      <c r="D263" s="30" t="s">
        <v>19</v>
      </c>
      <c r="E263" s="30" t="s">
        <v>316</v>
      </c>
      <c r="F263" s="30" t="s">
        <v>21</v>
      </c>
      <c r="G263" s="78">
        <f>VLOOKUP(L:L,en_ru_auto_scores_BLEU!H:I,2,FALSE)</f>
        <v>13.741794079912903</v>
      </c>
      <c r="H263" s="42" t="str">
        <f>IFERROR(VLOOKUP(L:L,manual_score_mapping[[SegmentID]:[Scores]],2,FALSE), "NaN")</f>
        <v>NaN</v>
      </c>
      <c r="I263" s="42" t="str">
        <f>IFERROR(VLOOKUP(L:L,manual_score_mapping!A:D,3,FALSE), "NaN")</f>
        <v>NaN</v>
      </c>
      <c r="J263" s="42" t="str">
        <f>IFERROR(VLOOKUP(L:L,manual_score_mapping!A:D,4,FALSE), "NaN")</f>
        <v>NaN</v>
      </c>
      <c r="K263" s="30" t="s">
        <v>22</v>
      </c>
      <c r="L263" s="30">
        <v>262</v>
      </c>
      <c r="M263" s="31">
        <v>0.84816926717758179</v>
      </c>
      <c r="N263" s="30">
        <v>0.87876248359680176</v>
      </c>
      <c r="O263" s="30">
        <v>0.85553538799285889</v>
      </c>
      <c r="P263" s="30" t="str">
        <f>IF(en_ru_scores[[#This Row],[OnlineB_Score]]&gt;en_ru_scores[[#This Row],[GPT4_COMET]]+0.03, "B", IF(en_ru_scores[[#This Row],[GPT4_COMET]]&gt;en_ru_scores[[#This Row],[OnlineB_Score]]+0.03, "GPT", "-"))</f>
        <v>B</v>
      </c>
      <c r="Q263" s="30" t="str">
        <f>IF(en_ru_scores[[#This Row],[OnlineW_Score]]&gt;en_ru_scores[[#This Row],[GPT4_COMET]]+0.03, "W", IF(en_ru_scores[[#This Row],[GPT4_COMET]]&gt;en_ru_scores[[#This Row],[OnlineW_Score]]+0.03, "GPT", "-"))</f>
        <v>-</v>
      </c>
      <c r="R263" s="12" t="s">
        <v>320</v>
      </c>
      <c r="S263" s="12" t="s">
        <v>3147</v>
      </c>
      <c r="T263" s="40" t="s">
        <v>3148</v>
      </c>
      <c r="U263" s="12" t="s">
        <v>3149</v>
      </c>
      <c r="V263" s="12" t="s">
        <v>3150</v>
      </c>
      <c r="W263" s="84"/>
      <c r="X263" s="111"/>
      <c r="Y263" s="115"/>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row>
    <row r="264" spans="1:217" s="5" customFormat="1" ht="28.5" x14ac:dyDescent="0.45">
      <c r="A264" s="32" t="s">
        <v>16</v>
      </c>
      <c r="B264" s="32" t="s">
        <v>17</v>
      </c>
      <c r="C264" s="33" t="s">
        <v>18</v>
      </c>
      <c r="D264" s="33" t="s">
        <v>19</v>
      </c>
      <c r="E264" s="33" t="s">
        <v>316</v>
      </c>
      <c r="F264" s="33" t="s">
        <v>21</v>
      </c>
      <c r="G264" s="72">
        <f>VLOOKUP(L:L,en_ru_auto_scores_BLEU!H:I,2,FALSE)</f>
        <v>72.597952911547722</v>
      </c>
      <c r="H264" s="42" t="str">
        <f>IFERROR(VLOOKUP(L:L,manual_score_mapping[[SegmentID]:[Scores]],2,FALSE), "NaN")</f>
        <v>NaN</v>
      </c>
      <c r="I264" s="42" t="str">
        <f>IFERROR(VLOOKUP(L:L,manual_score_mapping!A:D,3,FALSE), "NaN")</f>
        <v>NaN</v>
      </c>
      <c r="J264" s="42" t="str">
        <f>IFERROR(VLOOKUP(L:L,manual_score_mapping!A:D,4,FALSE), "NaN")</f>
        <v>NaN</v>
      </c>
      <c r="K264" s="33" t="s">
        <v>22</v>
      </c>
      <c r="L264" s="33">
        <v>263</v>
      </c>
      <c r="M264" s="34">
        <v>0.96004801988601685</v>
      </c>
      <c r="N264" s="33">
        <v>0.98261803388595581</v>
      </c>
      <c r="O264" s="33">
        <v>0.96253252029418956</v>
      </c>
      <c r="P264" s="33" t="str">
        <f>IF(en_ru_scores[[#This Row],[OnlineB_Score]]&gt;en_ru_scores[[#This Row],[GPT4_COMET]]+0.03, "B", IF(en_ru_scores[[#This Row],[GPT4_COMET]]&gt;en_ru_scores[[#This Row],[OnlineB_Score]]+0.03, "GPT", "-"))</f>
        <v>-</v>
      </c>
      <c r="Q264" s="33" t="str">
        <f>IF(en_ru_scores[[#This Row],[OnlineW_Score]]&gt;en_ru_scores[[#This Row],[GPT4_COMET]]+0.03, "W", IF(en_ru_scores[[#This Row],[GPT4_COMET]]&gt;en_ru_scores[[#This Row],[OnlineW_Score]]+0.03, "GPT", "-"))</f>
        <v>-</v>
      </c>
      <c r="R264" s="13" t="s">
        <v>321</v>
      </c>
      <c r="S264" s="13" t="s">
        <v>3151</v>
      </c>
      <c r="T264" s="41" t="s">
        <v>3152</v>
      </c>
      <c r="U264" s="13" t="s">
        <v>3151</v>
      </c>
      <c r="V264" s="13" t="s">
        <v>3153</v>
      </c>
      <c r="W264" s="123"/>
      <c r="X264" s="124"/>
      <c r="Y264" s="125"/>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row>
    <row r="265" spans="1:217" s="5" customFormat="1" ht="57" x14ac:dyDescent="0.45">
      <c r="A265" s="23" t="s">
        <v>16</v>
      </c>
      <c r="B265" s="23" t="s">
        <v>17</v>
      </c>
      <c r="C265" s="24" t="s">
        <v>18</v>
      </c>
      <c r="D265" s="24" t="s">
        <v>19</v>
      </c>
      <c r="E265" s="24" t="s">
        <v>316</v>
      </c>
      <c r="F265" s="24" t="s">
        <v>21</v>
      </c>
      <c r="G265" s="78">
        <f>VLOOKUP(L:L,en_ru_auto_scores_BLEU!H:I,2,FALSE)</f>
        <v>8.0852980802232253</v>
      </c>
      <c r="H265" s="42" t="str">
        <f>IFERROR(VLOOKUP(L:L,manual_score_mapping[[SegmentID]:[Scores]],2,FALSE), "NaN")</f>
        <v>NaN</v>
      </c>
      <c r="I265" s="42" t="str">
        <f>IFERROR(VLOOKUP(L:L,manual_score_mapping!A:D,3,FALSE), "NaN")</f>
        <v>NaN</v>
      </c>
      <c r="J265" s="42" t="str">
        <f>IFERROR(VLOOKUP(L:L,manual_score_mapping!A:D,4,FALSE), "NaN")</f>
        <v>NaN</v>
      </c>
      <c r="K265" s="24" t="s">
        <v>22</v>
      </c>
      <c r="L265" s="24">
        <v>264</v>
      </c>
      <c r="M265" s="25">
        <v>0.6978270411491394</v>
      </c>
      <c r="N265" s="24">
        <v>0.84766709804534912</v>
      </c>
      <c r="O265" s="24">
        <v>0.73071688413619995</v>
      </c>
      <c r="P265" s="24" t="str">
        <f>IF(en_ru_scores[[#This Row],[OnlineB_Score]]&gt;en_ru_scores[[#This Row],[GPT4_COMET]]+0.03, "B", IF(en_ru_scores[[#This Row],[GPT4_COMET]]&gt;en_ru_scores[[#This Row],[OnlineB_Score]]+0.03, "GPT", "-"))</f>
        <v>B</v>
      </c>
      <c r="Q265" s="24" t="str">
        <f>IF(en_ru_scores[[#This Row],[OnlineW_Score]]&gt;en_ru_scores[[#This Row],[GPT4_COMET]]+0.03, "W", IF(en_ru_scores[[#This Row],[GPT4_COMET]]&gt;en_ru_scores[[#This Row],[OnlineW_Score]]+0.03, "GPT", "-"))</f>
        <v>W</v>
      </c>
      <c r="R265" s="10" t="s">
        <v>10035</v>
      </c>
      <c r="S265" s="10" t="s">
        <v>3154</v>
      </c>
      <c r="T265" s="38" t="s">
        <v>10036</v>
      </c>
      <c r="U265" s="10" t="s">
        <v>3155</v>
      </c>
      <c r="V265" s="10" t="s">
        <v>3156</v>
      </c>
      <c r="W265" s="84" t="s">
        <v>11298</v>
      </c>
      <c r="X265" s="126" t="s">
        <v>11213</v>
      </c>
      <c r="Y265" s="111"/>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row>
    <row r="266" spans="1:217" s="5" customFormat="1" ht="42.75" x14ac:dyDescent="0.45">
      <c r="A266" s="29" t="s">
        <v>16</v>
      </c>
      <c r="B266" s="29" t="s">
        <v>17</v>
      </c>
      <c r="C266" s="30" t="s">
        <v>18</v>
      </c>
      <c r="D266" s="30" t="s">
        <v>19</v>
      </c>
      <c r="E266" s="30" t="s">
        <v>316</v>
      </c>
      <c r="F266" s="30" t="s">
        <v>21</v>
      </c>
      <c r="G266" s="78">
        <f>VLOOKUP(L:L,en_ru_auto_scores_BLEU!H:I,2,FALSE)</f>
        <v>29.489939869024361</v>
      </c>
      <c r="H266" s="42" t="str">
        <f>IFERROR(VLOOKUP(L:L,manual_score_mapping[[SegmentID]:[Scores]],2,FALSE), "NaN")</f>
        <v>NaN</v>
      </c>
      <c r="I266" s="42" t="str">
        <f>IFERROR(VLOOKUP(L:L,manual_score_mapping!A:D,3,FALSE), "NaN")</f>
        <v>NaN</v>
      </c>
      <c r="J266" s="42" t="str">
        <f>IFERROR(VLOOKUP(L:L,manual_score_mapping!A:D,4,FALSE), "NaN")</f>
        <v>NaN</v>
      </c>
      <c r="K266" s="30" t="s">
        <v>22</v>
      </c>
      <c r="L266" s="30">
        <v>265</v>
      </c>
      <c r="M266" s="31">
        <v>0.87761420011520386</v>
      </c>
      <c r="N266" s="30">
        <v>0.83020037412643433</v>
      </c>
      <c r="O266" s="30">
        <v>0.84197717905044556</v>
      </c>
      <c r="P266" s="30" t="str">
        <f>IF(en_ru_scores[[#This Row],[OnlineB_Score]]&gt;en_ru_scores[[#This Row],[GPT4_COMET]]+0.03, "B", IF(en_ru_scores[[#This Row],[GPT4_COMET]]&gt;en_ru_scores[[#This Row],[OnlineB_Score]]+0.03, "GPT", "-"))</f>
        <v>GPT</v>
      </c>
      <c r="Q266" s="30" t="str">
        <f>IF(en_ru_scores[[#This Row],[OnlineW_Score]]&gt;en_ru_scores[[#This Row],[GPT4_COMET]]+0.03, "W", IF(en_ru_scores[[#This Row],[GPT4_COMET]]&gt;en_ru_scores[[#This Row],[OnlineW_Score]]+0.03, "GPT", "-"))</f>
        <v>GPT</v>
      </c>
      <c r="R266" s="12" t="s">
        <v>322</v>
      </c>
      <c r="S266" s="12" t="s">
        <v>3157</v>
      </c>
      <c r="T266" s="40" t="s">
        <v>3158</v>
      </c>
      <c r="U266" s="12" t="s">
        <v>3159</v>
      </c>
      <c r="V266" s="12" t="s">
        <v>3160</v>
      </c>
      <c r="W266" s="84"/>
      <c r="X266" s="111"/>
      <c r="Y266" s="115"/>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row>
    <row r="267" spans="1:217" s="5" customFormat="1" ht="57" x14ac:dyDescent="0.45">
      <c r="A267" s="32" t="s">
        <v>16</v>
      </c>
      <c r="B267" s="32" t="s">
        <v>17</v>
      </c>
      <c r="C267" s="33" t="s">
        <v>18</v>
      </c>
      <c r="D267" s="33" t="s">
        <v>19</v>
      </c>
      <c r="E267" s="33" t="s">
        <v>323</v>
      </c>
      <c r="F267" s="33" t="s">
        <v>21</v>
      </c>
      <c r="G267" s="75">
        <f>VLOOKUP(L:L,en_ru_auto_scores_BLEU!H:I,2,FALSE)</f>
        <v>47.631009147745111</v>
      </c>
      <c r="H267" s="33" t="str">
        <f>IFERROR(VLOOKUP(L:L,manual_score_mapping[[SegmentID]:[Scores]],2,FALSE), "NaN")</f>
        <v>[36, 34, 41, 51, 83]</v>
      </c>
      <c r="I267" s="18">
        <f>IFERROR(VLOOKUP(L:L,manual_score_mapping!A:D,3,FALSE), "NaN")</f>
        <v>49</v>
      </c>
      <c r="J267" s="18">
        <f>IFERROR(VLOOKUP(L:L,manual_score_mapping!A:D,4,FALSE), "NaN")</f>
        <v>34</v>
      </c>
      <c r="K267" s="33" t="s">
        <v>22</v>
      </c>
      <c r="L267" s="33">
        <v>266</v>
      </c>
      <c r="M267" s="34">
        <v>0.92262834310531616</v>
      </c>
      <c r="N267" s="33">
        <v>0.97279000282287598</v>
      </c>
      <c r="O267" s="33">
        <v>0.95300531387329102</v>
      </c>
      <c r="P267" s="33" t="str">
        <f>IF(en_ru_scores[[#This Row],[OnlineB_Score]]&gt;en_ru_scores[[#This Row],[GPT4_COMET]]+0.03, "B", IF(en_ru_scores[[#This Row],[GPT4_COMET]]&gt;en_ru_scores[[#This Row],[OnlineB_Score]]+0.03, "GPT", "-"))</f>
        <v>B</v>
      </c>
      <c r="Q267" s="33" t="str">
        <f>IF(en_ru_scores[[#This Row],[OnlineW_Score]]&gt;en_ru_scores[[#This Row],[GPT4_COMET]]+0.03, "W", IF(en_ru_scores[[#This Row],[GPT4_COMET]]&gt;en_ru_scores[[#This Row],[OnlineW_Score]]+0.03, "GPT", "-"))</f>
        <v>W</v>
      </c>
      <c r="R267" s="13" t="s">
        <v>324</v>
      </c>
      <c r="S267" s="13" t="s">
        <v>3161</v>
      </c>
      <c r="T267" s="41" t="s">
        <v>3162</v>
      </c>
      <c r="U267" s="13" t="s">
        <v>3161</v>
      </c>
      <c r="V267" s="13" t="s">
        <v>3163</v>
      </c>
      <c r="W267" s="84"/>
      <c r="X267" s="111"/>
      <c r="Y267" s="115"/>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row>
    <row r="268" spans="1:217" s="5" customFormat="1" ht="28.5" x14ac:dyDescent="0.45">
      <c r="A268" s="32" t="s">
        <v>16</v>
      </c>
      <c r="B268" s="32" t="s">
        <v>17</v>
      </c>
      <c r="C268" s="33" t="s">
        <v>18</v>
      </c>
      <c r="D268" s="33" t="s">
        <v>19</v>
      </c>
      <c r="E268" s="33" t="s">
        <v>323</v>
      </c>
      <c r="F268" s="33" t="s">
        <v>21</v>
      </c>
      <c r="G268" s="71">
        <f>VLOOKUP(L:L,en_ru_auto_scores_BLEU!H:I,2,FALSE)</f>
        <v>79.563716619214475</v>
      </c>
      <c r="H268" s="33" t="str">
        <f>IFERROR(VLOOKUP(L:L,manual_score_mapping[[SegmentID]:[Scores]],2,FALSE), "NaN")</f>
        <v>[32, 52, 39, 51, 84]</v>
      </c>
      <c r="I268" s="21">
        <f>IFERROR(VLOOKUP(L:L,manual_score_mapping!A:D,3,FALSE), "NaN")</f>
        <v>51</v>
      </c>
      <c r="J268" s="18">
        <f>IFERROR(VLOOKUP(L:L,manual_score_mapping!A:D,4,FALSE), "NaN")</f>
        <v>32</v>
      </c>
      <c r="K268" s="33" t="s">
        <v>22</v>
      </c>
      <c r="L268" s="33">
        <v>267</v>
      </c>
      <c r="M268" s="34">
        <v>0.96148699522018444</v>
      </c>
      <c r="N268" s="33">
        <v>0.96148699522018444</v>
      </c>
      <c r="O268" s="33">
        <v>0.96148699522018444</v>
      </c>
      <c r="P268" s="33" t="str">
        <f>IF(en_ru_scores[[#This Row],[OnlineB_Score]]&gt;en_ru_scores[[#This Row],[GPT4_COMET]]+0.03, "B", IF(en_ru_scores[[#This Row],[GPT4_COMET]]&gt;en_ru_scores[[#This Row],[OnlineB_Score]]+0.03, "GPT", "-"))</f>
        <v>-</v>
      </c>
      <c r="Q268" s="33" t="str">
        <f>IF(en_ru_scores[[#This Row],[OnlineW_Score]]&gt;en_ru_scores[[#This Row],[GPT4_COMET]]+0.03, "W", IF(en_ru_scores[[#This Row],[GPT4_COMET]]&gt;en_ru_scores[[#This Row],[OnlineW_Score]]+0.03, "GPT", "-"))</f>
        <v>-</v>
      </c>
      <c r="R268" s="13" t="s">
        <v>325</v>
      </c>
      <c r="S268" s="13" t="s">
        <v>3164</v>
      </c>
      <c r="T268" s="41" t="s">
        <v>3165</v>
      </c>
      <c r="U268" s="13" t="s">
        <v>3165</v>
      </c>
      <c r="V268" s="13" t="s">
        <v>3165</v>
      </c>
      <c r="W268" s="84"/>
      <c r="X268" s="111"/>
      <c r="Y268" s="115"/>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row>
    <row r="269" spans="1:217" s="5" customFormat="1" ht="57" x14ac:dyDescent="0.45">
      <c r="A269" s="29" t="s">
        <v>16</v>
      </c>
      <c r="B269" s="29" t="s">
        <v>17</v>
      </c>
      <c r="C269" s="30" t="s">
        <v>18</v>
      </c>
      <c r="D269" s="30" t="s">
        <v>19</v>
      </c>
      <c r="E269" s="30" t="s">
        <v>323</v>
      </c>
      <c r="F269" s="30" t="s">
        <v>21</v>
      </c>
      <c r="G269" s="78">
        <f>VLOOKUP(L:L,en_ru_auto_scores_BLEU!H:I,2,FALSE)</f>
        <v>27.703409286431061</v>
      </c>
      <c r="H269" s="30" t="str">
        <f>IFERROR(VLOOKUP(L:L,manual_score_mapping[[SegmentID]:[Scores]],2,FALSE), "NaN")</f>
        <v>[32, 68, 40, 51, 81]</v>
      </c>
      <c r="I269" s="21">
        <f>IFERROR(VLOOKUP(L:L,manual_score_mapping!A:D,3,FALSE), "NaN")</f>
        <v>54</v>
      </c>
      <c r="J269" s="18">
        <f>IFERROR(VLOOKUP(L:L,manual_score_mapping!A:D,4,FALSE), "NaN")</f>
        <v>32</v>
      </c>
      <c r="K269" s="30" t="s">
        <v>22</v>
      </c>
      <c r="L269" s="30">
        <v>268</v>
      </c>
      <c r="M269" s="31">
        <v>0.85887026786804199</v>
      </c>
      <c r="N269" s="30">
        <v>0.92263948917388916</v>
      </c>
      <c r="O269" s="30">
        <v>0.90525716543197643</v>
      </c>
      <c r="P269" s="30" t="str">
        <f>IF(en_ru_scores[[#This Row],[OnlineB_Score]]&gt;en_ru_scores[[#This Row],[GPT4_COMET]]+0.03, "B", IF(en_ru_scores[[#This Row],[GPT4_COMET]]&gt;en_ru_scores[[#This Row],[OnlineB_Score]]+0.03, "GPT", "-"))</f>
        <v>B</v>
      </c>
      <c r="Q269" s="30" t="str">
        <f>IF(en_ru_scores[[#This Row],[OnlineW_Score]]&gt;en_ru_scores[[#This Row],[GPT4_COMET]]+0.03, "W", IF(en_ru_scores[[#This Row],[GPT4_COMET]]&gt;en_ru_scores[[#This Row],[OnlineW_Score]]+0.03, "GPT", "-"))</f>
        <v>W</v>
      </c>
      <c r="R269" s="12" t="s">
        <v>326</v>
      </c>
      <c r="S269" s="12" t="s">
        <v>3166</v>
      </c>
      <c r="T269" s="40" t="s">
        <v>3167</v>
      </c>
      <c r="U269" s="12" t="s">
        <v>3168</v>
      </c>
      <c r="V269" s="12" t="s">
        <v>3169</v>
      </c>
      <c r="W269" s="84"/>
      <c r="X269" s="111"/>
      <c r="Y269" s="115"/>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row>
    <row r="270" spans="1:217" s="5" customFormat="1" ht="28.5" x14ac:dyDescent="0.45">
      <c r="A270" s="32" t="s">
        <v>16</v>
      </c>
      <c r="B270" s="32" t="s">
        <v>17</v>
      </c>
      <c r="C270" s="33" t="s">
        <v>18</v>
      </c>
      <c r="D270" s="33" t="s">
        <v>19</v>
      </c>
      <c r="E270" s="33" t="s">
        <v>323</v>
      </c>
      <c r="F270" s="33" t="s">
        <v>21</v>
      </c>
      <c r="G270" s="70">
        <f>VLOOKUP(L:L,en_ru_auto_scores_BLEU!H:I,2,FALSE)</f>
        <v>100.00000000000004</v>
      </c>
      <c r="H270" s="33" t="str">
        <f>IFERROR(VLOOKUP(L:L,manual_score_mapping[[SegmentID]:[Scores]],2,FALSE), "NaN")</f>
        <v>[31, 87, 39, 51, 83]</v>
      </c>
      <c r="I270" s="21">
        <f>IFERROR(VLOOKUP(L:L,manual_score_mapping!A:D,3,FALSE), "NaN")</f>
        <v>58</v>
      </c>
      <c r="J270" s="18">
        <f>IFERROR(VLOOKUP(L:L,manual_score_mapping!A:D,4,FALSE), "NaN")</f>
        <v>31</v>
      </c>
      <c r="K270" s="33" t="s">
        <v>22</v>
      </c>
      <c r="L270" s="33">
        <v>269</v>
      </c>
      <c r="M270" s="34">
        <v>0.98200839757919323</v>
      </c>
      <c r="N270" s="33">
        <v>0.98200839757919323</v>
      </c>
      <c r="O270" s="33">
        <v>0.98200839757919323</v>
      </c>
      <c r="P270" s="33" t="str">
        <f>IF(en_ru_scores[[#This Row],[OnlineB_Score]]&gt;en_ru_scores[[#This Row],[GPT4_COMET]]+0.03, "B", IF(en_ru_scores[[#This Row],[GPT4_COMET]]&gt;en_ru_scores[[#This Row],[OnlineB_Score]]+0.03, "GPT", "-"))</f>
        <v>-</v>
      </c>
      <c r="Q270" s="33" t="str">
        <f>IF(en_ru_scores[[#This Row],[OnlineW_Score]]&gt;en_ru_scores[[#This Row],[GPT4_COMET]]+0.03, "W", IF(en_ru_scores[[#This Row],[GPT4_COMET]]&gt;en_ru_scores[[#This Row],[OnlineW_Score]]+0.03, "GPT", "-"))</f>
        <v>-</v>
      </c>
      <c r="R270" s="13" t="s">
        <v>327</v>
      </c>
      <c r="S270" s="13" t="s">
        <v>3170</v>
      </c>
      <c r="T270" s="41" t="s">
        <v>3170</v>
      </c>
      <c r="U270" s="13" t="s">
        <v>3170</v>
      </c>
      <c r="V270" s="13" t="s">
        <v>3170</v>
      </c>
      <c r="W270" s="123"/>
      <c r="X270" s="124"/>
      <c r="Y270" s="125"/>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row>
    <row r="271" spans="1:217" s="5" customFormat="1" ht="28.5" x14ac:dyDescent="0.45">
      <c r="A271" s="26" t="s">
        <v>16</v>
      </c>
      <c r="B271" s="26" t="s">
        <v>17</v>
      </c>
      <c r="C271" s="27" t="s">
        <v>18</v>
      </c>
      <c r="D271" s="27" t="s">
        <v>19</v>
      </c>
      <c r="E271" s="27" t="s">
        <v>323</v>
      </c>
      <c r="F271" s="27" t="s">
        <v>21</v>
      </c>
      <c r="G271" s="78">
        <f>VLOOKUP(L:L,en_ru_auto_scores_BLEU!H:I,2,FALSE)</f>
        <v>18.04438612975343</v>
      </c>
      <c r="H271" s="27" t="str">
        <f>IFERROR(VLOOKUP(L:L,manual_score_mapping[[SegmentID]:[Scores]],2,FALSE), "NaN")</f>
        <v>[31, 100, 41, 51, 82]</v>
      </c>
      <c r="I271" s="24">
        <f>IFERROR(VLOOKUP(L:L,manual_score_mapping!A:D,3,FALSE), "NaN")</f>
        <v>61</v>
      </c>
      <c r="J271" s="18">
        <f>IFERROR(VLOOKUP(L:L,manual_score_mapping!A:D,4,FALSE), "NaN")</f>
        <v>31</v>
      </c>
      <c r="K271" s="27" t="s">
        <v>22</v>
      </c>
      <c r="L271" s="27">
        <v>270</v>
      </c>
      <c r="M271" s="28">
        <v>0.74752724170684814</v>
      </c>
      <c r="N271" s="27">
        <v>0.58987188339233398</v>
      </c>
      <c r="O271" s="27">
        <v>0.6264491081237793</v>
      </c>
      <c r="P271" s="27" t="str">
        <f>IF(en_ru_scores[[#This Row],[OnlineB_Score]]&gt;en_ru_scores[[#This Row],[GPT4_COMET]]+0.03, "B", IF(en_ru_scores[[#This Row],[GPT4_COMET]]&gt;en_ru_scores[[#This Row],[OnlineB_Score]]+0.03, "GPT", "-"))</f>
        <v>GPT</v>
      </c>
      <c r="Q271" s="27" t="str">
        <f>IF(en_ru_scores[[#This Row],[OnlineW_Score]]&gt;en_ru_scores[[#This Row],[GPT4_COMET]]+0.03, "W", IF(en_ru_scores[[#This Row],[GPT4_COMET]]&gt;en_ru_scores[[#This Row],[OnlineW_Score]]+0.03, "GPT", "-"))</f>
        <v>GPT</v>
      </c>
      <c r="R271" s="11" t="s">
        <v>328</v>
      </c>
      <c r="S271" s="11" t="s">
        <v>3171</v>
      </c>
      <c r="T271" s="39" t="s">
        <v>3172</v>
      </c>
      <c r="U271" s="11" t="s">
        <v>3173</v>
      </c>
      <c r="V271" s="11" t="s">
        <v>3174</v>
      </c>
      <c r="W271" s="84"/>
      <c r="X271" s="111"/>
      <c r="Y271" s="115"/>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row>
    <row r="272" spans="1:217" s="5" customFormat="1" ht="71.25" x14ac:dyDescent="0.45">
      <c r="A272" s="26" t="s">
        <v>16</v>
      </c>
      <c r="B272" s="26" t="s">
        <v>17</v>
      </c>
      <c r="C272" s="27" t="s">
        <v>18</v>
      </c>
      <c r="D272" s="27" t="s">
        <v>19</v>
      </c>
      <c r="E272" s="27" t="s">
        <v>323</v>
      </c>
      <c r="F272" s="27" t="s">
        <v>21</v>
      </c>
      <c r="G272" s="75">
        <f>VLOOKUP(L:L,en_ru_auto_scores_BLEU!H:I,2,FALSE)</f>
        <v>35.371901939567721</v>
      </c>
      <c r="H272" s="27" t="str">
        <f>IFERROR(VLOOKUP(L:L,manual_score_mapping[[SegmentID]:[Scores]],2,FALSE), "NaN")</f>
        <v>[35, 100, 38, 51, 82]</v>
      </c>
      <c r="I272" s="24">
        <f>IFERROR(VLOOKUP(L:L,manual_score_mapping!A:D,3,FALSE), "NaN")</f>
        <v>61</v>
      </c>
      <c r="J272" s="18">
        <f>IFERROR(VLOOKUP(L:L,manual_score_mapping!A:D,4,FALSE), "NaN")</f>
        <v>35</v>
      </c>
      <c r="K272" s="27" t="s">
        <v>22</v>
      </c>
      <c r="L272" s="27">
        <v>271</v>
      </c>
      <c r="M272" s="28">
        <v>0.79545098543167114</v>
      </c>
      <c r="N272" s="27">
        <v>0.84174913167953491</v>
      </c>
      <c r="O272" s="27">
        <v>0.81847614049911499</v>
      </c>
      <c r="P272" s="27" t="str">
        <f>IF(en_ru_scores[[#This Row],[OnlineB_Score]]&gt;en_ru_scores[[#This Row],[GPT4_COMET]]+0.03, "B", IF(en_ru_scores[[#This Row],[GPT4_COMET]]&gt;en_ru_scores[[#This Row],[OnlineB_Score]]+0.03, "GPT", "-"))</f>
        <v>B</v>
      </c>
      <c r="Q272" s="27" t="str">
        <f>IF(en_ru_scores[[#This Row],[OnlineW_Score]]&gt;en_ru_scores[[#This Row],[GPT4_COMET]]+0.03, "W", IF(en_ru_scores[[#This Row],[GPT4_COMET]]&gt;en_ru_scores[[#This Row],[OnlineW_Score]]+0.03, "GPT", "-"))</f>
        <v>-</v>
      </c>
      <c r="R272" s="11" t="s">
        <v>329</v>
      </c>
      <c r="S272" s="11" t="s">
        <v>3175</v>
      </c>
      <c r="T272" s="39" t="s">
        <v>3176</v>
      </c>
      <c r="U272" s="11" t="s">
        <v>3177</v>
      </c>
      <c r="V272" s="11" t="s">
        <v>3178</v>
      </c>
      <c r="W272" s="123"/>
      <c r="X272" s="124"/>
      <c r="Y272" s="125"/>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row>
    <row r="273" spans="1:217" s="5" customFormat="1" ht="28.5" x14ac:dyDescent="0.45">
      <c r="A273" s="26" t="s">
        <v>16</v>
      </c>
      <c r="B273" s="26" t="s">
        <v>17</v>
      </c>
      <c r="C273" s="27" t="s">
        <v>18</v>
      </c>
      <c r="D273" s="27" t="s">
        <v>19</v>
      </c>
      <c r="E273" s="27" t="s">
        <v>330</v>
      </c>
      <c r="F273" s="27" t="s">
        <v>21</v>
      </c>
      <c r="G273" s="78">
        <f>VLOOKUP(L:L,en_ru_auto_scores_BLEU!H:I,2,FALSE)</f>
        <v>8.9137655213981262</v>
      </c>
      <c r="H273" s="27" t="str">
        <f>IFERROR(VLOOKUP(L:L,manual_score_mapping[[SegmentID]:[Scores]],2,FALSE), "NaN")</f>
        <v>[100, 89, 51, 72, 100]</v>
      </c>
      <c r="I273" s="30">
        <f>IFERROR(VLOOKUP(L:L,manual_score_mapping!A:D,3,FALSE), "NaN")</f>
        <v>82</v>
      </c>
      <c r="J273" s="21">
        <f>IFERROR(VLOOKUP(L:L,manual_score_mapping!A:D,4,FALSE), "NaN")</f>
        <v>51</v>
      </c>
      <c r="K273" s="27" t="s">
        <v>22</v>
      </c>
      <c r="L273" s="27">
        <v>272</v>
      </c>
      <c r="M273" s="28">
        <v>0.75225359201431274</v>
      </c>
      <c r="N273" s="27">
        <v>0.59981638193130493</v>
      </c>
      <c r="O273" s="27">
        <v>0.76853775978088379</v>
      </c>
      <c r="P273" s="27" t="str">
        <f>IF(en_ru_scores[[#This Row],[OnlineB_Score]]&gt;en_ru_scores[[#This Row],[GPT4_COMET]]+0.03, "B", IF(en_ru_scores[[#This Row],[GPT4_COMET]]&gt;en_ru_scores[[#This Row],[OnlineB_Score]]+0.03, "GPT", "-"))</f>
        <v>GPT</v>
      </c>
      <c r="Q273" s="27" t="str">
        <f>IF(en_ru_scores[[#This Row],[OnlineW_Score]]&gt;en_ru_scores[[#This Row],[GPT4_COMET]]+0.03, "W", IF(en_ru_scores[[#This Row],[GPT4_COMET]]&gt;en_ru_scores[[#This Row],[OnlineW_Score]]+0.03, "GPT", "-"))</f>
        <v>-</v>
      </c>
      <c r="R273" s="11" t="s">
        <v>331</v>
      </c>
      <c r="S273" s="11" t="s">
        <v>3179</v>
      </c>
      <c r="T273" s="39" t="s">
        <v>3180</v>
      </c>
      <c r="U273" s="11" t="s">
        <v>3181</v>
      </c>
      <c r="V273" s="11" t="s">
        <v>3182</v>
      </c>
      <c r="W273" s="84"/>
      <c r="X273" s="111"/>
      <c r="Y273" s="115"/>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row>
    <row r="274" spans="1:217" s="5" customFormat="1" ht="57" x14ac:dyDescent="0.45">
      <c r="A274" s="26" t="s">
        <v>16</v>
      </c>
      <c r="B274" s="26" t="s">
        <v>17</v>
      </c>
      <c r="C274" s="27" t="s">
        <v>18</v>
      </c>
      <c r="D274" s="27" t="s">
        <v>19</v>
      </c>
      <c r="E274" s="27" t="s">
        <v>330</v>
      </c>
      <c r="F274" s="27" t="s">
        <v>21</v>
      </c>
      <c r="G274" s="75">
        <f>VLOOKUP(L:L,en_ru_auto_scores_BLEU!H:I,2,FALSE)</f>
        <v>49.413110298720447</v>
      </c>
      <c r="H274" s="27" t="str">
        <f>IFERROR(VLOOKUP(L:L,manual_score_mapping[[SegmentID]:[Scores]],2,FALSE), "NaN")</f>
        <v>[100, 86, 50, 72, 100]</v>
      </c>
      <c r="I274" s="30">
        <f>IFERROR(VLOOKUP(L:L,manual_score_mapping!A:D,3,FALSE), "NaN")</f>
        <v>81</v>
      </c>
      <c r="J274" s="21">
        <f>IFERROR(VLOOKUP(L:L,manual_score_mapping!A:D,4,FALSE), "NaN")</f>
        <v>50</v>
      </c>
      <c r="K274" s="27" t="s">
        <v>22</v>
      </c>
      <c r="L274" s="27">
        <v>273</v>
      </c>
      <c r="M274" s="28">
        <v>0.75129765272140503</v>
      </c>
      <c r="N274" s="27">
        <v>0.83791762590408325</v>
      </c>
      <c r="O274" s="27">
        <v>0.81015223264694214</v>
      </c>
      <c r="P274" s="27" t="str">
        <f>IF(en_ru_scores[[#This Row],[OnlineB_Score]]&gt;en_ru_scores[[#This Row],[GPT4_COMET]]+0.03, "B", IF(en_ru_scores[[#This Row],[GPT4_COMET]]&gt;en_ru_scores[[#This Row],[OnlineB_Score]]+0.03, "GPT", "-"))</f>
        <v>B</v>
      </c>
      <c r="Q274" s="27" t="str">
        <f>IF(en_ru_scores[[#This Row],[OnlineW_Score]]&gt;en_ru_scores[[#This Row],[GPT4_COMET]]+0.03, "W", IF(en_ru_scores[[#This Row],[GPT4_COMET]]&gt;en_ru_scores[[#This Row],[OnlineW_Score]]+0.03, "GPT", "-"))</f>
        <v>W</v>
      </c>
      <c r="R274" s="11" t="s">
        <v>332</v>
      </c>
      <c r="S274" s="11" t="s">
        <v>3183</v>
      </c>
      <c r="T274" s="39" t="s">
        <v>3184</v>
      </c>
      <c r="U274" s="11" t="s">
        <v>3185</v>
      </c>
      <c r="V274" s="11" t="s">
        <v>3186</v>
      </c>
      <c r="W274" s="84"/>
      <c r="X274" s="111"/>
      <c r="Y274" s="115"/>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row>
    <row r="275" spans="1:217" s="5" customFormat="1" ht="42.75" x14ac:dyDescent="0.45">
      <c r="A275" s="26" t="s">
        <v>16</v>
      </c>
      <c r="B275" s="26" t="s">
        <v>17</v>
      </c>
      <c r="C275" s="27" t="s">
        <v>18</v>
      </c>
      <c r="D275" s="27" t="s">
        <v>19</v>
      </c>
      <c r="E275" s="27" t="s">
        <v>330</v>
      </c>
      <c r="F275" s="27" t="s">
        <v>21</v>
      </c>
      <c r="G275" s="75">
        <f>VLOOKUP(L:L,en_ru_auto_scores_BLEU!H:I,2,FALSE)</f>
        <v>47.355182141782919</v>
      </c>
      <c r="H275" s="27" t="str">
        <f>IFERROR(VLOOKUP(L:L,manual_score_mapping[[SegmentID]:[Scores]],2,FALSE), "NaN")</f>
        <v>[100, 91, 51, 70, 100]</v>
      </c>
      <c r="I275" s="30">
        <f>IFERROR(VLOOKUP(L:L,manual_score_mapping!A:D,3,FALSE), "NaN")</f>
        <v>82</v>
      </c>
      <c r="J275" s="21">
        <f>IFERROR(VLOOKUP(L:L,manual_score_mapping!A:D,4,FALSE), "NaN")</f>
        <v>51</v>
      </c>
      <c r="K275" s="27" t="s">
        <v>22</v>
      </c>
      <c r="L275" s="27">
        <v>274</v>
      </c>
      <c r="M275" s="28">
        <v>0.77504289150238037</v>
      </c>
      <c r="N275" s="27">
        <v>0.59005123376846313</v>
      </c>
      <c r="O275" s="27">
        <v>0.83521741628646851</v>
      </c>
      <c r="P275" s="27" t="str">
        <f>IF(en_ru_scores[[#This Row],[OnlineB_Score]]&gt;en_ru_scores[[#This Row],[GPT4_COMET]]+0.03, "B", IF(en_ru_scores[[#This Row],[GPT4_COMET]]&gt;en_ru_scores[[#This Row],[OnlineB_Score]]+0.03, "GPT", "-"))</f>
        <v>GPT</v>
      </c>
      <c r="Q275" s="27" t="str">
        <f>IF(en_ru_scores[[#This Row],[OnlineW_Score]]&gt;en_ru_scores[[#This Row],[GPT4_COMET]]+0.03, "W", IF(en_ru_scores[[#This Row],[GPT4_COMET]]&gt;en_ru_scores[[#This Row],[OnlineW_Score]]+0.03, "GPT", "-"))</f>
        <v>W</v>
      </c>
      <c r="R275" s="11" t="s">
        <v>333</v>
      </c>
      <c r="S275" s="11" t="s">
        <v>3187</v>
      </c>
      <c r="T275" s="39" t="s">
        <v>3188</v>
      </c>
      <c r="U275" s="11" t="s">
        <v>3189</v>
      </c>
      <c r="V275" s="11" t="s">
        <v>3190</v>
      </c>
      <c r="W275" s="84"/>
      <c r="X275" s="111"/>
      <c r="Y275" s="11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row>
    <row r="276" spans="1:217" s="5" customFormat="1" ht="42.75" x14ac:dyDescent="0.45">
      <c r="A276" s="32" t="s">
        <v>16</v>
      </c>
      <c r="B276" s="32" t="s">
        <v>17</v>
      </c>
      <c r="C276" s="33" t="s">
        <v>18</v>
      </c>
      <c r="D276" s="33" t="s">
        <v>19</v>
      </c>
      <c r="E276" s="33" t="s">
        <v>330</v>
      </c>
      <c r="F276" s="33" t="s">
        <v>21</v>
      </c>
      <c r="G276" s="75">
        <f>VLOOKUP(L:L,en_ru_auto_scores_BLEU!H:I,2,FALSE)</f>
        <v>39.515002161605409</v>
      </c>
      <c r="H276" s="33" t="str">
        <f>IFERROR(VLOOKUP(L:L,manual_score_mapping[[SegmentID]:[Scores]],2,FALSE), "NaN")</f>
        <v>[100, 90, 52, 70, 100]</v>
      </c>
      <c r="I276" s="30">
        <f>IFERROR(VLOOKUP(L:L,manual_score_mapping!A:D,3,FALSE), "NaN")</f>
        <v>82</v>
      </c>
      <c r="J276" s="21">
        <f>IFERROR(VLOOKUP(L:L,manual_score_mapping!A:D,4,FALSE), "NaN")</f>
        <v>52</v>
      </c>
      <c r="K276" s="33" t="s">
        <v>22</v>
      </c>
      <c r="L276" s="33">
        <v>275</v>
      </c>
      <c r="M276" s="34">
        <v>0.92717999219894398</v>
      </c>
      <c r="N276" s="33">
        <v>0.94085663557052601</v>
      </c>
      <c r="O276" s="33">
        <v>0.92573386430740356</v>
      </c>
      <c r="P276" s="33" t="str">
        <f>IF(en_ru_scores[[#This Row],[OnlineB_Score]]&gt;en_ru_scores[[#This Row],[GPT4_COMET]]+0.03, "B", IF(en_ru_scores[[#This Row],[GPT4_COMET]]&gt;en_ru_scores[[#This Row],[OnlineB_Score]]+0.03, "GPT", "-"))</f>
        <v>-</v>
      </c>
      <c r="Q276" s="33" t="str">
        <f>IF(en_ru_scores[[#This Row],[OnlineW_Score]]&gt;en_ru_scores[[#This Row],[GPT4_COMET]]+0.03, "W", IF(en_ru_scores[[#This Row],[GPT4_COMET]]&gt;en_ru_scores[[#This Row],[OnlineW_Score]]+0.03, "GPT", "-"))</f>
        <v>-</v>
      </c>
      <c r="R276" s="13" t="s">
        <v>334</v>
      </c>
      <c r="S276" s="13" t="s">
        <v>3191</v>
      </c>
      <c r="T276" s="41" t="s">
        <v>3192</v>
      </c>
      <c r="U276" s="13" t="s">
        <v>3193</v>
      </c>
      <c r="V276" s="13" t="s">
        <v>3194</v>
      </c>
      <c r="W276" s="84"/>
      <c r="X276" s="111"/>
      <c r="Y276" s="115"/>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row>
    <row r="277" spans="1:217" s="5" customFormat="1" x14ac:dyDescent="0.45">
      <c r="A277" s="23" t="s">
        <v>16</v>
      </c>
      <c r="B277" s="23" t="s">
        <v>17</v>
      </c>
      <c r="C277" s="24" t="s">
        <v>18</v>
      </c>
      <c r="D277" s="24" t="s">
        <v>19</v>
      </c>
      <c r="E277" s="24" t="s">
        <v>330</v>
      </c>
      <c r="F277" s="24" t="s">
        <v>21</v>
      </c>
      <c r="G277" s="78">
        <f>VLOOKUP(L:L,en_ru_auto_scores_BLEU!H:I,2,FALSE)</f>
        <v>15.973577606156811</v>
      </c>
      <c r="H277" s="24" t="str">
        <f>IFERROR(VLOOKUP(L:L,manual_score_mapping[[SegmentID]:[Scores]],2,FALSE), "NaN")</f>
        <v>[100, 91, 50, 71, 100]</v>
      </c>
      <c r="I277" s="30">
        <f>IFERROR(VLOOKUP(L:L,manual_score_mapping!A:D,3,FALSE), "NaN")</f>
        <v>82</v>
      </c>
      <c r="J277" s="21">
        <f>IFERROR(VLOOKUP(L:L,manual_score_mapping!A:D,4,FALSE), "NaN")</f>
        <v>50</v>
      </c>
      <c r="K277" s="24" t="s">
        <v>22</v>
      </c>
      <c r="L277" s="24">
        <v>276</v>
      </c>
      <c r="M277" s="25">
        <v>0.62920355796813965</v>
      </c>
      <c r="N277" s="24">
        <v>0.51206797361373901</v>
      </c>
      <c r="O277" s="24">
        <v>0.55692881345748901</v>
      </c>
      <c r="P277" s="24" t="str">
        <f>IF(en_ru_scores[[#This Row],[OnlineB_Score]]&gt;en_ru_scores[[#This Row],[GPT4_COMET]]+0.03, "B", IF(en_ru_scores[[#This Row],[GPT4_COMET]]&gt;en_ru_scores[[#This Row],[OnlineB_Score]]+0.03, "GPT", "-"))</f>
        <v>GPT</v>
      </c>
      <c r="Q277" s="24" t="str">
        <f>IF(en_ru_scores[[#This Row],[OnlineW_Score]]&gt;en_ru_scores[[#This Row],[GPT4_COMET]]+0.03, "W", IF(en_ru_scores[[#This Row],[GPT4_COMET]]&gt;en_ru_scores[[#This Row],[OnlineW_Score]]+0.03, "GPT", "-"))</f>
        <v>GPT</v>
      </c>
      <c r="R277" s="10" t="s">
        <v>335</v>
      </c>
      <c r="S277" s="10" t="s">
        <v>3195</v>
      </c>
      <c r="T277" s="38" t="s">
        <v>3196</v>
      </c>
      <c r="U277" s="10" t="s">
        <v>3197</v>
      </c>
      <c r="V277" s="10" t="s">
        <v>3198</v>
      </c>
      <c r="W277" s="84" t="s">
        <v>11186</v>
      </c>
      <c r="X277" s="111" t="s">
        <v>11198</v>
      </c>
      <c r="Y277" s="111"/>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row>
    <row r="278" spans="1:217" s="5" customFormat="1" ht="28.5" x14ac:dyDescent="0.45">
      <c r="A278" s="29" t="s">
        <v>16</v>
      </c>
      <c r="B278" s="29" t="s">
        <v>17</v>
      </c>
      <c r="C278" s="30" t="s">
        <v>18</v>
      </c>
      <c r="D278" s="30" t="s">
        <v>19</v>
      </c>
      <c r="E278" s="30" t="s">
        <v>330</v>
      </c>
      <c r="F278" s="30" t="s">
        <v>21</v>
      </c>
      <c r="G278" s="75">
        <f>VLOOKUP(L:L,en_ru_auto_scores_BLEU!H:I,2,FALSE)</f>
        <v>38.538569180303163</v>
      </c>
      <c r="H278" s="30" t="str">
        <f>IFERROR(VLOOKUP(L:L,manual_score_mapping[[SegmentID]:[Scores]],2,FALSE), "NaN")</f>
        <v>[100, 90, 52, 71, 100]</v>
      </c>
      <c r="I278" s="30">
        <f>IFERROR(VLOOKUP(L:L,manual_score_mapping!A:D,3,FALSE), "NaN")</f>
        <v>82</v>
      </c>
      <c r="J278" s="21">
        <f>IFERROR(VLOOKUP(L:L,manual_score_mapping!A:D,4,FALSE), "NaN")</f>
        <v>52</v>
      </c>
      <c r="K278" s="30" t="s">
        <v>22</v>
      </c>
      <c r="L278" s="30">
        <v>277</v>
      </c>
      <c r="M278" s="31">
        <v>0.81246423721313477</v>
      </c>
      <c r="N278" s="30">
        <v>0.63181674480438232</v>
      </c>
      <c r="O278" s="30">
        <v>0.64926284551620483</v>
      </c>
      <c r="P278" s="30" t="str">
        <f>IF(en_ru_scores[[#This Row],[OnlineB_Score]]&gt;en_ru_scores[[#This Row],[GPT4_COMET]]+0.03, "B", IF(en_ru_scores[[#This Row],[GPT4_COMET]]&gt;en_ru_scores[[#This Row],[OnlineB_Score]]+0.03, "GPT", "-"))</f>
        <v>GPT</v>
      </c>
      <c r="Q278" s="30" t="str">
        <f>IF(en_ru_scores[[#This Row],[OnlineW_Score]]&gt;en_ru_scores[[#This Row],[GPT4_COMET]]+0.03, "W", IF(en_ru_scores[[#This Row],[GPT4_COMET]]&gt;en_ru_scores[[#This Row],[OnlineW_Score]]+0.03, "GPT", "-"))</f>
        <v>GPT</v>
      </c>
      <c r="R278" s="12" t="s">
        <v>336</v>
      </c>
      <c r="S278" s="12" t="s">
        <v>3199</v>
      </c>
      <c r="T278" s="40" t="s">
        <v>3200</v>
      </c>
      <c r="U278" s="12" t="s">
        <v>3201</v>
      </c>
      <c r="V278" s="12" t="s">
        <v>3202</v>
      </c>
      <c r="W278" s="84"/>
      <c r="X278" s="111"/>
      <c r="Y278" s="115"/>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row>
    <row r="279" spans="1:217" s="5" customFormat="1" ht="42.75" x14ac:dyDescent="0.45">
      <c r="A279" s="32" t="s">
        <v>16</v>
      </c>
      <c r="B279" s="32" t="s">
        <v>17</v>
      </c>
      <c r="C279" s="33" t="s">
        <v>18</v>
      </c>
      <c r="D279" s="33" t="s">
        <v>19</v>
      </c>
      <c r="E279" s="33" t="s">
        <v>330</v>
      </c>
      <c r="F279" s="33" t="s">
        <v>21</v>
      </c>
      <c r="G279" s="74">
        <f>VLOOKUP(L:L,en_ru_auto_scores_BLEU!H:I,2,FALSE)</f>
        <v>55.882651974144544</v>
      </c>
      <c r="H279" s="33" t="str">
        <f>IFERROR(VLOOKUP(L:L,manual_score_mapping[[SegmentID]:[Scores]],2,FALSE), "NaN")</f>
        <v>[100, 92, 52, 71, 100]</v>
      </c>
      <c r="I279" s="30">
        <f>IFERROR(VLOOKUP(L:L,manual_score_mapping!A:D,3,FALSE), "NaN")</f>
        <v>83</v>
      </c>
      <c r="J279" s="21">
        <f>IFERROR(VLOOKUP(L:L,manual_score_mapping!A:D,4,FALSE), "NaN")</f>
        <v>52</v>
      </c>
      <c r="K279" s="33" t="s">
        <v>22</v>
      </c>
      <c r="L279" s="33">
        <v>278</v>
      </c>
      <c r="M279" s="34">
        <v>0.92798316478729237</v>
      </c>
      <c r="N279" s="33">
        <v>0.88965135812759399</v>
      </c>
      <c r="O279" s="33">
        <v>0.91643726825714122</v>
      </c>
      <c r="P279" s="33" t="str">
        <f>IF(en_ru_scores[[#This Row],[OnlineB_Score]]&gt;en_ru_scores[[#This Row],[GPT4_COMET]]+0.03, "B", IF(en_ru_scores[[#This Row],[GPT4_COMET]]&gt;en_ru_scores[[#This Row],[OnlineB_Score]]+0.03, "GPT", "-"))</f>
        <v>GPT</v>
      </c>
      <c r="Q279" s="33" t="str">
        <f>IF(en_ru_scores[[#This Row],[OnlineW_Score]]&gt;en_ru_scores[[#This Row],[GPT4_COMET]]+0.03, "W", IF(en_ru_scores[[#This Row],[GPT4_COMET]]&gt;en_ru_scores[[#This Row],[OnlineW_Score]]+0.03, "GPT", "-"))</f>
        <v>-</v>
      </c>
      <c r="R279" s="13" t="s">
        <v>337</v>
      </c>
      <c r="S279" s="13" t="s">
        <v>3203</v>
      </c>
      <c r="T279" s="41" t="s">
        <v>3204</v>
      </c>
      <c r="U279" s="13" t="s">
        <v>3205</v>
      </c>
      <c r="V279" s="13" t="s">
        <v>3206</v>
      </c>
      <c r="W279" s="84"/>
      <c r="X279" s="111"/>
      <c r="Y279" s="115"/>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row>
    <row r="280" spans="1:217" s="5" customFormat="1" ht="28.5" x14ac:dyDescent="0.45">
      <c r="A280" s="29" t="s">
        <v>16</v>
      </c>
      <c r="B280" s="29" t="s">
        <v>17</v>
      </c>
      <c r="C280" s="30" t="s">
        <v>18</v>
      </c>
      <c r="D280" s="30" t="s">
        <v>19</v>
      </c>
      <c r="E280" s="30" t="s">
        <v>330</v>
      </c>
      <c r="F280" s="30" t="s">
        <v>21</v>
      </c>
      <c r="G280" s="78">
        <f>VLOOKUP(L:L,en_ru_auto_scores_BLEU!H:I,2,FALSE)</f>
        <v>5.61480827173619</v>
      </c>
      <c r="H280" s="30" t="str">
        <f>IFERROR(VLOOKUP(L:L,manual_score_mapping[[SegmentID]:[Scores]],2,FALSE), "NaN")</f>
        <v>[100, 92, 50, 71, 100]</v>
      </c>
      <c r="I280" s="30">
        <f>IFERROR(VLOOKUP(L:L,manual_score_mapping!A:D,3,FALSE), "NaN")</f>
        <v>82</v>
      </c>
      <c r="J280" s="21">
        <f>IFERROR(VLOOKUP(L:L,manual_score_mapping!A:D,4,FALSE), "NaN")</f>
        <v>50</v>
      </c>
      <c r="K280" s="30" t="s">
        <v>22</v>
      </c>
      <c r="L280" s="30">
        <v>279</v>
      </c>
      <c r="M280" s="31">
        <v>0.81938952207565308</v>
      </c>
      <c r="N280" s="30">
        <v>0.84686964750289917</v>
      </c>
      <c r="O280" s="30">
        <v>0.78596293926239014</v>
      </c>
      <c r="P280" s="30" t="str">
        <f>IF(en_ru_scores[[#This Row],[OnlineB_Score]]&gt;en_ru_scores[[#This Row],[GPT4_COMET]]+0.03, "B", IF(en_ru_scores[[#This Row],[GPT4_COMET]]&gt;en_ru_scores[[#This Row],[OnlineB_Score]]+0.03, "GPT", "-"))</f>
        <v>-</v>
      </c>
      <c r="Q280" s="30" t="str">
        <f>IF(en_ru_scores[[#This Row],[OnlineW_Score]]&gt;en_ru_scores[[#This Row],[GPT4_COMET]]+0.03, "W", IF(en_ru_scores[[#This Row],[GPT4_COMET]]&gt;en_ru_scores[[#This Row],[OnlineW_Score]]+0.03, "GPT", "-"))</f>
        <v>GPT</v>
      </c>
      <c r="R280" s="12" t="s">
        <v>338</v>
      </c>
      <c r="S280" s="12" t="s">
        <v>3207</v>
      </c>
      <c r="T280" s="40" t="s">
        <v>3208</v>
      </c>
      <c r="U280" s="12" t="s">
        <v>3209</v>
      </c>
      <c r="V280" s="12" t="s">
        <v>3210</v>
      </c>
      <c r="W280" s="84"/>
      <c r="X280" s="111"/>
      <c r="Y280" s="115"/>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row>
    <row r="281" spans="1:217" s="5" customFormat="1" ht="28.5" x14ac:dyDescent="0.45">
      <c r="A281" s="32" t="s">
        <v>16</v>
      </c>
      <c r="B281" s="32" t="s">
        <v>17</v>
      </c>
      <c r="C281" s="33" t="s">
        <v>18</v>
      </c>
      <c r="D281" s="33" t="s">
        <v>19</v>
      </c>
      <c r="E281" s="33" t="s">
        <v>339</v>
      </c>
      <c r="F281" s="33" t="s">
        <v>21</v>
      </c>
      <c r="G281" s="78">
        <f>VLOOKUP(L:L,en_ru_auto_scores_BLEU!H:I,2,FALSE)</f>
        <v>27.222302983033469</v>
      </c>
      <c r="H281" s="33" t="str">
        <f>IFERROR(VLOOKUP(L:L,manual_score_mapping[[SegmentID]:[Scores]],2,FALSE), "NaN")</f>
        <v>[43, 66, 53, 74, 93]</v>
      </c>
      <c r="I281" s="24">
        <f>IFERROR(VLOOKUP(L:L,manual_score_mapping!A:D,3,FALSE), "NaN")</f>
        <v>65</v>
      </c>
      <c r="J281" s="18">
        <f>IFERROR(VLOOKUP(L:L,manual_score_mapping!A:D,4,FALSE), "NaN")</f>
        <v>43</v>
      </c>
      <c r="K281" s="33" t="s">
        <v>22</v>
      </c>
      <c r="L281" s="33">
        <v>280</v>
      </c>
      <c r="M281" s="34">
        <v>0.90534633398056041</v>
      </c>
      <c r="N281" s="33">
        <v>0.94974195957183838</v>
      </c>
      <c r="O281" s="33">
        <v>0.88363659381866455</v>
      </c>
      <c r="P281" s="33" t="str">
        <f>IF(en_ru_scores[[#This Row],[OnlineB_Score]]&gt;en_ru_scores[[#This Row],[GPT4_COMET]]+0.03, "B", IF(en_ru_scores[[#This Row],[GPT4_COMET]]&gt;en_ru_scores[[#This Row],[OnlineB_Score]]+0.03, "GPT", "-"))</f>
        <v>B</v>
      </c>
      <c r="Q281" s="33" t="str">
        <f>IF(en_ru_scores[[#This Row],[OnlineW_Score]]&gt;en_ru_scores[[#This Row],[GPT4_COMET]]+0.03, "W", IF(en_ru_scores[[#This Row],[GPT4_COMET]]&gt;en_ru_scores[[#This Row],[OnlineW_Score]]+0.03, "GPT", "-"))</f>
        <v>-</v>
      </c>
      <c r="R281" s="13" t="s">
        <v>340</v>
      </c>
      <c r="S281" s="13" t="s">
        <v>3211</v>
      </c>
      <c r="T281" s="41" t="s">
        <v>3212</v>
      </c>
      <c r="U281" s="13" t="s">
        <v>3213</v>
      </c>
      <c r="V281" s="13" t="s">
        <v>3214</v>
      </c>
      <c r="W281" s="84"/>
      <c r="X281" s="111"/>
      <c r="Y281" s="115"/>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row>
    <row r="282" spans="1:217" s="5" customFormat="1" ht="28.5" x14ac:dyDescent="0.45">
      <c r="A282" s="26" t="s">
        <v>16</v>
      </c>
      <c r="B282" s="26" t="s">
        <v>17</v>
      </c>
      <c r="C282" s="27" t="s">
        <v>18</v>
      </c>
      <c r="D282" s="27" t="s">
        <v>19</v>
      </c>
      <c r="E282" s="27" t="s">
        <v>339</v>
      </c>
      <c r="F282" s="27" t="s">
        <v>21</v>
      </c>
      <c r="G282" s="75">
        <f>VLOOKUP(L:L,en_ru_auto_scores_BLEU!H:I,2,FALSE)</f>
        <v>42.728700639623398</v>
      </c>
      <c r="H282" s="27" t="str">
        <f>IFERROR(VLOOKUP(L:L,manual_score_mapping[[SegmentID]:[Scores]],2,FALSE), "NaN")</f>
        <v>[60, 74, 52, 59, 79]</v>
      </c>
      <c r="I282" s="24">
        <f>IFERROR(VLOOKUP(L:L,manual_score_mapping!A:D,3,FALSE), "NaN")</f>
        <v>64</v>
      </c>
      <c r="J282" s="21">
        <f>IFERROR(VLOOKUP(L:L,manual_score_mapping!A:D,4,FALSE), "NaN")</f>
        <v>52</v>
      </c>
      <c r="K282" s="27" t="s">
        <v>22</v>
      </c>
      <c r="L282" s="27">
        <v>281</v>
      </c>
      <c r="M282" s="28">
        <v>0.78304362297058105</v>
      </c>
      <c r="N282" s="27">
        <v>0.96600013971328735</v>
      </c>
      <c r="O282" s="27">
        <v>0.91482776403427124</v>
      </c>
      <c r="P282" s="27" t="str">
        <f>IF(en_ru_scores[[#This Row],[OnlineB_Score]]&gt;en_ru_scores[[#This Row],[GPT4_COMET]]+0.03, "B", IF(en_ru_scores[[#This Row],[GPT4_COMET]]&gt;en_ru_scores[[#This Row],[OnlineB_Score]]+0.03, "GPT", "-"))</f>
        <v>B</v>
      </c>
      <c r="Q282" s="27" t="str">
        <f>IF(en_ru_scores[[#This Row],[OnlineW_Score]]&gt;en_ru_scores[[#This Row],[GPT4_COMET]]+0.03, "W", IF(en_ru_scores[[#This Row],[GPT4_COMET]]&gt;en_ru_scores[[#This Row],[OnlineW_Score]]+0.03, "GPT", "-"))</f>
        <v>W</v>
      </c>
      <c r="R282" s="11" t="s">
        <v>341</v>
      </c>
      <c r="S282" s="11" t="s">
        <v>3215</v>
      </c>
      <c r="T282" s="39" t="s">
        <v>3216</v>
      </c>
      <c r="U282" s="11" t="s">
        <v>3215</v>
      </c>
      <c r="V282" s="11" t="s">
        <v>3217</v>
      </c>
      <c r="W282" s="84"/>
      <c r="X282" s="111"/>
      <c r="Y282" s="115"/>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row>
    <row r="283" spans="1:217" s="5" customFormat="1" ht="28.5" x14ac:dyDescent="0.45">
      <c r="A283" s="32" t="s">
        <v>16</v>
      </c>
      <c r="B283" s="32" t="s">
        <v>17</v>
      </c>
      <c r="C283" s="33" t="s">
        <v>18</v>
      </c>
      <c r="D283" s="33" t="s">
        <v>19</v>
      </c>
      <c r="E283" s="33" t="s">
        <v>339</v>
      </c>
      <c r="F283" s="33" t="s">
        <v>21</v>
      </c>
      <c r="G283" s="75">
        <f>VLOOKUP(L:L,en_ru_auto_scores_BLEU!H:I,2,FALSE)</f>
        <v>42.139529484526079</v>
      </c>
      <c r="H283" s="33" t="str">
        <f>IFERROR(VLOOKUP(L:L,manual_score_mapping[[SegmentID]:[Scores]],2,FALSE), "NaN")</f>
        <v>[54, 75, 51, 54, 95]</v>
      </c>
      <c r="I283" s="24">
        <f>IFERROR(VLOOKUP(L:L,manual_score_mapping!A:D,3,FALSE), "NaN")</f>
        <v>65</v>
      </c>
      <c r="J283" s="21">
        <f>IFERROR(VLOOKUP(L:L,manual_score_mapping!A:D,4,FALSE), "NaN")</f>
        <v>51</v>
      </c>
      <c r="K283" s="33" t="s">
        <v>22</v>
      </c>
      <c r="L283" s="33">
        <v>282</v>
      </c>
      <c r="M283" s="34">
        <v>0.91637080907821655</v>
      </c>
      <c r="N283" s="33">
        <v>0.91637080907821655</v>
      </c>
      <c r="O283" s="33">
        <v>0.88725060224533081</v>
      </c>
      <c r="P283" s="33" t="str">
        <f>IF(en_ru_scores[[#This Row],[OnlineB_Score]]&gt;en_ru_scores[[#This Row],[GPT4_COMET]]+0.03, "B", IF(en_ru_scores[[#This Row],[GPT4_COMET]]&gt;en_ru_scores[[#This Row],[OnlineB_Score]]+0.03, "GPT", "-"))</f>
        <v>-</v>
      </c>
      <c r="Q283" s="33" t="str">
        <f>IF(en_ru_scores[[#This Row],[OnlineW_Score]]&gt;en_ru_scores[[#This Row],[GPT4_COMET]]+0.03, "W", IF(en_ru_scores[[#This Row],[GPT4_COMET]]&gt;en_ru_scores[[#This Row],[OnlineW_Score]]+0.03, "GPT", "-"))</f>
        <v>-</v>
      </c>
      <c r="R283" s="13" t="s">
        <v>342</v>
      </c>
      <c r="S283" s="13" t="s">
        <v>3218</v>
      </c>
      <c r="T283" s="41" t="s">
        <v>3219</v>
      </c>
      <c r="U283" s="13" t="s">
        <v>3219</v>
      </c>
      <c r="V283" s="13" t="s">
        <v>3220</v>
      </c>
      <c r="W283" s="84"/>
      <c r="X283" s="111"/>
      <c r="Y283" s="115"/>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row>
    <row r="284" spans="1:217" s="5" customFormat="1" ht="28.5" x14ac:dyDescent="0.45">
      <c r="A284" s="32" t="s">
        <v>16</v>
      </c>
      <c r="B284" s="32" t="s">
        <v>17</v>
      </c>
      <c r="C284" s="33" t="s">
        <v>18</v>
      </c>
      <c r="D284" s="33" t="s">
        <v>19</v>
      </c>
      <c r="E284" s="33" t="s">
        <v>339</v>
      </c>
      <c r="F284" s="33" t="s">
        <v>21</v>
      </c>
      <c r="G284" s="78">
        <f>VLOOKUP(L:L,en_ru_auto_scores_BLEU!H:I,2,FALSE)</f>
        <v>12.22307556087252</v>
      </c>
      <c r="H284" s="33" t="str">
        <f>IFERROR(VLOOKUP(L:L,manual_score_mapping[[SegmentID]:[Scores]],2,FALSE), "NaN")</f>
        <v>[42, 78, 51, 54, 79]</v>
      </c>
      <c r="I284" s="24">
        <f>IFERROR(VLOOKUP(L:L,manual_score_mapping!A:D,3,FALSE), "NaN")</f>
        <v>60</v>
      </c>
      <c r="J284" s="18">
        <f>IFERROR(VLOOKUP(L:L,manual_score_mapping!A:D,4,FALSE), "NaN")</f>
        <v>42</v>
      </c>
      <c r="K284" s="33" t="s">
        <v>22</v>
      </c>
      <c r="L284" s="33">
        <v>283</v>
      </c>
      <c r="M284" s="34">
        <v>0.94415122270584118</v>
      </c>
      <c r="N284" s="33">
        <v>0.98636144399642944</v>
      </c>
      <c r="O284" s="33">
        <v>0.96227848529815685</v>
      </c>
      <c r="P284" s="33" t="str">
        <f>IF(en_ru_scores[[#This Row],[OnlineB_Score]]&gt;en_ru_scores[[#This Row],[GPT4_COMET]]+0.03, "B", IF(en_ru_scores[[#This Row],[GPT4_COMET]]&gt;en_ru_scores[[#This Row],[OnlineB_Score]]+0.03, "GPT", "-"))</f>
        <v>B</v>
      </c>
      <c r="Q284" s="33" t="str">
        <f>IF(en_ru_scores[[#This Row],[OnlineW_Score]]&gt;en_ru_scores[[#This Row],[GPT4_COMET]]+0.03, "W", IF(en_ru_scores[[#This Row],[GPT4_COMET]]&gt;en_ru_scores[[#This Row],[OnlineW_Score]]+0.03, "GPT", "-"))</f>
        <v>-</v>
      </c>
      <c r="R284" s="13" t="s">
        <v>343</v>
      </c>
      <c r="S284" s="13" t="s">
        <v>3221</v>
      </c>
      <c r="T284" s="41" t="s">
        <v>3222</v>
      </c>
      <c r="U284" s="13" t="s">
        <v>3221</v>
      </c>
      <c r="V284" s="13" t="s">
        <v>3223</v>
      </c>
      <c r="W284" s="84"/>
      <c r="X284" s="111"/>
      <c r="Y284" s="115"/>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row>
    <row r="285" spans="1:217" s="5" customFormat="1" ht="28.5" x14ac:dyDescent="0.45">
      <c r="A285" s="32" t="s">
        <v>16</v>
      </c>
      <c r="B285" s="32" t="s">
        <v>17</v>
      </c>
      <c r="C285" s="33" t="s">
        <v>18</v>
      </c>
      <c r="D285" s="33" t="s">
        <v>19</v>
      </c>
      <c r="E285" s="33" t="s">
        <v>339</v>
      </c>
      <c r="F285" s="33" t="s">
        <v>21</v>
      </c>
      <c r="G285" s="78">
        <f>VLOOKUP(L:L,en_ru_auto_scores_BLEU!H:I,2,FALSE)</f>
        <v>27.77619034011791</v>
      </c>
      <c r="H285" s="33" t="str">
        <f>IFERROR(VLOOKUP(L:L,manual_score_mapping[[SegmentID]:[Scores]],2,FALSE), "NaN")</f>
        <v>[46, 70, 50, 52, 93]</v>
      </c>
      <c r="I285" s="24">
        <f>IFERROR(VLOOKUP(L:L,manual_score_mapping!A:D,3,FALSE), "NaN")</f>
        <v>62</v>
      </c>
      <c r="J285" s="18">
        <f>IFERROR(VLOOKUP(L:L,manual_score_mapping!A:D,4,FALSE), "NaN")</f>
        <v>46</v>
      </c>
      <c r="K285" s="33" t="s">
        <v>22</v>
      </c>
      <c r="L285" s="33">
        <v>284</v>
      </c>
      <c r="M285" s="34">
        <v>0.96709620952606201</v>
      </c>
      <c r="N285" s="33">
        <v>0.9361743927001952</v>
      </c>
      <c r="O285" s="33">
        <v>0.93291419744491577</v>
      </c>
      <c r="P285" s="33" t="str">
        <f>IF(en_ru_scores[[#This Row],[OnlineB_Score]]&gt;en_ru_scores[[#This Row],[GPT4_COMET]]+0.03, "B", IF(en_ru_scores[[#This Row],[GPT4_COMET]]&gt;en_ru_scores[[#This Row],[OnlineB_Score]]+0.03, "GPT", "-"))</f>
        <v>GPT</v>
      </c>
      <c r="Q285" s="33" t="str">
        <f>IF(en_ru_scores[[#This Row],[OnlineW_Score]]&gt;en_ru_scores[[#This Row],[GPT4_COMET]]+0.03, "W", IF(en_ru_scores[[#This Row],[GPT4_COMET]]&gt;en_ru_scores[[#This Row],[OnlineW_Score]]+0.03, "GPT", "-"))</f>
        <v>GPT</v>
      </c>
      <c r="R285" s="13" t="s">
        <v>344</v>
      </c>
      <c r="S285" s="13" t="s">
        <v>3224</v>
      </c>
      <c r="T285" s="41" t="s">
        <v>3225</v>
      </c>
      <c r="U285" s="13" t="s">
        <v>3226</v>
      </c>
      <c r="V285" s="13" t="s">
        <v>3227</v>
      </c>
      <c r="W285" s="84"/>
      <c r="X285" s="111"/>
      <c r="Y285" s="11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row>
    <row r="286" spans="1:217" s="5" customFormat="1" x14ac:dyDescent="0.45">
      <c r="A286" s="32" t="s">
        <v>16</v>
      </c>
      <c r="B286" s="32" t="s">
        <v>17</v>
      </c>
      <c r="C286" s="33" t="s">
        <v>18</v>
      </c>
      <c r="D286" s="33" t="s">
        <v>19</v>
      </c>
      <c r="E286" s="33" t="s">
        <v>345</v>
      </c>
      <c r="F286" s="33" t="s">
        <v>21</v>
      </c>
      <c r="G286" s="78">
        <f>VLOOKUP(L:L,en_ru_auto_scores_BLEU!H:I,2,FALSE)</f>
        <v>27.516060407455225</v>
      </c>
      <c r="H286" s="33" t="str">
        <f>IFERROR(VLOOKUP(L:L,manual_score_mapping[[SegmentID]:[Scores]],2,FALSE), "NaN")</f>
        <v>[88, 93, 36, 82, 33]</v>
      </c>
      <c r="I286" s="24">
        <f>IFERROR(VLOOKUP(L:L,manual_score_mapping!A:D,3,FALSE), "NaN")</f>
        <v>66</v>
      </c>
      <c r="J286" s="18">
        <f>IFERROR(VLOOKUP(L:L,manual_score_mapping!A:D,4,FALSE), "NaN")</f>
        <v>33</v>
      </c>
      <c r="K286" s="33" t="s">
        <v>22</v>
      </c>
      <c r="L286" s="33">
        <v>285</v>
      </c>
      <c r="M286" s="34">
        <v>0.96895492076873779</v>
      </c>
      <c r="N286" s="33">
        <v>0.96895492076873779</v>
      </c>
      <c r="O286" s="33">
        <v>0.96895492076873779</v>
      </c>
      <c r="P286" s="33" t="str">
        <f>IF(en_ru_scores[[#This Row],[OnlineB_Score]]&gt;en_ru_scores[[#This Row],[GPT4_COMET]]+0.03, "B", IF(en_ru_scores[[#This Row],[GPT4_COMET]]&gt;en_ru_scores[[#This Row],[OnlineB_Score]]+0.03, "GPT", "-"))</f>
        <v>-</v>
      </c>
      <c r="Q286" s="33" t="str">
        <f>IF(en_ru_scores[[#This Row],[OnlineW_Score]]&gt;en_ru_scores[[#This Row],[GPT4_COMET]]+0.03, "W", IF(en_ru_scores[[#This Row],[GPT4_COMET]]&gt;en_ru_scores[[#This Row],[OnlineW_Score]]+0.03, "GPT", "-"))</f>
        <v>-</v>
      </c>
      <c r="R286" s="13" t="s">
        <v>346</v>
      </c>
      <c r="S286" s="13" t="s">
        <v>3228</v>
      </c>
      <c r="T286" s="41" t="s">
        <v>3229</v>
      </c>
      <c r="U286" s="13" t="s">
        <v>3229</v>
      </c>
      <c r="V286" s="13" t="s">
        <v>3229</v>
      </c>
      <c r="W286" s="84"/>
      <c r="X286" s="111"/>
      <c r="Y286" s="115"/>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row>
    <row r="287" spans="1:217" s="5" customFormat="1" ht="42.75" x14ac:dyDescent="0.45">
      <c r="A287" s="29" t="s">
        <v>16</v>
      </c>
      <c r="B287" s="29" t="s">
        <v>17</v>
      </c>
      <c r="C287" s="30" t="s">
        <v>18</v>
      </c>
      <c r="D287" s="30" t="s">
        <v>19</v>
      </c>
      <c r="E287" s="30" t="s">
        <v>345</v>
      </c>
      <c r="F287" s="30" t="s">
        <v>21</v>
      </c>
      <c r="G287" s="78">
        <f>VLOOKUP(L:L,en_ru_auto_scores_BLEU!H:I,2,FALSE)</f>
        <v>12.094314254329319</v>
      </c>
      <c r="H287" s="30" t="str">
        <f>IFERROR(VLOOKUP(L:L,manual_score_mapping[[SegmentID]:[Scores]],2,FALSE), "NaN")</f>
        <v>[80, 88, 55, 83, 32]</v>
      </c>
      <c r="I287" s="24">
        <f>IFERROR(VLOOKUP(L:L,manual_score_mapping!A:D,3,FALSE), "NaN")</f>
        <v>67</v>
      </c>
      <c r="J287" s="18">
        <f>IFERROR(VLOOKUP(L:L,manual_score_mapping!A:D,4,FALSE), "NaN")</f>
        <v>32</v>
      </c>
      <c r="K287" s="30" t="s">
        <v>22</v>
      </c>
      <c r="L287" s="30">
        <v>286</v>
      </c>
      <c r="M287" s="31">
        <v>0.84777891635894775</v>
      </c>
      <c r="N287" s="30">
        <v>0.77943134307861328</v>
      </c>
      <c r="O287" s="30">
        <v>0.77076292037963867</v>
      </c>
      <c r="P287" s="30" t="str">
        <f>IF(en_ru_scores[[#This Row],[OnlineB_Score]]&gt;en_ru_scores[[#This Row],[GPT4_COMET]]+0.03, "B", IF(en_ru_scores[[#This Row],[GPT4_COMET]]&gt;en_ru_scores[[#This Row],[OnlineB_Score]]+0.03, "GPT", "-"))</f>
        <v>GPT</v>
      </c>
      <c r="Q287" s="30" t="str">
        <f>IF(en_ru_scores[[#This Row],[OnlineW_Score]]&gt;en_ru_scores[[#This Row],[GPT4_COMET]]+0.03, "W", IF(en_ru_scores[[#This Row],[GPT4_COMET]]&gt;en_ru_scores[[#This Row],[OnlineW_Score]]+0.03, "GPT", "-"))</f>
        <v>GPT</v>
      </c>
      <c r="R287" s="12" t="s">
        <v>347</v>
      </c>
      <c r="S287" s="12" t="s">
        <v>3230</v>
      </c>
      <c r="T287" s="40" t="s">
        <v>3231</v>
      </c>
      <c r="U287" s="12" t="s">
        <v>3232</v>
      </c>
      <c r="V287" s="12" t="s">
        <v>3233</v>
      </c>
      <c r="W287" s="84"/>
      <c r="X287" s="111"/>
      <c r="Y287" s="115"/>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row>
    <row r="288" spans="1:217" s="5" customFormat="1" ht="28.5" x14ac:dyDescent="0.45">
      <c r="A288" s="26" t="s">
        <v>16</v>
      </c>
      <c r="B288" s="26" t="s">
        <v>17</v>
      </c>
      <c r="C288" s="27" t="s">
        <v>18</v>
      </c>
      <c r="D288" s="27" t="s">
        <v>19</v>
      </c>
      <c r="E288" s="27" t="s">
        <v>345</v>
      </c>
      <c r="F288" s="27" t="s">
        <v>21</v>
      </c>
      <c r="G288" s="78">
        <f>VLOOKUP(L:L,en_ru_auto_scores_BLEU!H:I,2,FALSE)</f>
        <v>11.59119922599073</v>
      </c>
      <c r="H288" s="27" t="str">
        <f>IFERROR(VLOOKUP(L:L,manual_score_mapping[[SegmentID]:[Scores]],2,FALSE), "NaN")</f>
        <v>[88, 88, 68, 84, 35]</v>
      </c>
      <c r="I288" s="27">
        <f>IFERROR(VLOOKUP(L:L,manual_score_mapping!A:D,3,FALSE), "NaN")</f>
        <v>72</v>
      </c>
      <c r="J288" s="18">
        <f>IFERROR(VLOOKUP(L:L,manual_score_mapping!A:D,4,FALSE), "NaN")</f>
        <v>35</v>
      </c>
      <c r="K288" s="27" t="s">
        <v>22</v>
      </c>
      <c r="L288" s="27">
        <v>287</v>
      </c>
      <c r="M288" s="28">
        <v>0.7303813099861145</v>
      </c>
      <c r="N288" s="27">
        <v>0.79593890905380249</v>
      </c>
      <c r="O288" s="27">
        <v>0.65403252840042114</v>
      </c>
      <c r="P288" s="27" t="str">
        <f>IF(en_ru_scores[[#This Row],[OnlineB_Score]]&gt;en_ru_scores[[#This Row],[GPT4_COMET]]+0.03, "B", IF(en_ru_scores[[#This Row],[GPT4_COMET]]&gt;en_ru_scores[[#This Row],[OnlineB_Score]]+0.03, "GPT", "-"))</f>
        <v>B</v>
      </c>
      <c r="Q288" s="27" t="str">
        <f>IF(en_ru_scores[[#This Row],[OnlineW_Score]]&gt;en_ru_scores[[#This Row],[GPT4_COMET]]+0.03, "W", IF(en_ru_scores[[#This Row],[GPT4_COMET]]&gt;en_ru_scores[[#This Row],[OnlineW_Score]]+0.03, "GPT", "-"))</f>
        <v>GPT</v>
      </c>
      <c r="R288" s="11" t="s">
        <v>348</v>
      </c>
      <c r="S288" s="11" t="s">
        <v>3234</v>
      </c>
      <c r="T288" s="39" t="s">
        <v>3235</v>
      </c>
      <c r="U288" s="11" t="s">
        <v>3236</v>
      </c>
      <c r="V288" s="11" t="s">
        <v>3237</v>
      </c>
      <c r="W288" s="84"/>
      <c r="X288" s="111"/>
      <c r="Y288" s="115"/>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row>
    <row r="289" spans="1:217" s="5" customFormat="1" ht="57" x14ac:dyDescent="0.45">
      <c r="A289" s="29" t="s">
        <v>16</v>
      </c>
      <c r="B289" s="29" t="s">
        <v>17</v>
      </c>
      <c r="C289" s="30" t="s">
        <v>18</v>
      </c>
      <c r="D289" s="30" t="s">
        <v>19</v>
      </c>
      <c r="E289" s="30" t="s">
        <v>345</v>
      </c>
      <c r="F289" s="30" t="s">
        <v>21</v>
      </c>
      <c r="G289" s="78">
        <f>VLOOKUP(L:L,en_ru_auto_scores_BLEU!H:I,2,FALSE)</f>
        <v>16.078626955573469</v>
      </c>
      <c r="H289" s="30" t="str">
        <f>IFERROR(VLOOKUP(L:L,manual_score_mapping[[SegmentID]:[Scores]],2,FALSE), "NaN")</f>
        <v>[79, 90, 85, 83, 33]</v>
      </c>
      <c r="I289" s="27">
        <f>IFERROR(VLOOKUP(L:L,manual_score_mapping!A:D,3,FALSE), "NaN")</f>
        <v>74</v>
      </c>
      <c r="J289" s="18">
        <f>IFERROR(VLOOKUP(L:L,manual_score_mapping!A:D,4,FALSE), "NaN")</f>
        <v>33</v>
      </c>
      <c r="K289" s="30" t="s">
        <v>22</v>
      </c>
      <c r="L289" s="30">
        <v>288</v>
      </c>
      <c r="M289" s="31">
        <v>0.84285968542098999</v>
      </c>
      <c r="N289" s="30">
        <v>0.69392591714859009</v>
      </c>
      <c r="O289" s="30">
        <v>0.81657052040100098</v>
      </c>
      <c r="P289" s="30" t="str">
        <f>IF(en_ru_scores[[#This Row],[OnlineB_Score]]&gt;en_ru_scores[[#This Row],[GPT4_COMET]]+0.03, "B", IF(en_ru_scores[[#This Row],[GPT4_COMET]]&gt;en_ru_scores[[#This Row],[OnlineB_Score]]+0.03, "GPT", "-"))</f>
        <v>GPT</v>
      </c>
      <c r="Q289" s="30" t="str">
        <f>IF(en_ru_scores[[#This Row],[OnlineW_Score]]&gt;en_ru_scores[[#This Row],[GPT4_COMET]]+0.03, "W", IF(en_ru_scores[[#This Row],[GPT4_COMET]]&gt;en_ru_scores[[#This Row],[OnlineW_Score]]+0.03, "GPT", "-"))</f>
        <v>-</v>
      </c>
      <c r="R289" s="12" t="s">
        <v>349</v>
      </c>
      <c r="S289" s="12" t="s">
        <v>3238</v>
      </c>
      <c r="T289" s="40" t="s">
        <v>3239</v>
      </c>
      <c r="U289" s="12" t="s">
        <v>3240</v>
      </c>
      <c r="V289" s="12" t="s">
        <v>3241</v>
      </c>
      <c r="W289" s="84"/>
      <c r="X289" s="111"/>
      <c r="Y289" s="115"/>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row>
    <row r="290" spans="1:217" s="5" customFormat="1" ht="42.75" x14ac:dyDescent="0.45">
      <c r="A290" s="26" t="s">
        <v>16</v>
      </c>
      <c r="B290" s="26" t="s">
        <v>17</v>
      </c>
      <c r="C290" s="27" t="s">
        <v>18</v>
      </c>
      <c r="D290" s="27" t="s">
        <v>19</v>
      </c>
      <c r="E290" s="27" t="s">
        <v>345</v>
      </c>
      <c r="F290" s="27" t="s">
        <v>21</v>
      </c>
      <c r="G290" s="78">
        <f>VLOOKUP(L:L,en_ru_auto_scores_BLEU!H:I,2,FALSE)</f>
        <v>4.7892322043099123</v>
      </c>
      <c r="H290" s="27" t="str">
        <f>IFERROR(VLOOKUP(L:L,manual_score_mapping[[SegmentID]:[Scores]],2,FALSE), "NaN")</f>
        <v>[81, 90, 100, 83, 34]</v>
      </c>
      <c r="I290" s="27">
        <f>IFERROR(VLOOKUP(L:L,manual_score_mapping!A:D,3,FALSE), "NaN")</f>
        <v>77</v>
      </c>
      <c r="J290" s="18">
        <f>IFERROR(VLOOKUP(L:L,manual_score_mapping!A:D,4,FALSE), "NaN")</f>
        <v>34</v>
      </c>
      <c r="K290" s="27" t="s">
        <v>22</v>
      </c>
      <c r="L290" s="27">
        <v>289</v>
      </c>
      <c r="M290" s="28">
        <v>0.7730526328086853</v>
      </c>
      <c r="N290" s="27">
        <v>0.84698742628097534</v>
      </c>
      <c r="O290" s="27">
        <v>0.8431054949760437</v>
      </c>
      <c r="P290" s="27" t="str">
        <f>IF(en_ru_scores[[#This Row],[OnlineB_Score]]&gt;en_ru_scores[[#This Row],[GPT4_COMET]]+0.03, "B", IF(en_ru_scores[[#This Row],[GPT4_COMET]]&gt;en_ru_scores[[#This Row],[OnlineB_Score]]+0.03, "GPT", "-"))</f>
        <v>B</v>
      </c>
      <c r="Q290" s="27" t="str">
        <f>IF(en_ru_scores[[#This Row],[OnlineW_Score]]&gt;en_ru_scores[[#This Row],[GPT4_COMET]]+0.03, "W", IF(en_ru_scores[[#This Row],[GPT4_COMET]]&gt;en_ru_scores[[#This Row],[OnlineW_Score]]+0.03, "GPT", "-"))</f>
        <v>W</v>
      </c>
      <c r="R290" s="11" t="s">
        <v>350</v>
      </c>
      <c r="S290" s="11" t="s">
        <v>3242</v>
      </c>
      <c r="T290" s="39" t="s">
        <v>3243</v>
      </c>
      <c r="U290" s="11" t="s">
        <v>3244</v>
      </c>
      <c r="V290" s="11" t="s">
        <v>3245</v>
      </c>
      <c r="W290" s="84"/>
      <c r="X290" s="111"/>
      <c r="Y290" s="115"/>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row>
    <row r="291" spans="1:217" s="5" customFormat="1" ht="85.5" x14ac:dyDescent="0.45">
      <c r="A291" s="26" t="s">
        <v>16</v>
      </c>
      <c r="B291" s="26" t="s">
        <v>17</v>
      </c>
      <c r="C291" s="27" t="s">
        <v>18</v>
      </c>
      <c r="D291" s="27" t="s">
        <v>19</v>
      </c>
      <c r="E291" s="27" t="s">
        <v>345</v>
      </c>
      <c r="F291" s="27" t="s">
        <v>21</v>
      </c>
      <c r="G291" s="78">
        <f>VLOOKUP(L:L,en_ru_auto_scores_BLEU!H:I,2,FALSE)</f>
        <v>12.1201295578458</v>
      </c>
      <c r="H291" s="27" t="str">
        <f>IFERROR(VLOOKUP(L:L,manual_score_mapping[[SegmentID]:[Scores]],2,FALSE), "NaN")</f>
        <v>[88, 88, 100, 83, 33]</v>
      </c>
      <c r="I291" s="27">
        <f>IFERROR(VLOOKUP(L:L,manual_score_mapping!A:D,3,FALSE), "NaN")</f>
        <v>78</v>
      </c>
      <c r="J291" s="18">
        <f>IFERROR(VLOOKUP(L:L,manual_score_mapping!A:D,4,FALSE), "NaN")</f>
        <v>33</v>
      </c>
      <c r="K291" s="27" t="s">
        <v>22</v>
      </c>
      <c r="L291" s="27">
        <v>290</v>
      </c>
      <c r="M291" s="28">
        <v>0.75343692302703857</v>
      </c>
      <c r="N291" s="27">
        <v>0.81223207712173462</v>
      </c>
      <c r="O291" s="27">
        <v>0.77465885877609253</v>
      </c>
      <c r="P291" s="27" t="str">
        <f>IF(en_ru_scores[[#This Row],[OnlineB_Score]]&gt;en_ru_scores[[#This Row],[GPT4_COMET]]+0.03, "B", IF(en_ru_scores[[#This Row],[GPT4_COMET]]&gt;en_ru_scores[[#This Row],[OnlineB_Score]]+0.03, "GPT", "-"))</f>
        <v>B</v>
      </c>
      <c r="Q291" s="27" t="str">
        <f>IF(en_ru_scores[[#This Row],[OnlineW_Score]]&gt;en_ru_scores[[#This Row],[GPT4_COMET]]+0.03, "W", IF(en_ru_scores[[#This Row],[GPT4_COMET]]&gt;en_ru_scores[[#This Row],[OnlineW_Score]]+0.03, "GPT", "-"))</f>
        <v>-</v>
      </c>
      <c r="R291" s="11" t="s">
        <v>351</v>
      </c>
      <c r="S291" s="11" t="s">
        <v>3246</v>
      </c>
      <c r="T291" s="39" t="s">
        <v>3247</v>
      </c>
      <c r="U291" s="11" t="s">
        <v>3248</v>
      </c>
      <c r="V291" s="11" t="s">
        <v>3249</v>
      </c>
      <c r="W291" s="84"/>
      <c r="X291" s="111"/>
      <c r="Y291" s="115"/>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row>
    <row r="292" spans="1:217" s="5" customFormat="1" ht="42.75" x14ac:dyDescent="0.45">
      <c r="A292" s="32" t="s">
        <v>16</v>
      </c>
      <c r="B292" s="32" t="s">
        <v>17</v>
      </c>
      <c r="C292" s="33" t="s">
        <v>18</v>
      </c>
      <c r="D292" s="33" t="s">
        <v>19</v>
      </c>
      <c r="E292" s="33" t="s">
        <v>352</v>
      </c>
      <c r="F292" s="33" t="s">
        <v>21</v>
      </c>
      <c r="G292" s="74">
        <f>VLOOKUP(L:L,en_ru_auto_scores_BLEU!H:I,2,FALSE)</f>
        <v>58.697408625061783</v>
      </c>
      <c r="H292" s="33" t="str">
        <f>IFERROR(VLOOKUP(L:L,manual_score_mapping[[SegmentID]:[Scores]],2,FALSE), "NaN")</f>
        <v>[84, 51, 33, 67, 100]</v>
      </c>
      <c r="I292" s="24">
        <f>IFERROR(VLOOKUP(L:L,manual_score_mapping!A:D,3,FALSE), "NaN")</f>
        <v>67</v>
      </c>
      <c r="J292" s="18">
        <f>IFERROR(VLOOKUP(L:L,manual_score_mapping!A:D,4,FALSE), "NaN")</f>
        <v>33</v>
      </c>
      <c r="K292" s="33" t="s">
        <v>22</v>
      </c>
      <c r="L292" s="33">
        <v>291</v>
      </c>
      <c r="M292" s="34">
        <v>0.93321377038955677</v>
      </c>
      <c r="N292" s="33">
        <v>0.9597572088241576</v>
      </c>
      <c r="O292" s="33">
        <v>0.95364302396774281</v>
      </c>
      <c r="P292" s="33" t="str">
        <f>IF(en_ru_scores[[#This Row],[OnlineB_Score]]&gt;en_ru_scores[[#This Row],[GPT4_COMET]]+0.03, "B", IF(en_ru_scores[[#This Row],[GPT4_COMET]]&gt;en_ru_scores[[#This Row],[OnlineB_Score]]+0.03, "GPT", "-"))</f>
        <v>-</v>
      </c>
      <c r="Q292" s="33" t="str">
        <f>IF(en_ru_scores[[#This Row],[OnlineW_Score]]&gt;en_ru_scores[[#This Row],[GPT4_COMET]]+0.03, "W", IF(en_ru_scores[[#This Row],[GPT4_COMET]]&gt;en_ru_scores[[#This Row],[OnlineW_Score]]+0.03, "GPT", "-"))</f>
        <v>-</v>
      </c>
      <c r="R292" s="13" t="s">
        <v>353</v>
      </c>
      <c r="S292" s="13" t="s">
        <v>3250</v>
      </c>
      <c r="T292" s="41" t="s">
        <v>3251</v>
      </c>
      <c r="U292" s="13" t="s">
        <v>3252</v>
      </c>
      <c r="V292" s="13" t="s">
        <v>3253</v>
      </c>
      <c r="W292" s="84"/>
      <c r="X292" s="111"/>
      <c r="Y292" s="115"/>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row>
    <row r="293" spans="1:217" s="5" customFormat="1" ht="57" x14ac:dyDescent="0.45">
      <c r="A293" s="29" t="s">
        <v>16</v>
      </c>
      <c r="B293" s="29" t="s">
        <v>17</v>
      </c>
      <c r="C293" s="30" t="s">
        <v>18</v>
      </c>
      <c r="D293" s="30" t="s">
        <v>19</v>
      </c>
      <c r="E293" s="30" t="s">
        <v>352</v>
      </c>
      <c r="F293" s="30" t="s">
        <v>21</v>
      </c>
      <c r="G293" s="78">
        <f>VLOOKUP(L:L,en_ru_auto_scores_BLEU!H:I,2,FALSE)</f>
        <v>13.048038402447691</v>
      </c>
      <c r="H293" s="30" t="str">
        <f>IFERROR(VLOOKUP(L:L,manual_score_mapping[[SegmentID]:[Scores]],2,FALSE), "NaN")</f>
        <v>[67, 50, 39, 41, 100]</v>
      </c>
      <c r="I293" s="21">
        <f>IFERROR(VLOOKUP(L:L,manual_score_mapping!A:D,3,FALSE), "NaN")</f>
        <v>59</v>
      </c>
      <c r="J293" s="18">
        <f>IFERROR(VLOOKUP(L:L,manual_score_mapping!A:D,4,FALSE), "NaN")</f>
        <v>39</v>
      </c>
      <c r="K293" s="30" t="s">
        <v>22</v>
      </c>
      <c r="L293" s="30">
        <v>292</v>
      </c>
      <c r="M293" s="31">
        <v>0.89913809299468994</v>
      </c>
      <c r="N293" s="30">
        <v>0.8935883641242981</v>
      </c>
      <c r="O293" s="30">
        <v>0.88275408744812012</v>
      </c>
      <c r="P293" s="30" t="str">
        <f>IF(en_ru_scores[[#This Row],[OnlineB_Score]]&gt;en_ru_scores[[#This Row],[GPT4_COMET]]+0.03, "B", IF(en_ru_scores[[#This Row],[GPT4_COMET]]&gt;en_ru_scores[[#This Row],[OnlineB_Score]]+0.03, "GPT", "-"))</f>
        <v>-</v>
      </c>
      <c r="Q293" s="30" t="str">
        <f>IF(en_ru_scores[[#This Row],[OnlineW_Score]]&gt;en_ru_scores[[#This Row],[GPT4_COMET]]+0.03, "W", IF(en_ru_scores[[#This Row],[GPT4_COMET]]&gt;en_ru_scores[[#This Row],[OnlineW_Score]]+0.03, "GPT", "-"))</f>
        <v>-</v>
      </c>
      <c r="R293" s="12" t="s">
        <v>354</v>
      </c>
      <c r="S293" s="12" t="s">
        <v>3254</v>
      </c>
      <c r="T293" s="40" t="s">
        <v>3255</v>
      </c>
      <c r="U293" s="12" t="s">
        <v>3256</v>
      </c>
      <c r="V293" s="12" t="s">
        <v>3257</v>
      </c>
      <c r="W293" s="84"/>
      <c r="X293" s="111"/>
      <c r="Y293" s="115"/>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row>
    <row r="294" spans="1:217" s="5" customFormat="1" x14ac:dyDescent="0.45">
      <c r="A294" s="32" t="s">
        <v>16</v>
      </c>
      <c r="B294" s="32" t="s">
        <v>17</v>
      </c>
      <c r="C294" s="33" t="s">
        <v>18</v>
      </c>
      <c r="D294" s="33" t="s">
        <v>19</v>
      </c>
      <c r="E294" s="33" t="s">
        <v>352</v>
      </c>
      <c r="F294" s="33" t="s">
        <v>21</v>
      </c>
      <c r="G294" s="75">
        <f>VLOOKUP(L:L,en_ru_auto_scores_BLEU!H:I,2,FALSE)</f>
        <v>30.21375397356768</v>
      </c>
      <c r="H294" s="33" t="str">
        <f>IFERROR(VLOOKUP(L:L,manual_score_mapping[[SegmentID]:[Scores]],2,FALSE), "NaN")</f>
        <v>[100, 50, 48, 65, 100]</v>
      </c>
      <c r="I294" s="27">
        <f>IFERROR(VLOOKUP(L:L,manual_score_mapping!A:D,3,FALSE), "NaN")</f>
        <v>72</v>
      </c>
      <c r="J294" s="18">
        <f>IFERROR(VLOOKUP(L:L,manual_score_mapping!A:D,4,FALSE), "NaN")</f>
        <v>48</v>
      </c>
      <c r="K294" s="33" t="s">
        <v>22</v>
      </c>
      <c r="L294" s="33">
        <v>293</v>
      </c>
      <c r="M294" s="34">
        <v>0.90817677974700917</v>
      </c>
      <c r="N294" s="33">
        <v>0.94401997327804565</v>
      </c>
      <c r="O294" s="33">
        <v>0.94401997327804565</v>
      </c>
      <c r="P294" s="33" t="str">
        <f>IF(en_ru_scores[[#This Row],[OnlineB_Score]]&gt;en_ru_scores[[#This Row],[GPT4_COMET]]+0.03, "B", IF(en_ru_scores[[#This Row],[GPT4_COMET]]&gt;en_ru_scores[[#This Row],[OnlineB_Score]]+0.03, "GPT", "-"))</f>
        <v>B</v>
      </c>
      <c r="Q294" s="33" t="str">
        <f>IF(en_ru_scores[[#This Row],[OnlineW_Score]]&gt;en_ru_scores[[#This Row],[GPT4_COMET]]+0.03, "W", IF(en_ru_scores[[#This Row],[GPT4_COMET]]&gt;en_ru_scores[[#This Row],[OnlineW_Score]]+0.03, "GPT", "-"))</f>
        <v>W</v>
      </c>
      <c r="R294" s="13" t="s">
        <v>355</v>
      </c>
      <c r="S294" s="13" t="s">
        <v>3258</v>
      </c>
      <c r="T294" s="41" t="s">
        <v>3259</v>
      </c>
      <c r="U294" s="13" t="s">
        <v>3260</v>
      </c>
      <c r="V294" s="13" t="s">
        <v>3260</v>
      </c>
      <c r="W294" s="84"/>
      <c r="X294" s="111"/>
      <c r="Y294" s="115"/>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row>
    <row r="295" spans="1:217" s="5" customFormat="1" ht="85.5" x14ac:dyDescent="0.45">
      <c r="A295" s="29" t="s">
        <v>16</v>
      </c>
      <c r="B295" s="29" t="s">
        <v>17</v>
      </c>
      <c r="C295" s="30" t="s">
        <v>18</v>
      </c>
      <c r="D295" s="30" t="s">
        <v>19</v>
      </c>
      <c r="E295" s="30" t="s">
        <v>352</v>
      </c>
      <c r="F295" s="30" t="s">
        <v>21</v>
      </c>
      <c r="G295" s="75">
        <f>VLOOKUP(L:L,en_ru_auto_scores_BLEU!H:I,2,FALSE)</f>
        <v>39.302203606429508</v>
      </c>
      <c r="H295" s="30" t="str">
        <f>IFERROR(VLOOKUP(L:L,manual_score_mapping[[SegmentID]:[Scores]],2,FALSE), "NaN")</f>
        <v>[72, 50, 28, 74, 100]</v>
      </c>
      <c r="I295" s="24">
        <f>IFERROR(VLOOKUP(L:L,manual_score_mapping!A:D,3,FALSE), "NaN")</f>
        <v>64</v>
      </c>
      <c r="J295" s="77">
        <f>IFERROR(VLOOKUP(L:L,manual_score_mapping!A:D,4,FALSE), "NaN")</f>
        <v>28</v>
      </c>
      <c r="K295" s="30" t="s">
        <v>22</v>
      </c>
      <c r="L295" s="30">
        <v>294</v>
      </c>
      <c r="M295" s="31">
        <v>0.87955683469772339</v>
      </c>
      <c r="N295" s="30">
        <v>0.84719353914260864</v>
      </c>
      <c r="O295" s="30">
        <v>0.88767069578170776</v>
      </c>
      <c r="P295" s="30" t="str">
        <f>IF(en_ru_scores[[#This Row],[OnlineB_Score]]&gt;en_ru_scores[[#This Row],[GPT4_COMET]]+0.03, "B", IF(en_ru_scores[[#This Row],[GPT4_COMET]]&gt;en_ru_scores[[#This Row],[OnlineB_Score]]+0.03, "GPT", "-"))</f>
        <v>GPT</v>
      </c>
      <c r="Q295" s="30" t="str">
        <f>IF(en_ru_scores[[#This Row],[OnlineW_Score]]&gt;en_ru_scores[[#This Row],[GPT4_COMET]]+0.03, "W", IF(en_ru_scores[[#This Row],[GPT4_COMET]]&gt;en_ru_scores[[#This Row],[OnlineW_Score]]+0.03, "GPT", "-"))</f>
        <v>-</v>
      </c>
      <c r="R295" s="12" t="s">
        <v>356</v>
      </c>
      <c r="S295" s="12" t="s">
        <v>3261</v>
      </c>
      <c r="T295" s="40" t="s">
        <v>3262</v>
      </c>
      <c r="U295" s="12" t="s">
        <v>3263</v>
      </c>
      <c r="V295" s="12" t="s">
        <v>3264</v>
      </c>
      <c r="W295" s="84"/>
      <c r="X295" s="111"/>
      <c r="Y295" s="11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row>
    <row r="296" spans="1:217" s="5" customFormat="1" ht="42.75" x14ac:dyDescent="0.45">
      <c r="A296" s="32" t="s">
        <v>16</v>
      </c>
      <c r="B296" s="32" t="s">
        <v>17</v>
      </c>
      <c r="C296" s="33" t="s">
        <v>18</v>
      </c>
      <c r="D296" s="33" t="s">
        <v>19</v>
      </c>
      <c r="E296" s="33" t="s">
        <v>352</v>
      </c>
      <c r="F296" s="33" t="s">
        <v>21</v>
      </c>
      <c r="G296" s="78">
        <f>VLOOKUP(L:L,en_ru_auto_scores_BLEU!H:I,2,FALSE)</f>
        <v>10.988536550999948</v>
      </c>
      <c r="H296" s="33" t="str">
        <f>IFERROR(VLOOKUP(L:L,manual_score_mapping[[SegmentID]:[Scores]],2,FALSE), "NaN")</f>
        <v>[81, 52, 48, 50, 100]</v>
      </c>
      <c r="I296" s="24">
        <f>IFERROR(VLOOKUP(L:L,manual_score_mapping!A:D,3,FALSE), "NaN")</f>
        <v>66</v>
      </c>
      <c r="J296" s="18">
        <f>IFERROR(VLOOKUP(L:L,manual_score_mapping!A:D,4,FALSE), "NaN")</f>
        <v>48</v>
      </c>
      <c r="K296" s="33" t="s">
        <v>22</v>
      </c>
      <c r="L296" s="33">
        <v>295</v>
      </c>
      <c r="M296" s="34">
        <v>0.90585535764694203</v>
      </c>
      <c r="N296" s="33">
        <v>0.9068569540977478</v>
      </c>
      <c r="O296" s="33">
        <v>0.88663369417190552</v>
      </c>
      <c r="P296" s="33" t="str">
        <f>IF(en_ru_scores[[#This Row],[OnlineB_Score]]&gt;en_ru_scores[[#This Row],[GPT4_COMET]]+0.03, "B", IF(en_ru_scores[[#This Row],[GPT4_COMET]]&gt;en_ru_scores[[#This Row],[OnlineB_Score]]+0.03, "GPT", "-"))</f>
        <v>-</v>
      </c>
      <c r="Q296" s="33" t="str">
        <f>IF(en_ru_scores[[#This Row],[OnlineW_Score]]&gt;en_ru_scores[[#This Row],[GPT4_COMET]]+0.03, "W", IF(en_ru_scores[[#This Row],[GPT4_COMET]]&gt;en_ru_scores[[#This Row],[OnlineW_Score]]+0.03, "GPT", "-"))</f>
        <v>-</v>
      </c>
      <c r="R296" s="13" t="s">
        <v>357</v>
      </c>
      <c r="S296" s="13" t="s">
        <v>3265</v>
      </c>
      <c r="T296" s="41" t="s">
        <v>3266</v>
      </c>
      <c r="U296" s="13" t="s">
        <v>3267</v>
      </c>
      <c r="V296" s="13" t="s">
        <v>3268</v>
      </c>
      <c r="W296" s="84"/>
      <c r="X296" s="111"/>
      <c r="Y296" s="115"/>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row>
    <row r="297" spans="1:217" s="5" customFormat="1" x14ac:dyDescent="0.45">
      <c r="A297" s="32" t="s">
        <v>16</v>
      </c>
      <c r="B297" s="32" t="s">
        <v>17</v>
      </c>
      <c r="C297" s="33" t="s">
        <v>18</v>
      </c>
      <c r="D297" s="33" t="s">
        <v>19</v>
      </c>
      <c r="E297" s="33" t="s">
        <v>352</v>
      </c>
      <c r="F297" s="33" t="s">
        <v>21</v>
      </c>
      <c r="G297" s="75">
        <f>VLOOKUP(L:L,en_ru_auto_scores_BLEU!H:I,2,FALSE)</f>
        <v>35.35533905932737</v>
      </c>
      <c r="H297" s="33" t="str">
        <f>IFERROR(VLOOKUP(L:L,manual_score_mapping[[SegmentID]:[Scores]],2,FALSE), "NaN")</f>
        <v>[99, 51, 33, 68, 100, 100, 89, 86, 72, 100]</v>
      </c>
      <c r="I297" s="27">
        <f>IFERROR(VLOOKUP(L:L,manual_score_mapping!A:D,3,FALSE), "NaN")</f>
        <v>79</v>
      </c>
      <c r="J297" s="18">
        <f>IFERROR(VLOOKUP(L:L,manual_score_mapping!A:D,4,FALSE), "NaN")</f>
        <v>33</v>
      </c>
      <c r="K297" s="33" t="s">
        <v>22</v>
      </c>
      <c r="L297" s="33">
        <v>296</v>
      </c>
      <c r="M297" s="34">
        <v>0.91170090436935425</v>
      </c>
      <c r="N297" s="33">
        <v>0.82173264026641846</v>
      </c>
      <c r="O297" s="33">
        <v>0.94087249040603638</v>
      </c>
      <c r="P297" s="33" t="str">
        <f>IF(en_ru_scores[[#This Row],[OnlineB_Score]]&gt;en_ru_scores[[#This Row],[GPT4_COMET]]+0.03, "B", IF(en_ru_scores[[#This Row],[GPT4_COMET]]&gt;en_ru_scores[[#This Row],[OnlineB_Score]]+0.03, "GPT", "-"))</f>
        <v>GPT</v>
      </c>
      <c r="Q297" s="33" t="str">
        <f>IF(en_ru_scores[[#This Row],[OnlineW_Score]]&gt;en_ru_scores[[#This Row],[GPT4_COMET]]+0.03, "W", IF(en_ru_scores[[#This Row],[GPT4_COMET]]&gt;en_ru_scores[[#This Row],[OnlineW_Score]]+0.03, "GPT", "-"))</f>
        <v>-</v>
      </c>
      <c r="R297" s="13" t="s">
        <v>358</v>
      </c>
      <c r="S297" s="13" t="s">
        <v>3269</v>
      </c>
      <c r="T297" s="41" t="s">
        <v>3270</v>
      </c>
      <c r="U297" s="13" t="s">
        <v>3271</v>
      </c>
      <c r="V297" s="13" t="s">
        <v>3272</v>
      </c>
      <c r="W297" s="123"/>
      <c r="X297" s="124"/>
      <c r="Y297" s="125"/>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row>
    <row r="298" spans="1:217" s="5" customFormat="1" ht="42.75" x14ac:dyDescent="0.45">
      <c r="A298" s="32" t="s">
        <v>16</v>
      </c>
      <c r="B298" s="32" t="s">
        <v>17</v>
      </c>
      <c r="C298" s="33" t="s">
        <v>18</v>
      </c>
      <c r="D298" s="33" t="s">
        <v>19</v>
      </c>
      <c r="E298" s="33" t="s">
        <v>352</v>
      </c>
      <c r="F298" s="33" t="s">
        <v>21</v>
      </c>
      <c r="G298" s="75">
        <f>VLOOKUP(L:L,en_ru_auto_scores_BLEU!H:I,2,FALSE)</f>
        <v>45.64968731624414</v>
      </c>
      <c r="H298" s="33" t="str">
        <f>IFERROR(VLOOKUP(L:L,manual_score_mapping[[SegmentID]:[Scores]],2,FALSE), "NaN")</f>
        <v>[76, 50, 36, 41, 100]</v>
      </c>
      <c r="I298" s="24">
        <f>IFERROR(VLOOKUP(L:L,manual_score_mapping!A:D,3,FALSE), "NaN")</f>
        <v>60</v>
      </c>
      <c r="J298" s="18">
        <f>IFERROR(VLOOKUP(L:L,manual_score_mapping!A:D,4,FALSE), "NaN")</f>
        <v>36</v>
      </c>
      <c r="K298" s="33" t="s">
        <v>22</v>
      </c>
      <c r="L298" s="33">
        <v>297</v>
      </c>
      <c r="M298" s="34">
        <v>0.92212659120559681</v>
      </c>
      <c r="N298" s="33">
        <v>0.66676408052444458</v>
      </c>
      <c r="O298" s="33">
        <v>0.92911547422409058</v>
      </c>
      <c r="P298" s="33" t="str">
        <f>IF(en_ru_scores[[#This Row],[OnlineB_Score]]&gt;en_ru_scores[[#This Row],[GPT4_COMET]]+0.03, "B", IF(en_ru_scores[[#This Row],[GPT4_COMET]]&gt;en_ru_scores[[#This Row],[OnlineB_Score]]+0.03, "GPT", "-"))</f>
        <v>GPT</v>
      </c>
      <c r="Q298" s="33" t="str">
        <f>IF(en_ru_scores[[#This Row],[OnlineW_Score]]&gt;en_ru_scores[[#This Row],[GPT4_COMET]]+0.03, "W", IF(en_ru_scores[[#This Row],[GPT4_COMET]]&gt;en_ru_scores[[#This Row],[OnlineW_Score]]+0.03, "GPT", "-"))</f>
        <v>-</v>
      </c>
      <c r="R298" s="13" t="s">
        <v>359</v>
      </c>
      <c r="S298" s="13" t="s">
        <v>3273</v>
      </c>
      <c r="T298" s="41" t="s">
        <v>3274</v>
      </c>
      <c r="U298" s="13" t="s">
        <v>3275</v>
      </c>
      <c r="V298" s="13" t="s">
        <v>3276</v>
      </c>
      <c r="W298" s="84"/>
      <c r="X298" s="111"/>
      <c r="Y298" s="115"/>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row>
    <row r="299" spans="1:217" s="5" customFormat="1" x14ac:dyDescent="0.45">
      <c r="A299" s="26" t="s">
        <v>16</v>
      </c>
      <c r="B299" s="26" t="s">
        <v>17</v>
      </c>
      <c r="C299" s="27" t="s">
        <v>18</v>
      </c>
      <c r="D299" s="27" t="s">
        <v>19</v>
      </c>
      <c r="E299" s="27" t="s">
        <v>352</v>
      </c>
      <c r="F299" s="27" t="s">
        <v>21</v>
      </c>
      <c r="G299" s="78">
        <f>VLOOKUP(L:L,en_ru_auto_scores_BLEU!H:I,2,FALSE)</f>
        <v>27.516060407455225</v>
      </c>
      <c r="H299" s="27" t="str">
        <f>IFERROR(VLOOKUP(L:L,manual_score_mapping[[SegmentID]:[Scores]],2,FALSE), "NaN")</f>
        <v>[99, 49, 68, 69, 100]</v>
      </c>
      <c r="I299" s="27">
        <f>IFERROR(VLOOKUP(L:L,manual_score_mapping!A:D,3,FALSE), "NaN")</f>
        <v>77</v>
      </c>
      <c r="J299" s="18">
        <f>IFERROR(VLOOKUP(L:L,manual_score_mapping!A:D,4,FALSE), "NaN")</f>
        <v>49</v>
      </c>
      <c r="K299" s="27" t="s">
        <v>22</v>
      </c>
      <c r="L299" s="27">
        <v>298</v>
      </c>
      <c r="M299" s="28">
        <v>0.77440762519836426</v>
      </c>
      <c r="N299" s="27">
        <v>0.98201483488082875</v>
      </c>
      <c r="O299" s="27">
        <v>0.98197126388549805</v>
      </c>
      <c r="P299" s="27" t="str">
        <f>IF(en_ru_scores[[#This Row],[OnlineB_Score]]&gt;en_ru_scores[[#This Row],[GPT4_COMET]]+0.03, "B", IF(en_ru_scores[[#This Row],[GPT4_COMET]]&gt;en_ru_scores[[#This Row],[OnlineB_Score]]+0.03, "GPT", "-"))</f>
        <v>B</v>
      </c>
      <c r="Q299" s="27" t="str">
        <f>IF(en_ru_scores[[#This Row],[OnlineW_Score]]&gt;en_ru_scores[[#This Row],[GPT4_COMET]]+0.03, "W", IF(en_ru_scores[[#This Row],[GPT4_COMET]]&gt;en_ru_scores[[#This Row],[OnlineW_Score]]+0.03, "GPT", "-"))</f>
        <v>W</v>
      </c>
      <c r="R299" s="11" t="s">
        <v>360</v>
      </c>
      <c r="S299" s="11" t="s">
        <v>3277</v>
      </c>
      <c r="T299" s="39" t="s">
        <v>3278</v>
      </c>
      <c r="U299" s="11" t="s">
        <v>3277</v>
      </c>
      <c r="V299" s="11" t="s">
        <v>3277</v>
      </c>
      <c r="W299" s="123"/>
      <c r="X299" s="124"/>
      <c r="Y299" s="125"/>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row>
    <row r="300" spans="1:217" s="5" customFormat="1" ht="28.5" x14ac:dyDescent="0.45">
      <c r="A300" s="32" t="s">
        <v>16</v>
      </c>
      <c r="B300" s="32" t="s">
        <v>17</v>
      </c>
      <c r="C300" s="33" t="s">
        <v>18</v>
      </c>
      <c r="D300" s="33" t="s">
        <v>19</v>
      </c>
      <c r="E300" s="33" t="s">
        <v>352</v>
      </c>
      <c r="F300" s="33" t="s">
        <v>21</v>
      </c>
      <c r="G300" s="73">
        <f>VLOOKUP(L:L,en_ru_auto_scores_BLEU!H:I,2,FALSE)</f>
        <v>59.776533457202468</v>
      </c>
      <c r="H300" s="33" t="str">
        <f>IFERROR(VLOOKUP(L:L,manual_score_mapping[[SegmentID]:[Scores]],2,FALSE), "NaN")</f>
        <v>[84, 52, 34, 42, 100]</v>
      </c>
      <c r="I300" s="24">
        <f>IFERROR(VLOOKUP(L:L,manual_score_mapping!A:D,3,FALSE), "NaN")</f>
        <v>62</v>
      </c>
      <c r="J300" s="18">
        <f>IFERROR(VLOOKUP(L:L,manual_score_mapping!A:D,4,FALSE), "NaN")</f>
        <v>34</v>
      </c>
      <c r="K300" s="33" t="s">
        <v>22</v>
      </c>
      <c r="L300" s="33">
        <v>299</v>
      </c>
      <c r="M300" s="34">
        <v>0.94202649593353283</v>
      </c>
      <c r="N300" s="33">
        <v>0.939586341381073</v>
      </c>
      <c r="O300" s="33">
        <v>0.92587202787399281</v>
      </c>
      <c r="P300" s="33" t="str">
        <f>IF(en_ru_scores[[#This Row],[OnlineB_Score]]&gt;en_ru_scores[[#This Row],[GPT4_COMET]]+0.03, "B", IF(en_ru_scores[[#This Row],[GPT4_COMET]]&gt;en_ru_scores[[#This Row],[OnlineB_Score]]+0.03, "GPT", "-"))</f>
        <v>-</v>
      </c>
      <c r="Q300" s="33" t="str">
        <f>IF(en_ru_scores[[#This Row],[OnlineW_Score]]&gt;en_ru_scores[[#This Row],[GPT4_COMET]]+0.03, "W", IF(en_ru_scores[[#This Row],[GPT4_COMET]]&gt;en_ru_scores[[#This Row],[OnlineW_Score]]+0.03, "GPT", "-"))</f>
        <v>-</v>
      </c>
      <c r="R300" s="13" t="s">
        <v>361</v>
      </c>
      <c r="S300" s="13" t="s">
        <v>3279</v>
      </c>
      <c r="T300" s="41" t="s">
        <v>3280</v>
      </c>
      <c r="U300" s="13" t="s">
        <v>3281</v>
      </c>
      <c r="V300" s="13" t="s">
        <v>3282</v>
      </c>
      <c r="W300" s="84"/>
      <c r="X300" s="111"/>
      <c r="Y300" s="115"/>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row>
    <row r="301" spans="1:217" s="5" customFormat="1" ht="28.5" x14ac:dyDescent="0.45">
      <c r="A301" s="29" t="s">
        <v>16</v>
      </c>
      <c r="B301" s="29" t="s">
        <v>17</v>
      </c>
      <c r="C301" s="30" t="s">
        <v>18</v>
      </c>
      <c r="D301" s="30" t="s">
        <v>19</v>
      </c>
      <c r="E301" s="30" t="s">
        <v>352</v>
      </c>
      <c r="F301" s="30" t="s">
        <v>21</v>
      </c>
      <c r="G301" s="75">
        <f>VLOOKUP(L:L,en_ru_auto_scores_BLEU!H:I,2,FALSE)</f>
        <v>46.777665382051282</v>
      </c>
      <c r="H301" s="30" t="str">
        <f>IFERROR(VLOOKUP(L:L,manual_score_mapping[[SegmentID]:[Scores]],2,FALSE), "NaN")</f>
        <v>[84, 51, 32, 68, 100, 100, 86, 91, 65, 100]</v>
      </c>
      <c r="I301" s="27">
        <f>IFERROR(VLOOKUP(L:L,manual_score_mapping!A:D,3,FALSE), "NaN")</f>
        <v>77</v>
      </c>
      <c r="J301" s="18">
        <f>IFERROR(VLOOKUP(L:L,manual_score_mapping!A:D,4,FALSE), "NaN")</f>
        <v>32</v>
      </c>
      <c r="K301" s="30" t="s">
        <v>22</v>
      </c>
      <c r="L301" s="30">
        <v>300</v>
      </c>
      <c r="M301" s="31">
        <v>0.83783948421478271</v>
      </c>
      <c r="N301" s="30">
        <v>0.90130442380905162</v>
      </c>
      <c r="O301" s="30">
        <v>0.88947010040283203</v>
      </c>
      <c r="P301" s="30" t="str">
        <f>IF(en_ru_scores[[#This Row],[OnlineB_Score]]&gt;en_ru_scores[[#This Row],[GPT4_COMET]]+0.03, "B", IF(en_ru_scores[[#This Row],[GPT4_COMET]]&gt;en_ru_scores[[#This Row],[OnlineB_Score]]+0.03, "GPT", "-"))</f>
        <v>B</v>
      </c>
      <c r="Q301" s="30" t="str">
        <f>IF(en_ru_scores[[#This Row],[OnlineW_Score]]&gt;en_ru_scores[[#This Row],[GPT4_COMET]]+0.03, "W", IF(en_ru_scores[[#This Row],[GPT4_COMET]]&gt;en_ru_scores[[#This Row],[OnlineW_Score]]+0.03, "GPT", "-"))</f>
        <v>W</v>
      </c>
      <c r="R301" s="12" t="s">
        <v>362</v>
      </c>
      <c r="S301" s="12" t="s">
        <v>3283</v>
      </c>
      <c r="T301" s="40" t="s">
        <v>3284</v>
      </c>
      <c r="U301" s="12" t="s">
        <v>3285</v>
      </c>
      <c r="V301" s="12" t="s">
        <v>3286</v>
      </c>
      <c r="W301" s="84"/>
      <c r="X301" s="111"/>
      <c r="Y301" s="115"/>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row>
    <row r="302" spans="1:217" s="5" customFormat="1" ht="28.5" x14ac:dyDescent="0.45">
      <c r="A302" s="32" t="s">
        <v>16</v>
      </c>
      <c r="B302" s="32" t="s">
        <v>17</v>
      </c>
      <c r="C302" s="33" t="s">
        <v>18</v>
      </c>
      <c r="D302" s="33" t="s">
        <v>19</v>
      </c>
      <c r="E302" s="33" t="s">
        <v>352</v>
      </c>
      <c r="F302" s="33" t="s">
        <v>21</v>
      </c>
      <c r="G302" s="73">
        <f>VLOOKUP(L:L,en_ru_auto_scores_BLEU!H:I,2,FALSE)</f>
        <v>64.791215250901473</v>
      </c>
      <c r="H302" s="42" t="str">
        <f>IFERROR(VLOOKUP(L:L,manual_score_mapping[[SegmentID]:[Scores]],2,FALSE), "NaN")</f>
        <v>NaN</v>
      </c>
      <c r="I302" s="42" t="str">
        <f>IFERROR(VLOOKUP(L:L,manual_score_mapping!A:D,3,FALSE), "NaN")</f>
        <v>NaN</v>
      </c>
      <c r="J302" s="42" t="str">
        <f>IFERROR(VLOOKUP(L:L,manual_score_mapping!A:D,4,FALSE), "NaN")</f>
        <v>NaN</v>
      </c>
      <c r="K302" s="33" t="s">
        <v>22</v>
      </c>
      <c r="L302" s="33">
        <v>301</v>
      </c>
      <c r="M302" s="34">
        <v>0.9324190616607666</v>
      </c>
      <c r="N302" s="33">
        <v>0.93314266204833984</v>
      </c>
      <c r="O302" s="33">
        <v>0.93314266204833984</v>
      </c>
      <c r="P302" s="33" t="str">
        <f>IF(en_ru_scores[[#This Row],[OnlineB_Score]]&gt;en_ru_scores[[#This Row],[GPT4_COMET]]+0.03, "B", IF(en_ru_scores[[#This Row],[GPT4_COMET]]&gt;en_ru_scores[[#This Row],[OnlineB_Score]]+0.03, "GPT", "-"))</f>
        <v>-</v>
      </c>
      <c r="Q302" s="33" t="str">
        <f>IF(en_ru_scores[[#This Row],[OnlineW_Score]]&gt;en_ru_scores[[#This Row],[GPT4_COMET]]+0.03, "W", IF(en_ru_scores[[#This Row],[GPT4_COMET]]&gt;en_ru_scores[[#This Row],[OnlineW_Score]]+0.03, "GPT", "-"))</f>
        <v>-</v>
      </c>
      <c r="R302" s="13" t="s">
        <v>363</v>
      </c>
      <c r="S302" s="13" t="s">
        <v>3287</v>
      </c>
      <c r="T302" s="41" t="s">
        <v>3288</v>
      </c>
      <c r="U302" s="13" t="s">
        <v>3289</v>
      </c>
      <c r="V302" s="13" t="s">
        <v>3289</v>
      </c>
      <c r="W302" s="84"/>
      <c r="X302" s="111"/>
      <c r="Y302" s="115"/>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row>
    <row r="303" spans="1:217" s="5" customFormat="1" x14ac:dyDescent="0.45">
      <c r="A303" s="26" t="s">
        <v>16</v>
      </c>
      <c r="B303" s="26" t="s">
        <v>17</v>
      </c>
      <c r="C303" s="27" t="s">
        <v>18</v>
      </c>
      <c r="D303" s="27" t="s">
        <v>19</v>
      </c>
      <c r="E303" s="27" t="s">
        <v>352</v>
      </c>
      <c r="F303" s="27" t="s">
        <v>21</v>
      </c>
      <c r="G303" s="78">
        <f>VLOOKUP(L:L,en_ru_auto_scores_BLEU!H:I,2,FALSE)</f>
        <v>27.516060407455225</v>
      </c>
      <c r="H303" s="42" t="str">
        <f>IFERROR(VLOOKUP(L:L,manual_score_mapping[[SegmentID]:[Scores]],2,FALSE), "NaN")</f>
        <v>NaN</v>
      </c>
      <c r="I303" s="42" t="str">
        <f>IFERROR(VLOOKUP(L:L,manual_score_mapping!A:D,3,FALSE), "NaN")</f>
        <v>NaN</v>
      </c>
      <c r="J303" s="42" t="str">
        <f>IFERROR(VLOOKUP(L:L,manual_score_mapping!A:D,4,FALSE), "NaN")</f>
        <v>NaN</v>
      </c>
      <c r="K303" s="27" t="s">
        <v>22</v>
      </c>
      <c r="L303" s="27">
        <v>302</v>
      </c>
      <c r="M303" s="28">
        <v>0.77440762519836426</v>
      </c>
      <c r="N303" s="27">
        <v>0.98201483488082875</v>
      </c>
      <c r="O303" s="27">
        <v>0.98197126388549805</v>
      </c>
      <c r="P303" s="27" t="str">
        <f>IF(en_ru_scores[[#This Row],[OnlineB_Score]]&gt;en_ru_scores[[#This Row],[GPT4_COMET]]+0.03, "B", IF(en_ru_scores[[#This Row],[GPT4_COMET]]&gt;en_ru_scores[[#This Row],[OnlineB_Score]]+0.03, "GPT", "-"))</f>
        <v>B</v>
      </c>
      <c r="Q303" s="27" t="str">
        <f>IF(en_ru_scores[[#This Row],[OnlineW_Score]]&gt;en_ru_scores[[#This Row],[GPT4_COMET]]+0.03, "W", IF(en_ru_scores[[#This Row],[GPT4_COMET]]&gt;en_ru_scores[[#This Row],[OnlineW_Score]]+0.03, "GPT", "-"))</f>
        <v>W</v>
      </c>
      <c r="R303" s="11" t="s">
        <v>360</v>
      </c>
      <c r="S303" s="11" t="s">
        <v>3277</v>
      </c>
      <c r="T303" s="39" t="s">
        <v>3278</v>
      </c>
      <c r="U303" s="11" t="s">
        <v>3277</v>
      </c>
      <c r="V303" s="11" t="s">
        <v>3277</v>
      </c>
      <c r="W303" s="84"/>
      <c r="X303" s="111"/>
      <c r="Y303" s="115"/>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row>
    <row r="304" spans="1:217" s="5" customFormat="1" x14ac:dyDescent="0.45">
      <c r="A304" s="29" t="s">
        <v>16</v>
      </c>
      <c r="B304" s="29" t="s">
        <v>17</v>
      </c>
      <c r="C304" s="30" t="s">
        <v>18</v>
      </c>
      <c r="D304" s="30" t="s">
        <v>19</v>
      </c>
      <c r="E304" s="30" t="s">
        <v>352</v>
      </c>
      <c r="F304" s="30" t="s">
        <v>21</v>
      </c>
      <c r="G304" s="78">
        <f>VLOOKUP(L:L,en_ru_auto_scores_BLEU!H:I,2,FALSE)</f>
        <v>6.4138853055241523</v>
      </c>
      <c r="H304" s="42" t="str">
        <f>IFERROR(VLOOKUP(L:L,manual_score_mapping[[SegmentID]:[Scores]],2,FALSE), "NaN")</f>
        <v>NaN</v>
      </c>
      <c r="I304" s="42" t="str">
        <f>IFERROR(VLOOKUP(L:L,manual_score_mapping!A:D,3,FALSE), "NaN")</f>
        <v>NaN</v>
      </c>
      <c r="J304" s="42" t="str">
        <f>IFERROR(VLOOKUP(L:L,manual_score_mapping!A:D,4,FALSE), "NaN")</f>
        <v>NaN</v>
      </c>
      <c r="K304" s="30" t="s">
        <v>22</v>
      </c>
      <c r="L304" s="30">
        <v>303</v>
      </c>
      <c r="M304" s="31">
        <v>0.84112966060638428</v>
      </c>
      <c r="N304" s="30">
        <v>0.85343307256698608</v>
      </c>
      <c r="O304" s="30">
        <v>0.8278343677520752</v>
      </c>
      <c r="P304" s="30" t="str">
        <f>IF(en_ru_scores[[#This Row],[OnlineB_Score]]&gt;en_ru_scores[[#This Row],[GPT4_COMET]]+0.03, "B", IF(en_ru_scores[[#This Row],[GPT4_COMET]]&gt;en_ru_scores[[#This Row],[OnlineB_Score]]+0.03, "GPT", "-"))</f>
        <v>-</v>
      </c>
      <c r="Q304" s="30" t="str">
        <f>IF(en_ru_scores[[#This Row],[OnlineW_Score]]&gt;en_ru_scores[[#This Row],[GPT4_COMET]]+0.03, "W", IF(en_ru_scores[[#This Row],[GPT4_COMET]]&gt;en_ru_scores[[#This Row],[OnlineW_Score]]+0.03, "GPT", "-"))</f>
        <v>-</v>
      </c>
      <c r="R304" s="12" t="s">
        <v>364</v>
      </c>
      <c r="S304" s="12" t="s">
        <v>3290</v>
      </c>
      <c r="T304" s="40" t="s">
        <v>3291</v>
      </c>
      <c r="U304" s="12" t="s">
        <v>3292</v>
      </c>
      <c r="V304" s="12" t="s">
        <v>3293</v>
      </c>
      <c r="W304" s="123"/>
      <c r="X304" s="124"/>
      <c r="Y304" s="125"/>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row>
    <row r="305" spans="1:217" s="5" customFormat="1" ht="71.25" x14ac:dyDescent="0.45">
      <c r="A305" s="29" t="s">
        <v>16</v>
      </c>
      <c r="B305" s="29" t="s">
        <v>17</v>
      </c>
      <c r="C305" s="30" t="s">
        <v>18</v>
      </c>
      <c r="D305" s="30" t="s">
        <v>19</v>
      </c>
      <c r="E305" s="30" t="s">
        <v>352</v>
      </c>
      <c r="F305" s="30" t="s">
        <v>21</v>
      </c>
      <c r="G305" s="78">
        <f>VLOOKUP(L:L,en_ru_auto_scores_BLEU!H:I,2,FALSE)</f>
        <v>17.271600094426358</v>
      </c>
      <c r="H305" s="42" t="str">
        <f>IFERROR(VLOOKUP(L:L,manual_score_mapping[[SegmentID]:[Scores]],2,FALSE), "NaN")</f>
        <v>NaN</v>
      </c>
      <c r="I305" s="42" t="str">
        <f>IFERROR(VLOOKUP(L:L,manual_score_mapping!A:D,3,FALSE), "NaN")</f>
        <v>NaN</v>
      </c>
      <c r="J305" s="42" t="str">
        <f>IFERROR(VLOOKUP(L:L,manual_score_mapping!A:D,4,FALSE), "NaN")</f>
        <v>NaN</v>
      </c>
      <c r="K305" s="30" t="s">
        <v>22</v>
      </c>
      <c r="L305" s="30">
        <v>304</v>
      </c>
      <c r="M305" s="31">
        <v>0.86217188835144043</v>
      </c>
      <c r="N305" s="30">
        <v>0.77404433488845825</v>
      </c>
      <c r="O305" s="30">
        <v>0.80810797214508057</v>
      </c>
      <c r="P305" s="30" t="str">
        <f>IF(en_ru_scores[[#This Row],[OnlineB_Score]]&gt;en_ru_scores[[#This Row],[GPT4_COMET]]+0.03, "B", IF(en_ru_scores[[#This Row],[GPT4_COMET]]&gt;en_ru_scores[[#This Row],[OnlineB_Score]]+0.03, "GPT", "-"))</f>
        <v>GPT</v>
      </c>
      <c r="Q305" s="30" t="str">
        <f>IF(en_ru_scores[[#This Row],[OnlineW_Score]]&gt;en_ru_scores[[#This Row],[GPT4_COMET]]+0.03, "W", IF(en_ru_scores[[#This Row],[GPT4_COMET]]&gt;en_ru_scores[[#This Row],[OnlineW_Score]]+0.03, "GPT", "-"))</f>
        <v>GPT</v>
      </c>
      <c r="R305" s="12" t="s">
        <v>365</v>
      </c>
      <c r="S305" s="12" t="s">
        <v>3294</v>
      </c>
      <c r="T305" s="40" t="s">
        <v>3295</v>
      </c>
      <c r="U305" s="12" t="s">
        <v>3296</v>
      </c>
      <c r="V305" s="12" t="s">
        <v>3297</v>
      </c>
      <c r="W305" s="84"/>
      <c r="X305" s="111"/>
      <c r="Y305" s="11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row>
    <row r="306" spans="1:217" s="5" customFormat="1" ht="28.5" x14ac:dyDescent="0.45">
      <c r="A306" s="32" t="s">
        <v>16</v>
      </c>
      <c r="B306" s="32" t="s">
        <v>17</v>
      </c>
      <c r="C306" s="33" t="s">
        <v>18</v>
      </c>
      <c r="D306" s="33" t="s">
        <v>19</v>
      </c>
      <c r="E306" s="33" t="s">
        <v>352</v>
      </c>
      <c r="F306" s="33" t="s">
        <v>21</v>
      </c>
      <c r="G306" s="78">
        <f>VLOOKUP(L:L,en_ru_auto_scores_BLEU!H:I,2,FALSE)</f>
        <v>19.070828081828378</v>
      </c>
      <c r="H306" s="42" t="str">
        <f>IFERROR(VLOOKUP(L:L,manual_score_mapping[[SegmentID]:[Scores]],2,FALSE), "NaN")</f>
        <v>NaN</v>
      </c>
      <c r="I306" s="42" t="str">
        <f>IFERROR(VLOOKUP(L:L,manual_score_mapping!A:D,3,FALSE), "NaN")</f>
        <v>NaN</v>
      </c>
      <c r="J306" s="42" t="str">
        <f>IFERROR(VLOOKUP(L:L,manual_score_mapping!A:D,4,FALSE), "NaN")</f>
        <v>NaN</v>
      </c>
      <c r="K306" s="33" t="s">
        <v>22</v>
      </c>
      <c r="L306" s="33">
        <v>305</v>
      </c>
      <c r="M306" s="34">
        <v>0.94145750999450684</v>
      </c>
      <c r="N306" s="33">
        <v>0.96690589189529419</v>
      </c>
      <c r="O306" s="33">
        <v>0.90879523754119884</v>
      </c>
      <c r="P306" s="33" t="str">
        <f>IF(en_ru_scores[[#This Row],[OnlineB_Score]]&gt;en_ru_scores[[#This Row],[GPT4_COMET]]+0.03, "B", IF(en_ru_scores[[#This Row],[GPT4_COMET]]&gt;en_ru_scores[[#This Row],[OnlineB_Score]]+0.03, "GPT", "-"))</f>
        <v>-</v>
      </c>
      <c r="Q306" s="33" t="str">
        <f>IF(en_ru_scores[[#This Row],[OnlineW_Score]]&gt;en_ru_scores[[#This Row],[GPT4_COMET]]+0.03, "W", IF(en_ru_scores[[#This Row],[GPT4_COMET]]&gt;en_ru_scores[[#This Row],[OnlineW_Score]]+0.03, "GPT", "-"))</f>
        <v>GPT</v>
      </c>
      <c r="R306" s="13" t="s">
        <v>366</v>
      </c>
      <c r="S306" s="13" t="s">
        <v>3298</v>
      </c>
      <c r="T306" s="41" t="s">
        <v>3299</v>
      </c>
      <c r="U306" s="13" t="s">
        <v>3300</v>
      </c>
      <c r="V306" s="13" t="s">
        <v>3301</v>
      </c>
      <c r="W306" s="123"/>
      <c r="X306" s="124"/>
      <c r="Y306" s="125"/>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row>
    <row r="307" spans="1:217" s="5" customFormat="1" ht="71.25" x14ac:dyDescent="0.45">
      <c r="A307" s="29" t="s">
        <v>16</v>
      </c>
      <c r="B307" s="29" t="s">
        <v>17</v>
      </c>
      <c r="C307" s="30" t="s">
        <v>18</v>
      </c>
      <c r="D307" s="30" t="s">
        <v>19</v>
      </c>
      <c r="E307" s="30" t="s">
        <v>367</v>
      </c>
      <c r="F307" s="30" t="s">
        <v>21</v>
      </c>
      <c r="G307" s="75">
        <f>VLOOKUP(L:L,en_ru_auto_scores_BLEU!H:I,2,FALSE)</f>
        <v>34.332060119104092</v>
      </c>
      <c r="H307" s="30" t="str">
        <f>IFERROR(VLOOKUP(L:L,manual_score_mapping[[SegmentID]:[Scores]],2,FALSE), "NaN")</f>
        <v>[69, 89, 50, 84, 84, 68, 100, 80, 57, 74]</v>
      </c>
      <c r="I307" s="27">
        <f>IFERROR(VLOOKUP(L:L,manual_score_mapping!A:D,3,FALSE), "NaN")</f>
        <v>75</v>
      </c>
      <c r="J307" s="21">
        <f>IFERROR(VLOOKUP(L:L,manual_score_mapping!A:D,4,FALSE), "NaN")</f>
        <v>50</v>
      </c>
      <c r="K307" s="30" t="s">
        <v>22</v>
      </c>
      <c r="L307" s="30">
        <v>306</v>
      </c>
      <c r="M307" s="31">
        <v>0.81683176755905151</v>
      </c>
      <c r="N307" s="30">
        <v>0.88216489553451538</v>
      </c>
      <c r="O307" s="30">
        <v>0.8709113597869873</v>
      </c>
      <c r="P307" s="30" t="str">
        <f>IF(en_ru_scores[[#This Row],[OnlineB_Score]]&gt;en_ru_scores[[#This Row],[GPT4_COMET]]+0.03, "B", IF(en_ru_scores[[#This Row],[GPT4_COMET]]&gt;en_ru_scores[[#This Row],[OnlineB_Score]]+0.03, "GPT", "-"))</f>
        <v>B</v>
      </c>
      <c r="Q307" s="30" t="str">
        <f>IF(en_ru_scores[[#This Row],[OnlineW_Score]]&gt;en_ru_scores[[#This Row],[GPT4_COMET]]+0.03, "W", IF(en_ru_scores[[#This Row],[GPT4_COMET]]&gt;en_ru_scores[[#This Row],[OnlineW_Score]]+0.03, "GPT", "-"))</f>
        <v>W</v>
      </c>
      <c r="R307" s="12" t="s">
        <v>368</v>
      </c>
      <c r="S307" s="12" t="s">
        <v>3302</v>
      </c>
      <c r="T307" s="40" t="s">
        <v>3303</v>
      </c>
      <c r="U307" s="12" t="s">
        <v>3304</v>
      </c>
      <c r="V307" s="12" t="s">
        <v>3305</v>
      </c>
      <c r="W307" s="84"/>
      <c r="X307" s="111"/>
      <c r="Y307" s="115"/>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row>
    <row r="308" spans="1:217" s="5" customFormat="1" ht="42.75" x14ac:dyDescent="0.45">
      <c r="A308" s="29" t="s">
        <v>16</v>
      </c>
      <c r="B308" s="29" t="s">
        <v>17</v>
      </c>
      <c r="C308" s="30" t="s">
        <v>18</v>
      </c>
      <c r="D308" s="30" t="s">
        <v>19</v>
      </c>
      <c r="E308" s="30" t="s">
        <v>367</v>
      </c>
      <c r="F308" s="30" t="s">
        <v>21</v>
      </c>
      <c r="G308" s="78">
        <f>VLOOKUP(L:L,en_ru_auto_scores_BLEU!H:I,2,FALSE)</f>
        <v>12.455735564577523</v>
      </c>
      <c r="H308" s="30" t="str">
        <f>IFERROR(VLOOKUP(L:L,manual_score_mapping[[SegmentID]:[Scores]],2,FALSE), "NaN")</f>
        <v>[68, 88, 52, 84, 82, 81, 100, 78, 74, 61]</v>
      </c>
      <c r="I308" s="27">
        <f>IFERROR(VLOOKUP(L:L,manual_score_mapping!A:D,3,FALSE), "NaN")</f>
        <v>76</v>
      </c>
      <c r="J308" s="21">
        <f>IFERROR(VLOOKUP(L:L,manual_score_mapping!A:D,4,FALSE), "NaN")</f>
        <v>52</v>
      </c>
      <c r="K308" s="30" t="s">
        <v>22</v>
      </c>
      <c r="L308" s="30">
        <v>307</v>
      </c>
      <c r="M308" s="31">
        <v>0.82974016666412354</v>
      </c>
      <c r="N308" s="30">
        <v>0.87521672248840332</v>
      </c>
      <c r="O308" s="30">
        <v>0.88207203149795532</v>
      </c>
      <c r="P308" s="30" t="str">
        <f>IF(en_ru_scores[[#This Row],[OnlineB_Score]]&gt;en_ru_scores[[#This Row],[GPT4_COMET]]+0.03, "B", IF(en_ru_scores[[#This Row],[GPT4_COMET]]&gt;en_ru_scores[[#This Row],[OnlineB_Score]]+0.03, "GPT", "-"))</f>
        <v>B</v>
      </c>
      <c r="Q308" s="30" t="str">
        <f>IF(en_ru_scores[[#This Row],[OnlineW_Score]]&gt;en_ru_scores[[#This Row],[GPT4_COMET]]+0.03, "W", IF(en_ru_scores[[#This Row],[GPT4_COMET]]&gt;en_ru_scores[[#This Row],[OnlineW_Score]]+0.03, "GPT", "-"))</f>
        <v>W</v>
      </c>
      <c r="R308" s="12" t="s">
        <v>369</v>
      </c>
      <c r="S308" s="12" t="s">
        <v>3306</v>
      </c>
      <c r="T308" s="40" t="s">
        <v>3307</v>
      </c>
      <c r="U308" s="12" t="s">
        <v>3308</v>
      </c>
      <c r="V308" s="12" t="s">
        <v>3309</v>
      </c>
      <c r="W308" s="84"/>
      <c r="X308" s="111"/>
      <c r="Y308" s="115"/>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row>
    <row r="309" spans="1:217" s="5" customFormat="1" ht="42.75" x14ac:dyDescent="0.45">
      <c r="A309" s="32" t="s">
        <v>16</v>
      </c>
      <c r="B309" s="32" t="s">
        <v>17</v>
      </c>
      <c r="C309" s="33" t="s">
        <v>18</v>
      </c>
      <c r="D309" s="33" t="s">
        <v>19</v>
      </c>
      <c r="E309" s="33" t="s">
        <v>367</v>
      </c>
      <c r="F309" s="33" t="s">
        <v>21</v>
      </c>
      <c r="G309" s="75">
        <f>VLOOKUP(L:L,en_ru_auto_scores_BLEU!H:I,2,FALSE)</f>
        <v>46.892438882117247</v>
      </c>
      <c r="H309" s="33" t="str">
        <f>IFERROR(VLOOKUP(L:L,manual_score_mapping[[SegmentID]:[Scores]],2,FALSE), "NaN")</f>
        <v>[84, 76, 56, 91, 54, 69, 91, 51, 84, 82, 62, 100, 89, 44, 81]</v>
      </c>
      <c r="I309" s="27">
        <f>IFERROR(VLOOKUP(L:L,manual_score_mapping!A:D,3,FALSE), "NaN")</f>
        <v>74</v>
      </c>
      <c r="J309" s="18">
        <f>IFERROR(VLOOKUP(L:L,manual_score_mapping!A:D,4,FALSE), "NaN")</f>
        <v>44</v>
      </c>
      <c r="K309" s="33" t="s">
        <v>22</v>
      </c>
      <c r="L309" s="33">
        <v>308</v>
      </c>
      <c r="M309" s="34">
        <v>0.92789793014526356</v>
      </c>
      <c r="N309" s="33">
        <v>0.94995611906051636</v>
      </c>
      <c r="O309" s="33">
        <v>0.931892991065979</v>
      </c>
      <c r="P309" s="33" t="str">
        <f>IF(en_ru_scores[[#This Row],[OnlineB_Score]]&gt;en_ru_scores[[#This Row],[GPT4_COMET]]+0.03, "B", IF(en_ru_scores[[#This Row],[GPT4_COMET]]&gt;en_ru_scores[[#This Row],[OnlineB_Score]]+0.03, "GPT", "-"))</f>
        <v>-</v>
      </c>
      <c r="Q309" s="33" t="str">
        <f>IF(en_ru_scores[[#This Row],[OnlineW_Score]]&gt;en_ru_scores[[#This Row],[GPT4_COMET]]+0.03, "W", IF(en_ru_scores[[#This Row],[GPT4_COMET]]&gt;en_ru_scores[[#This Row],[OnlineW_Score]]+0.03, "GPT", "-"))</f>
        <v>-</v>
      </c>
      <c r="R309" s="13" t="s">
        <v>370</v>
      </c>
      <c r="S309" s="13" t="s">
        <v>3310</v>
      </c>
      <c r="T309" s="41" t="s">
        <v>3311</v>
      </c>
      <c r="U309" s="13" t="s">
        <v>3312</v>
      </c>
      <c r="V309" s="13" t="s">
        <v>3313</v>
      </c>
      <c r="W309" s="84"/>
      <c r="X309" s="111"/>
      <c r="Y309" s="115"/>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row>
    <row r="310" spans="1:217" s="5" customFormat="1" x14ac:dyDescent="0.45">
      <c r="A310" s="29" t="s">
        <v>16</v>
      </c>
      <c r="B310" s="29" t="s">
        <v>17</v>
      </c>
      <c r="C310" s="30" t="s">
        <v>18</v>
      </c>
      <c r="D310" s="30" t="s">
        <v>19</v>
      </c>
      <c r="E310" s="30" t="s">
        <v>367</v>
      </c>
      <c r="F310" s="30" t="s">
        <v>21</v>
      </c>
      <c r="G310" s="78">
        <f>VLOOKUP(L:L,en_ru_auto_scores_BLEU!H:I,2,FALSE)</f>
        <v>28.254432923044853</v>
      </c>
      <c r="H310" s="30" t="str">
        <f>IFERROR(VLOOKUP(L:L,manual_score_mapping[[SegmentID]:[Scores]],2,FALSE), "NaN")</f>
        <v>[70, 79, 50, 84, 83, 100, 100, 83, 60, 58]</v>
      </c>
      <c r="I310" s="27">
        <f>IFERROR(VLOOKUP(L:L,manual_score_mapping!A:D,3,FALSE), "NaN")</f>
        <v>76</v>
      </c>
      <c r="J310" s="21">
        <f>IFERROR(VLOOKUP(L:L,manual_score_mapping!A:D,4,FALSE), "NaN")</f>
        <v>50</v>
      </c>
      <c r="K310" s="30" t="s">
        <v>22</v>
      </c>
      <c r="L310" s="30">
        <v>309</v>
      </c>
      <c r="M310" s="31">
        <v>0.89225310087203979</v>
      </c>
      <c r="N310" s="30">
        <v>0.76318073272705078</v>
      </c>
      <c r="O310" s="30">
        <v>0.76318073272705078</v>
      </c>
      <c r="P310" s="30" t="str">
        <f>IF(en_ru_scores[[#This Row],[OnlineB_Score]]&gt;en_ru_scores[[#This Row],[GPT4_COMET]]+0.03, "B", IF(en_ru_scores[[#This Row],[GPT4_COMET]]&gt;en_ru_scores[[#This Row],[OnlineB_Score]]+0.03, "GPT", "-"))</f>
        <v>GPT</v>
      </c>
      <c r="Q310" s="30" t="str">
        <f>IF(en_ru_scores[[#This Row],[OnlineW_Score]]&gt;en_ru_scores[[#This Row],[GPT4_COMET]]+0.03, "W", IF(en_ru_scores[[#This Row],[GPT4_COMET]]&gt;en_ru_scores[[#This Row],[OnlineW_Score]]+0.03, "GPT", "-"))</f>
        <v>GPT</v>
      </c>
      <c r="R310" s="12" t="s">
        <v>371</v>
      </c>
      <c r="S310" s="12" t="s">
        <v>3314</v>
      </c>
      <c r="T310" s="40" t="s">
        <v>3315</v>
      </c>
      <c r="U310" s="12" t="s">
        <v>3316</v>
      </c>
      <c r="V310" s="12" t="s">
        <v>3316</v>
      </c>
      <c r="W310" s="84"/>
      <c r="X310" s="111"/>
      <c r="Y310" s="115"/>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row>
    <row r="311" spans="1:217" s="5" customFormat="1" ht="28.5" x14ac:dyDescent="0.45">
      <c r="A311" s="32" t="s">
        <v>16</v>
      </c>
      <c r="B311" s="32" t="s">
        <v>17</v>
      </c>
      <c r="C311" s="33" t="s">
        <v>18</v>
      </c>
      <c r="D311" s="33" t="s">
        <v>19</v>
      </c>
      <c r="E311" s="33" t="s">
        <v>367</v>
      </c>
      <c r="F311" s="33" t="s">
        <v>21</v>
      </c>
      <c r="G311" s="75">
        <f>VLOOKUP(L:L,en_ru_auto_scores_BLEU!H:I,2,FALSE)</f>
        <v>41.113361690051981</v>
      </c>
      <c r="H311" s="33" t="str">
        <f>IFERROR(VLOOKUP(L:L,manual_score_mapping[[SegmentID]:[Scores]],2,FALSE), "NaN")</f>
        <v>[84, 78, 50, 83, 51, 68, 86, 51, 84, 84, 82, 100, 94, 66, 76]</v>
      </c>
      <c r="I311" s="27">
        <f>IFERROR(VLOOKUP(L:L,manual_score_mapping!A:D,3,FALSE), "NaN")</f>
        <v>75</v>
      </c>
      <c r="J311" s="21">
        <f>IFERROR(VLOOKUP(L:L,manual_score_mapping!A:D,4,FALSE), "NaN")</f>
        <v>50</v>
      </c>
      <c r="K311" s="33" t="s">
        <v>22</v>
      </c>
      <c r="L311" s="33">
        <v>310</v>
      </c>
      <c r="M311" s="34">
        <v>0.95871198177337635</v>
      </c>
      <c r="N311" s="33">
        <v>0.9830034375190736</v>
      </c>
      <c r="O311" s="33">
        <v>0.9830034375190736</v>
      </c>
      <c r="P311" s="33" t="str">
        <f>IF(en_ru_scores[[#This Row],[OnlineB_Score]]&gt;en_ru_scores[[#This Row],[GPT4_COMET]]+0.03, "B", IF(en_ru_scores[[#This Row],[GPT4_COMET]]&gt;en_ru_scores[[#This Row],[OnlineB_Score]]+0.03, "GPT", "-"))</f>
        <v>-</v>
      </c>
      <c r="Q311" s="33" t="str">
        <f>IF(en_ru_scores[[#This Row],[OnlineW_Score]]&gt;en_ru_scores[[#This Row],[GPT4_COMET]]+0.03, "W", IF(en_ru_scores[[#This Row],[GPT4_COMET]]&gt;en_ru_scores[[#This Row],[OnlineW_Score]]+0.03, "GPT", "-"))</f>
        <v>-</v>
      </c>
      <c r="R311" s="13" t="s">
        <v>372</v>
      </c>
      <c r="S311" s="13" t="s">
        <v>3317</v>
      </c>
      <c r="T311" s="41" t="s">
        <v>3318</v>
      </c>
      <c r="U311" s="13" t="s">
        <v>3317</v>
      </c>
      <c r="V311" s="13" t="s">
        <v>3317</v>
      </c>
      <c r="W311" s="84"/>
      <c r="X311" s="111"/>
      <c r="Y311" s="115"/>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row>
    <row r="312" spans="1:217" s="5" customFormat="1" ht="28.5" x14ac:dyDescent="0.45">
      <c r="A312" s="32" t="s">
        <v>16</v>
      </c>
      <c r="B312" s="32" t="s">
        <v>17</v>
      </c>
      <c r="C312" s="33" t="s">
        <v>18</v>
      </c>
      <c r="D312" s="33" t="s">
        <v>19</v>
      </c>
      <c r="E312" s="33" t="s">
        <v>367</v>
      </c>
      <c r="F312" s="33" t="s">
        <v>21</v>
      </c>
      <c r="G312" s="72">
        <f>VLOOKUP(L:L,en_ru_auto_scores_BLEU!H:I,2,FALSE)</f>
        <v>70.710678118654783</v>
      </c>
      <c r="H312" s="33" t="str">
        <f>IFERROR(VLOOKUP(L:L,manual_score_mapping[[SegmentID]:[Scores]],2,FALSE), "NaN")</f>
        <v>[68, 84, 52, 84, 82, 83, 100, 95, 57, 82]</v>
      </c>
      <c r="I312" s="27">
        <f>IFERROR(VLOOKUP(L:L,manual_score_mapping!A:D,3,FALSE), "NaN")</f>
        <v>78</v>
      </c>
      <c r="J312" s="21">
        <f>IFERROR(VLOOKUP(L:L,manual_score_mapping!A:D,4,FALSE), "NaN")</f>
        <v>52</v>
      </c>
      <c r="K312" s="33" t="s">
        <v>22</v>
      </c>
      <c r="L312" s="33">
        <v>311</v>
      </c>
      <c r="M312" s="34">
        <v>0.94464284181594838</v>
      </c>
      <c r="N312" s="33">
        <v>0.85814917087554932</v>
      </c>
      <c r="O312" s="33">
        <v>0.97360330820083618</v>
      </c>
      <c r="P312" s="33" t="str">
        <f>IF(en_ru_scores[[#This Row],[OnlineB_Score]]&gt;en_ru_scores[[#This Row],[GPT4_COMET]]+0.03, "B", IF(en_ru_scores[[#This Row],[GPT4_COMET]]&gt;en_ru_scores[[#This Row],[OnlineB_Score]]+0.03, "GPT", "-"))</f>
        <v>GPT</v>
      </c>
      <c r="Q312" s="33" t="str">
        <f>IF(en_ru_scores[[#This Row],[OnlineW_Score]]&gt;en_ru_scores[[#This Row],[GPT4_COMET]]+0.03, "W", IF(en_ru_scores[[#This Row],[GPT4_COMET]]&gt;en_ru_scores[[#This Row],[OnlineW_Score]]+0.03, "GPT", "-"))</f>
        <v>-</v>
      </c>
      <c r="R312" s="13" t="s">
        <v>373</v>
      </c>
      <c r="S312" s="13" t="s">
        <v>3319</v>
      </c>
      <c r="T312" s="41" t="s">
        <v>3320</v>
      </c>
      <c r="U312" s="13" t="s">
        <v>3321</v>
      </c>
      <c r="V312" s="13" t="s">
        <v>3319</v>
      </c>
      <c r="W312" s="84"/>
      <c r="X312" s="111"/>
      <c r="Y312" s="115"/>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row>
    <row r="313" spans="1:217" s="5" customFormat="1" ht="28.5" x14ac:dyDescent="0.45">
      <c r="A313" s="32" t="s">
        <v>16</v>
      </c>
      <c r="B313" s="32" t="s">
        <v>17</v>
      </c>
      <c r="C313" s="33" t="s">
        <v>18</v>
      </c>
      <c r="D313" s="33" t="s">
        <v>19</v>
      </c>
      <c r="E313" s="33" t="s">
        <v>367</v>
      </c>
      <c r="F313" s="33" t="s">
        <v>21</v>
      </c>
      <c r="G313" s="78">
        <f>VLOOKUP(L:L,en_ru_auto_scores_BLEU!H:I,2,FALSE)</f>
        <v>14.323145079400492</v>
      </c>
      <c r="H313" s="33" t="str">
        <f>IFERROR(VLOOKUP(L:L,manual_score_mapping[[SegmentID]:[Scores]],2,FALSE), "NaN")</f>
        <v>[84, 74, 56, 87, 52, 68, 79, 51, 84, 82, 84, 100, 71, 79, 90]</v>
      </c>
      <c r="I313" s="27">
        <f>IFERROR(VLOOKUP(L:L,manual_score_mapping!A:D,3,FALSE), "NaN")</f>
        <v>76</v>
      </c>
      <c r="J313" s="21">
        <f>IFERROR(VLOOKUP(L:L,manual_score_mapping!A:D,4,FALSE), "NaN")</f>
        <v>51</v>
      </c>
      <c r="K313" s="33" t="s">
        <v>22</v>
      </c>
      <c r="L313" s="33">
        <v>312</v>
      </c>
      <c r="M313" s="34">
        <v>0.93383157253265381</v>
      </c>
      <c r="N313" s="33">
        <v>0.91150152683258057</v>
      </c>
      <c r="O313" s="33">
        <v>0.90491807460784923</v>
      </c>
      <c r="P313" s="33" t="str">
        <f>IF(en_ru_scores[[#This Row],[OnlineB_Score]]&gt;en_ru_scores[[#This Row],[GPT4_COMET]]+0.03, "B", IF(en_ru_scores[[#This Row],[GPT4_COMET]]&gt;en_ru_scores[[#This Row],[OnlineB_Score]]+0.03, "GPT", "-"))</f>
        <v>-</v>
      </c>
      <c r="Q313" s="33" t="str">
        <f>IF(en_ru_scores[[#This Row],[OnlineW_Score]]&gt;en_ru_scores[[#This Row],[GPT4_COMET]]+0.03, "W", IF(en_ru_scores[[#This Row],[GPT4_COMET]]&gt;en_ru_scores[[#This Row],[OnlineW_Score]]+0.03, "GPT", "-"))</f>
        <v>-</v>
      </c>
      <c r="R313" s="13" t="s">
        <v>374</v>
      </c>
      <c r="S313" s="13" t="s">
        <v>3322</v>
      </c>
      <c r="T313" s="41" t="s">
        <v>3323</v>
      </c>
      <c r="U313" s="13" t="s">
        <v>3324</v>
      </c>
      <c r="V313" s="13" t="s">
        <v>3325</v>
      </c>
      <c r="W313" s="84"/>
      <c r="X313" s="111"/>
      <c r="Y313" s="115"/>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row>
    <row r="314" spans="1:217" s="5" customFormat="1" x14ac:dyDescent="0.45">
      <c r="A314" s="29" t="s">
        <v>16</v>
      </c>
      <c r="B314" s="29" t="s">
        <v>17</v>
      </c>
      <c r="C314" s="30" t="s">
        <v>18</v>
      </c>
      <c r="D314" s="30" t="s">
        <v>19</v>
      </c>
      <c r="E314" s="30" t="s">
        <v>367</v>
      </c>
      <c r="F314" s="30" t="s">
        <v>21</v>
      </c>
      <c r="G314" s="78">
        <f>VLOOKUP(L:L,en_ru_auto_scores_BLEU!H:I,2,FALSE)</f>
        <v>17.799177396293473</v>
      </c>
      <c r="H314" s="30" t="str">
        <f>IFERROR(VLOOKUP(L:L,manual_score_mapping[[SegmentID]:[Scores]],2,FALSE), "NaN")</f>
        <v>[69, 88, 50, 84, 83, 59, 100, 77, 64, 59]</v>
      </c>
      <c r="I314" s="27">
        <f>IFERROR(VLOOKUP(L:L,manual_score_mapping!A:D,3,FALSE), "NaN")</f>
        <v>73</v>
      </c>
      <c r="J314" s="21">
        <f>IFERROR(VLOOKUP(L:L,manual_score_mapping!A:D,4,FALSE), "NaN")</f>
        <v>50</v>
      </c>
      <c r="K314" s="30" t="s">
        <v>22</v>
      </c>
      <c r="L314" s="30">
        <v>313</v>
      </c>
      <c r="M314" s="31">
        <v>0.89549630880355835</v>
      </c>
      <c r="N314" s="30">
        <v>0.89537721872329712</v>
      </c>
      <c r="O314" s="30">
        <v>0.87587714195251465</v>
      </c>
      <c r="P314" s="30" t="str">
        <f>IF(en_ru_scores[[#This Row],[OnlineB_Score]]&gt;en_ru_scores[[#This Row],[GPT4_COMET]]+0.03, "B", IF(en_ru_scores[[#This Row],[GPT4_COMET]]&gt;en_ru_scores[[#This Row],[OnlineB_Score]]+0.03, "GPT", "-"))</f>
        <v>-</v>
      </c>
      <c r="Q314" s="30" t="str">
        <f>IF(en_ru_scores[[#This Row],[OnlineW_Score]]&gt;en_ru_scores[[#This Row],[GPT4_COMET]]+0.03, "W", IF(en_ru_scores[[#This Row],[GPT4_COMET]]&gt;en_ru_scores[[#This Row],[OnlineW_Score]]+0.03, "GPT", "-"))</f>
        <v>-</v>
      </c>
      <c r="R314" s="12" t="s">
        <v>375</v>
      </c>
      <c r="S314" s="12" t="s">
        <v>3326</v>
      </c>
      <c r="T314" s="40" t="s">
        <v>3327</v>
      </c>
      <c r="U314" s="12" t="s">
        <v>3327</v>
      </c>
      <c r="V314" s="12" t="s">
        <v>3328</v>
      </c>
      <c r="W314" s="84"/>
      <c r="X314" s="111"/>
      <c r="Y314" s="115"/>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row>
    <row r="315" spans="1:217" s="5" customFormat="1" ht="99.75" x14ac:dyDescent="0.45">
      <c r="A315" s="29" t="s">
        <v>16</v>
      </c>
      <c r="B315" s="29" t="s">
        <v>17</v>
      </c>
      <c r="C315" s="30" t="s">
        <v>18</v>
      </c>
      <c r="D315" s="30" t="s">
        <v>19</v>
      </c>
      <c r="E315" s="30" t="s">
        <v>376</v>
      </c>
      <c r="F315" s="30" t="s">
        <v>21</v>
      </c>
      <c r="G315" s="75">
        <f>VLOOKUP(L:L,en_ru_auto_scores_BLEU!H:I,2,FALSE)</f>
        <v>36.345346296716166</v>
      </c>
      <c r="H315" s="30" t="str">
        <f>IFERROR(VLOOKUP(L:L,manual_score_mapping[[SegmentID]:[Scores]],2,FALSE), "NaN")</f>
        <v>[69, 92, 77, 50, 86, 64, 69, 87, 50, 100]</v>
      </c>
      <c r="I315" s="27">
        <f>IFERROR(VLOOKUP(L:L,manual_score_mapping!A:D,3,FALSE), "NaN")</f>
        <v>74</v>
      </c>
      <c r="J315" s="21">
        <f>IFERROR(VLOOKUP(L:L,manual_score_mapping!A:D,4,FALSE), "NaN")</f>
        <v>50</v>
      </c>
      <c r="K315" s="30" t="s">
        <v>22</v>
      </c>
      <c r="L315" s="30">
        <v>314</v>
      </c>
      <c r="M315" s="31">
        <v>0.83068013191223145</v>
      </c>
      <c r="N315" s="30">
        <v>0.62168926000595093</v>
      </c>
      <c r="O315" s="30">
        <v>0.81934428215026855</v>
      </c>
      <c r="P315" s="30" t="str">
        <f>IF(en_ru_scores[[#This Row],[OnlineB_Score]]&gt;en_ru_scores[[#This Row],[GPT4_COMET]]+0.03, "B", IF(en_ru_scores[[#This Row],[GPT4_COMET]]&gt;en_ru_scores[[#This Row],[OnlineB_Score]]+0.03, "GPT", "-"))</f>
        <v>GPT</v>
      </c>
      <c r="Q315" s="30" t="str">
        <f>IF(en_ru_scores[[#This Row],[OnlineW_Score]]&gt;en_ru_scores[[#This Row],[GPT4_COMET]]+0.03, "W", IF(en_ru_scores[[#This Row],[GPT4_COMET]]&gt;en_ru_scores[[#This Row],[OnlineW_Score]]+0.03, "GPT", "-"))</f>
        <v>-</v>
      </c>
      <c r="R315" s="12" t="s">
        <v>377</v>
      </c>
      <c r="S315" s="12" t="s">
        <v>3329</v>
      </c>
      <c r="T315" s="40" t="s">
        <v>3330</v>
      </c>
      <c r="U315" s="12" t="s">
        <v>3331</v>
      </c>
      <c r="V315" s="12" t="s">
        <v>3332</v>
      </c>
      <c r="W315" s="84"/>
      <c r="X315" s="111"/>
      <c r="Y315" s="1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row>
    <row r="316" spans="1:217" s="5" customFormat="1" ht="42.75" x14ac:dyDescent="0.45">
      <c r="A316" s="29" t="s">
        <v>16</v>
      </c>
      <c r="B316" s="29" t="s">
        <v>17</v>
      </c>
      <c r="C316" s="30" t="s">
        <v>18</v>
      </c>
      <c r="D316" s="30" t="s">
        <v>19</v>
      </c>
      <c r="E316" s="30" t="s">
        <v>376</v>
      </c>
      <c r="F316" s="30" t="s">
        <v>21</v>
      </c>
      <c r="G316" s="78">
        <f>VLOOKUP(L:L,en_ru_auto_scores_BLEU!H:I,2,FALSE)</f>
        <v>15.774545980684184</v>
      </c>
      <c r="H316" s="30" t="str">
        <f>IFERROR(VLOOKUP(L:L,manual_score_mapping[[SegmentID]:[Scores]],2,FALSE), "NaN")</f>
        <v>[82, 41, 87, 85, 48, 86, 87, 79, 56, 85, 88, 59, 87, 50, 100]</v>
      </c>
      <c r="I316" s="27">
        <f>IFERROR(VLOOKUP(L:L,manual_score_mapping!A:D,3,FALSE), "NaN")</f>
        <v>74</v>
      </c>
      <c r="J316" s="18">
        <f>IFERROR(VLOOKUP(L:L,manual_score_mapping!A:D,4,FALSE), "NaN")</f>
        <v>41</v>
      </c>
      <c r="K316" s="30" t="s">
        <v>22</v>
      </c>
      <c r="L316" s="30">
        <v>315</v>
      </c>
      <c r="M316" s="31">
        <v>0.80106967687606812</v>
      </c>
      <c r="N316" s="30">
        <v>0.82621759176254272</v>
      </c>
      <c r="O316" s="30">
        <v>0.87951159477233887</v>
      </c>
      <c r="P316" s="30" t="str">
        <f>IF(en_ru_scores[[#This Row],[OnlineB_Score]]&gt;en_ru_scores[[#This Row],[GPT4_COMET]]+0.03, "B", IF(en_ru_scores[[#This Row],[GPT4_COMET]]&gt;en_ru_scores[[#This Row],[OnlineB_Score]]+0.03, "GPT", "-"))</f>
        <v>-</v>
      </c>
      <c r="Q316" s="30" t="str">
        <f>IF(en_ru_scores[[#This Row],[OnlineW_Score]]&gt;en_ru_scores[[#This Row],[GPT4_COMET]]+0.03, "W", IF(en_ru_scores[[#This Row],[GPT4_COMET]]&gt;en_ru_scores[[#This Row],[OnlineW_Score]]+0.03, "GPT", "-"))</f>
        <v>W</v>
      </c>
      <c r="R316" s="12" t="s">
        <v>378</v>
      </c>
      <c r="S316" s="12" t="s">
        <v>3333</v>
      </c>
      <c r="T316" s="40" t="s">
        <v>3334</v>
      </c>
      <c r="U316" s="12" t="s">
        <v>3335</v>
      </c>
      <c r="V316" s="12" t="s">
        <v>3336</v>
      </c>
      <c r="W316" s="84"/>
      <c r="X316" s="111"/>
      <c r="Y316" s="115"/>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row>
    <row r="317" spans="1:217" s="5" customFormat="1" x14ac:dyDescent="0.45">
      <c r="A317" s="32" t="s">
        <v>16</v>
      </c>
      <c r="B317" s="32" t="s">
        <v>17</v>
      </c>
      <c r="C317" s="33" t="s">
        <v>18</v>
      </c>
      <c r="D317" s="33" t="s">
        <v>19</v>
      </c>
      <c r="E317" s="33" t="s">
        <v>376</v>
      </c>
      <c r="F317" s="33" t="s">
        <v>21</v>
      </c>
      <c r="G317" s="70">
        <f>VLOOKUP(L:L,en_ru_auto_scores_BLEU!H:I,2,FALSE)</f>
        <v>100.00000000000004</v>
      </c>
      <c r="H317" s="33" t="str">
        <f>IFERROR(VLOOKUP(L:L,manual_score_mapping[[SegmentID]:[Scores]],2,FALSE), "NaN")</f>
        <v>[100, 88, 80, 51, 84, 89, 64, 89, 52, 100]</v>
      </c>
      <c r="I317" s="27">
        <f>IFERROR(VLOOKUP(L:L,manual_score_mapping!A:D,3,FALSE), "NaN")</f>
        <v>79</v>
      </c>
      <c r="J317" s="21">
        <f>IFERROR(VLOOKUP(L:L,manual_score_mapping!A:D,4,FALSE), "NaN")</f>
        <v>51</v>
      </c>
      <c r="K317" s="33" t="s">
        <v>22</v>
      </c>
      <c r="L317" s="33">
        <v>316</v>
      </c>
      <c r="M317" s="34">
        <v>0.99324882030487061</v>
      </c>
      <c r="N317" s="33">
        <v>0.92874151468276978</v>
      </c>
      <c r="O317" s="33">
        <v>0.99324744939804077</v>
      </c>
      <c r="P317" s="33" t="str">
        <f>IF(en_ru_scores[[#This Row],[OnlineB_Score]]&gt;en_ru_scores[[#This Row],[GPT4_COMET]]+0.03, "B", IF(en_ru_scores[[#This Row],[GPT4_COMET]]&gt;en_ru_scores[[#This Row],[OnlineB_Score]]+0.03, "GPT", "-"))</f>
        <v>GPT</v>
      </c>
      <c r="Q317" s="33" t="str">
        <f>IF(en_ru_scores[[#This Row],[OnlineW_Score]]&gt;en_ru_scores[[#This Row],[GPT4_COMET]]+0.03, "W", IF(en_ru_scores[[#This Row],[GPT4_COMET]]&gt;en_ru_scores[[#This Row],[OnlineW_Score]]+0.03, "GPT", "-"))</f>
        <v>-</v>
      </c>
      <c r="R317" s="13" t="s">
        <v>379</v>
      </c>
      <c r="S317" s="13" t="s">
        <v>3337</v>
      </c>
      <c r="T317" s="41" t="s">
        <v>3337</v>
      </c>
      <c r="U317" s="13" t="s">
        <v>3338</v>
      </c>
      <c r="V317" s="13" t="s">
        <v>3337</v>
      </c>
      <c r="W317" s="84"/>
      <c r="X317" s="111"/>
      <c r="Y317" s="115"/>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row>
    <row r="318" spans="1:217" s="5" customFormat="1" ht="57" x14ac:dyDescent="0.45">
      <c r="A318" s="26" t="s">
        <v>16</v>
      </c>
      <c r="B318" s="26" t="s">
        <v>17</v>
      </c>
      <c r="C318" s="27" t="s">
        <v>18</v>
      </c>
      <c r="D318" s="27" t="s">
        <v>19</v>
      </c>
      <c r="E318" s="27" t="s">
        <v>376</v>
      </c>
      <c r="F318" s="27" t="s">
        <v>21</v>
      </c>
      <c r="G318" s="78">
        <f>VLOOKUP(L:L,en_ru_auto_scores_BLEU!H:I,2,FALSE)</f>
        <v>10.249965027589836</v>
      </c>
      <c r="H318" s="27" t="str">
        <f>IFERROR(VLOOKUP(L:L,manual_score_mapping[[SegmentID]:[Scores]],2,FALSE), "NaN")</f>
        <v>[68, 91, 81, 53, 84, 90, 65, 87, 51, 100]</v>
      </c>
      <c r="I318" s="27">
        <f>IFERROR(VLOOKUP(L:L,manual_score_mapping!A:D,3,FALSE), "NaN")</f>
        <v>77</v>
      </c>
      <c r="J318" s="21">
        <f>IFERROR(VLOOKUP(L:L,manual_score_mapping!A:D,4,FALSE), "NaN")</f>
        <v>51</v>
      </c>
      <c r="K318" s="27" t="s">
        <v>22</v>
      </c>
      <c r="L318" s="27">
        <v>317</v>
      </c>
      <c r="M318" s="28">
        <v>0.76136523485183716</v>
      </c>
      <c r="N318" s="27">
        <v>0.85110968351364136</v>
      </c>
      <c r="O318" s="27">
        <v>0.73998957872390747</v>
      </c>
      <c r="P318" s="27" t="str">
        <f>IF(en_ru_scores[[#This Row],[OnlineB_Score]]&gt;en_ru_scores[[#This Row],[GPT4_COMET]]+0.03, "B", IF(en_ru_scores[[#This Row],[GPT4_COMET]]&gt;en_ru_scores[[#This Row],[OnlineB_Score]]+0.03, "GPT", "-"))</f>
        <v>B</v>
      </c>
      <c r="Q318" s="27" t="str">
        <f>IF(en_ru_scores[[#This Row],[OnlineW_Score]]&gt;en_ru_scores[[#This Row],[GPT4_COMET]]+0.03, "W", IF(en_ru_scores[[#This Row],[GPT4_COMET]]&gt;en_ru_scores[[#This Row],[OnlineW_Score]]+0.03, "GPT", "-"))</f>
        <v>-</v>
      </c>
      <c r="R318" s="11" t="s">
        <v>380</v>
      </c>
      <c r="S318" s="11" t="s">
        <v>3339</v>
      </c>
      <c r="T318" s="39" t="s">
        <v>11145</v>
      </c>
      <c r="U318" s="11" t="s">
        <v>3341</v>
      </c>
      <c r="V318" s="11" t="s">
        <v>3342</v>
      </c>
      <c r="W318" s="123" t="s">
        <v>11187</v>
      </c>
      <c r="X318" s="124" t="s">
        <v>11213</v>
      </c>
      <c r="Y318" s="124"/>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row>
    <row r="319" spans="1:217" s="5" customFormat="1" ht="28.5" x14ac:dyDescent="0.45">
      <c r="A319" s="23" t="s">
        <v>16</v>
      </c>
      <c r="B319" s="23" t="s">
        <v>17</v>
      </c>
      <c r="C319" s="24" t="s">
        <v>18</v>
      </c>
      <c r="D319" s="24" t="s">
        <v>19</v>
      </c>
      <c r="E319" s="24" t="s">
        <v>376</v>
      </c>
      <c r="F319" s="24" t="s">
        <v>21</v>
      </c>
      <c r="G319" s="78">
        <f>VLOOKUP(L:L,en_ru_auto_scores_BLEU!H:I,2,FALSE)</f>
        <v>5.8158681744158232</v>
      </c>
      <c r="H319" s="24" t="str">
        <f>IFERROR(VLOOKUP(L:L,manual_score_mapping[[SegmentID]:[Scores]],2,FALSE), "NaN")</f>
        <v>[82, 38, 89, 86, 47, 100, 88, 73, 54, 87, 74, 57, 87, 53, 100]</v>
      </c>
      <c r="I319" s="27">
        <f>IFERROR(VLOOKUP(L:L,manual_score_mapping!A:D,3,FALSE), "NaN")</f>
        <v>74</v>
      </c>
      <c r="J319" s="18">
        <f>IFERROR(VLOOKUP(L:L,manual_score_mapping!A:D,4,FALSE), "NaN")</f>
        <v>38</v>
      </c>
      <c r="K319" s="24" t="s">
        <v>22</v>
      </c>
      <c r="L319" s="24">
        <v>318</v>
      </c>
      <c r="M319" s="25">
        <v>0.67907822132110596</v>
      </c>
      <c r="N319" s="24">
        <v>0.90400797128677357</v>
      </c>
      <c r="O319" s="24">
        <v>0.75889921188354492</v>
      </c>
      <c r="P319" s="24" t="str">
        <f>IF(en_ru_scores[[#This Row],[OnlineB_Score]]&gt;en_ru_scores[[#This Row],[GPT4_COMET]]+0.03, "B", IF(en_ru_scores[[#This Row],[GPT4_COMET]]&gt;en_ru_scores[[#This Row],[OnlineB_Score]]+0.03, "GPT", "-"))</f>
        <v>B</v>
      </c>
      <c r="Q319" s="24" t="str">
        <f>IF(en_ru_scores[[#This Row],[OnlineW_Score]]&gt;en_ru_scores[[#This Row],[GPT4_COMET]]+0.03, "W", IF(en_ru_scores[[#This Row],[GPT4_COMET]]&gt;en_ru_scores[[#This Row],[OnlineW_Score]]+0.03, "GPT", "-"))</f>
        <v>W</v>
      </c>
      <c r="R319" s="10" t="s">
        <v>381</v>
      </c>
      <c r="S319" s="10" t="s">
        <v>3343</v>
      </c>
      <c r="T319" s="38" t="s">
        <v>11146</v>
      </c>
      <c r="U319" s="10" t="s">
        <v>3345</v>
      </c>
      <c r="V319" s="10" t="s">
        <v>3346</v>
      </c>
      <c r="W319" s="84" t="s">
        <v>11251</v>
      </c>
      <c r="X319" s="111" t="s">
        <v>11213</v>
      </c>
      <c r="Y319" s="111"/>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row>
    <row r="320" spans="1:217" s="5" customFormat="1" ht="28.5" x14ac:dyDescent="0.45">
      <c r="A320" s="32" t="s">
        <v>16</v>
      </c>
      <c r="B320" s="32" t="s">
        <v>17</v>
      </c>
      <c r="C320" s="33" t="s">
        <v>18</v>
      </c>
      <c r="D320" s="33" t="s">
        <v>19</v>
      </c>
      <c r="E320" s="33" t="s">
        <v>376</v>
      </c>
      <c r="F320" s="33" t="s">
        <v>21</v>
      </c>
      <c r="G320" s="78">
        <f>VLOOKUP(L:L,en_ru_auto_scores_BLEU!H:I,2,FALSE)</f>
        <v>13.540372457315735</v>
      </c>
      <c r="H320" s="33" t="str">
        <f>IFERROR(VLOOKUP(L:L,manual_score_mapping[[SegmentID]:[Scores]],2,FALSE), "NaN")</f>
        <v>[86, 89, 87, 54, 84, 88, 67, 89, 51, 100]</v>
      </c>
      <c r="I320" s="27">
        <f>IFERROR(VLOOKUP(L:L,manual_score_mapping!A:D,3,FALSE), "NaN")</f>
        <v>79</v>
      </c>
      <c r="J320" s="21">
        <f>IFERROR(VLOOKUP(L:L,manual_score_mapping!A:D,4,FALSE), "NaN")</f>
        <v>51</v>
      </c>
      <c r="K320" s="33" t="s">
        <v>22</v>
      </c>
      <c r="L320" s="33">
        <v>319</v>
      </c>
      <c r="M320" s="34">
        <v>0.93399375677108765</v>
      </c>
      <c r="N320" s="33">
        <v>0.93399375677108765</v>
      </c>
      <c r="O320" s="33">
        <v>0.81714773178100586</v>
      </c>
      <c r="P320" s="33" t="str">
        <f>IF(en_ru_scores[[#This Row],[OnlineB_Score]]&gt;en_ru_scores[[#This Row],[GPT4_COMET]]+0.03, "B", IF(en_ru_scores[[#This Row],[GPT4_COMET]]&gt;en_ru_scores[[#This Row],[OnlineB_Score]]+0.03, "GPT", "-"))</f>
        <v>-</v>
      </c>
      <c r="Q320" s="33" t="str">
        <f>IF(en_ru_scores[[#This Row],[OnlineW_Score]]&gt;en_ru_scores[[#This Row],[GPT4_COMET]]+0.03, "W", IF(en_ru_scores[[#This Row],[GPT4_COMET]]&gt;en_ru_scores[[#This Row],[OnlineW_Score]]+0.03, "GPT", "-"))</f>
        <v>GPT</v>
      </c>
      <c r="R320" s="13" t="s">
        <v>382</v>
      </c>
      <c r="S320" s="13" t="s">
        <v>3347</v>
      </c>
      <c r="T320" s="41" t="s">
        <v>3348</v>
      </c>
      <c r="U320" s="13" t="s">
        <v>3348</v>
      </c>
      <c r="V320" s="13" t="s">
        <v>3349</v>
      </c>
      <c r="W320" s="84"/>
      <c r="X320" s="111"/>
      <c r="Y320" s="115"/>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row>
    <row r="321" spans="1:217" s="5" customFormat="1" x14ac:dyDescent="0.45">
      <c r="A321" s="29" t="s">
        <v>16</v>
      </c>
      <c r="B321" s="29" t="s">
        <v>17</v>
      </c>
      <c r="C321" s="30" t="s">
        <v>18</v>
      </c>
      <c r="D321" s="30" t="s">
        <v>19</v>
      </c>
      <c r="E321" s="30" t="s">
        <v>376</v>
      </c>
      <c r="F321" s="30" t="s">
        <v>21</v>
      </c>
      <c r="G321" s="74">
        <f>VLOOKUP(L:L,en_ru_auto_scores_BLEU!H:I,2,FALSE)</f>
        <v>50.81327481546149</v>
      </c>
      <c r="H321" s="30" t="str">
        <f>IFERROR(VLOOKUP(L:L,manual_score_mapping[[SegmentID]:[Scores]],2,FALSE), "NaN")</f>
        <v>[86, 87, 79, 56, 86, 90, 68, 89, 50, 100]</v>
      </c>
      <c r="I321" s="27">
        <f>IFERROR(VLOOKUP(L:L,manual_score_mapping!A:D,3,FALSE), "NaN")</f>
        <v>79</v>
      </c>
      <c r="J321" s="21">
        <f>IFERROR(VLOOKUP(L:L,manual_score_mapping!A:D,4,FALSE), "NaN")</f>
        <v>50</v>
      </c>
      <c r="K321" s="30" t="s">
        <v>22</v>
      </c>
      <c r="L321" s="30">
        <v>320</v>
      </c>
      <c r="M321" s="31">
        <v>0.85219192504882813</v>
      </c>
      <c r="N321" s="30">
        <v>0.85227620601654053</v>
      </c>
      <c r="O321" s="30">
        <v>0.85227620601654053</v>
      </c>
      <c r="P321" s="30" t="str">
        <f>IF(en_ru_scores[[#This Row],[OnlineB_Score]]&gt;en_ru_scores[[#This Row],[GPT4_COMET]]+0.03, "B", IF(en_ru_scores[[#This Row],[GPT4_COMET]]&gt;en_ru_scores[[#This Row],[OnlineB_Score]]+0.03, "GPT", "-"))</f>
        <v>-</v>
      </c>
      <c r="Q321" s="30" t="str">
        <f>IF(en_ru_scores[[#This Row],[OnlineW_Score]]&gt;en_ru_scores[[#This Row],[GPT4_COMET]]+0.03, "W", IF(en_ru_scores[[#This Row],[GPT4_COMET]]&gt;en_ru_scores[[#This Row],[OnlineW_Score]]+0.03, "GPT", "-"))</f>
        <v>-</v>
      </c>
      <c r="R321" s="12" t="s">
        <v>383</v>
      </c>
      <c r="S321" s="12" t="s">
        <v>3350</v>
      </c>
      <c r="T321" s="40" t="s">
        <v>3351</v>
      </c>
      <c r="U321" s="12" t="s">
        <v>3351</v>
      </c>
      <c r="V321" s="12" t="s">
        <v>3351</v>
      </c>
      <c r="W321" s="123"/>
      <c r="X321" s="124"/>
      <c r="Y321" s="125"/>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row>
    <row r="322" spans="1:217" s="5" customFormat="1" ht="28.5" x14ac:dyDescent="0.45">
      <c r="A322" s="29" t="s">
        <v>16</v>
      </c>
      <c r="B322" s="29" t="s">
        <v>17</v>
      </c>
      <c r="C322" s="30" t="s">
        <v>18</v>
      </c>
      <c r="D322" s="30" t="s">
        <v>19</v>
      </c>
      <c r="E322" s="30" t="s">
        <v>384</v>
      </c>
      <c r="F322" s="30" t="s">
        <v>21</v>
      </c>
      <c r="G322" s="78">
        <f>VLOOKUP(L:L,en_ru_auto_scores_BLEU!H:I,2,FALSE)</f>
        <v>6.6089738131886451</v>
      </c>
      <c r="H322" s="30" t="str">
        <f>IFERROR(VLOOKUP(L:L,manual_score_mapping[[SegmentID]:[Scores]],2,FALSE), "NaN")</f>
        <v>[54, 50, 39, 54, 68]</v>
      </c>
      <c r="I322" s="21">
        <f>IFERROR(VLOOKUP(L:L,manual_score_mapping!A:D,3,FALSE), "NaN")</f>
        <v>53</v>
      </c>
      <c r="J322" s="18">
        <f>IFERROR(VLOOKUP(L:L,manual_score_mapping!A:D,4,FALSE), "NaN")</f>
        <v>39</v>
      </c>
      <c r="K322" s="30" t="s">
        <v>22</v>
      </c>
      <c r="L322" s="30">
        <v>321</v>
      </c>
      <c r="M322" s="31">
        <v>0.86183792352676392</v>
      </c>
      <c r="N322" s="30">
        <v>0.83913141489028931</v>
      </c>
      <c r="O322" s="30">
        <v>0.90995281934738159</v>
      </c>
      <c r="P322" s="30" t="str">
        <f>IF(en_ru_scores[[#This Row],[OnlineB_Score]]&gt;en_ru_scores[[#This Row],[GPT4_COMET]]+0.03, "B", IF(en_ru_scores[[#This Row],[GPT4_COMET]]&gt;en_ru_scores[[#This Row],[OnlineB_Score]]+0.03, "GPT", "-"))</f>
        <v>-</v>
      </c>
      <c r="Q322" s="30" t="str">
        <f>IF(en_ru_scores[[#This Row],[OnlineW_Score]]&gt;en_ru_scores[[#This Row],[GPT4_COMET]]+0.03, "W", IF(en_ru_scores[[#This Row],[GPT4_COMET]]&gt;en_ru_scores[[#This Row],[OnlineW_Score]]+0.03, "GPT", "-"))</f>
        <v>W</v>
      </c>
      <c r="R322" s="12" t="s">
        <v>385</v>
      </c>
      <c r="S322" s="12" t="s">
        <v>3352</v>
      </c>
      <c r="T322" s="40" t="s">
        <v>3353</v>
      </c>
      <c r="U322" s="12" t="s">
        <v>3354</v>
      </c>
      <c r="V322" s="12" t="s">
        <v>3355</v>
      </c>
      <c r="W322" s="123"/>
      <c r="X322" s="124"/>
      <c r="Y322" s="125"/>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row>
    <row r="323" spans="1:217" s="5" customFormat="1" ht="42.75" x14ac:dyDescent="0.45">
      <c r="A323" s="32" t="s">
        <v>16</v>
      </c>
      <c r="B323" s="32" t="s">
        <v>17</v>
      </c>
      <c r="C323" s="33" t="s">
        <v>18</v>
      </c>
      <c r="D323" s="33" t="s">
        <v>19</v>
      </c>
      <c r="E323" s="33" t="s">
        <v>384</v>
      </c>
      <c r="F323" s="33" t="s">
        <v>21</v>
      </c>
      <c r="G323" s="78">
        <f>VLOOKUP(L:L,en_ru_auto_scores_BLEU!H:I,2,FALSE)</f>
        <v>24.75215108688025</v>
      </c>
      <c r="H323" s="33" t="str">
        <f>IFERROR(VLOOKUP(L:L,manual_score_mapping[[SegmentID]:[Scores]],2,FALSE), "NaN")</f>
        <v>[54, 47, 50, 49, 84, 50, 71, 49, 84, 86]</v>
      </c>
      <c r="I323" s="24">
        <f>IFERROR(VLOOKUP(L:L,manual_score_mapping!A:D,3,FALSE), "NaN")</f>
        <v>62</v>
      </c>
      <c r="J323" s="18">
        <f>IFERROR(VLOOKUP(L:L,manual_score_mapping!A:D,4,FALSE), "NaN")</f>
        <v>47</v>
      </c>
      <c r="K323" s="33" t="s">
        <v>22</v>
      </c>
      <c r="L323" s="33">
        <v>322</v>
      </c>
      <c r="M323" s="34">
        <v>0.92917317152023315</v>
      </c>
      <c r="N323" s="33">
        <v>0.93086844682693481</v>
      </c>
      <c r="O323" s="33">
        <v>0.93086844682693481</v>
      </c>
      <c r="P323" s="33" t="str">
        <f>IF(en_ru_scores[[#This Row],[OnlineB_Score]]&gt;en_ru_scores[[#This Row],[GPT4_COMET]]+0.03, "B", IF(en_ru_scores[[#This Row],[GPT4_COMET]]&gt;en_ru_scores[[#This Row],[OnlineB_Score]]+0.03, "GPT", "-"))</f>
        <v>-</v>
      </c>
      <c r="Q323" s="33" t="str">
        <f>IF(en_ru_scores[[#This Row],[OnlineW_Score]]&gt;en_ru_scores[[#This Row],[GPT4_COMET]]+0.03, "W", IF(en_ru_scores[[#This Row],[GPT4_COMET]]&gt;en_ru_scores[[#This Row],[OnlineW_Score]]+0.03, "GPT", "-"))</f>
        <v>-</v>
      </c>
      <c r="R323" s="13" t="s">
        <v>386</v>
      </c>
      <c r="S323" s="13" t="s">
        <v>3356</v>
      </c>
      <c r="T323" s="41" t="s">
        <v>3357</v>
      </c>
      <c r="U323" s="13" t="s">
        <v>3358</v>
      </c>
      <c r="V323" s="13" t="s">
        <v>3358</v>
      </c>
      <c r="W323" s="84"/>
      <c r="X323" s="111"/>
      <c r="Y323" s="115"/>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row>
    <row r="324" spans="1:217" s="5" customFormat="1" ht="28.5" x14ac:dyDescent="0.45">
      <c r="A324" s="32" t="s">
        <v>16</v>
      </c>
      <c r="B324" s="32" t="s">
        <v>17</v>
      </c>
      <c r="C324" s="33" t="s">
        <v>18</v>
      </c>
      <c r="D324" s="33" t="s">
        <v>19</v>
      </c>
      <c r="E324" s="33" t="s">
        <v>384</v>
      </c>
      <c r="F324" s="33" t="s">
        <v>21</v>
      </c>
      <c r="G324" s="78">
        <f>VLOOKUP(L:L,en_ru_auto_scores_BLEU!H:I,2,FALSE)</f>
        <v>17.242221289766636</v>
      </c>
      <c r="H324" s="33" t="str">
        <f>IFERROR(VLOOKUP(L:L,manual_score_mapping[[SegmentID]:[Scores]],2,FALSE), "NaN")</f>
        <v>[55, 52, 36, 52, 84]</v>
      </c>
      <c r="I324" s="21">
        <f>IFERROR(VLOOKUP(L:L,manual_score_mapping!A:D,3,FALSE), "NaN")</f>
        <v>55</v>
      </c>
      <c r="J324" s="18">
        <f>IFERROR(VLOOKUP(L:L,manual_score_mapping!A:D,4,FALSE), "NaN")</f>
        <v>36</v>
      </c>
      <c r="K324" s="33" t="s">
        <v>22</v>
      </c>
      <c r="L324" s="33">
        <v>323</v>
      </c>
      <c r="M324" s="34">
        <v>0.97297662496566761</v>
      </c>
      <c r="N324" s="33">
        <v>0.96360874176025402</v>
      </c>
      <c r="O324" s="33">
        <v>0.97143059968948364</v>
      </c>
      <c r="P324" s="33" t="str">
        <f>IF(en_ru_scores[[#This Row],[OnlineB_Score]]&gt;en_ru_scores[[#This Row],[GPT4_COMET]]+0.03, "B", IF(en_ru_scores[[#This Row],[GPT4_COMET]]&gt;en_ru_scores[[#This Row],[OnlineB_Score]]+0.03, "GPT", "-"))</f>
        <v>-</v>
      </c>
      <c r="Q324" s="33" t="str">
        <f>IF(en_ru_scores[[#This Row],[OnlineW_Score]]&gt;en_ru_scores[[#This Row],[GPT4_COMET]]+0.03, "W", IF(en_ru_scores[[#This Row],[GPT4_COMET]]&gt;en_ru_scores[[#This Row],[OnlineW_Score]]+0.03, "GPT", "-"))</f>
        <v>-</v>
      </c>
      <c r="R324" s="13" t="s">
        <v>387</v>
      </c>
      <c r="S324" s="13" t="s">
        <v>3359</v>
      </c>
      <c r="T324" s="41" t="s">
        <v>3360</v>
      </c>
      <c r="U324" s="13" t="s">
        <v>3361</v>
      </c>
      <c r="V324" s="13" t="s">
        <v>3362</v>
      </c>
      <c r="W324" s="123"/>
      <c r="X324" s="124"/>
      <c r="Y324" s="125"/>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row>
    <row r="325" spans="1:217" s="5" customFormat="1" ht="57" x14ac:dyDescent="0.45">
      <c r="A325" s="29" t="s">
        <v>16</v>
      </c>
      <c r="B325" s="29" t="s">
        <v>17</v>
      </c>
      <c r="C325" s="30" t="s">
        <v>18</v>
      </c>
      <c r="D325" s="30" t="s">
        <v>19</v>
      </c>
      <c r="E325" s="30" t="s">
        <v>384</v>
      </c>
      <c r="F325" s="30" t="s">
        <v>21</v>
      </c>
      <c r="G325" s="73">
        <f>VLOOKUP(L:L,en_ru_auto_scores_BLEU!H:I,2,FALSE)</f>
        <v>61.416908913206562</v>
      </c>
      <c r="H325" s="30" t="str">
        <f>IFERROR(VLOOKUP(L:L,manual_score_mapping[[SegmentID]:[Scores]],2,FALSE), "NaN")</f>
        <v>[54, 52, 36, 48, 84]</v>
      </c>
      <c r="I325" s="21">
        <f>IFERROR(VLOOKUP(L:L,manual_score_mapping!A:D,3,FALSE), "NaN")</f>
        <v>54</v>
      </c>
      <c r="J325" s="18">
        <f>IFERROR(VLOOKUP(L:L,manual_score_mapping!A:D,4,FALSE), "NaN")</f>
        <v>36</v>
      </c>
      <c r="K325" s="30" t="s">
        <v>22</v>
      </c>
      <c r="L325" s="30">
        <v>324</v>
      </c>
      <c r="M325" s="31">
        <v>0.89785701036453247</v>
      </c>
      <c r="N325" s="30">
        <v>0.91123449802398682</v>
      </c>
      <c r="O325" s="30">
        <v>0.8402254581451416</v>
      </c>
      <c r="P325" s="30" t="str">
        <f>IF(en_ru_scores[[#This Row],[OnlineB_Score]]&gt;en_ru_scores[[#This Row],[GPT4_COMET]]+0.03, "B", IF(en_ru_scores[[#This Row],[GPT4_COMET]]&gt;en_ru_scores[[#This Row],[OnlineB_Score]]+0.03, "GPT", "-"))</f>
        <v>-</v>
      </c>
      <c r="Q325" s="30" t="str">
        <f>IF(en_ru_scores[[#This Row],[OnlineW_Score]]&gt;en_ru_scores[[#This Row],[GPT4_COMET]]+0.03, "W", IF(en_ru_scores[[#This Row],[GPT4_COMET]]&gt;en_ru_scores[[#This Row],[OnlineW_Score]]+0.03, "GPT", "-"))</f>
        <v>GPT</v>
      </c>
      <c r="R325" s="12" t="s">
        <v>388</v>
      </c>
      <c r="S325" s="12" t="s">
        <v>3363</v>
      </c>
      <c r="T325" s="40" t="s">
        <v>3364</v>
      </c>
      <c r="U325" s="12" t="s">
        <v>3365</v>
      </c>
      <c r="V325" s="12" t="s">
        <v>3366</v>
      </c>
      <c r="W325" s="84"/>
      <c r="X325" s="111"/>
      <c r="Y325" s="11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row>
    <row r="326" spans="1:217" s="5" customFormat="1" ht="42.75" x14ac:dyDescent="0.45">
      <c r="A326" s="32" t="s">
        <v>16</v>
      </c>
      <c r="B326" s="32" t="s">
        <v>17</v>
      </c>
      <c r="C326" s="33" t="s">
        <v>18</v>
      </c>
      <c r="D326" s="33" t="s">
        <v>19</v>
      </c>
      <c r="E326" s="33" t="s">
        <v>384</v>
      </c>
      <c r="F326" s="33" t="s">
        <v>21</v>
      </c>
      <c r="G326" s="71">
        <f>VLOOKUP(L:L,en_ru_auto_scores_BLEU!H:I,2,FALSE)</f>
        <v>81.535510381731186</v>
      </c>
      <c r="H326" s="33" t="str">
        <f>IFERROR(VLOOKUP(L:L,manual_score_mapping[[SegmentID]:[Scores]],2,FALSE), "NaN")</f>
        <v>[53, 52, 67, 51, 84]</v>
      </c>
      <c r="I326" s="24">
        <f>IFERROR(VLOOKUP(L:L,manual_score_mapping!A:D,3,FALSE), "NaN")</f>
        <v>61</v>
      </c>
      <c r="J326" s="21">
        <f>IFERROR(VLOOKUP(L:L,manual_score_mapping!A:D,4,FALSE), "NaN")</f>
        <v>51</v>
      </c>
      <c r="K326" s="33" t="s">
        <v>22</v>
      </c>
      <c r="L326" s="33">
        <v>325</v>
      </c>
      <c r="M326" s="34">
        <v>0.96009564399719238</v>
      </c>
      <c r="N326" s="33">
        <v>0.93939399719238281</v>
      </c>
      <c r="O326" s="33">
        <v>0.95859873294830322</v>
      </c>
      <c r="P326" s="33" t="str">
        <f>IF(en_ru_scores[[#This Row],[OnlineB_Score]]&gt;en_ru_scores[[#This Row],[GPT4_COMET]]+0.03, "B", IF(en_ru_scores[[#This Row],[GPT4_COMET]]&gt;en_ru_scores[[#This Row],[OnlineB_Score]]+0.03, "GPT", "-"))</f>
        <v>-</v>
      </c>
      <c r="Q326" s="33" t="str">
        <f>IF(en_ru_scores[[#This Row],[OnlineW_Score]]&gt;en_ru_scores[[#This Row],[GPT4_COMET]]+0.03, "W", IF(en_ru_scores[[#This Row],[GPT4_COMET]]&gt;en_ru_scores[[#This Row],[OnlineW_Score]]+0.03, "GPT", "-"))</f>
        <v>-</v>
      </c>
      <c r="R326" s="13" t="s">
        <v>389</v>
      </c>
      <c r="S326" s="13" t="s">
        <v>3367</v>
      </c>
      <c r="T326" s="41" t="s">
        <v>3368</v>
      </c>
      <c r="U326" s="13" t="s">
        <v>3369</v>
      </c>
      <c r="V326" s="13" t="s">
        <v>3370</v>
      </c>
      <c r="W326" s="84"/>
      <c r="X326" s="111"/>
      <c r="Y326" s="115"/>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row>
    <row r="327" spans="1:217" s="5" customFormat="1" ht="71.25" x14ac:dyDescent="0.45">
      <c r="A327" s="29" t="s">
        <v>16</v>
      </c>
      <c r="B327" s="29" t="s">
        <v>17</v>
      </c>
      <c r="C327" s="30" t="s">
        <v>18</v>
      </c>
      <c r="D327" s="30" t="s">
        <v>19</v>
      </c>
      <c r="E327" s="30" t="s">
        <v>390</v>
      </c>
      <c r="F327" s="30" t="s">
        <v>21</v>
      </c>
      <c r="G327" s="75">
        <f>VLOOKUP(L:L,en_ru_auto_scores_BLEU!H:I,2,FALSE)</f>
        <v>32.163973638587372</v>
      </c>
      <c r="H327" s="30" t="str">
        <f>IFERROR(VLOOKUP(L:L,manual_score_mapping[[SegmentID]:[Scores]],2,FALSE), "NaN")</f>
        <v>[66, 65, 54, 68, 70]</v>
      </c>
      <c r="I327" s="24">
        <f>IFERROR(VLOOKUP(L:L,manual_score_mapping!A:D,3,FALSE), "NaN")</f>
        <v>64</v>
      </c>
      <c r="J327" s="21">
        <f>IFERROR(VLOOKUP(L:L,manual_score_mapping!A:D,4,FALSE), "NaN")</f>
        <v>54</v>
      </c>
      <c r="K327" s="30" t="s">
        <v>22</v>
      </c>
      <c r="L327" s="30">
        <v>326</v>
      </c>
      <c r="M327" s="31">
        <v>0.85678619146347046</v>
      </c>
      <c r="N327" s="30">
        <v>0.84410035610198975</v>
      </c>
      <c r="O327" s="30">
        <v>0.90228343009948719</v>
      </c>
      <c r="P327" s="30" t="str">
        <f>IF(en_ru_scores[[#This Row],[OnlineB_Score]]&gt;en_ru_scores[[#This Row],[GPT4_COMET]]+0.03, "B", IF(en_ru_scores[[#This Row],[GPT4_COMET]]&gt;en_ru_scores[[#This Row],[OnlineB_Score]]+0.03, "GPT", "-"))</f>
        <v>-</v>
      </c>
      <c r="Q327" s="30" t="str">
        <f>IF(en_ru_scores[[#This Row],[OnlineW_Score]]&gt;en_ru_scores[[#This Row],[GPT4_COMET]]+0.03, "W", IF(en_ru_scores[[#This Row],[GPT4_COMET]]&gt;en_ru_scores[[#This Row],[OnlineW_Score]]+0.03, "GPT", "-"))</f>
        <v>W</v>
      </c>
      <c r="R327" s="12" t="s">
        <v>391</v>
      </c>
      <c r="S327" s="12" t="s">
        <v>3371</v>
      </c>
      <c r="T327" s="40" t="s">
        <v>3372</v>
      </c>
      <c r="U327" s="12" t="s">
        <v>3373</v>
      </c>
      <c r="V327" s="12" t="s">
        <v>3374</v>
      </c>
      <c r="W327" s="84"/>
      <c r="X327" s="111"/>
      <c r="Y327" s="115"/>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row>
    <row r="328" spans="1:217" s="5" customFormat="1" ht="71.25" x14ac:dyDescent="0.45">
      <c r="A328" s="32" t="s">
        <v>16</v>
      </c>
      <c r="B328" s="32" t="s">
        <v>17</v>
      </c>
      <c r="C328" s="33" t="s">
        <v>18</v>
      </c>
      <c r="D328" s="33" t="s">
        <v>19</v>
      </c>
      <c r="E328" s="33" t="s">
        <v>390</v>
      </c>
      <c r="F328" s="33" t="s">
        <v>21</v>
      </c>
      <c r="G328" s="74">
        <f>VLOOKUP(L:L,en_ru_auto_scores_BLEU!H:I,2,FALSE)</f>
        <v>53.228989133039271</v>
      </c>
      <c r="H328" s="33" t="str">
        <f>IFERROR(VLOOKUP(L:L,manual_score_mapping[[SegmentID]:[Scores]],2,FALSE), "NaN")</f>
        <v>[68, 73, 52, 68, 69]</v>
      </c>
      <c r="I328" s="24">
        <f>IFERROR(VLOOKUP(L:L,manual_score_mapping!A:D,3,FALSE), "NaN")</f>
        <v>66</v>
      </c>
      <c r="J328" s="21">
        <f>IFERROR(VLOOKUP(L:L,manual_score_mapping!A:D,4,FALSE), "NaN")</f>
        <v>52</v>
      </c>
      <c r="K328" s="33" t="s">
        <v>22</v>
      </c>
      <c r="L328" s="33">
        <v>327</v>
      </c>
      <c r="M328" s="34">
        <v>0.90560108423233043</v>
      </c>
      <c r="N328" s="33">
        <v>0.92587995529174805</v>
      </c>
      <c r="O328" s="33">
        <v>0.90435904264450084</v>
      </c>
      <c r="P328" s="33" t="str">
        <f>IF(en_ru_scores[[#This Row],[OnlineB_Score]]&gt;en_ru_scores[[#This Row],[GPT4_COMET]]+0.03, "B", IF(en_ru_scores[[#This Row],[GPT4_COMET]]&gt;en_ru_scores[[#This Row],[OnlineB_Score]]+0.03, "GPT", "-"))</f>
        <v>-</v>
      </c>
      <c r="Q328" s="33" t="str">
        <f>IF(en_ru_scores[[#This Row],[OnlineW_Score]]&gt;en_ru_scores[[#This Row],[GPT4_COMET]]+0.03, "W", IF(en_ru_scores[[#This Row],[GPT4_COMET]]&gt;en_ru_scores[[#This Row],[OnlineW_Score]]+0.03, "GPT", "-"))</f>
        <v>-</v>
      </c>
      <c r="R328" s="13" t="s">
        <v>392</v>
      </c>
      <c r="S328" s="13" t="s">
        <v>3375</v>
      </c>
      <c r="T328" s="41" t="s">
        <v>3376</v>
      </c>
      <c r="U328" s="13" t="s">
        <v>3377</v>
      </c>
      <c r="V328" s="13" t="s">
        <v>3378</v>
      </c>
      <c r="W328" s="84"/>
      <c r="X328" s="111"/>
      <c r="Y328" s="115"/>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row>
    <row r="329" spans="1:217" s="5" customFormat="1" x14ac:dyDescent="0.45">
      <c r="A329" s="32" t="s">
        <v>16</v>
      </c>
      <c r="B329" s="32" t="s">
        <v>17</v>
      </c>
      <c r="C329" s="33" t="s">
        <v>18</v>
      </c>
      <c r="D329" s="33" t="s">
        <v>19</v>
      </c>
      <c r="E329" s="33" t="s">
        <v>390</v>
      </c>
      <c r="F329" s="33" t="s">
        <v>21</v>
      </c>
      <c r="G329" s="78">
        <f>VLOOKUP(L:L,en_ru_auto_scores_BLEU!H:I,2,FALSE)</f>
        <v>16.341219448835542</v>
      </c>
      <c r="H329" s="33" t="str">
        <f>IFERROR(VLOOKUP(L:L,manual_score_mapping[[SegmentID]:[Scores]],2,FALSE), "NaN")</f>
        <v>[66, 65, 52, 62, 69]</v>
      </c>
      <c r="I329" s="24">
        <f>IFERROR(VLOOKUP(L:L,manual_score_mapping!A:D,3,FALSE), "NaN")</f>
        <v>62</v>
      </c>
      <c r="J329" s="21">
        <f>IFERROR(VLOOKUP(L:L,manual_score_mapping!A:D,4,FALSE), "NaN")</f>
        <v>52</v>
      </c>
      <c r="K329" s="33" t="s">
        <v>22</v>
      </c>
      <c r="L329" s="33">
        <v>328</v>
      </c>
      <c r="M329" s="34">
        <v>0.95992636680603038</v>
      </c>
      <c r="N329" s="33">
        <v>0.88695788383483887</v>
      </c>
      <c r="O329" s="33">
        <v>0.45005539059638971</v>
      </c>
      <c r="P329" s="33" t="str">
        <f>IF(en_ru_scores[[#This Row],[OnlineB_Score]]&gt;en_ru_scores[[#This Row],[GPT4_COMET]]+0.03, "B", IF(en_ru_scores[[#This Row],[GPT4_COMET]]&gt;en_ru_scores[[#This Row],[OnlineB_Score]]+0.03, "GPT", "-"))</f>
        <v>GPT</v>
      </c>
      <c r="Q329" s="33" t="str">
        <f>IF(en_ru_scores[[#This Row],[OnlineW_Score]]&gt;en_ru_scores[[#This Row],[GPT4_COMET]]+0.03, "W", IF(en_ru_scores[[#This Row],[GPT4_COMET]]&gt;en_ru_scores[[#This Row],[OnlineW_Score]]+0.03, "GPT", "-"))</f>
        <v>GPT</v>
      </c>
      <c r="R329" s="13" t="s">
        <v>393</v>
      </c>
      <c r="S329" s="13" t="s">
        <v>3379</v>
      </c>
      <c r="T329" s="41" t="s">
        <v>3380</v>
      </c>
      <c r="U329" s="13" t="s">
        <v>3381</v>
      </c>
      <c r="V329" s="13" t="s">
        <v>3382</v>
      </c>
      <c r="W329" s="123"/>
      <c r="X329" s="124"/>
      <c r="Y329" s="125"/>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row>
    <row r="330" spans="1:217" s="5" customFormat="1" ht="71.25" x14ac:dyDescent="0.45">
      <c r="A330" s="29" t="s">
        <v>16</v>
      </c>
      <c r="B330" s="29" t="s">
        <v>17</v>
      </c>
      <c r="C330" s="30" t="s">
        <v>18</v>
      </c>
      <c r="D330" s="30" t="s">
        <v>19</v>
      </c>
      <c r="E330" s="30" t="s">
        <v>390</v>
      </c>
      <c r="F330" s="30" t="s">
        <v>21</v>
      </c>
      <c r="G330" s="78">
        <f>VLOOKUP(L:L,en_ru_auto_scores_BLEU!H:I,2,FALSE)</f>
        <v>12.582205558459377</v>
      </c>
      <c r="H330" s="30" t="str">
        <f>IFERROR(VLOOKUP(L:L,manual_score_mapping[[SegmentID]:[Scores]],2,FALSE), "NaN")</f>
        <v>[67, 73, 51, 54, 70]</v>
      </c>
      <c r="I330" s="24">
        <f>IFERROR(VLOOKUP(L:L,manual_score_mapping!A:D,3,FALSE), "NaN")</f>
        <v>63</v>
      </c>
      <c r="J330" s="21">
        <f>IFERROR(VLOOKUP(L:L,manual_score_mapping!A:D,4,FALSE), "NaN")</f>
        <v>51</v>
      </c>
      <c r="K330" s="30" t="s">
        <v>22</v>
      </c>
      <c r="L330" s="30">
        <v>329</v>
      </c>
      <c r="M330" s="31">
        <v>0.85336512327194214</v>
      </c>
      <c r="N330" s="30">
        <v>0.84376257658004761</v>
      </c>
      <c r="O330" s="30">
        <v>0.88338017463684082</v>
      </c>
      <c r="P330" s="30" t="str">
        <f>IF(en_ru_scores[[#This Row],[OnlineB_Score]]&gt;en_ru_scores[[#This Row],[GPT4_COMET]]+0.03, "B", IF(en_ru_scores[[#This Row],[GPT4_COMET]]&gt;en_ru_scores[[#This Row],[OnlineB_Score]]+0.03, "GPT", "-"))</f>
        <v>-</v>
      </c>
      <c r="Q330" s="30" t="str">
        <f>IF(en_ru_scores[[#This Row],[OnlineW_Score]]&gt;en_ru_scores[[#This Row],[GPT4_COMET]]+0.03, "W", IF(en_ru_scores[[#This Row],[GPT4_COMET]]&gt;en_ru_scores[[#This Row],[OnlineW_Score]]+0.03, "GPT", "-"))</f>
        <v>W</v>
      </c>
      <c r="R330" s="12" t="s">
        <v>394</v>
      </c>
      <c r="S330" s="12" t="s">
        <v>3383</v>
      </c>
      <c r="T330" s="40" t="s">
        <v>3384</v>
      </c>
      <c r="U330" s="12" t="s">
        <v>3385</v>
      </c>
      <c r="V330" s="12" t="s">
        <v>3386</v>
      </c>
      <c r="W330" s="84"/>
      <c r="X330" s="111"/>
      <c r="Y330" s="115"/>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row>
    <row r="331" spans="1:217" s="5" customFormat="1" x14ac:dyDescent="0.45">
      <c r="A331" s="32" t="s">
        <v>16</v>
      </c>
      <c r="B331" s="32" t="s">
        <v>17</v>
      </c>
      <c r="C331" s="33" t="s">
        <v>18</v>
      </c>
      <c r="D331" s="33" t="s">
        <v>19</v>
      </c>
      <c r="E331" s="33" t="s">
        <v>390</v>
      </c>
      <c r="F331" s="33" t="s">
        <v>21</v>
      </c>
      <c r="G331" s="78">
        <f>VLOOKUP(L:L,en_ru_auto_scores_BLEU!H:I,2,FALSE)</f>
        <v>27.054113452696992</v>
      </c>
      <c r="H331" s="33" t="str">
        <f>IFERROR(VLOOKUP(L:L,manual_score_mapping[[SegmentID]:[Scores]],2,FALSE), "NaN")</f>
        <v>[78, 77, 51, 56, 69]</v>
      </c>
      <c r="I331" s="24">
        <f>IFERROR(VLOOKUP(L:L,manual_score_mapping!A:D,3,FALSE), "NaN")</f>
        <v>66</v>
      </c>
      <c r="J331" s="21">
        <f>IFERROR(VLOOKUP(L:L,manual_score_mapping!A:D,4,FALSE), "NaN")</f>
        <v>51</v>
      </c>
      <c r="K331" s="33" t="s">
        <v>22</v>
      </c>
      <c r="L331" s="33">
        <v>330</v>
      </c>
      <c r="M331" s="34">
        <v>0.95181548595428478</v>
      </c>
      <c r="N331" s="33">
        <v>0.94305258989334118</v>
      </c>
      <c r="O331" s="33">
        <v>0.94953095912933361</v>
      </c>
      <c r="P331" s="33" t="str">
        <f>IF(en_ru_scores[[#This Row],[OnlineB_Score]]&gt;en_ru_scores[[#This Row],[GPT4_COMET]]+0.03, "B", IF(en_ru_scores[[#This Row],[GPT4_COMET]]&gt;en_ru_scores[[#This Row],[OnlineB_Score]]+0.03, "GPT", "-"))</f>
        <v>-</v>
      </c>
      <c r="Q331" s="33" t="str">
        <f>IF(en_ru_scores[[#This Row],[OnlineW_Score]]&gt;en_ru_scores[[#This Row],[GPT4_COMET]]+0.03, "W", IF(en_ru_scores[[#This Row],[GPT4_COMET]]&gt;en_ru_scores[[#This Row],[OnlineW_Score]]+0.03, "GPT", "-"))</f>
        <v>-</v>
      </c>
      <c r="R331" s="13" t="s">
        <v>395</v>
      </c>
      <c r="S331" s="13" t="s">
        <v>3387</v>
      </c>
      <c r="T331" s="41" t="s">
        <v>3388</v>
      </c>
      <c r="U331" s="13" t="s">
        <v>3389</v>
      </c>
      <c r="V331" s="13" t="s">
        <v>3390</v>
      </c>
      <c r="W331" s="123"/>
      <c r="X331" s="124"/>
      <c r="Y331" s="125"/>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row>
    <row r="332" spans="1:217" s="5" customFormat="1" ht="28.5" x14ac:dyDescent="0.45">
      <c r="A332" s="32" t="s">
        <v>16</v>
      </c>
      <c r="B332" s="32" t="s">
        <v>17</v>
      </c>
      <c r="C332" s="33" t="s">
        <v>18</v>
      </c>
      <c r="D332" s="33" t="s">
        <v>19</v>
      </c>
      <c r="E332" s="33" t="s">
        <v>390</v>
      </c>
      <c r="F332" s="33" t="s">
        <v>21</v>
      </c>
      <c r="G332" s="78">
        <f>VLOOKUP(L:L,en_ru_auto_scores_BLEU!H:I,2,FALSE)</f>
        <v>10.759051250985632</v>
      </c>
      <c r="H332" s="33" t="str">
        <f>IFERROR(VLOOKUP(L:L,manual_score_mapping[[SegmentID]:[Scores]],2,FALSE), "NaN")</f>
        <v>[73, 71, 50, 77, 69]</v>
      </c>
      <c r="I332" s="24">
        <f>IFERROR(VLOOKUP(L:L,manual_score_mapping!A:D,3,FALSE), "NaN")</f>
        <v>68</v>
      </c>
      <c r="J332" s="21">
        <f>IFERROR(VLOOKUP(L:L,manual_score_mapping!A:D,4,FALSE), "NaN")</f>
        <v>50</v>
      </c>
      <c r="K332" s="33" t="s">
        <v>22</v>
      </c>
      <c r="L332" s="33">
        <v>331</v>
      </c>
      <c r="M332" s="34">
        <v>0.93355244398117077</v>
      </c>
      <c r="N332" s="33">
        <v>0.95465230941772461</v>
      </c>
      <c r="O332" s="33">
        <v>0.96122974157333363</v>
      </c>
      <c r="P332" s="33" t="str">
        <f>IF(en_ru_scores[[#This Row],[OnlineB_Score]]&gt;en_ru_scores[[#This Row],[GPT4_COMET]]+0.03, "B", IF(en_ru_scores[[#This Row],[GPT4_COMET]]&gt;en_ru_scores[[#This Row],[OnlineB_Score]]+0.03, "GPT", "-"))</f>
        <v>-</v>
      </c>
      <c r="Q332" s="33" t="str">
        <f>IF(en_ru_scores[[#This Row],[OnlineW_Score]]&gt;en_ru_scores[[#This Row],[GPT4_COMET]]+0.03, "W", IF(en_ru_scores[[#This Row],[GPT4_COMET]]&gt;en_ru_scores[[#This Row],[OnlineW_Score]]+0.03, "GPT", "-"))</f>
        <v>-</v>
      </c>
      <c r="R332" s="13" t="s">
        <v>396</v>
      </c>
      <c r="S332" s="13" t="s">
        <v>3391</v>
      </c>
      <c r="T332" s="41" t="s">
        <v>3392</v>
      </c>
      <c r="U332" s="13" t="s">
        <v>3393</v>
      </c>
      <c r="V332" s="13" t="s">
        <v>3394</v>
      </c>
      <c r="W332" s="84"/>
      <c r="X332" s="111"/>
      <c r="Y332" s="115"/>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row>
    <row r="333" spans="1:217" s="5" customFormat="1" ht="28.5" x14ac:dyDescent="0.45">
      <c r="A333" s="32" t="s">
        <v>16</v>
      </c>
      <c r="B333" s="32" t="s">
        <v>17</v>
      </c>
      <c r="C333" s="33" t="s">
        <v>18</v>
      </c>
      <c r="D333" s="33" t="s">
        <v>19</v>
      </c>
      <c r="E333" s="33" t="s">
        <v>397</v>
      </c>
      <c r="F333" s="33" t="s">
        <v>21</v>
      </c>
      <c r="G333" s="75">
        <f>VLOOKUP(L:L,en_ru_auto_scores_BLEU!H:I,2,FALSE)</f>
        <v>46.924700641055992</v>
      </c>
      <c r="H333" s="33" t="str">
        <f>IFERROR(VLOOKUP(L:L,manual_score_mapping[[SegmentID]:[Scores]],2,FALSE), "NaN")</f>
        <v>[67, 100, 81, 50, 70]</v>
      </c>
      <c r="I333" s="27">
        <f>IFERROR(VLOOKUP(L:L,manual_score_mapping!A:D,3,FALSE), "NaN")</f>
        <v>73</v>
      </c>
      <c r="J333" s="21">
        <f>IFERROR(VLOOKUP(L:L,manual_score_mapping!A:D,4,FALSE), "NaN")</f>
        <v>50</v>
      </c>
      <c r="K333" s="33" t="s">
        <v>22</v>
      </c>
      <c r="L333" s="33">
        <v>332</v>
      </c>
      <c r="M333" s="34">
        <v>0.97966998815536499</v>
      </c>
      <c r="N333" s="33">
        <v>0.97966998815536499</v>
      </c>
      <c r="O333" s="33">
        <v>0.93957233428955078</v>
      </c>
      <c r="P333" s="33" t="str">
        <f>IF(en_ru_scores[[#This Row],[OnlineB_Score]]&gt;en_ru_scores[[#This Row],[GPT4_COMET]]+0.03, "B", IF(en_ru_scores[[#This Row],[GPT4_COMET]]&gt;en_ru_scores[[#This Row],[OnlineB_Score]]+0.03, "GPT", "-"))</f>
        <v>-</v>
      </c>
      <c r="Q333" s="33" t="str">
        <f>IF(en_ru_scores[[#This Row],[OnlineW_Score]]&gt;en_ru_scores[[#This Row],[GPT4_COMET]]+0.03, "W", IF(en_ru_scores[[#This Row],[GPT4_COMET]]&gt;en_ru_scores[[#This Row],[OnlineW_Score]]+0.03, "GPT", "-"))</f>
        <v>GPT</v>
      </c>
      <c r="R333" s="13" t="s">
        <v>398</v>
      </c>
      <c r="S333" s="13" t="s">
        <v>3395</v>
      </c>
      <c r="T333" s="41" t="s">
        <v>3396</v>
      </c>
      <c r="U333" s="13" t="s">
        <v>3396</v>
      </c>
      <c r="V333" s="13" t="s">
        <v>3397</v>
      </c>
      <c r="W333" s="84"/>
      <c r="X333" s="111"/>
      <c r="Y333" s="115"/>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row>
    <row r="334" spans="1:217" s="5" customFormat="1" ht="28.5" x14ac:dyDescent="0.45">
      <c r="A334" s="32" t="s">
        <v>16</v>
      </c>
      <c r="B334" s="32" t="s">
        <v>17</v>
      </c>
      <c r="C334" s="33" t="s">
        <v>18</v>
      </c>
      <c r="D334" s="33" t="s">
        <v>19</v>
      </c>
      <c r="E334" s="33" t="s">
        <v>397</v>
      </c>
      <c r="F334" s="33" t="s">
        <v>21</v>
      </c>
      <c r="G334" s="78">
        <f>VLOOKUP(L:L,en_ru_auto_scores_BLEU!H:I,2,FALSE)</f>
        <v>20.556680845025987</v>
      </c>
      <c r="H334" s="33" t="str">
        <f>IFERROR(VLOOKUP(L:L,manual_score_mapping[[SegmentID]:[Scores]],2,FALSE), "NaN")</f>
        <v>[54, 100, 86, 51, 71]</v>
      </c>
      <c r="I334" s="27">
        <f>IFERROR(VLOOKUP(L:L,manual_score_mapping!A:D,3,FALSE), "NaN")</f>
        <v>72</v>
      </c>
      <c r="J334" s="21">
        <f>IFERROR(VLOOKUP(L:L,manual_score_mapping!A:D,4,FALSE), "NaN")</f>
        <v>51</v>
      </c>
      <c r="K334" s="33" t="s">
        <v>22</v>
      </c>
      <c r="L334" s="33">
        <v>333</v>
      </c>
      <c r="M334" s="34">
        <v>0.97078043222427357</v>
      </c>
      <c r="N334" s="33">
        <v>0.97078043222427357</v>
      </c>
      <c r="O334" s="33">
        <v>0.97078096866607677</v>
      </c>
      <c r="P334" s="33" t="str">
        <f>IF(en_ru_scores[[#This Row],[OnlineB_Score]]&gt;en_ru_scores[[#This Row],[GPT4_COMET]]+0.03, "B", IF(en_ru_scores[[#This Row],[GPT4_COMET]]&gt;en_ru_scores[[#This Row],[OnlineB_Score]]+0.03, "GPT", "-"))</f>
        <v>-</v>
      </c>
      <c r="Q334" s="33" t="str">
        <f>IF(en_ru_scores[[#This Row],[OnlineW_Score]]&gt;en_ru_scores[[#This Row],[GPT4_COMET]]+0.03, "W", IF(en_ru_scores[[#This Row],[GPT4_COMET]]&gt;en_ru_scores[[#This Row],[OnlineW_Score]]+0.03, "GPT", "-"))</f>
        <v>-</v>
      </c>
      <c r="R334" s="13" t="s">
        <v>399</v>
      </c>
      <c r="S334" s="13" t="s">
        <v>3398</v>
      </c>
      <c r="T334" s="41" t="s">
        <v>3399</v>
      </c>
      <c r="U334" s="13" t="s">
        <v>3399</v>
      </c>
      <c r="V334" s="13" t="s">
        <v>3399</v>
      </c>
      <c r="W334" s="84"/>
      <c r="X334" s="111"/>
      <c r="Y334" s="115"/>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row>
    <row r="335" spans="1:217" s="5" customFormat="1" ht="57" x14ac:dyDescent="0.45">
      <c r="A335" s="29" t="s">
        <v>16</v>
      </c>
      <c r="B335" s="29" t="s">
        <v>17</v>
      </c>
      <c r="C335" s="30" t="s">
        <v>18</v>
      </c>
      <c r="D335" s="30" t="s">
        <v>19</v>
      </c>
      <c r="E335" s="30" t="s">
        <v>397</v>
      </c>
      <c r="F335" s="30" t="s">
        <v>21</v>
      </c>
      <c r="G335" s="74">
        <f>VLOOKUP(L:L,en_ru_auto_scores_BLEU!H:I,2,FALSE)</f>
        <v>58.803234384178417</v>
      </c>
      <c r="H335" s="30" t="str">
        <f>IFERROR(VLOOKUP(L:L,manual_score_mapping[[SegmentID]:[Scores]],2,FALSE), "NaN")</f>
        <v>[52, 100, 80, 50, 70]</v>
      </c>
      <c r="I335" s="27">
        <f>IFERROR(VLOOKUP(L:L,manual_score_mapping!A:D,3,FALSE), "NaN")</f>
        <v>70</v>
      </c>
      <c r="J335" s="21">
        <f>IFERROR(VLOOKUP(L:L,manual_score_mapping!A:D,4,FALSE), "NaN")</f>
        <v>50</v>
      </c>
      <c r="K335" s="30" t="s">
        <v>22</v>
      </c>
      <c r="L335" s="30">
        <v>334</v>
      </c>
      <c r="M335" s="31">
        <v>0.85080409049987793</v>
      </c>
      <c r="N335" s="30">
        <v>0.85604637861251831</v>
      </c>
      <c r="O335" s="30">
        <v>0.82749044895172119</v>
      </c>
      <c r="P335" s="30" t="str">
        <f>IF(en_ru_scores[[#This Row],[OnlineB_Score]]&gt;en_ru_scores[[#This Row],[GPT4_COMET]]+0.03, "B", IF(en_ru_scores[[#This Row],[GPT4_COMET]]&gt;en_ru_scores[[#This Row],[OnlineB_Score]]+0.03, "GPT", "-"))</f>
        <v>-</v>
      </c>
      <c r="Q335" s="30" t="str">
        <f>IF(en_ru_scores[[#This Row],[OnlineW_Score]]&gt;en_ru_scores[[#This Row],[GPT4_COMET]]+0.03, "W", IF(en_ru_scores[[#This Row],[GPT4_COMET]]&gt;en_ru_scores[[#This Row],[OnlineW_Score]]+0.03, "GPT", "-"))</f>
        <v>-</v>
      </c>
      <c r="R335" s="12" t="s">
        <v>400</v>
      </c>
      <c r="S335" s="12" t="s">
        <v>3400</v>
      </c>
      <c r="T335" s="40" t="s">
        <v>3401</v>
      </c>
      <c r="U335" s="12" t="s">
        <v>3402</v>
      </c>
      <c r="V335" s="12" t="s">
        <v>3403</v>
      </c>
      <c r="W335" s="84"/>
      <c r="X335" s="111"/>
      <c r="Y335" s="11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row>
    <row r="336" spans="1:217" s="5" customFormat="1" ht="42.75" x14ac:dyDescent="0.45">
      <c r="A336" s="32" t="s">
        <v>16</v>
      </c>
      <c r="B336" s="32" t="s">
        <v>17</v>
      </c>
      <c r="C336" s="33" t="s">
        <v>18</v>
      </c>
      <c r="D336" s="33" t="s">
        <v>19</v>
      </c>
      <c r="E336" s="33" t="s">
        <v>397</v>
      </c>
      <c r="F336" s="33" t="s">
        <v>21</v>
      </c>
      <c r="G336" s="73">
        <f>VLOOKUP(L:L,en_ru_auto_scores_BLEU!H:I,2,FALSE)</f>
        <v>60.316120362180101</v>
      </c>
      <c r="H336" s="33" t="str">
        <f>IFERROR(VLOOKUP(L:L,manual_score_mapping[[SegmentID]:[Scores]],2,FALSE), "NaN")</f>
        <v>[62, 100, 86, 51, 71]</v>
      </c>
      <c r="I336" s="27">
        <f>IFERROR(VLOOKUP(L:L,manual_score_mapping!A:D,3,FALSE), "NaN")</f>
        <v>74</v>
      </c>
      <c r="J336" s="21">
        <f>IFERROR(VLOOKUP(L:L,manual_score_mapping!A:D,4,FALSE), "NaN")</f>
        <v>51</v>
      </c>
      <c r="K336" s="33" t="s">
        <v>22</v>
      </c>
      <c r="L336" s="33">
        <v>335</v>
      </c>
      <c r="M336" s="34">
        <v>0.91562283039093018</v>
      </c>
      <c r="N336" s="33">
        <v>0.95830804109573364</v>
      </c>
      <c r="O336" s="33">
        <v>0.9084201455116272</v>
      </c>
      <c r="P336" s="33" t="str">
        <f>IF(en_ru_scores[[#This Row],[OnlineB_Score]]&gt;en_ru_scores[[#This Row],[GPT4_COMET]]+0.03, "B", IF(en_ru_scores[[#This Row],[GPT4_COMET]]&gt;en_ru_scores[[#This Row],[OnlineB_Score]]+0.03, "GPT", "-"))</f>
        <v>B</v>
      </c>
      <c r="Q336" s="33" t="str">
        <f>IF(en_ru_scores[[#This Row],[OnlineW_Score]]&gt;en_ru_scores[[#This Row],[GPT4_COMET]]+0.03, "W", IF(en_ru_scores[[#This Row],[GPT4_COMET]]&gt;en_ru_scores[[#This Row],[OnlineW_Score]]+0.03, "GPT", "-"))</f>
        <v>-</v>
      </c>
      <c r="R336" s="13" t="s">
        <v>401</v>
      </c>
      <c r="S336" s="13" t="s">
        <v>3404</v>
      </c>
      <c r="T336" s="41" t="s">
        <v>3405</v>
      </c>
      <c r="U336" s="13" t="s">
        <v>3406</v>
      </c>
      <c r="V336" s="13" t="s">
        <v>3407</v>
      </c>
      <c r="W336" s="84"/>
      <c r="X336" s="111"/>
      <c r="Y336" s="115"/>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row>
    <row r="337" spans="1:217" s="5" customFormat="1" ht="57" x14ac:dyDescent="0.45">
      <c r="A337" s="32" t="s">
        <v>16</v>
      </c>
      <c r="B337" s="32" t="s">
        <v>17</v>
      </c>
      <c r="C337" s="33" t="s">
        <v>18</v>
      </c>
      <c r="D337" s="33" t="s">
        <v>19</v>
      </c>
      <c r="E337" s="33" t="s">
        <v>397</v>
      </c>
      <c r="F337" s="33" t="s">
        <v>21</v>
      </c>
      <c r="G337" s="73">
        <f>VLOOKUP(L:L,en_ru_auto_scores_BLEU!H:I,2,FALSE)</f>
        <v>63.894310424627285</v>
      </c>
      <c r="H337" s="33" t="str">
        <f>IFERROR(VLOOKUP(L:L,manual_score_mapping[[SegmentID]:[Scores]],2,FALSE), "NaN")</f>
        <v>[52, 100, 82, 51, 70]</v>
      </c>
      <c r="I337" s="27">
        <f>IFERROR(VLOOKUP(L:L,manual_score_mapping!A:D,3,FALSE), "NaN")</f>
        <v>71</v>
      </c>
      <c r="J337" s="21">
        <f>IFERROR(VLOOKUP(L:L,manual_score_mapping!A:D,4,FALSE), "NaN")</f>
        <v>51</v>
      </c>
      <c r="K337" s="33" t="s">
        <v>22</v>
      </c>
      <c r="L337" s="33">
        <v>336</v>
      </c>
      <c r="M337" s="34">
        <v>0.96068531274795521</v>
      </c>
      <c r="N337" s="33">
        <v>0.9570789933204652</v>
      </c>
      <c r="O337" s="33">
        <v>0.96070903539657604</v>
      </c>
      <c r="P337" s="33" t="str">
        <f>IF(en_ru_scores[[#This Row],[OnlineB_Score]]&gt;en_ru_scores[[#This Row],[GPT4_COMET]]+0.03, "B", IF(en_ru_scores[[#This Row],[GPT4_COMET]]&gt;en_ru_scores[[#This Row],[OnlineB_Score]]+0.03, "GPT", "-"))</f>
        <v>-</v>
      </c>
      <c r="Q337" s="33" t="str">
        <f>IF(en_ru_scores[[#This Row],[OnlineW_Score]]&gt;en_ru_scores[[#This Row],[GPT4_COMET]]+0.03, "W", IF(en_ru_scores[[#This Row],[GPT4_COMET]]&gt;en_ru_scores[[#This Row],[OnlineW_Score]]+0.03, "GPT", "-"))</f>
        <v>-</v>
      </c>
      <c r="R337" s="13" t="s">
        <v>402</v>
      </c>
      <c r="S337" s="13" t="s">
        <v>3408</v>
      </c>
      <c r="T337" s="41" t="s">
        <v>3409</v>
      </c>
      <c r="U337" s="13" t="s">
        <v>3410</v>
      </c>
      <c r="V337" s="13" t="s">
        <v>3409</v>
      </c>
      <c r="W337" s="84"/>
      <c r="X337" s="111"/>
      <c r="Y337" s="115"/>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row>
    <row r="338" spans="1:217" s="51" customFormat="1" ht="28.9" thickBot="1" x14ac:dyDescent="0.5">
      <c r="A338" s="58" t="s">
        <v>16</v>
      </c>
      <c r="B338" s="58" t="s">
        <v>17</v>
      </c>
      <c r="C338" s="59" t="s">
        <v>18</v>
      </c>
      <c r="D338" s="59" t="s">
        <v>19</v>
      </c>
      <c r="E338" s="59" t="s">
        <v>397</v>
      </c>
      <c r="F338" s="59" t="s">
        <v>21</v>
      </c>
      <c r="G338" s="121">
        <f>VLOOKUP(L:L,en_ru_auto_scores_BLEU!H:I,2,FALSE)</f>
        <v>100.00000000000004</v>
      </c>
      <c r="H338" s="59" t="str">
        <f>IFERROR(VLOOKUP(L:L,manual_score_mapping[[SegmentID]:[Scores]],2,FALSE), "NaN")</f>
        <v>[62, 100, 89, 52, 70]</v>
      </c>
      <c r="I338" s="44">
        <f>IFERROR(VLOOKUP(L:L,manual_score_mapping!A:D,3,FALSE), "NaN")</f>
        <v>74</v>
      </c>
      <c r="J338" s="60">
        <f>IFERROR(VLOOKUP(L:L,manual_score_mapping!A:D,4,FALSE), "NaN")</f>
        <v>52</v>
      </c>
      <c r="K338" s="59" t="s">
        <v>22</v>
      </c>
      <c r="L338" s="59">
        <v>337</v>
      </c>
      <c r="M338" s="61">
        <v>0.99201714992523204</v>
      </c>
      <c r="N338" s="59">
        <v>0.99201714992523204</v>
      </c>
      <c r="O338" s="59">
        <v>0.99204272031784058</v>
      </c>
      <c r="P338" s="59" t="str">
        <f>IF(en_ru_scores[[#This Row],[OnlineB_Score]]&gt;en_ru_scores[[#This Row],[GPT4_COMET]]+0.03, "B", IF(en_ru_scores[[#This Row],[GPT4_COMET]]&gt;en_ru_scores[[#This Row],[OnlineB_Score]]+0.03, "GPT", "-"))</f>
        <v>-</v>
      </c>
      <c r="Q338" s="59" t="str">
        <f>IF(en_ru_scores[[#This Row],[OnlineW_Score]]&gt;en_ru_scores[[#This Row],[GPT4_COMET]]+0.03, "W", IF(en_ru_scores[[#This Row],[GPT4_COMET]]&gt;en_ru_scores[[#This Row],[OnlineW_Score]]+0.03, "GPT", "-"))</f>
        <v>-</v>
      </c>
      <c r="R338" s="62" t="s">
        <v>403</v>
      </c>
      <c r="S338" s="62" t="s">
        <v>3411</v>
      </c>
      <c r="T338" s="63" t="s">
        <v>3411</v>
      </c>
      <c r="U338" s="62" t="s">
        <v>3411</v>
      </c>
      <c r="V338" s="62" t="s">
        <v>3411</v>
      </c>
      <c r="W338" s="86"/>
      <c r="X338" s="112"/>
      <c r="Y338" s="116"/>
      <c r="Z338" s="50"/>
      <c r="AA338" s="50"/>
      <c r="AB338" s="50"/>
      <c r="AC338" s="50"/>
      <c r="AD338" s="50"/>
      <c r="AE338" s="50"/>
      <c r="AF338" s="50"/>
      <c r="AG338" s="50"/>
      <c r="AH338" s="50"/>
      <c r="AI338" s="50"/>
      <c r="AJ338" s="50"/>
      <c r="AK338" s="50"/>
      <c r="AL338" s="50"/>
      <c r="AM338" s="50"/>
      <c r="AN338" s="50"/>
      <c r="AO338" s="50"/>
      <c r="AP338" s="50"/>
      <c r="AQ338" s="50"/>
      <c r="AR338" s="50"/>
      <c r="AS338" s="50"/>
      <c r="AT338" s="50"/>
      <c r="AU338" s="50"/>
      <c r="AV338" s="50"/>
      <c r="AW338" s="50"/>
      <c r="AX338" s="50"/>
      <c r="AY338" s="50"/>
      <c r="AZ338" s="50"/>
      <c r="BA338" s="50"/>
      <c r="BB338" s="50"/>
      <c r="BC338" s="50"/>
      <c r="BD338" s="50"/>
      <c r="BE338" s="50"/>
      <c r="BF338" s="50"/>
      <c r="BG338" s="50"/>
      <c r="BH338" s="50"/>
      <c r="BI338" s="50"/>
      <c r="BJ338" s="50"/>
      <c r="BK338" s="50"/>
      <c r="BL338" s="50"/>
      <c r="BM338" s="50"/>
      <c r="BN338" s="50"/>
      <c r="BO338" s="50"/>
      <c r="BP338" s="50"/>
      <c r="BQ338" s="50"/>
      <c r="BR338" s="50"/>
      <c r="BS338" s="50"/>
      <c r="BT338" s="50"/>
      <c r="BU338" s="50"/>
      <c r="BV338" s="50"/>
      <c r="BW338" s="50"/>
      <c r="BX338" s="50"/>
      <c r="BY338" s="50"/>
      <c r="BZ338" s="50"/>
      <c r="CA338" s="50"/>
      <c r="CB338" s="50"/>
      <c r="CC338" s="50"/>
      <c r="CD338" s="50"/>
      <c r="CE338" s="50"/>
      <c r="CF338" s="50"/>
      <c r="CG338" s="50"/>
      <c r="CH338" s="50"/>
      <c r="CI338" s="50"/>
      <c r="CJ338" s="50"/>
      <c r="CK338" s="50"/>
      <c r="CL338" s="50"/>
      <c r="CM338" s="50"/>
      <c r="CN338" s="50"/>
      <c r="CO338" s="50"/>
      <c r="CP338" s="50"/>
      <c r="CQ338" s="50"/>
      <c r="CR338" s="50"/>
      <c r="CS338" s="50"/>
      <c r="CT338" s="50"/>
      <c r="CU338" s="50"/>
      <c r="CV338" s="50"/>
      <c r="CW338" s="50"/>
      <c r="CX338" s="50"/>
      <c r="CY338" s="50"/>
      <c r="CZ338" s="50"/>
      <c r="DA338" s="50"/>
      <c r="DB338" s="50"/>
      <c r="DC338" s="50"/>
      <c r="DD338" s="50"/>
      <c r="DE338" s="50"/>
      <c r="DF338" s="50"/>
      <c r="DG338" s="50"/>
      <c r="DH338" s="50"/>
      <c r="DI338" s="50"/>
      <c r="DJ338" s="50"/>
      <c r="DK338" s="50"/>
      <c r="DL338" s="50"/>
      <c r="DM338" s="50"/>
      <c r="DN338" s="50"/>
      <c r="DO338" s="50"/>
      <c r="DP338" s="50"/>
      <c r="DQ338" s="50"/>
      <c r="DR338" s="50"/>
      <c r="DS338" s="50"/>
      <c r="DT338" s="50"/>
      <c r="DU338" s="50"/>
      <c r="DV338" s="50"/>
      <c r="DW338" s="50"/>
      <c r="DX338" s="50"/>
      <c r="DY338" s="50"/>
      <c r="DZ338" s="50"/>
      <c r="EA338" s="50"/>
      <c r="EB338" s="50"/>
      <c r="EC338" s="50"/>
      <c r="ED338" s="50"/>
      <c r="EE338" s="50"/>
      <c r="EF338" s="50"/>
      <c r="EG338" s="50"/>
      <c r="EH338" s="50"/>
      <c r="EI338" s="50"/>
      <c r="EJ338" s="50"/>
      <c r="EK338" s="50"/>
      <c r="EL338" s="50"/>
      <c r="EM338" s="50"/>
      <c r="EN338" s="50"/>
      <c r="EO338" s="50"/>
      <c r="EP338" s="50"/>
      <c r="EQ338" s="50"/>
      <c r="ER338" s="50"/>
      <c r="ES338" s="50"/>
      <c r="ET338" s="50"/>
      <c r="EU338" s="50"/>
      <c r="EV338" s="50"/>
      <c r="EW338" s="50"/>
      <c r="EX338" s="50"/>
      <c r="EY338" s="50"/>
      <c r="EZ338" s="50"/>
      <c r="FA338" s="50"/>
      <c r="FB338" s="50"/>
      <c r="FC338" s="50"/>
      <c r="FD338" s="50"/>
      <c r="FE338" s="50"/>
      <c r="FF338" s="50"/>
      <c r="FG338" s="50"/>
      <c r="FH338" s="50"/>
      <c r="FI338" s="50"/>
      <c r="FJ338" s="50"/>
      <c r="FK338" s="50"/>
      <c r="FL338" s="50"/>
      <c r="FM338" s="50"/>
      <c r="FN338" s="50"/>
      <c r="FO338" s="50"/>
      <c r="FP338" s="50"/>
      <c r="FQ338" s="50"/>
      <c r="FR338" s="50"/>
      <c r="FS338" s="50"/>
      <c r="FT338" s="50"/>
      <c r="FU338" s="50"/>
      <c r="FV338" s="50"/>
      <c r="FW338" s="50"/>
      <c r="FX338" s="50"/>
      <c r="FY338" s="50"/>
      <c r="FZ338" s="50"/>
      <c r="GA338" s="50"/>
      <c r="GB338" s="50"/>
      <c r="GC338" s="50"/>
      <c r="GD338" s="50"/>
      <c r="GE338" s="50"/>
      <c r="GF338" s="50"/>
      <c r="GG338" s="50"/>
      <c r="GH338" s="50"/>
      <c r="GI338" s="50"/>
      <c r="GJ338" s="50"/>
      <c r="GK338" s="50"/>
      <c r="GL338" s="50"/>
      <c r="GM338" s="50"/>
      <c r="GN338" s="50"/>
      <c r="GO338" s="50"/>
      <c r="GP338" s="50"/>
      <c r="GQ338" s="50"/>
      <c r="GR338" s="50"/>
      <c r="GS338" s="50"/>
      <c r="GT338" s="50"/>
      <c r="GU338" s="50"/>
      <c r="GV338" s="50"/>
      <c r="GW338" s="50"/>
      <c r="GX338" s="50"/>
      <c r="GY338" s="50"/>
      <c r="GZ338" s="50"/>
      <c r="HA338" s="50"/>
      <c r="HB338" s="50"/>
      <c r="HC338" s="50"/>
      <c r="HD338" s="50"/>
      <c r="HE338" s="50"/>
      <c r="HF338" s="50"/>
      <c r="HG338" s="50"/>
      <c r="HH338" s="50"/>
      <c r="HI338" s="50"/>
    </row>
    <row r="339" spans="1:217" s="5" customFormat="1" ht="28.5" x14ac:dyDescent="0.45">
      <c r="A339" s="32" t="s">
        <v>16</v>
      </c>
      <c r="B339" s="32" t="s">
        <v>17</v>
      </c>
      <c r="C339" s="33" t="s">
        <v>18</v>
      </c>
      <c r="D339" s="33" t="s">
        <v>19</v>
      </c>
      <c r="E339" s="33" t="s">
        <v>404</v>
      </c>
      <c r="F339" s="33" t="s">
        <v>21</v>
      </c>
      <c r="G339" s="78">
        <f>VLOOKUP(L:L,en_ru_auto_scores_BLEU!H:I,2,FALSE)</f>
        <v>28.997844147152072</v>
      </c>
      <c r="H339" s="33" t="str">
        <f>IFERROR(VLOOKUP(L:L,manual_score_mapping[[SegmentID]:[Scores]],2,FALSE), "NaN")</f>
        <v>[70, 84, 76, 89, 51]</v>
      </c>
      <c r="I339" s="27">
        <f>IFERROR(VLOOKUP(L:L,manual_score_mapping!A:D,3,FALSE), "NaN")</f>
        <v>74</v>
      </c>
      <c r="J339" s="21">
        <f>IFERROR(VLOOKUP(L:L,manual_score_mapping!A:D,4,FALSE), "NaN")</f>
        <v>51</v>
      </c>
      <c r="K339" s="33" t="s">
        <v>22</v>
      </c>
      <c r="L339" s="33">
        <v>338</v>
      </c>
      <c r="M339" s="34">
        <v>0.91112738847732544</v>
      </c>
      <c r="N339" s="33">
        <v>0.87589353322982788</v>
      </c>
      <c r="O339" s="33">
        <v>0.86441922187805176</v>
      </c>
      <c r="P339" s="33" t="str">
        <f>IF(en_ru_scores[[#This Row],[OnlineB_Score]]&gt;en_ru_scores[[#This Row],[GPT4_COMET]]+0.03, "B", IF(en_ru_scores[[#This Row],[GPT4_COMET]]&gt;en_ru_scores[[#This Row],[OnlineB_Score]]+0.03, "GPT", "-"))</f>
        <v>GPT</v>
      </c>
      <c r="Q339" s="33" t="str">
        <f>IF(en_ru_scores[[#This Row],[OnlineW_Score]]&gt;en_ru_scores[[#This Row],[GPT4_COMET]]+0.03, "W", IF(en_ru_scores[[#This Row],[GPT4_COMET]]&gt;en_ru_scores[[#This Row],[OnlineW_Score]]+0.03, "GPT", "-"))</f>
        <v>GPT</v>
      </c>
      <c r="R339" s="13" t="s">
        <v>405</v>
      </c>
      <c r="S339" s="13" t="s">
        <v>3412</v>
      </c>
      <c r="T339" s="41" t="s">
        <v>3413</v>
      </c>
      <c r="U339" s="13" t="s">
        <v>3414</v>
      </c>
      <c r="V339" s="13" t="s">
        <v>3415</v>
      </c>
      <c r="W339" s="84"/>
      <c r="X339" s="111"/>
      <c r="Y339" s="115"/>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row>
    <row r="340" spans="1:217" s="5" customFormat="1" ht="28.5" x14ac:dyDescent="0.45">
      <c r="A340" s="29" t="s">
        <v>16</v>
      </c>
      <c r="B340" s="29" t="s">
        <v>17</v>
      </c>
      <c r="C340" s="30" t="s">
        <v>18</v>
      </c>
      <c r="D340" s="30" t="s">
        <v>19</v>
      </c>
      <c r="E340" s="30" t="s">
        <v>404</v>
      </c>
      <c r="F340" s="30" t="s">
        <v>21</v>
      </c>
      <c r="G340" s="78">
        <f>VLOOKUP(L:L,en_ru_auto_scores_BLEU!H:I,2,FALSE)</f>
        <v>25.965358893403383</v>
      </c>
      <c r="H340" s="30" t="str">
        <f>IFERROR(VLOOKUP(L:L,manual_score_mapping[[SegmentID]:[Scores]],2,FALSE), "NaN")</f>
        <v>[68, 82, 79, 33, 52]</v>
      </c>
      <c r="I340" s="24">
        <f>IFERROR(VLOOKUP(L:L,manual_score_mapping!A:D,3,FALSE), "NaN")</f>
        <v>62</v>
      </c>
      <c r="J340" s="18">
        <f>IFERROR(VLOOKUP(L:L,manual_score_mapping!A:D,4,FALSE), "NaN")</f>
        <v>33</v>
      </c>
      <c r="K340" s="30" t="s">
        <v>22</v>
      </c>
      <c r="L340" s="30">
        <v>339</v>
      </c>
      <c r="M340" s="31">
        <v>0.83220767974853516</v>
      </c>
      <c r="N340" s="30">
        <v>0.64372557401657104</v>
      </c>
      <c r="O340" s="30">
        <v>0.62145161628723145</v>
      </c>
      <c r="P340" s="30" t="str">
        <f>IF(en_ru_scores[[#This Row],[OnlineB_Score]]&gt;en_ru_scores[[#This Row],[GPT4_COMET]]+0.03, "B", IF(en_ru_scores[[#This Row],[GPT4_COMET]]&gt;en_ru_scores[[#This Row],[OnlineB_Score]]+0.03, "GPT", "-"))</f>
        <v>GPT</v>
      </c>
      <c r="Q340" s="30" t="str">
        <f>IF(en_ru_scores[[#This Row],[OnlineW_Score]]&gt;en_ru_scores[[#This Row],[GPT4_COMET]]+0.03, "W", IF(en_ru_scores[[#This Row],[GPT4_COMET]]&gt;en_ru_scores[[#This Row],[OnlineW_Score]]+0.03, "GPT", "-"))</f>
        <v>GPT</v>
      </c>
      <c r="R340" s="12" t="s">
        <v>406</v>
      </c>
      <c r="S340" s="12" t="s">
        <v>3416</v>
      </c>
      <c r="T340" s="40" t="s">
        <v>3417</v>
      </c>
      <c r="U340" s="12" t="s">
        <v>3418</v>
      </c>
      <c r="V340" s="12" t="s">
        <v>3419</v>
      </c>
      <c r="W340" s="123"/>
      <c r="X340" s="124"/>
      <c r="Y340" s="125"/>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row>
    <row r="341" spans="1:217" s="5" customFormat="1" ht="28.5" x14ac:dyDescent="0.45">
      <c r="A341" s="26" t="s">
        <v>16</v>
      </c>
      <c r="B341" s="26" t="s">
        <v>17</v>
      </c>
      <c r="C341" s="27" t="s">
        <v>18</v>
      </c>
      <c r="D341" s="27" t="s">
        <v>19</v>
      </c>
      <c r="E341" s="27" t="s">
        <v>404</v>
      </c>
      <c r="F341" s="27" t="s">
        <v>21</v>
      </c>
      <c r="G341" s="78">
        <f>VLOOKUP(L:L,en_ru_auto_scores_BLEU!H:I,2,FALSE)</f>
        <v>14.575161396875703</v>
      </c>
      <c r="H341" s="27" t="str">
        <f>IFERROR(VLOOKUP(L:L,manual_score_mapping[[SegmentID]:[Scores]],2,FALSE), "NaN")</f>
        <v>[68, 82, 71, 84, 50]</v>
      </c>
      <c r="I341" s="27">
        <f>IFERROR(VLOOKUP(L:L,manual_score_mapping!A:D,3,FALSE), "NaN")</f>
        <v>71</v>
      </c>
      <c r="J341" s="21">
        <f>IFERROR(VLOOKUP(L:L,manual_score_mapping!A:D,4,FALSE), "NaN")</f>
        <v>50</v>
      </c>
      <c r="K341" s="27" t="s">
        <v>22</v>
      </c>
      <c r="L341" s="27">
        <v>340</v>
      </c>
      <c r="M341" s="28">
        <v>0.72155112028121948</v>
      </c>
      <c r="N341" s="27">
        <v>0.77475082874298096</v>
      </c>
      <c r="O341" s="27">
        <v>0.70902961492538452</v>
      </c>
      <c r="P341" s="27" t="str">
        <f>IF(en_ru_scores[[#This Row],[OnlineB_Score]]&gt;en_ru_scores[[#This Row],[GPT4_COMET]]+0.03, "B", IF(en_ru_scores[[#This Row],[GPT4_COMET]]&gt;en_ru_scores[[#This Row],[OnlineB_Score]]+0.03, "GPT", "-"))</f>
        <v>B</v>
      </c>
      <c r="Q341" s="27" t="str">
        <f>IF(en_ru_scores[[#This Row],[OnlineW_Score]]&gt;en_ru_scores[[#This Row],[GPT4_COMET]]+0.03, "W", IF(en_ru_scores[[#This Row],[GPT4_COMET]]&gt;en_ru_scores[[#This Row],[OnlineW_Score]]+0.03, "GPT", "-"))</f>
        <v>-</v>
      </c>
      <c r="R341" s="11" t="s">
        <v>407</v>
      </c>
      <c r="S341" s="11" t="s">
        <v>3420</v>
      </c>
      <c r="T341" s="39" t="s">
        <v>3421</v>
      </c>
      <c r="U341" s="11" t="s">
        <v>3422</v>
      </c>
      <c r="V341" s="11" t="s">
        <v>3423</v>
      </c>
      <c r="W341" s="84"/>
      <c r="X341" s="111"/>
      <c r="Y341" s="115"/>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row>
    <row r="342" spans="1:217" s="5" customFormat="1" ht="57" x14ac:dyDescent="0.45">
      <c r="A342" s="26" t="s">
        <v>16</v>
      </c>
      <c r="B342" s="26" t="s">
        <v>17</v>
      </c>
      <c r="C342" s="27" t="s">
        <v>18</v>
      </c>
      <c r="D342" s="27" t="s">
        <v>19</v>
      </c>
      <c r="E342" s="27" t="s">
        <v>404</v>
      </c>
      <c r="F342" s="27" t="s">
        <v>21</v>
      </c>
      <c r="G342" s="78">
        <f>VLOOKUP(L:L,en_ru_auto_scores_BLEU!H:I,2,FALSE)</f>
        <v>13.233134685199085</v>
      </c>
      <c r="H342" s="27" t="str">
        <f>IFERROR(VLOOKUP(L:L,manual_score_mapping[[SegmentID]:[Scores]],2,FALSE), "NaN")</f>
        <v>[68, 82, 77, 34, 51]</v>
      </c>
      <c r="I342" s="24">
        <f>IFERROR(VLOOKUP(L:L,manual_score_mapping!A:D,3,FALSE), "NaN")</f>
        <v>62</v>
      </c>
      <c r="J342" s="18">
        <f>IFERROR(VLOOKUP(L:L,manual_score_mapping!A:D,4,FALSE), "NaN")</f>
        <v>34</v>
      </c>
      <c r="K342" s="27" t="s">
        <v>22</v>
      </c>
      <c r="L342" s="27">
        <v>341</v>
      </c>
      <c r="M342" s="28">
        <v>0.77738595008850098</v>
      </c>
      <c r="N342" s="27">
        <v>0.68175381422042847</v>
      </c>
      <c r="O342" s="27">
        <v>0.83098298311233521</v>
      </c>
      <c r="P342" s="27" t="str">
        <f>IF(en_ru_scores[[#This Row],[OnlineB_Score]]&gt;en_ru_scores[[#This Row],[GPT4_COMET]]+0.03, "B", IF(en_ru_scores[[#This Row],[GPT4_COMET]]&gt;en_ru_scores[[#This Row],[OnlineB_Score]]+0.03, "GPT", "-"))</f>
        <v>GPT</v>
      </c>
      <c r="Q342" s="27" t="str">
        <f>IF(en_ru_scores[[#This Row],[OnlineW_Score]]&gt;en_ru_scores[[#This Row],[GPT4_COMET]]+0.03, "W", IF(en_ru_scores[[#This Row],[GPT4_COMET]]&gt;en_ru_scores[[#This Row],[OnlineW_Score]]+0.03, "GPT", "-"))</f>
        <v>W</v>
      </c>
      <c r="R342" s="11" t="s">
        <v>408</v>
      </c>
      <c r="S342" s="11" t="s">
        <v>3424</v>
      </c>
      <c r="T342" s="39" t="s">
        <v>3425</v>
      </c>
      <c r="U342" s="11" t="s">
        <v>3426</v>
      </c>
      <c r="V342" s="11" t="s">
        <v>3427</v>
      </c>
      <c r="W342" s="123"/>
      <c r="X342" s="124"/>
      <c r="Y342" s="125"/>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row>
    <row r="343" spans="1:217" s="51" customFormat="1" ht="43.15" thickBot="1" x14ac:dyDescent="0.5">
      <c r="A343" s="129" t="s">
        <v>16</v>
      </c>
      <c r="B343" s="129" t="s">
        <v>17</v>
      </c>
      <c r="C343" s="60" t="s">
        <v>18</v>
      </c>
      <c r="D343" s="60" t="s">
        <v>19</v>
      </c>
      <c r="E343" s="60" t="s">
        <v>404</v>
      </c>
      <c r="F343" s="60" t="s">
        <v>21</v>
      </c>
      <c r="G343" s="79">
        <f>VLOOKUP(L:L,en_ru_auto_scores_BLEU!H:I,2,FALSE)</f>
        <v>8.975051304083328</v>
      </c>
      <c r="H343" s="60" t="str">
        <f>IFERROR(VLOOKUP(L:L,manual_score_mapping[[SegmentID]:[Scores]],2,FALSE), "NaN")</f>
        <v>[68, 83, 54, 86, 50]</v>
      </c>
      <c r="I343" s="45">
        <f>IFERROR(VLOOKUP(L:L,manual_score_mapping!A:D,3,FALSE), "NaN")</f>
        <v>68</v>
      </c>
      <c r="J343" s="60">
        <f>IFERROR(VLOOKUP(L:L,manual_score_mapping!A:D,4,FALSE), "NaN")</f>
        <v>50</v>
      </c>
      <c r="K343" s="60" t="s">
        <v>22</v>
      </c>
      <c r="L343" s="60">
        <v>342</v>
      </c>
      <c r="M343" s="133">
        <v>0.56298822164535522</v>
      </c>
      <c r="N343" s="60">
        <v>0.55496925115585327</v>
      </c>
      <c r="O343" s="60">
        <v>0.57471972703933716</v>
      </c>
      <c r="P343" s="60" t="str">
        <f>IF(en_ru_scores[[#This Row],[OnlineB_Score]]&gt;en_ru_scores[[#This Row],[GPT4_COMET]]+0.03, "B", IF(en_ru_scores[[#This Row],[GPT4_COMET]]&gt;en_ru_scores[[#This Row],[OnlineB_Score]]+0.03, "GPT", "-"))</f>
        <v>-</v>
      </c>
      <c r="Q343" s="60" t="str">
        <f>IF(en_ru_scores[[#This Row],[OnlineW_Score]]&gt;en_ru_scores[[#This Row],[GPT4_COMET]]+0.03, "W", IF(en_ru_scores[[#This Row],[GPT4_COMET]]&gt;en_ru_scores[[#This Row],[OnlineW_Score]]+0.03, "GPT", "-"))</f>
        <v>-</v>
      </c>
      <c r="R343" s="136" t="s">
        <v>409</v>
      </c>
      <c r="S343" s="136" t="s">
        <v>3428</v>
      </c>
      <c r="T343" s="139" t="s">
        <v>3429</v>
      </c>
      <c r="U343" s="136" t="s">
        <v>3430</v>
      </c>
      <c r="V343" s="136" t="s">
        <v>3431</v>
      </c>
      <c r="W343" s="86" t="s">
        <v>11210</v>
      </c>
      <c r="X343" s="112" t="s">
        <v>11198</v>
      </c>
      <c r="Y343" s="112"/>
      <c r="Z343" s="50"/>
      <c r="AA343" s="50"/>
      <c r="AB343" s="50"/>
      <c r="AC343" s="50"/>
      <c r="AD343" s="50"/>
      <c r="AE343" s="50"/>
      <c r="AF343" s="50"/>
      <c r="AG343" s="50"/>
      <c r="AH343" s="50"/>
      <c r="AI343" s="50"/>
      <c r="AJ343" s="50"/>
      <c r="AK343" s="50"/>
      <c r="AL343" s="50"/>
      <c r="AM343" s="50"/>
      <c r="AN343" s="50"/>
      <c r="AO343" s="50"/>
      <c r="AP343" s="50"/>
      <c r="AQ343" s="50"/>
      <c r="AR343" s="50"/>
      <c r="AS343" s="50"/>
      <c r="AT343" s="50"/>
      <c r="AU343" s="50"/>
      <c r="AV343" s="50"/>
      <c r="AW343" s="50"/>
      <c r="AX343" s="50"/>
      <c r="AY343" s="50"/>
      <c r="AZ343" s="50"/>
      <c r="BA343" s="50"/>
      <c r="BB343" s="50"/>
      <c r="BC343" s="50"/>
      <c r="BD343" s="50"/>
      <c r="BE343" s="50"/>
      <c r="BF343" s="50"/>
      <c r="BG343" s="50"/>
      <c r="BH343" s="50"/>
      <c r="BI343" s="50"/>
      <c r="BJ343" s="50"/>
      <c r="BK343" s="50"/>
      <c r="BL343" s="50"/>
      <c r="BM343" s="50"/>
      <c r="BN343" s="50"/>
      <c r="BO343" s="50"/>
      <c r="BP343" s="50"/>
      <c r="BQ343" s="50"/>
      <c r="BR343" s="50"/>
      <c r="BS343" s="50"/>
      <c r="BT343" s="50"/>
      <c r="BU343" s="50"/>
      <c r="BV343" s="50"/>
      <c r="BW343" s="50"/>
      <c r="BX343" s="50"/>
      <c r="BY343" s="50"/>
      <c r="BZ343" s="50"/>
      <c r="CA343" s="50"/>
      <c r="CB343" s="50"/>
      <c r="CC343" s="50"/>
      <c r="CD343" s="50"/>
      <c r="CE343" s="50"/>
      <c r="CF343" s="50"/>
      <c r="CG343" s="50"/>
      <c r="CH343" s="50"/>
      <c r="CI343" s="50"/>
      <c r="CJ343" s="50"/>
      <c r="CK343" s="50"/>
      <c r="CL343" s="50"/>
      <c r="CM343" s="50"/>
      <c r="CN343" s="50"/>
      <c r="CO343" s="50"/>
      <c r="CP343" s="50"/>
      <c r="CQ343" s="50"/>
      <c r="CR343" s="50"/>
      <c r="CS343" s="50"/>
      <c r="CT343" s="50"/>
      <c r="CU343" s="50"/>
      <c r="CV343" s="50"/>
      <c r="CW343" s="50"/>
      <c r="CX343" s="50"/>
      <c r="CY343" s="50"/>
      <c r="CZ343" s="50"/>
      <c r="DA343" s="50"/>
      <c r="DB343" s="50"/>
      <c r="DC343" s="50"/>
      <c r="DD343" s="50"/>
      <c r="DE343" s="50"/>
      <c r="DF343" s="50"/>
      <c r="DG343" s="50"/>
      <c r="DH343" s="50"/>
      <c r="DI343" s="50"/>
      <c r="DJ343" s="50"/>
      <c r="DK343" s="50"/>
      <c r="DL343" s="50"/>
      <c r="DM343" s="50"/>
      <c r="DN343" s="50"/>
      <c r="DO343" s="50"/>
      <c r="DP343" s="50"/>
      <c r="DQ343" s="50"/>
      <c r="DR343" s="50"/>
      <c r="DS343" s="50"/>
      <c r="DT343" s="50"/>
      <c r="DU343" s="50"/>
      <c r="DV343" s="50"/>
      <c r="DW343" s="50"/>
      <c r="DX343" s="50"/>
      <c r="DY343" s="50"/>
      <c r="DZ343" s="50"/>
      <c r="EA343" s="50"/>
      <c r="EB343" s="50"/>
      <c r="EC343" s="50"/>
      <c r="ED343" s="50"/>
      <c r="EE343" s="50"/>
      <c r="EF343" s="50"/>
      <c r="EG343" s="50"/>
      <c r="EH343" s="50"/>
      <c r="EI343" s="50"/>
      <c r="EJ343" s="50"/>
      <c r="EK343" s="50"/>
      <c r="EL343" s="50"/>
      <c r="EM343" s="50"/>
      <c r="EN343" s="50"/>
      <c r="EO343" s="50"/>
      <c r="EP343" s="50"/>
      <c r="EQ343" s="50"/>
      <c r="ER343" s="50"/>
      <c r="ES343" s="50"/>
      <c r="ET343" s="50"/>
      <c r="EU343" s="50"/>
      <c r="EV343" s="50"/>
      <c r="EW343" s="50"/>
      <c r="EX343" s="50"/>
      <c r="EY343" s="50"/>
      <c r="EZ343" s="50"/>
      <c r="FA343" s="50"/>
      <c r="FB343" s="50"/>
      <c r="FC343" s="50"/>
      <c r="FD343" s="50"/>
      <c r="FE343" s="50"/>
      <c r="FF343" s="50"/>
      <c r="FG343" s="50"/>
      <c r="FH343" s="50"/>
      <c r="FI343" s="50"/>
      <c r="FJ343" s="50"/>
      <c r="FK343" s="50"/>
      <c r="FL343" s="50"/>
      <c r="FM343" s="50"/>
      <c r="FN343" s="50"/>
      <c r="FO343" s="50"/>
      <c r="FP343" s="50"/>
      <c r="FQ343" s="50"/>
      <c r="FR343" s="50"/>
      <c r="FS343" s="50"/>
      <c r="FT343" s="50"/>
      <c r="FU343" s="50"/>
      <c r="FV343" s="50"/>
      <c r="FW343" s="50"/>
      <c r="FX343" s="50"/>
      <c r="FY343" s="50"/>
      <c r="FZ343" s="50"/>
      <c r="GA343" s="50"/>
      <c r="GB343" s="50"/>
      <c r="GC343" s="50"/>
      <c r="GD343" s="50"/>
      <c r="GE343" s="50"/>
      <c r="GF343" s="50"/>
      <c r="GG343" s="50"/>
      <c r="GH343" s="50"/>
      <c r="GI343" s="50"/>
      <c r="GJ343" s="50"/>
      <c r="GK343" s="50"/>
      <c r="GL343" s="50"/>
      <c r="GM343" s="50"/>
      <c r="GN343" s="50"/>
      <c r="GO343" s="50"/>
      <c r="GP343" s="50"/>
      <c r="GQ343" s="50"/>
      <c r="GR343" s="50"/>
      <c r="GS343" s="50"/>
      <c r="GT343" s="50"/>
      <c r="GU343" s="50"/>
      <c r="GV343" s="50"/>
      <c r="GW343" s="50"/>
      <c r="GX343" s="50"/>
      <c r="GY343" s="50"/>
      <c r="GZ343" s="50"/>
      <c r="HA343" s="50"/>
      <c r="HB343" s="50"/>
      <c r="HC343" s="50"/>
      <c r="HD343" s="50"/>
      <c r="HE343" s="50"/>
      <c r="HF343" s="50"/>
      <c r="HG343" s="50"/>
      <c r="HH343" s="50"/>
      <c r="HI343" s="50"/>
    </row>
    <row r="344" spans="1:217" s="5" customFormat="1" ht="28.5" x14ac:dyDescent="0.45">
      <c r="A344" s="32" t="s">
        <v>16</v>
      </c>
      <c r="B344" s="32" t="s">
        <v>17</v>
      </c>
      <c r="C344" s="33" t="s">
        <v>18</v>
      </c>
      <c r="D344" s="33" t="s">
        <v>19</v>
      </c>
      <c r="E344" s="33" t="s">
        <v>410</v>
      </c>
      <c r="F344" s="33" t="s">
        <v>21</v>
      </c>
      <c r="G344" s="71">
        <f>VLOOKUP(L:L,en_ru_auto_scores_BLEU!H:I,2,FALSE)</f>
        <v>80.705572749279781</v>
      </c>
      <c r="H344" s="42" t="str">
        <f>IFERROR(VLOOKUP(L:L,manual_score_mapping[[SegmentID]:[Scores]],2,FALSE), "NaN")</f>
        <v>NaN</v>
      </c>
      <c r="I344" s="42" t="str">
        <f>IFERROR(VLOOKUP(L:L,manual_score_mapping!A:D,3,FALSE), "NaN")</f>
        <v>NaN</v>
      </c>
      <c r="J344" s="42" t="str">
        <f>IFERROR(VLOOKUP(L:L,manual_score_mapping!A:D,4,FALSE), "NaN")</f>
        <v>NaN</v>
      </c>
      <c r="K344" s="33" t="s">
        <v>22</v>
      </c>
      <c r="L344" s="33">
        <v>343</v>
      </c>
      <c r="M344" s="34">
        <v>0.96226304769516002</v>
      </c>
      <c r="N344" s="33">
        <v>0.96226304769516002</v>
      </c>
      <c r="O344" s="33">
        <v>0.96226304769516002</v>
      </c>
      <c r="P344" s="33" t="str">
        <f>IF(en_ru_scores[[#This Row],[OnlineB_Score]]&gt;en_ru_scores[[#This Row],[GPT4_COMET]]+0.03, "B", IF(en_ru_scores[[#This Row],[GPT4_COMET]]&gt;en_ru_scores[[#This Row],[OnlineB_Score]]+0.03, "GPT", "-"))</f>
        <v>-</v>
      </c>
      <c r="Q344" s="33" t="str">
        <f>IF(en_ru_scores[[#This Row],[OnlineW_Score]]&gt;en_ru_scores[[#This Row],[GPT4_COMET]]+0.03, "W", IF(en_ru_scores[[#This Row],[GPT4_COMET]]&gt;en_ru_scores[[#This Row],[OnlineW_Score]]+0.03, "GPT", "-"))</f>
        <v>-</v>
      </c>
      <c r="R344" s="13" t="s">
        <v>411</v>
      </c>
      <c r="S344" s="13" t="s">
        <v>3432</v>
      </c>
      <c r="T344" s="41" t="s">
        <v>3433</v>
      </c>
      <c r="U344" s="13" t="s">
        <v>3433</v>
      </c>
      <c r="V344" s="13" t="s">
        <v>3433</v>
      </c>
      <c r="W344" s="123"/>
      <c r="X344" s="124"/>
      <c r="Y344" s="125"/>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row>
    <row r="345" spans="1:217" s="5" customFormat="1" ht="28.5" x14ac:dyDescent="0.45">
      <c r="A345" s="29" t="s">
        <v>16</v>
      </c>
      <c r="B345" s="29" t="s">
        <v>17</v>
      </c>
      <c r="C345" s="30" t="s">
        <v>18</v>
      </c>
      <c r="D345" s="30" t="s">
        <v>19</v>
      </c>
      <c r="E345" s="30" t="s">
        <v>410</v>
      </c>
      <c r="F345" s="30" t="s">
        <v>21</v>
      </c>
      <c r="G345" s="78">
        <f>VLOOKUP(L:L,en_ru_auto_scores_BLEU!H:I,2,FALSE)</f>
        <v>13.134549472120788</v>
      </c>
      <c r="H345" s="42" t="str">
        <f>IFERROR(VLOOKUP(L:L,manual_score_mapping[[SegmentID]:[Scores]],2,FALSE), "NaN")</f>
        <v>NaN</v>
      </c>
      <c r="I345" s="42" t="str">
        <f>IFERROR(VLOOKUP(L:L,manual_score_mapping!A:D,3,FALSE), "NaN")</f>
        <v>NaN</v>
      </c>
      <c r="J345" s="42" t="str">
        <f>IFERROR(VLOOKUP(L:L,manual_score_mapping!A:D,4,FALSE), "NaN")</f>
        <v>NaN</v>
      </c>
      <c r="K345" s="30" t="s">
        <v>22</v>
      </c>
      <c r="L345" s="30">
        <v>344</v>
      </c>
      <c r="M345" s="31">
        <v>0.86517423391342163</v>
      </c>
      <c r="N345" s="30">
        <v>0.68722474575042725</v>
      </c>
      <c r="O345" s="30">
        <v>0.84352856874465942</v>
      </c>
      <c r="P345" s="30" t="str">
        <f>IF(en_ru_scores[[#This Row],[OnlineB_Score]]&gt;en_ru_scores[[#This Row],[GPT4_COMET]]+0.03, "B", IF(en_ru_scores[[#This Row],[GPT4_COMET]]&gt;en_ru_scores[[#This Row],[OnlineB_Score]]+0.03, "GPT", "-"))</f>
        <v>GPT</v>
      </c>
      <c r="Q345" s="30" t="str">
        <f>IF(en_ru_scores[[#This Row],[OnlineW_Score]]&gt;en_ru_scores[[#This Row],[GPT4_COMET]]+0.03, "W", IF(en_ru_scores[[#This Row],[GPT4_COMET]]&gt;en_ru_scores[[#This Row],[OnlineW_Score]]+0.03, "GPT", "-"))</f>
        <v>-</v>
      </c>
      <c r="R345" s="12" t="s">
        <v>412</v>
      </c>
      <c r="S345" s="12" t="s">
        <v>3434</v>
      </c>
      <c r="T345" s="40" t="s">
        <v>3435</v>
      </c>
      <c r="U345" s="12" t="s">
        <v>3436</v>
      </c>
      <c r="V345" s="12" t="s">
        <v>3437</v>
      </c>
      <c r="W345" s="84"/>
      <c r="X345" s="111"/>
      <c r="Y345" s="11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row>
    <row r="346" spans="1:217" s="5" customFormat="1" ht="42.75" x14ac:dyDescent="0.45">
      <c r="A346" s="29" t="s">
        <v>16</v>
      </c>
      <c r="B346" s="29" t="s">
        <v>17</v>
      </c>
      <c r="C346" s="30" t="s">
        <v>18</v>
      </c>
      <c r="D346" s="30" t="s">
        <v>19</v>
      </c>
      <c r="E346" s="30" t="s">
        <v>410</v>
      </c>
      <c r="F346" s="30" t="s">
        <v>21</v>
      </c>
      <c r="G346" s="75">
        <f>VLOOKUP(L:L,en_ru_auto_scores_BLEU!H:I,2,FALSE)</f>
        <v>44.051369633043493</v>
      </c>
      <c r="H346" s="42" t="str">
        <f>IFERROR(VLOOKUP(L:L,manual_score_mapping[[SegmentID]:[Scores]],2,FALSE), "NaN")</f>
        <v>NaN</v>
      </c>
      <c r="I346" s="42" t="str">
        <f>IFERROR(VLOOKUP(L:L,manual_score_mapping!A:D,3,FALSE), "NaN")</f>
        <v>NaN</v>
      </c>
      <c r="J346" s="42" t="str">
        <f>IFERROR(VLOOKUP(L:L,manual_score_mapping!A:D,4,FALSE), "NaN")</f>
        <v>NaN</v>
      </c>
      <c r="K346" s="30" t="s">
        <v>22</v>
      </c>
      <c r="L346" s="30">
        <v>345</v>
      </c>
      <c r="M346" s="31">
        <v>0.88512331247329712</v>
      </c>
      <c r="N346" s="30">
        <v>0.71750122308731079</v>
      </c>
      <c r="O346" s="30">
        <v>0.75017178058624268</v>
      </c>
      <c r="P346" s="30" t="str">
        <f>IF(en_ru_scores[[#This Row],[OnlineB_Score]]&gt;en_ru_scores[[#This Row],[GPT4_COMET]]+0.03, "B", IF(en_ru_scores[[#This Row],[GPT4_COMET]]&gt;en_ru_scores[[#This Row],[OnlineB_Score]]+0.03, "GPT", "-"))</f>
        <v>GPT</v>
      </c>
      <c r="Q346" s="30" t="str">
        <f>IF(en_ru_scores[[#This Row],[OnlineW_Score]]&gt;en_ru_scores[[#This Row],[GPT4_COMET]]+0.03, "W", IF(en_ru_scores[[#This Row],[GPT4_COMET]]&gt;en_ru_scores[[#This Row],[OnlineW_Score]]+0.03, "GPT", "-"))</f>
        <v>GPT</v>
      </c>
      <c r="R346" s="12" t="s">
        <v>413</v>
      </c>
      <c r="S346" s="12" t="s">
        <v>3438</v>
      </c>
      <c r="T346" s="40" t="s">
        <v>3439</v>
      </c>
      <c r="U346" s="12" t="s">
        <v>3440</v>
      </c>
      <c r="V346" s="12" t="s">
        <v>3441</v>
      </c>
      <c r="W346" s="84"/>
      <c r="X346" s="111"/>
      <c r="Y346" s="115"/>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row>
    <row r="347" spans="1:217" s="5" customFormat="1" ht="28.5" x14ac:dyDescent="0.45">
      <c r="A347" s="29" t="s">
        <v>16</v>
      </c>
      <c r="B347" s="29" t="s">
        <v>17</v>
      </c>
      <c r="C347" s="30" t="s">
        <v>18</v>
      </c>
      <c r="D347" s="30" t="s">
        <v>19</v>
      </c>
      <c r="E347" s="30" t="s">
        <v>410</v>
      </c>
      <c r="F347" s="30" t="s">
        <v>21</v>
      </c>
      <c r="G347" s="78">
        <f>VLOOKUP(L:L,en_ru_auto_scores_BLEU!H:I,2,FALSE)</f>
        <v>4.659101701766641</v>
      </c>
      <c r="H347" s="42" t="str">
        <f>IFERROR(VLOOKUP(L:L,manual_score_mapping[[SegmentID]:[Scores]],2,FALSE), "NaN")</f>
        <v>NaN</v>
      </c>
      <c r="I347" s="42" t="str">
        <f>IFERROR(VLOOKUP(L:L,manual_score_mapping!A:D,3,FALSE), "NaN")</f>
        <v>NaN</v>
      </c>
      <c r="J347" s="42" t="str">
        <f>IFERROR(VLOOKUP(L:L,manual_score_mapping!A:D,4,FALSE), "NaN")</f>
        <v>NaN</v>
      </c>
      <c r="K347" s="30" t="s">
        <v>22</v>
      </c>
      <c r="L347" s="30">
        <v>346</v>
      </c>
      <c r="M347" s="31">
        <v>0.85361325740814209</v>
      </c>
      <c r="N347" s="30">
        <v>0.8335273265838623</v>
      </c>
      <c r="O347" s="30">
        <v>0.84814697504043579</v>
      </c>
      <c r="P347" s="30" t="str">
        <f>IF(en_ru_scores[[#This Row],[OnlineB_Score]]&gt;en_ru_scores[[#This Row],[GPT4_COMET]]+0.03, "B", IF(en_ru_scores[[#This Row],[GPT4_COMET]]&gt;en_ru_scores[[#This Row],[OnlineB_Score]]+0.03, "GPT", "-"))</f>
        <v>-</v>
      </c>
      <c r="Q347" s="30" t="str">
        <f>IF(en_ru_scores[[#This Row],[OnlineW_Score]]&gt;en_ru_scores[[#This Row],[GPT4_COMET]]+0.03, "W", IF(en_ru_scores[[#This Row],[GPT4_COMET]]&gt;en_ru_scores[[#This Row],[OnlineW_Score]]+0.03, "GPT", "-"))</f>
        <v>-</v>
      </c>
      <c r="R347" s="12" t="s">
        <v>414</v>
      </c>
      <c r="S347" s="12" t="s">
        <v>3442</v>
      </c>
      <c r="T347" s="40" t="s">
        <v>3443</v>
      </c>
      <c r="U347" s="12" t="s">
        <v>3444</v>
      </c>
      <c r="V347" s="12" t="s">
        <v>3445</v>
      </c>
      <c r="W347" s="84"/>
      <c r="X347" s="111"/>
      <c r="Y347" s="115"/>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row>
    <row r="348" spans="1:217" s="5" customFormat="1" ht="42.75" x14ac:dyDescent="0.45">
      <c r="A348" s="32" t="s">
        <v>16</v>
      </c>
      <c r="B348" s="32" t="s">
        <v>17</v>
      </c>
      <c r="C348" s="33" t="s">
        <v>18</v>
      </c>
      <c r="D348" s="33" t="s">
        <v>19</v>
      </c>
      <c r="E348" s="33" t="s">
        <v>410</v>
      </c>
      <c r="F348" s="33" t="s">
        <v>21</v>
      </c>
      <c r="G348" s="78">
        <f>VLOOKUP(L:L,en_ru_auto_scores_BLEU!H:I,2,FALSE)</f>
        <v>26.512298021756184</v>
      </c>
      <c r="H348" s="42" t="str">
        <f>IFERROR(VLOOKUP(L:L,manual_score_mapping[[SegmentID]:[Scores]],2,FALSE), "NaN")</f>
        <v>NaN</v>
      </c>
      <c r="I348" s="42" t="str">
        <f>IFERROR(VLOOKUP(L:L,manual_score_mapping!A:D,3,FALSE), "NaN")</f>
        <v>NaN</v>
      </c>
      <c r="J348" s="42" t="str">
        <f>IFERROR(VLOOKUP(L:L,manual_score_mapping!A:D,4,FALSE), "NaN")</f>
        <v>NaN</v>
      </c>
      <c r="K348" s="33" t="s">
        <v>22</v>
      </c>
      <c r="L348" s="33">
        <v>347</v>
      </c>
      <c r="M348" s="34">
        <v>0.90790921449661244</v>
      </c>
      <c r="N348" s="33">
        <v>0.93170958757400524</v>
      </c>
      <c r="O348" s="33">
        <v>0.92694300413131725</v>
      </c>
      <c r="P348" s="33" t="str">
        <f>IF(en_ru_scores[[#This Row],[OnlineB_Score]]&gt;en_ru_scores[[#This Row],[GPT4_COMET]]+0.03, "B", IF(en_ru_scores[[#This Row],[GPT4_COMET]]&gt;en_ru_scores[[#This Row],[OnlineB_Score]]+0.03, "GPT", "-"))</f>
        <v>-</v>
      </c>
      <c r="Q348" s="33" t="str">
        <f>IF(en_ru_scores[[#This Row],[OnlineW_Score]]&gt;en_ru_scores[[#This Row],[GPT4_COMET]]+0.03, "W", IF(en_ru_scores[[#This Row],[GPT4_COMET]]&gt;en_ru_scores[[#This Row],[OnlineW_Score]]+0.03, "GPT", "-"))</f>
        <v>-</v>
      </c>
      <c r="R348" s="13" t="s">
        <v>415</v>
      </c>
      <c r="S348" s="13" t="s">
        <v>3446</v>
      </c>
      <c r="T348" s="41" t="s">
        <v>3447</v>
      </c>
      <c r="U348" s="13" t="s">
        <v>3448</v>
      </c>
      <c r="V348" s="13" t="s">
        <v>3449</v>
      </c>
      <c r="W348" s="84"/>
      <c r="X348" s="111"/>
      <c r="Y348" s="115"/>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row>
    <row r="349" spans="1:217" s="5" customFormat="1" ht="42.75" x14ac:dyDescent="0.45">
      <c r="A349" s="29" t="s">
        <v>16</v>
      </c>
      <c r="B349" s="29" t="s">
        <v>17</v>
      </c>
      <c r="C349" s="30" t="s">
        <v>18</v>
      </c>
      <c r="D349" s="30" t="s">
        <v>19</v>
      </c>
      <c r="E349" s="30" t="s">
        <v>410</v>
      </c>
      <c r="F349" s="30" t="s">
        <v>21</v>
      </c>
      <c r="G349" s="78">
        <f>VLOOKUP(L:L,en_ru_auto_scores_BLEU!H:I,2,FALSE)</f>
        <v>6.8093984320365211</v>
      </c>
      <c r="H349" s="42" t="str">
        <f>IFERROR(VLOOKUP(L:L,manual_score_mapping[[SegmentID]:[Scores]],2,FALSE), "NaN")</f>
        <v>NaN</v>
      </c>
      <c r="I349" s="42" t="str">
        <f>IFERROR(VLOOKUP(L:L,manual_score_mapping!A:D,3,FALSE), "NaN")</f>
        <v>NaN</v>
      </c>
      <c r="J349" s="42" t="str">
        <f>IFERROR(VLOOKUP(L:L,manual_score_mapping!A:D,4,FALSE), "NaN")</f>
        <v>NaN</v>
      </c>
      <c r="K349" s="30" t="s">
        <v>22</v>
      </c>
      <c r="L349" s="30">
        <v>348</v>
      </c>
      <c r="M349" s="31">
        <v>0.82741957902908325</v>
      </c>
      <c r="N349" s="30">
        <v>0.92685675621032715</v>
      </c>
      <c r="O349" s="30">
        <v>0.88324570655822754</v>
      </c>
      <c r="P349" s="30" t="str">
        <f>IF(en_ru_scores[[#This Row],[OnlineB_Score]]&gt;en_ru_scores[[#This Row],[GPT4_COMET]]+0.03, "B", IF(en_ru_scores[[#This Row],[GPT4_COMET]]&gt;en_ru_scores[[#This Row],[OnlineB_Score]]+0.03, "GPT", "-"))</f>
        <v>B</v>
      </c>
      <c r="Q349" s="30" t="str">
        <f>IF(en_ru_scores[[#This Row],[OnlineW_Score]]&gt;en_ru_scores[[#This Row],[GPT4_COMET]]+0.03, "W", IF(en_ru_scores[[#This Row],[GPT4_COMET]]&gt;en_ru_scores[[#This Row],[OnlineW_Score]]+0.03, "GPT", "-"))</f>
        <v>W</v>
      </c>
      <c r="R349" s="12" t="s">
        <v>416</v>
      </c>
      <c r="S349" s="12" t="s">
        <v>3450</v>
      </c>
      <c r="T349" s="40" t="s">
        <v>3451</v>
      </c>
      <c r="U349" s="12" t="s">
        <v>3452</v>
      </c>
      <c r="V349" s="12" t="s">
        <v>3453</v>
      </c>
      <c r="W349" s="84"/>
      <c r="X349" s="111"/>
      <c r="Y349" s="115"/>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row>
    <row r="350" spans="1:217" s="51" customFormat="1" ht="57.4" thickBot="1" x14ac:dyDescent="0.5">
      <c r="A350" s="58" t="s">
        <v>16</v>
      </c>
      <c r="B350" s="58" t="s">
        <v>17</v>
      </c>
      <c r="C350" s="59" t="s">
        <v>18</v>
      </c>
      <c r="D350" s="59" t="s">
        <v>19</v>
      </c>
      <c r="E350" s="59" t="s">
        <v>410</v>
      </c>
      <c r="F350" s="59" t="s">
        <v>21</v>
      </c>
      <c r="G350" s="79">
        <f>VLOOKUP(L:L,en_ru_auto_scores_BLEU!H:I,2,FALSE)</f>
        <v>25.410884944016846</v>
      </c>
      <c r="H350" s="54" t="str">
        <f>IFERROR(VLOOKUP(L:L,manual_score_mapping[[SegmentID]:[Scores]],2,FALSE), "NaN")</f>
        <v>NaN</v>
      </c>
      <c r="I350" s="54" t="str">
        <f>IFERROR(VLOOKUP(L:L,manual_score_mapping!A:D,3,FALSE), "NaN")</f>
        <v>NaN</v>
      </c>
      <c r="J350" s="54" t="str">
        <f>IFERROR(VLOOKUP(L:L,manual_score_mapping!A:D,4,FALSE), "NaN")</f>
        <v>NaN</v>
      </c>
      <c r="K350" s="59" t="s">
        <v>22</v>
      </c>
      <c r="L350" s="59">
        <v>349</v>
      </c>
      <c r="M350" s="61">
        <v>0.90758699178695679</v>
      </c>
      <c r="N350" s="59">
        <v>0.92200207710266124</v>
      </c>
      <c r="O350" s="59">
        <v>0.8900684118270874</v>
      </c>
      <c r="P350" s="59" t="str">
        <f>IF(en_ru_scores[[#This Row],[OnlineB_Score]]&gt;en_ru_scores[[#This Row],[GPT4_COMET]]+0.03, "B", IF(en_ru_scores[[#This Row],[GPT4_COMET]]&gt;en_ru_scores[[#This Row],[OnlineB_Score]]+0.03, "GPT", "-"))</f>
        <v>-</v>
      </c>
      <c r="Q350" s="59" t="str">
        <f>IF(en_ru_scores[[#This Row],[OnlineW_Score]]&gt;en_ru_scores[[#This Row],[GPT4_COMET]]+0.03, "W", IF(en_ru_scores[[#This Row],[GPT4_COMET]]&gt;en_ru_scores[[#This Row],[OnlineW_Score]]+0.03, "GPT", "-"))</f>
        <v>-</v>
      </c>
      <c r="R350" s="62" t="s">
        <v>417</v>
      </c>
      <c r="S350" s="62" t="s">
        <v>3454</v>
      </c>
      <c r="T350" s="63" t="s">
        <v>3455</v>
      </c>
      <c r="U350" s="62" t="s">
        <v>3456</v>
      </c>
      <c r="V350" s="62" t="s">
        <v>3457</v>
      </c>
      <c r="W350" s="86"/>
      <c r="X350" s="112"/>
      <c r="Y350" s="116"/>
      <c r="Z350" s="50"/>
      <c r="AA350" s="50"/>
      <c r="AB350" s="50"/>
      <c r="AC350" s="50"/>
      <c r="AD350" s="50"/>
      <c r="AE350" s="50"/>
      <c r="AF350" s="50"/>
      <c r="AG350" s="50"/>
      <c r="AH350" s="50"/>
      <c r="AI350" s="50"/>
      <c r="AJ350" s="50"/>
      <c r="AK350" s="50"/>
      <c r="AL350" s="50"/>
      <c r="AM350" s="50"/>
      <c r="AN350" s="50"/>
      <c r="AO350" s="50"/>
      <c r="AP350" s="50"/>
      <c r="AQ350" s="50"/>
      <c r="AR350" s="50"/>
      <c r="AS350" s="50"/>
      <c r="AT350" s="50"/>
      <c r="AU350" s="50"/>
      <c r="AV350" s="50"/>
      <c r="AW350" s="50"/>
      <c r="AX350" s="50"/>
      <c r="AY350" s="50"/>
      <c r="AZ350" s="50"/>
      <c r="BA350" s="50"/>
      <c r="BB350" s="50"/>
      <c r="BC350" s="50"/>
      <c r="BD350" s="50"/>
      <c r="BE350" s="50"/>
      <c r="BF350" s="50"/>
      <c r="BG350" s="50"/>
      <c r="BH350" s="50"/>
      <c r="BI350" s="50"/>
      <c r="BJ350" s="50"/>
      <c r="BK350" s="50"/>
      <c r="BL350" s="50"/>
      <c r="BM350" s="50"/>
      <c r="BN350" s="50"/>
      <c r="BO350" s="50"/>
      <c r="BP350" s="50"/>
      <c r="BQ350" s="50"/>
      <c r="BR350" s="50"/>
      <c r="BS350" s="50"/>
      <c r="BT350" s="50"/>
      <c r="BU350" s="50"/>
      <c r="BV350" s="50"/>
      <c r="BW350" s="50"/>
      <c r="BX350" s="50"/>
      <c r="BY350" s="50"/>
      <c r="BZ350" s="50"/>
      <c r="CA350" s="50"/>
      <c r="CB350" s="50"/>
      <c r="CC350" s="50"/>
      <c r="CD350" s="50"/>
      <c r="CE350" s="50"/>
      <c r="CF350" s="50"/>
      <c r="CG350" s="50"/>
      <c r="CH350" s="50"/>
      <c r="CI350" s="50"/>
      <c r="CJ350" s="50"/>
      <c r="CK350" s="50"/>
      <c r="CL350" s="50"/>
      <c r="CM350" s="50"/>
      <c r="CN350" s="50"/>
      <c r="CO350" s="50"/>
      <c r="CP350" s="50"/>
      <c r="CQ350" s="50"/>
      <c r="CR350" s="50"/>
      <c r="CS350" s="50"/>
      <c r="CT350" s="50"/>
      <c r="CU350" s="50"/>
      <c r="CV350" s="50"/>
      <c r="CW350" s="50"/>
      <c r="CX350" s="50"/>
      <c r="CY350" s="50"/>
      <c r="CZ350" s="50"/>
      <c r="DA350" s="50"/>
      <c r="DB350" s="50"/>
      <c r="DC350" s="50"/>
      <c r="DD350" s="50"/>
      <c r="DE350" s="50"/>
      <c r="DF350" s="50"/>
      <c r="DG350" s="50"/>
      <c r="DH350" s="50"/>
      <c r="DI350" s="50"/>
      <c r="DJ350" s="50"/>
      <c r="DK350" s="50"/>
      <c r="DL350" s="50"/>
      <c r="DM350" s="50"/>
      <c r="DN350" s="50"/>
      <c r="DO350" s="50"/>
      <c r="DP350" s="50"/>
      <c r="DQ350" s="50"/>
      <c r="DR350" s="50"/>
      <c r="DS350" s="50"/>
      <c r="DT350" s="50"/>
      <c r="DU350" s="50"/>
      <c r="DV350" s="50"/>
      <c r="DW350" s="50"/>
      <c r="DX350" s="50"/>
      <c r="DY350" s="50"/>
      <c r="DZ350" s="50"/>
      <c r="EA350" s="50"/>
      <c r="EB350" s="50"/>
      <c r="EC350" s="50"/>
      <c r="ED350" s="50"/>
      <c r="EE350" s="50"/>
      <c r="EF350" s="50"/>
      <c r="EG350" s="50"/>
      <c r="EH350" s="50"/>
      <c r="EI350" s="50"/>
      <c r="EJ350" s="50"/>
      <c r="EK350" s="50"/>
      <c r="EL350" s="50"/>
      <c r="EM350" s="50"/>
      <c r="EN350" s="50"/>
      <c r="EO350" s="50"/>
      <c r="EP350" s="50"/>
      <c r="EQ350" s="50"/>
      <c r="ER350" s="50"/>
      <c r="ES350" s="50"/>
      <c r="ET350" s="50"/>
      <c r="EU350" s="50"/>
      <c r="EV350" s="50"/>
      <c r="EW350" s="50"/>
      <c r="EX350" s="50"/>
      <c r="EY350" s="50"/>
      <c r="EZ350" s="50"/>
      <c r="FA350" s="50"/>
      <c r="FB350" s="50"/>
      <c r="FC350" s="50"/>
      <c r="FD350" s="50"/>
      <c r="FE350" s="50"/>
      <c r="FF350" s="50"/>
      <c r="FG350" s="50"/>
      <c r="FH350" s="50"/>
      <c r="FI350" s="50"/>
      <c r="FJ350" s="50"/>
      <c r="FK350" s="50"/>
      <c r="FL350" s="50"/>
      <c r="FM350" s="50"/>
      <c r="FN350" s="50"/>
      <c r="FO350" s="50"/>
      <c r="FP350" s="50"/>
      <c r="FQ350" s="50"/>
      <c r="FR350" s="50"/>
      <c r="FS350" s="50"/>
      <c r="FT350" s="50"/>
      <c r="FU350" s="50"/>
      <c r="FV350" s="50"/>
      <c r="FW350" s="50"/>
      <c r="FX350" s="50"/>
      <c r="FY350" s="50"/>
      <c r="FZ350" s="50"/>
      <c r="GA350" s="50"/>
      <c r="GB350" s="50"/>
      <c r="GC350" s="50"/>
      <c r="GD350" s="50"/>
      <c r="GE350" s="50"/>
      <c r="GF350" s="50"/>
      <c r="GG350" s="50"/>
      <c r="GH350" s="50"/>
      <c r="GI350" s="50"/>
      <c r="GJ350" s="50"/>
      <c r="GK350" s="50"/>
      <c r="GL350" s="50"/>
      <c r="GM350" s="50"/>
      <c r="GN350" s="50"/>
      <c r="GO350" s="50"/>
      <c r="GP350" s="50"/>
      <c r="GQ350" s="50"/>
      <c r="GR350" s="50"/>
      <c r="GS350" s="50"/>
      <c r="GT350" s="50"/>
      <c r="GU350" s="50"/>
      <c r="GV350" s="50"/>
      <c r="GW350" s="50"/>
      <c r="GX350" s="50"/>
      <c r="GY350" s="50"/>
      <c r="GZ350" s="50"/>
      <c r="HA350" s="50"/>
      <c r="HB350" s="50"/>
      <c r="HC350" s="50"/>
      <c r="HD350" s="50"/>
      <c r="HE350" s="50"/>
      <c r="HF350" s="50"/>
      <c r="HG350" s="50"/>
      <c r="HH350" s="50"/>
      <c r="HI350" s="50"/>
    </row>
    <row r="351" spans="1:217" s="5" customFormat="1" ht="28.5" x14ac:dyDescent="0.45">
      <c r="A351" s="32" t="s">
        <v>16</v>
      </c>
      <c r="B351" s="32" t="s">
        <v>17</v>
      </c>
      <c r="C351" s="33" t="s">
        <v>18</v>
      </c>
      <c r="D351" s="33" t="s">
        <v>19</v>
      </c>
      <c r="E351" s="33" t="s">
        <v>418</v>
      </c>
      <c r="F351" s="33" t="s">
        <v>21</v>
      </c>
      <c r="G351" s="78">
        <f>VLOOKUP(L:L,en_ru_auto_scores_BLEU!H:I,2,FALSE)</f>
        <v>11.016798394984653</v>
      </c>
      <c r="H351" s="33" t="str">
        <f>IFERROR(VLOOKUP(L:L,manual_score_mapping[[SegmentID]:[Scores]],2,FALSE), "NaN")</f>
        <v>[49, 33, 89, 34, 64]</v>
      </c>
      <c r="I351" s="21">
        <f>IFERROR(VLOOKUP(L:L,manual_score_mapping!A:D,3,FALSE), "NaN")</f>
        <v>53</v>
      </c>
      <c r="J351" s="18">
        <f>IFERROR(VLOOKUP(L:L,manual_score_mapping!A:D,4,FALSE), "NaN")</f>
        <v>33</v>
      </c>
      <c r="K351" s="33" t="s">
        <v>22</v>
      </c>
      <c r="L351" s="33">
        <v>350</v>
      </c>
      <c r="M351" s="34">
        <v>0.9343782067298888</v>
      </c>
      <c r="N351" s="33">
        <v>0.98799490928649902</v>
      </c>
      <c r="O351" s="33">
        <v>0.97536200284957875</v>
      </c>
      <c r="P351" s="33" t="str">
        <f>IF(en_ru_scores[[#This Row],[OnlineB_Score]]&gt;en_ru_scores[[#This Row],[GPT4_COMET]]+0.03, "B", IF(en_ru_scores[[#This Row],[GPT4_COMET]]&gt;en_ru_scores[[#This Row],[OnlineB_Score]]+0.03, "GPT", "-"))</f>
        <v>B</v>
      </c>
      <c r="Q351" s="33" t="str">
        <f>IF(en_ru_scores[[#This Row],[OnlineW_Score]]&gt;en_ru_scores[[#This Row],[GPT4_COMET]]+0.03, "W", IF(en_ru_scores[[#This Row],[GPT4_COMET]]&gt;en_ru_scores[[#This Row],[OnlineW_Score]]+0.03, "GPT", "-"))</f>
        <v>W</v>
      </c>
      <c r="R351" s="13" t="s">
        <v>419</v>
      </c>
      <c r="S351" s="13" t="s">
        <v>3458</v>
      </c>
      <c r="T351" s="41" t="s">
        <v>3459</v>
      </c>
      <c r="U351" s="13" t="s">
        <v>3458</v>
      </c>
      <c r="V351" s="13" t="s">
        <v>3460</v>
      </c>
      <c r="W351" s="84"/>
      <c r="X351" s="111"/>
      <c r="Y351" s="115"/>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row>
    <row r="352" spans="1:217" s="5" customFormat="1" ht="42.75" x14ac:dyDescent="0.45">
      <c r="A352" s="29" t="s">
        <v>16</v>
      </c>
      <c r="B352" s="29" t="s">
        <v>17</v>
      </c>
      <c r="C352" s="30" t="s">
        <v>18</v>
      </c>
      <c r="D352" s="30" t="s">
        <v>19</v>
      </c>
      <c r="E352" s="30" t="s">
        <v>418</v>
      </c>
      <c r="F352" s="30" t="s">
        <v>21</v>
      </c>
      <c r="G352" s="78">
        <f>VLOOKUP(L:L,en_ru_auto_scores_BLEU!H:I,2,FALSE)</f>
        <v>26.371533441047166</v>
      </c>
      <c r="H352" s="30" t="str">
        <f>IFERROR(VLOOKUP(L:L,manual_score_mapping[[SegmentID]:[Scores]],2,FALSE), "NaN")</f>
        <v>[34, 33, 89, 22, 71]</v>
      </c>
      <c r="I352" s="18">
        <f>IFERROR(VLOOKUP(L:L,manual_score_mapping!A:D,3,FALSE), "NaN")</f>
        <v>49</v>
      </c>
      <c r="J352" s="77">
        <f>IFERROR(VLOOKUP(L:L,manual_score_mapping!A:D,4,FALSE), "NaN")</f>
        <v>22</v>
      </c>
      <c r="K352" s="30" t="s">
        <v>22</v>
      </c>
      <c r="L352" s="30">
        <v>351</v>
      </c>
      <c r="M352" s="31">
        <v>0.88650870323181152</v>
      </c>
      <c r="N352" s="30">
        <v>0.92874461412429798</v>
      </c>
      <c r="O352" s="30">
        <v>0.83995991945266724</v>
      </c>
      <c r="P352" s="30" t="str">
        <f>IF(en_ru_scores[[#This Row],[OnlineB_Score]]&gt;en_ru_scores[[#This Row],[GPT4_COMET]]+0.03, "B", IF(en_ru_scores[[#This Row],[GPT4_COMET]]&gt;en_ru_scores[[#This Row],[OnlineB_Score]]+0.03, "GPT", "-"))</f>
        <v>B</v>
      </c>
      <c r="Q352" s="30" t="str">
        <f>IF(en_ru_scores[[#This Row],[OnlineW_Score]]&gt;en_ru_scores[[#This Row],[GPT4_COMET]]+0.03, "W", IF(en_ru_scores[[#This Row],[GPT4_COMET]]&gt;en_ru_scores[[#This Row],[OnlineW_Score]]+0.03, "GPT", "-"))</f>
        <v>GPT</v>
      </c>
      <c r="R352" s="12" t="s">
        <v>420</v>
      </c>
      <c r="S352" s="12" t="s">
        <v>3461</v>
      </c>
      <c r="T352" s="40" t="s">
        <v>3462</v>
      </c>
      <c r="U352" s="12" t="s">
        <v>3463</v>
      </c>
      <c r="V352" s="12" t="s">
        <v>3464</v>
      </c>
      <c r="W352" s="84"/>
      <c r="X352" s="111"/>
      <c r="Y352" s="115"/>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row>
    <row r="353" spans="1:217" s="5" customFormat="1" ht="57" x14ac:dyDescent="0.45">
      <c r="A353" s="26" t="s">
        <v>16</v>
      </c>
      <c r="B353" s="26" t="s">
        <v>17</v>
      </c>
      <c r="C353" s="27" t="s">
        <v>18</v>
      </c>
      <c r="D353" s="27" t="s">
        <v>19</v>
      </c>
      <c r="E353" s="27" t="s">
        <v>418</v>
      </c>
      <c r="F353" s="27" t="s">
        <v>21</v>
      </c>
      <c r="G353" s="78">
        <f>VLOOKUP(L:L,en_ru_auto_scores_BLEU!H:I,2,FALSE)</f>
        <v>21.023693683267556</v>
      </c>
      <c r="H353" s="27" t="str">
        <f>IFERROR(VLOOKUP(L:L,manual_score_mapping[[SegmentID]:[Scores]],2,FALSE), "NaN")</f>
        <v>[41, 33, 85, 36, 70]</v>
      </c>
      <c r="I353" s="21">
        <f>IFERROR(VLOOKUP(L:L,manual_score_mapping!A:D,3,FALSE), "NaN")</f>
        <v>53</v>
      </c>
      <c r="J353" s="18">
        <f>IFERROR(VLOOKUP(L:L,manual_score_mapping!A:D,4,FALSE), "NaN")</f>
        <v>33</v>
      </c>
      <c r="K353" s="27" t="s">
        <v>22</v>
      </c>
      <c r="L353" s="27">
        <v>352</v>
      </c>
      <c r="M353" s="28">
        <v>0.72453194856643677</v>
      </c>
      <c r="N353" s="27">
        <v>0.89253067970275879</v>
      </c>
      <c r="O353" s="27">
        <v>0.75437074899673462</v>
      </c>
      <c r="P353" s="27" t="str">
        <f>IF(en_ru_scores[[#This Row],[OnlineB_Score]]&gt;en_ru_scores[[#This Row],[GPT4_COMET]]+0.03, "B", IF(en_ru_scores[[#This Row],[GPT4_COMET]]&gt;en_ru_scores[[#This Row],[OnlineB_Score]]+0.03, "GPT", "-"))</f>
        <v>B</v>
      </c>
      <c r="Q353" s="27" t="str">
        <f>IF(en_ru_scores[[#This Row],[OnlineW_Score]]&gt;en_ru_scores[[#This Row],[GPT4_COMET]]+0.03, "W", IF(en_ru_scores[[#This Row],[GPT4_COMET]]&gt;en_ru_scores[[#This Row],[OnlineW_Score]]+0.03, "GPT", "-"))</f>
        <v>-</v>
      </c>
      <c r="R353" s="11" t="s">
        <v>421</v>
      </c>
      <c r="S353" s="11" t="s">
        <v>3465</v>
      </c>
      <c r="T353" s="39" t="s">
        <v>3466</v>
      </c>
      <c r="U353" s="11" t="s">
        <v>3467</v>
      </c>
      <c r="V353" s="11" t="s">
        <v>3468</v>
      </c>
      <c r="W353" s="84"/>
      <c r="X353" s="111"/>
      <c r="Y353" s="115"/>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row>
    <row r="354" spans="1:217" s="5" customFormat="1" ht="28.5" x14ac:dyDescent="0.45">
      <c r="A354" s="32" t="s">
        <v>16</v>
      </c>
      <c r="B354" s="32" t="s">
        <v>17</v>
      </c>
      <c r="C354" s="33" t="s">
        <v>18</v>
      </c>
      <c r="D354" s="33" t="s">
        <v>19</v>
      </c>
      <c r="E354" s="33" t="s">
        <v>418</v>
      </c>
      <c r="F354" s="33" t="s">
        <v>21</v>
      </c>
      <c r="G354" s="78">
        <f>VLOOKUP(L:L,en_ru_auto_scores_BLEU!H:I,2,FALSE)</f>
        <v>16.102307266026749</v>
      </c>
      <c r="H354" s="33" t="str">
        <f>IFERROR(VLOOKUP(L:L,manual_score_mapping[[SegmentID]:[Scores]],2,FALSE), "NaN")</f>
        <v>[57, 35, 90, 36, 70]</v>
      </c>
      <c r="I354" s="21">
        <f>IFERROR(VLOOKUP(L:L,manual_score_mapping!A:D,3,FALSE), "NaN")</f>
        <v>57</v>
      </c>
      <c r="J354" s="18">
        <f>IFERROR(VLOOKUP(L:L,manual_score_mapping!A:D,4,FALSE), "NaN")</f>
        <v>35</v>
      </c>
      <c r="K354" s="33" t="s">
        <v>22</v>
      </c>
      <c r="L354" s="33">
        <v>353</v>
      </c>
      <c r="M354" s="34">
        <v>0.94627636671066284</v>
      </c>
      <c r="N354" s="33">
        <v>0.95358085632324219</v>
      </c>
      <c r="O354" s="33">
        <v>0.94220417737960815</v>
      </c>
      <c r="P354" s="33" t="str">
        <f>IF(en_ru_scores[[#This Row],[OnlineB_Score]]&gt;en_ru_scores[[#This Row],[GPT4_COMET]]+0.03, "B", IF(en_ru_scores[[#This Row],[GPT4_COMET]]&gt;en_ru_scores[[#This Row],[OnlineB_Score]]+0.03, "GPT", "-"))</f>
        <v>-</v>
      </c>
      <c r="Q354" s="33" t="str">
        <f>IF(en_ru_scores[[#This Row],[OnlineW_Score]]&gt;en_ru_scores[[#This Row],[GPT4_COMET]]+0.03, "W", IF(en_ru_scores[[#This Row],[GPT4_COMET]]&gt;en_ru_scores[[#This Row],[OnlineW_Score]]+0.03, "GPT", "-"))</f>
        <v>-</v>
      </c>
      <c r="R354" s="13" t="s">
        <v>422</v>
      </c>
      <c r="S354" s="13" t="s">
        <v>3469</v>
      </c>
      <c r="T354" s="41" t="s">
        <v>3470</v>
      </c>
      <c r="U354" s="13" t="s">
        <v>3471</v>
      </c>
      <c r="V354" s="13" t="s">
        <v>3472</v>
      </c>
      <c r="W354" s="84"/>
      <c r="X354" s="111"/>
      <c r="Y354" s="115"/>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row>
    <row r="355" spans="1:217" s="5" customFormat="1" ht="42.75" x14ac:dyDescent="0.45">
      <c r="A355" s="29" t="s">
        <v>16</v>
      </c>
      <c r="B355" s="29" t="s">
        <v>17</v>
      </c>
      <c r="C355" s="30" t="s">
        <v>18</v>
      </c>
      <c r="D355" s="30" t="s">
        <v>19</v>
      </c>
      <c r="E355" s="30" t="s">
        <v>418</v>
      </c>
      <c r="F355" s="30" t="s">
        <v>21</v>
      </c>
      <c r="G355" s="78">
        <f>VLOOKUP(L:L,en_ru_auto_scores_BLEU!H:I,2,FALSE)</f>
        <v>11.306082351602983</v>
      </c>
      <c r="H355" s="30" t="str">
        <f>IFERROR(VLOOKUP(L:L,manual_score_mapping[[SegmentID]:[Scores]],2,FALSE), "NaN")</f>
        <v>[37, 34, 92, 13, 59]</v>
      </c>
      <c r="I355" s="18">
        <f>IFERROR(VLOOKUP(L:L,manual_score_mapping!A:D,3,FALSE), "NaN")</f>
        <v>47</v>
      </c>
      <c r="J355" s="77">
        <f>IFERROR(VLOOKUP(L:L,manual_score_mapping!A:D,4,FALSE), "NaN")</f>
        <v>13</v>
      </c>
      <c r="K355" s="30" t="s">
        <v>22</v>
      </c>
      <c r="L355" s="30">
        <v>354</v>
      </c>
      <c r="M355" s="31">
        <v>0.88521826267242432</v>
      </c>
      <c r="N355" s="30">
        <v>0.92918521165847778</v>
      </c>
      <c r="O355" s="30">
        <v>0.92818415164947521</v>
      </c>
      <c r="P355" s="30" t="str">
        <f>IF(en_ru_scores[[#This Row],[OnlineB_Score]]&gt;en_ru_scores[[#This Row],[GPT4_COMET]]+0.03, "B", IF(en_ru_scores[[#This Row],[GPT4_COMET]]&gt;en_ru_scores[[#This Row],[OnlineB_Score]]+0.03, "GPT", "-"))</f>
        <v>B</v>
      </c>
      <c r="Q355" s="30" t="str">
        <f>IF(en_ru_scores[[#This Row],[OnlineW_Score]]&gt;en_ru_scores[[#This Row],[GPT4_COMET]]+0.03, "W", IF(en_ru_scores[[#This Row],[GPT4_COMET]]&gt;en_ru_scores[[#This Row],[OnlineW_Score]]+0.03, "GPT", "-"))</f>
        <v>W</v>
      </c>
      <c r="R355" s="12" t="s">
        <v>423</v>
      </c>
      <c r="S355" s="12" t="s">
        <v>3473</v>
      </c>
      <c r="T355" s="40" t="s">
        <v>3474</v>
      </c>
      <c r="U355" s="12" t="s">
        <v>3475</v>
      </c>
      <c r="V355" s="12" t="s">
        <v>3476</v>
      </c>
      <c r="W355" s="84"/>
      <c r="X355" s="111"/>
      <c r="Y355" s="11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row>
    <row r="356" spans="1:217" s="5" customFormat="1" ht="57" x14ac:dyDescent="0.45">
      <c r="A356" s="29" t="s">
        <v>16</v>
      </c>
      <c r="B356" s="29" t="s">
        <v>17</v>
      </c>
      <c r="C356" s="30" t="s">
        <v>18</v>
      </c>
      <c r="D356" s="30" t="s">
        <v>19</v>
      </c>
      <c r="E356" s="30" t="s">
        <v>418</v>
      </c>
      <c r="F356" s="30" t="s">
        <v>21</v>
      </c>
      <c r="G356" s="75">
        <f>VLOOKUP(L:L,en_ru_auto_scores_BLEU!H:I,2,FALSE)</f>
        <v>33.380800216772961</v>
      </c>
      <c r="H356" s="30" t="str">
        <f>IFERROR(VLOOKUP(L:L,manual_score_mapping[[SegmentID]:[Scores]],2,FALSE), "NaN")</f>
        <v>[56, 34, 89, 25, 59]</v>
      </c>
      <c r="I356" s="21">
        <f>IFERROR(VLOOKUP(L:L,manual_score_mapping!A:D,3,FALSE), "NaN")</f>
        <v>52</v>
      </c>
      <c r="J356" s="77">
        <f>IFERROR(VLOOKUP(L:L,manual_score_mapping!A:D,4,FALSE), "NaN")</f>
        <v>25</v>
      </c>
      <c r="K356" s="30" t="s">
        <v>22</v>
      </c>
      <c r="L356" s="30">
        <v>355</v>
      </c>
      <c r="M356" s="31">
        <v>0.82294547557830811</v>
      </c>
      <c r="N356" s="30">
        <v>0.91200399398803722</v>
      </c>
      <c r="O356" s="30">
        <v>0.86645299196243286</v>
      </c>
      <c r="P356" s="30" t="str">
        <f>IF(en_ru_scores[[#This Row],[OnlineB_Score]]&gt;en_ru_scores[[#This Row],[GPT4_COMET]]+0.03, "B", IF(en_ru_scores[[#This Row],[GPT4_COMET]]&gt;en_ru_scores[[#This Row],[OnlineB_Score]]+0.03, "GPT", "-"))</f>
        <v>B</v>
      </c>
      <c r="Q356" s="30" t="str">
        <f>IF(en_ru_scores[[#This Row],[OnlineW_Score]]&gt;en_ru_scores[[#This Row],[GPT4_COMET]]+0.03, "W", IF(en_ru_scores[[#This Row],[GPT4_COMET]]&gt;en_ru_scores[[#This Row],[OnlineW_Score]]+0.03, "GPT", "-"))</f>
        <v>W</v>
      </c>
      <c r="R356" s="12" t="s">
        <v>424</v>
      </c>
      <c r="S356" s="12" t="s">
        <v>3477</v>
      </c>
      <c r="T356" s="40" t="s">
        <v>3478</v>
      </c>
      <c r="U356" s="12" t="s">
        <v>3479</v>
      </c>
      <c r="V356" s="12" t="s">
        <v>3480</v>
      </c>
      <c r="W356" s="84"/>
      <c r="X356" s="111"/>
      <c r="Y356" s="115"/>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row>
    <row r="357" spans="1:217" s="5" customFormat="1" ht="71.25" x14ac:dyDescent="0.45">
      <c r="A357" s="32" t="s">
        <v>16</v>
      </c>
      <c r="B357" s="32" t="s">
        <v>17</v>
      </c>
      <c r="C357" s="33" t="s">
        <v>18</v>
      </c>
      <c r="D357" s="33" t="s">
        <v>19</v>
      </c>
      <c r="E357" s="33" t="s">
        <v>425</v>
      </c>
      <c r="F357" s="33" t="s">
        <v>21</v>
      </c>
      <c r="G357" s="75">
        <f>VLOOKUP(L:L,en_ru_auto_scores_BLEU!H:I,2,FALSE)</f>
        <v>37.630648881510538</v>
      </c>
      <c r="H357" s="33" t="str">
        <f>IFERROR(VLOOKUP(L:L,manual_score_mapping[[SegmentID]:[Scores]],2,FALSE), "NaN")</f>
        <v>[32, 100, 50, 84, 100]</v>
      </c>
      <c r="I357" s="27">
        <f>IFERROR(VLOOKUP(L:L,manual_score_mapping!A:D,3,FALSE), "NaN")</f>
        <v>73</v>
      </c>
      <c r="J357" s="18">
        <f>IFERROR(VLOOKUP(L:L,manual_score_mapping!A:D,4,FALSE), "NaN")</f>
        <v>32</v>
      </c>
      <c r="K357" s="33" t="s">
        <v>22</v>
      </c>
      <c r="L357" s="33">
        <v>356</v>
      </c>
      <c r="M357" s="34">
        <v>0.9084795117378236</v>
      </c>
      <c r="N357" s="33">
        <v>0.85941392183303833</v>
      </c>
      <c r="O357" s="33">
        <v>0.90624105930328358</v>
      </c>
      <c r="P357" s="33" t="str">
        <f>IF(en_ru_scores[[#This Row],[OnlineB_Score]]&gt;en_ru_scores[[#This Row],[GPT4_COMET]]+0.03, "B", IF(en_ru_scores[[#This Row],[GPT4_COMET]]&gt;en_ru_scores[[#This Row],[OnlineB_Score]]+0.03, "GPT", "-"))</f>
        <v>GPT</v>
      </c>
      <c r="Q357" s="33" t="str">
        <f>IF(en_ru_scores[[#This Row],[OnlineW_Score]]&gt;en_ru_scores[[#This Row],[GPT4_COMET]]+0.03, "W", IF(en_ru_scores[[#This Row],[GPT4_COMET]]&gt;en_ru_scores[[#This Row],[OnlineW_Score]]+0.03, "GPT", "-"))</f>
        <v>-</v>
      </c>
      <c r="R357" s="13" t="s">
        <v>426</v>
      </c>
      <c r="S357" s="13" t="s">
        <v>3481</v>
      </c>
      <c r="T357" s="41" t="s">
        <v>3482</v>
      </c>
      <c r="U357" s="13" t="s">
        <v>3483</v>
      </c>
      <c r="V357" s="13" t="s">
        <v>3484</v>
      </c>
      <c r="W357" s="84"/>
      <c r="X357" s="111"/>
      <c r="Y357" s="115"/>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row>
    <row r="358" spans="1:217" s="5" customFormat="1" ht="71.25" x14ac:dyDescent="0.45">
      <c r="A358" s="29" t="s">
        <v>16</v>
      </c>
      <c r="B358" s="29" t="s">
        <v>17</v>
      </c>
      <c r="C358" s="30" t="s">
        <v>18</v>
      </c>
      <c r="D358" s="30" t="s">
        <v>19</v>
      </c>
      <c r="E358" s="30" t="s">
        <v>425</v>
      </c>
      <c r="F358" s="30" t="s">
        <v>21</v>
      </c>
      <c r="G358" s="75">
        <f>VLOOKUP(L:L,en_ru_auto_scores_BLEU!H:I,2,FALSE)</f>
        <v>40.137865505775068</v>
      </c>
      <c r="H358" s="30" t="str">
        <f>IFERROR(VLOOKUP(L:L,manual_score_mapping[[SegmentID]:[Scores]],2,FALSE), "NaN")</f>
        <v>[33, 100, 51, 74, 100]</v>
      </c>
      <c r="I358" s="27">
        <f>IFERROR(VLOOKUP(L:L,manual_score_mapping!A:D,3,FALSE), "NaN")</f>
        <v>71</v>
      </c>
      <c r="J358" s="18">
        <f>IFERROR(VLOOKUP(L:L,manual_score_mapping!A:D,4,FALSE), "NaN")</f>
        <v>33</v>
      </c>
      <c r="K358" s="30" t="s">
        <v>22</v>
      </c>
      <c r="L358" s="30">
        <v>357</v>
      </c>
      <c r="M358" s="31">
        <v>0.85468685626983643</v>
      </c>
      <c r="N358" s="30">
        <v>0.80815184116363525</v>
      </c>
      <c r="O358" s="30">
        <v>0.8808591365814209</v>
      </c>
      <c r="P358" s="30" t="str">
        <f>IF(en_ru_scores[[#This Row],[OnlineB_Score]]&gt;en_ru_scores[[#This Row],[GPT4_COMET]]+0.03, "B", IF(en_ru_scores[[#This Row],[GPT4_COMET]]&gt;en_ru_scores[[#This Row],[OnlineB_Score]]+0.03, "GPT", "-"))</f>
        <v>GPT</v>
      </c>
      <c r="Q358" s="30" t="str">
        <f>IF(en_ru_scores[[#This Row],[OnlineW_Score]]&gt;en_ru_scores[[#This Row],[GPT4_COMET]]+0.03, "W", IF(en_ru_scores[[#This Row],[GPT4_COMET]]&gt;en_ru_scores[[#This Row],[OnlineW_Score]]+0.03, "GPT", "-"))</f>
        <v>-</v>
      </c>
      <c r="R358" s="12" t="s">
        <v>427</v>
      </c>
      <c r="S358" s="12" t="s">
        <v>3485</v>
      </c>
      <c r="T358" s="40" t="s">
        <v>3486</v>
      </c>
      <c r="U358" s="12" t="s">
        <v>3487</v>
      </c>
      <c r="V358" s="12" t="s">
        <v>3488</v>
      </c>
      <c r="W358" s="84"/>
      <c r="X358" s="111"/>
      <c r="Y358" s="115"/>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row>
    <row r="359" spans="1:217" s="5" customFormat="1" ht="42.75" x14ac:dyDescent="0.45">
      <c r="A359" s="26" t="s">
        <v>16</v>
      </c>
      <c r="B359" s="26" t="s">
        <v>17</v>
      </c>
      <c r="C359" s="27" t="s">
        <v>18</v>
      </c>
      <c r="D359" s="27" t="s">
        <v>19</v>
      </c>
      <c r="E359" s="27" t="s">
        <v>425</v>
      </c>
      <c r="F359" s="27" t="s">
        <v>21</v>
      </c>
      <c r="G359" s="78">
        <f>VLOOKUP(L:L,en_ru_auto_scores_BLEU!H:I,2,FALSE)</f>
        <v>26.01278440403793</v>
      </c>
      <c r="H359" s="27" t="str">
        <f>IFERROR(VLOOKUP(L:L,manual_score_mapping[[SegmentID]:[Scores]],2,FALSE), "NaN")</f>
        <v>[34, 100, 51, 93, 100]</v>
      </c>
      <c r="I359" s="27">
        <f>IFERROR(VLOOKUP(L:L,manual_score_mapping!A:D,3,FALSE), "NaN")</f>
        <v>75</v>
      </c>
      <c r="J359" s="18">
        <f>IFERROR(VLOOKUP(L:L,manual_score_mapping!A:D,4,FALSE), "NaN")</f>
        <v>34</v>
      </c>
      <c r="K359" s="27" t="s">
        <v>22</v>
      </c>
      <c r="L359" s="27">
        <v>358</v>
      </c>
      <c r="M359" s="28">
        <v>0.78453660011291504</v>
      </c>
      <c r="N359" s="27">
        <v>0.82174676656723022</v>
      </c>
      <c r="O359" s="27">
        <v>0.81836658716201782</v>
      </c>
      <c r="P359" s="27" t="str">
        <f>IF(en_ru_scores[[#This Row],[OnlineB_Score]]&gt;en_ru_scores[[#This Row],[GPT4_COMET]]+0.03, "B", IF(en_ru_scores[[#This Row],[GPT4_COMET]]&gt;en_ru_scores[[#This Row],[OnlineB_Score]]+0.03, "GPT", "-"))</f>
        <v>B</v>
      </c>
      <c r="Q359" s="27" t="str">
        <f>IF(en_ru_scores[[#This Row],[OnlineW_Score]]&gt;en_ru_scores[[#This Row],[GPT4_COMET]]+0.03, "W", IF(en_ru_scores[[#This Row],[GPT4_COMET]]&gt;en_ru_scores[[#This Row],[OnlineW_Score]]+0.03, "GPT", "-"))</f>
        <v>W</v>
      </c>
      <c r="R359" s="11" t="s">
        <v>428</v>
      </c>
      <c r="S359" s="11" t="s">
        <v>3489</v>
      </c>
      <c r="T359" s="39" t="s">
        <v>3490</v>
      </c>
      <c r="U359" s="11" t="s">
        <v>3491</v>
      </c>
      <c r="V359" s="11" t="s">
        <v>3492</v>
      </c>
      <c r="W359" s="123"/>
      <c r="X359" s="124"/>
      <c r="Y359" s="125"/>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row>
    <row r="360" spans="1:217" s="5" customFormat="1" x14ac:dyDescent="0.45">
      <c r="A360" s="29" t="s">
        <v>16</v>
      </c>
      <c r="B360" s="29" t="s">
        <v>17</v>
      </c>
      <c r="C360" s="30" t="s">
        <v>18</v>
      </c>
      <c r="D360" s="30" t="s">
        <v>19</v>
      </c>
      <c r="E360" s="30" t="s">
        <v>425</v>
      </c>
      <c r="F360" s="30" t="s">
        <v>21</v>
      </c>
      <c r="G360" s="78">
        <f>VLOOKUP(L:L,en_ru_auto_scores_BLEU!H:I,2,FALSE)</f>
        <v>23.643540225079384</v>
      </c>
      <c r="H360" s="30" t="str">
        <f>IFERROR(VLOOKUP(L:L,manual_score_mapping[[SegmentID]:[Scores]],2,FALSE), "NaN")</f>
        <v>[32, 99, 51, 83, 100]</v>
      </c>
      <c r="I360" s="27">
        <f>IFERROR(VLOOKUP(L:L,manual_score_mapping!A:D,3,FALSE), "NaN")</f>
        <v>73</v>
      </c>
      <c r="J360" s="18">
        <f>IFERROR(VLOOKUP(L:L,manual_score_mapping!A:D,4,FALSE), "NaN")</f>
        <v>32</v>
      </c>
      <c r="K360" s="30" t="s">
        <v>22</v>
      </c>
      <c r="L360" s="30">
        <v>359</v>
      </c>
      <c r="M360" s="31">
        <v>0.86208313703536987</v>
      </c>
      <c r="N360" s="30">
        <v>0.98502475023269642</v>
      </c>
      <c r="O360" s="30">
        <v>0.98506939411163319</v>
      </c>
      <c r="P360" s="30" t="str">
        <f>IF(en_ru_scores[[#This Row],[OnlineB_Score]]&gt;en_ru_scores[[#This Row],[GPT4_COMET]]+0.03, "B", IF(en_ru_scores[[#This Row],[GPT4_COMET]]&gt;en_ru_scores[[#This Row],[OnlineB_Score]]+0.03, "GPT", "-"))</f>
        <v>B</v>
      </c>
      <c r="Q360" s="30" t="str">
        <f>IF(en_ru_scores[[#This Row],[OnlineW_Score]]&gt;en_ru_scores[[#This Row],[GPT4_COMET]]+0.03, "W", IF(en_ru_scores[[#This Row],[GPT4_COMET]]&gt;en_ru_scores[[#This Row],[OnlineW_Score]]+0.03, "GPT", "-"))</f>
        <v>W</v>
      </c>
      <c r="R360" s="12" t="s">
        <v>429</v>
      </c>
      <c r="S360" s="12" t="s">
        <v>3493</v>
      </c>
      <c r="T360" s="40" t="s">
        <v>3494</v>
      </c>
      <c r="U360" s="12" t="s">
        <v>3493</v>
      </c>
      <c r="V360" s="12" t="s">
        <v>3493</v>
      </c>
      <c r="W360" s="84"/>
      <c r="X360" s="111"/>
      <c r="Y360" s="115"/>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row>
    <row r="361" spans="1:217" s="5" customFormat="1" x14ac:dyDescent="0.45">
      <c r="A361" s="29" t="s">
        <v>16</v>
      </c>
      <c r="B361" s="29" t="s">
        <v>17</v>
      </c>
      <c r="C361" s="30" t="s">
        <v>18</v>
      </c>
      <c r="D361" s="30" t="s">
        <v>19</v>
      </c>
      <c r="E361" s="30" t="s">
        <v>425</v>
      </c>
      <c r="F361" s="30" t="s">
        <v>21</v>
      </c>
      <c r="G361" s="78">
        <f>VLOOKUP(L:L,en_ru_auto_scores_BLEU!H:I,2,FALSE)</f>
        <v>14.535768424205482</v>
      </c>
      <c r="H361" s="30" t="str">
        <f>IFERROR(VLOOKUP(L:L,manual_score_mapping[[SegmentID]:[Scores]],2,FALSE), "NaN")</f>
        <v>[32, 100, 52, 75, 100]</v>
      </c>
      <c r="I361" s="27">
        <f>IFERROR(VLOOKUP(L:L,manual_score_mapping!A:D,3,FALSE), "NaN")</f>
        <v>71</v>
      </c>
      <c r="J361" s="18">
        <f>IFERROR(VLOOKUP(L:L,manual_score_mapping!A:D,4,FALSE), "NaN")</f>
        <v>32</v>
      </c>
      <c r="K361" s="30" t="s">
        <v>22</v>
      </c>
      <c r="L361" s="30">
        <v>360</v>
      </c>
      <c r="M361" s="31">
        <v>0.87367498874664307</v>
      </c>
      <c r="N361" s="30">
        <v>0.8476378321647644</v>
      </c>
      <c r="O361" s="30">
        <v>0.87367498874664307</v>
      </c>
      <c r="P361" s="30" t="str">
        <f>IF(en_ru_scores[[#This Row],[OnlineB_Score]]&gt;en_ru_scores[[#This Row],[GPT4_COMET]]+0.03, "B", IF(en_ru_scores[[#This Row],[GPT4_COMET]]&gt;en_ru_scores[[#This Row],[OnlineB_Score]]+0.03, "GPT", "-"))</f>
        <v>-</v>
      </c>
      <c r="Q361" s="30" t="str">
        <f>IF(en_ru_scores[[#This Row],[OnlineW_Score]]&gt;en_ru_scores[[#This Row],[GPT4_COMET]]+0.03, "W", IF(en_ru_scores[[#This Row],[GPT4_COMET]]&gt;en_ru_scores[[#This Row],[OnlineW_Score]]+0.03, "GPT", "-"))</f>
        <v>-</v>
      </c>
      <c r="R361" s="12" t="s">
        <v>430</v>
      </c>
      <c r="S361" s="12" t="s">
        <v>3495</v>
      </c>
      <c r="T361" s="40" t="s">
        <v>3496</v>
      </c>
      <c r="U361" s="12" t="s">
        <v>3497</v>
      </c>
      <c r="V361" s="12" t="s">
        <v>3496</v>
      </c>
      <c r="W361" s="123"/>
      <c r="X361" s="124"/>
      <c r="Y361" s="125"/>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row>
    <row r="362" spans="1:217" s="5" customFormat="1" ht="28.5" x14ac:dyDescent="0.45">
      <c r="A362" s="29" t="s">
        <v>16</v>
      </c>
      <c r="B362" s="29" t="s">
        <v>17</v>
      </c>
      <c r="C362" s="30" t="s">
        <v>18</v>
      </c>
      <c r="D362" s="30" t="s">
        <v>19</v>
      </c>
      <c r="E362" s="30" t="s">
        <v>425</v>
      </c>
      <c r="F362" s="30" t="s">
        <v>21</v>
      </c>
      <c r="G362" s="78">
        <f>VLOOKUP(L:L,en_ru_auto_scores_BLEU!H:I,2,FALSE)</f>
        <v>8.7371678517158795</v>
      </c>
      <c r="H362" s="30" t="str">
        <f>IFERROR(VLOOKUP(L:L,manual_score_mapping[[SegmentID]:[Scores]],2,FALSE), "NaN")</f>
        <v>[34, 100, 50, 95, 100]</v>
      </c>
      <c r="I362" s="27">
        <f>IFERROR(VLOOKUP(L:L,manual_score_mapping!A:D,3,FALSE), "NaN")</f>
        <v>75</v>
      </c>
      <c r="J362" s="18">
        <f>IFERROR(VLOOKUP(L:L,manual_score_mapping!A:D,4,FALSE), "NaN")</f>
        <v>34</v>
      </c>
      <c r="K362" s="30" t="s">
        <v>22</v>
      </c>
      <c r="L362" s="30">
        <v>361</v>
      </c>
      <c r="M362" s="31">
        <v>0.86392581462860107</v>
      </c>
      <c r="N362" s="30">
        <v>0.84628987312316895</v>
      </c>
      <c r="O362" s="30">
        <v>0.87944769859313965</v>
      </c>
      <c r="P362" s="30" t="str">
        <f>IF(en_ru_scores[[#This Row],[OnlineB_Score]]&gt;en_ru_scores[[#This Row],[GPT4_COMET]]+0.03, "B", IF(en_ru_scores[[#This Row],[GPT4_COMET]]&gt;en_ru_scores[[#This Row],[OnlineB_Score]]+0.03, "GPT", "-"))</f>
        <v>-</v>
      </c>
      <c r="Q362" s="30" t="str">
        <f>IF(en_ru_scores[[#This Row],[OnlineW_Score]]&gt;en_ru_scores[[#This Row],[GPT4_COMET]]+0.03, "W", IF(en_ru_scores[[#This Row],[GPT4_COMET]]&gt;en_ru_scores[[#This Row],[OnlineW_Score]]+0.03, "GPT", "-"))</f>
        <v>-</v>
      </c>
      <c r="R362" s="12" t="s">
        <v>431</v>
      </c>
      <c r="S362" s="12" t="s">
        <v>3498</v>
      </c>
      <c r="T362" s="40" t="s">
        <v>3499</v>
      </c>
      <c r="U362" s="12" t="s">
        <v>3500</v>
      </c>
      <c r="V362" s="12" t="s">
        <v>3501</v>
      </c>
      <c r="W362" s="84"/>
      <c r="X362" s="111"/>
      <c r="Y362" s="115"/>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row>
    <row r="363" spans="1:217" s="5" customFormat="1" ht="42.75" x14ac:dyDescent="0.45">
      <c r="A363" s="29" t="s">
        <v>16</v>
      </c>
      <c r="B363" s="29" t="s">
        <v>17</v>
      </c>
      <c r="C363" s="30" t="s">
        <v>18</v>
      </c>
      <c r="D363" s="30" t="s">
        <v>19</v>
      </c>
      <c r="E363" s="30" t="s">
        <v>432</v>
      </c>
      <c r="F363" s="30" t="s">
        <v>21</v>
      </c>
      <c r="G363" s="78">
        <f>VLOOKUP(L:L,en_ru_auto_scores_BLEU!H:I,2,FALSE)</f>
        <v>29.153692299445225</v>
      </c>
      <c r="H363" s="30" t="str">
        <f>IFERROR(VLOOKUP(L:L,manual_score_mapping[[SegmentID]:[Scores]],2,FALSE), "NaN")</f>
        <v>[100, 100, 50, 79, 70]</v>
      </c>
      <c r="I363" s="27">
        <f>IFERROR(VLOOKUP(L:L,manual_score_mapping!A:D,3,FALSE), "NaN")</f>
        <v>79</v>
      </c>
      <c r="J363" s="21">
        <f>IFERROR(VLOOKUP(L:L,manual_score_mapping!A:D,4,FALSE), "NaN")</f>
        <v>50</v>
      </c>
      <c r="K363" s="30" t="s">
        <v>22</v>
      </c>
      <c r="L363" s="30">
        <v>362</v>
      </c>
      <c r="M363" s="31">
        <v>0.83406746387481689</v>
      </c>
      <c r="N363" s="30">
        <v>0.88182717561721802</v>
      </c>
      <c r="O363" s="30">
        <v>0.83377474546432495</v>
      </c>
      <c r="P363" s="30" t="str">
        <f>IF(en_ru_scores[[#This Row],[OnlineB_Score]]&gt;en_ru_scores[[#This Row],[GPT4_COMET]]+0.03, "B", IF(en_ru_scores[[#This Row],[GPT4_COMET]]&gt;en_ru_scores[[#This Row],[OnlineB_Score]]+0.03, "GPT", "-"))</f>
        <v>B</v>
      </c>
      <c r="Q363" s="30" t="str">
        <f>IF(en_ru_scores[[#This Row],[OnlineW_Score]]&gt;en_ru_scores[[#This Row],[GPT4_COMET]]+0.03, "W", IF(en_ru_scores[[#This Row],[GPT4_COMET]]&gt;en_ru_scores[[#This Row],[OnlineW_Score]]+0.03, "GPT", "-"))</f>
        <v>-</v>
      </c>
      <c r="R363" s="12" t="s">
        <v>433</v>
      </c>
      <c r="S363" s="12" t="s">
        <v>3502</v>
      </c>
      <c r="T363" s="40" t="s">
        <v>3503</v>
      </c>
      <c r="U363" s="12" t="s">
        <v>3504</v>
      </c>
      <c r="V363" s="12" t="s">
        <v>3505</v>
      </c>
      <c r="W363" s="84"/>
      <c r="X363" s="111"/>
      <c r="Y363" s="115"/>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row>
    <row r="364" spans="1:217" s="5" customFormat="1" ht="28.5" x14ac:dyDescent="0.45">
      <c r="A364" s="32" t="s">
        <v>16</v>
      </c>
      <c r="B364" s="32" t="s">
        <v>17</v>
      </c>
      <c r="C364" s="33" t="s">
        <v>18</v>
      </c>
      <c r="D364" s="33" t="s">
        <v>19</v>
      </c>
      <c r="E364" s="33" t="s">
        <v>432</v>
      </c>
      <c r="F364" s="33" t="s">
        <v>21</v>
      </c>
      <c r="G364" s="78">
        <f>VLOOKUP(L:L,en_ru_auto_scores_BLEU!H:I,2,FALSE)</f>
        <v>20.556680845025987</v>
      </c>
      <c r="H364" s="33" t="str">
        <f>IFERROR(VLOOKUP(L:L,manual_score_mapping[[SegmentID]:[Scores]],2,FALSE), "NaN")</f>
        <v>[100, 100, 68, 91, 70]</v>
      </c>
      <c r="I364" s="30">
        <f>IFERROR(VLOOKUP(L:L,manual_score_mapping!A:D,3,FALSE), "NaN")</f>
        <v>85</v>
      </c>
      <c r="J364" s="24">
        <f>IFERROR(VLOOKUP(L:L,manual_score_mapping!A:D,4,FALSE), "NaN")</f>
        <v>68</v>
      </c>
      <c r="K364" s="33" t="s">
        <v>22</v>
      </c>
      <c r="L364" s="33">
        <v>363</v>
      </c>
      <c r="M364" s="34">
        <v>0.90875345468521118</v>
      </c>
      <c r="N364" s="33">
        <v>0.84217691421508789</v>
      </c>
      <c r="O364" s="33">
        <v>0.71904796361923218</v>
      </c>
      <c r="P364" s="33" t="str">
        <f>IF(en_ru_scores[[#This Row],[OnlineB_Score]]&gt;en_ru_scores[[#This Row],[GPT4_COMET]]+0.03, "B", IF(en_ru_scores[[#This Row],[GPT4_COMET]]&gt;en_ru_scores[[#This Row],[OnlineB_Score]]+0.03, "GPT", "-"))</f>
        <v>GPT</v>
      </c>
      <c r="Q364" s="33" t="str">
        <f>IF(en_ru_scores[[#This Row],[OnlineW_Score]]&gt;en_ru_scores[[#This Row],[GPT4_COMET]]+0.03, "W", IF(en_ru_scores[[#This Row],[GPT4_COMET]]&gt;en_ru_scores[[#This Row],[OnlineW_Score]]+0.03, "GPT", "-"))</f>
        <v>GPT</v>
      </c>
      <c r="R364" s="13" t="s">
        <v>434</v>
      </c>
      <c r="S364" s="13" t="s">
        <v>3506</v>
      </c>
      <c r="T364" s="41" t="s">
        <v>3507</v>
      </c>
      <c r="U364" s="13" t="s">
        <v>3508</v>
      </c>
      <c r="V364" s="13" t="s">
        <v>3509</v>
      </c>
      <c r="W364" s="84"/>
      <c r="X364" s="111"/>
      <c r="Y364" s="115"/>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row>
    <row r="365" spans="1:217" s="5" customFormat="1" ht="28.5" x14ac:dyDescent="0.45">
      <c r="A365" s="29" t="s">
        <v>16</v>
      </c>
      <c r="B365" s="29" t="s">
        <v>17</v>
      </c>
      <c r="C365" s="30" t="s">
        <v>18</v>
      </c>
      <c r="D365" s="30" t="s">
        <v>19</v>
      </c>
      <c r="E365" s="30" t="s">
        <v>432</v>
      </c>
      <c r="F365" s="30" t="s">
        <v>21</v>
      </c>
      <c r="G365" s="78">
        <f>VLOOKUP(L:L,en_ru_auto_scores_BLEU!H:I,2,FALSE)</f>
        <v>14.535768424205482</v>
      </c>
      <c r="H365" s="30" t="str">
        <f>IFERROR(VLOOKUP(L:L,manual_score_mapping[[SegmentID]:[Scores]],2,FALSE), "NaN")</f>
        <v>[100, 100, 51, 87, 70]</v>
      </c>
      <c r="I365" s="30">
        <f>IFERROR(VLOOKUP(L:L,manual_score_mapping!A:D,3,FALSE), "NaN")</f>
        <v>81</v>
      </c>
      <c r="J365" s="21">
        <f>IFERROR(VLOOKUP(L:L,manual_score_mapping!A:D,4,FALSE), "NaN")</f>
        <v>51</v>
      </c>
      <c r="K365" s="30" t="s">
        <v>22</v>
      </c>
      <c r="L365" s="30">
        <v>364</v>
      </c>
      <c r="M365" s="31">
        <v>0.88077253103256226</v>
      </c>
      <c r="N365" s="30">
        <v>0.89602702856063843</v>
      </c>
      <c r="O365" s="30">
        <v>0.85864388942718506</v>
      </c>
      <c r="P365" s="30" t="str">
        <f>IF(en_ru_scores[[#This Row],[OnlineB_Score]]&gt;en_ru_scores[[#This Row],[GPT4_COMET]]+0.03, "B", IF(en_ru_scores[[#This Row],[GPT4_COMET]]&gt;en_ru_scores[[#This Row],[OnlineB_Score]]+0.03, "GPT", "-"))</f>
        <v>-</v>
      </c>
      <c r="Q365" s="30" t="str">
        <f>IF(en_ru_scores[[#This Row],[OnlineW_Score]]&gt;en_ru_scores[[#This Row],[GPT4_COMET]]+0.03, "W", IF(en_ru_scores[[#This Row],[GPT4_COMET]]&gt;en_ru_scores[[#This Row],[OnlineW_Score]]+0.03, "GPT", "-"))</f>
        <v>-</v>
      </c>
      <c r="R365" s="12" t="s">
        <v>435</v>
      </c>
      <c r="S365" s="12" t="s">
        <v>3510</v>
      </c>
      <c r="T365" s="40" t="s">
        <v>3511</v>
      </c>
      <c r="U365" s="12" t="s">
        <v>3512</v>
      </c>
      <c r="V365" s="12" t="s">
        <v>3513</v>
      </c>
      <c r="W365" s="84"/>
      <c r="X365" s="111"/>
      <c r="Y365" s="11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row>
    <row r="366" spans="1:217" s="5" customFormat="1" ht="71.25" x14ac:dyDescent="0.45">
      <c r="A366" s="32" t="s">
        <v>16</v>
      </c>
      <c r="B366" s="32" t="s">
        <v>17</v>
      </c>
      <c r="C366" s="33" t="s">
        <v>18</v>
      </c>
      <c r="D366" s="33" t="s">
        <v>19</v>
      </c>
      <c r="E366" s="33" t="s">
        <v>432</v>
      </c>
      <c r="F366" s="33" t="s">
        <v>21</v>
      </c>
      <c r="G366" s="74">
        <f>VLOOKUP(L:L,en_ru_auto_scores_BLEU!H:I,2,FALSE)</f>
        <v>55.567308098130091</v>
      </c>
      <c r="H366" s="33" t="str">
        <f>IFERROR(VLOOKUP(L:L,manual_score_mapping[[SegmentID]:[Scores]],2,FALSE), "NaN")</f>
        <v>[100, 100, 50, 82, 70]</v>
      </c>
      <c r="I366" s="30">
        <f>IFERROR(VLOOKUP(L:L,manual_score_mapping!A:D,3,FALSE), "NaN")</f>
        <v>80</v>
      </c>
      <c r="J366" s="21">
        <f>IFERROR(VLOOKUP(L:L,manual_score_mapping!A:D,4,FALSE), "NaN")</f>
        <v>50</v>
      </c>
      <c r="K366" s="33" t="s">
        <v>22</v>
      </c>
      <c r="L366" s="33">
        <v>365</v>
      </c>
      <c r="M366" s="34">
        <v>0.90776556730270397</v>
      </c>
      <c r="N366" s="33">
        <v>0.93561744689941395</v>
      </c>
      <c r="O366" s="33">
        <v>0.91890376806259155</v>
      </c>
      <c r="P366" s="33" t="str">
        <f>IF(en_ru_scores[[#This Row],[OnlineB_Score]]&gt;en_ru_scores[[#This Row],[GPT4_COMET]]+0.03, "B", IF(en_ru_scores[[#This Row],[GPT4_COMET]]&gt;en_ru_scores[[#This Row],[OnlineB_Score]]+0.03, "GPT", "-"))</f>
        <v>-</v>
      </c>
      <c r="Q366" s="33" t="str">
        <f>IF(en_ru_scores[[#This Row],[OnlineW_Score]]&gt;en_ru_scores[[#This Row],[GPT4_COMET]]+0.03, "W", IF(en_ru_scores[[#This Row],[GPT4_COMET]]&gt;en_ru_scores[[#This Row],[OnlineW_Score]]+0.03, "GPT", "-"))</f>
        <v>-</v>
      </c>
      <c r="R366" s="13" t="s">
        <v>436</v>
      </c>
      <c r="S366" s="13" t="s">
        <v>3514</v>
      </c>
      <c r="T366" s="41" t="s">
        <v>3515</v>
      </c>
      <c r="U366" s="13" t="s">
        <v>3516</v>
      </c>
      <c r="V366" s="13" t="s">
        <v>3517</v>
      </c>
      <c r="W366" s="84"/>
      <c r="X366" s="111"/>
      <c r="Y366" s="115"/>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row>
    <row r="367" spans="1:217" s="5" customFormat="1" ht="28.5" x14ac:dyDescent="0.45">
      <c r="A367" s="29" t="s">
        <v>16</v>
      </c>
      <c r="B367" s="29" t="s">
        <v>17</v>
      </c>
      <c r="C367" s="30" t="s">
        <v>18</v>
      </c>
      <c r="D367" s="30" t="s">
        <v>19</v>
      </c>
      <c r="E367" s="30" t="s">
        <v>432</v>
      </c>
      <c r="F367" s="30" t="s">
        <v>21</v>
      </c>
      <c r="G367" s="73">
        <f>VLOOKUP(L:L,en_ru_auto_scores_BLEU!H:I,2,FALSE)</f>
        <v>64.701071007709885</v>
      </c>
      <c r="H367" s="30" t="str">
        <f>IFERROR(VLOOKUP(L:L,manual_score_mapping[[SegmentID]:[Scores]],2,FALSE), "NaN")</f>
        <v>[100, 100, 63, 87, 69]</v>
      </c>
      <c r="I367" s="30">
        <f>IFERROR(VLOOKUP(L:L,manual_score_mapping!A:D,3,FALSE), "NaN")</f>
        <v>83</v>
      </c>
      <c r="J367" s="24">
        <f>IFERROR(VLOOKUP(L:L,manual_score_mapping!A:D,4,FALSE), "NaN")</f>
        <v>63</v>
      </c>
      <c r="K367" s="30" t="s">
        <v>22</v>
      </c>
      <c r="L367" s="30">
        <v>366</v>
      </c>
      <c r="M367" s="31">
        <v>0.89167386293411255</v>
      </c>
      <c r="N367" s="30">
        <v>0.94406479597091675</v>
      </c>
      <c r="O367" s="30">
        <v>0.94400066137313843</v>
      </c>
      <c r="P367" s="30" t="str">
        <f>IF(en_ru_scores[[#This Row],[OnlineB_Score]]&gt;en_ru_scores[[#This Row],[GPT4_COMET]]+0.03, "B", IF(en_ru_scores[[#This Row],[GPT4_COMET]]&gt;en_ru_scores[[#This Row],[OnlineB_Score]]+0.03, "GPT", "-"))</f>
        <v>B</v>
      </c>
      <c r="Q367" s="30" t="str">
        <f>IF(en_ru_scores[[#This Row],[OnlineW_Score]]&gt;en_ru_scores[[#This Row],[GPT4_COMET]]+0.03, "W", IF(en_ru_scores[[#This Row],[GPT4_COMET]]&gt;en_ru_scores[[#This Row],[OnlineW_Score]]+0.03, "GPT", "-"))</f>
        <v>W</v>
      </c>
      <c r="R367" s="12" t="s">
        <v>437</v>
      </c>
      <c r="S367" s="12" t="s">
        <v>3518</v>
      </c>
      <c r="T367" s="40" t="s">
        <v>3519</v>
      </c>
      <c r="U367" s="12" t="s">
        <v>3520</v>
      </c>
      <c r="V367" s="12" t="s">
        <v>3521</v>
      </c>
      <c r="W367" s="84"/>
      <c r="X367" s="111"/>
      <c r="Y367" s="115"/>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row>
    <row r="368" spans="1:217" s="5" customFormat="1" ht="28.5" x14ac:dyDescent="0.45">
      <c r="A368" s="26" t="s">
        <v>16</v>
      </c>
      <c r="B368" s="26" t="s">
        <v>17</v>
      </c>
      <c r="C368" s="27" t="s">
        <v>18</v>
      </c>
      <c r="D368" s="27" t="s">
        <v>19</v>
      </c>
      <c r="E368" s="27" t="s">
        <v>432</v>
      </c>
      <c r="F368" s="27" t="s">
        <v>21</v>
      </c>
      <c r="G368" s="75">
        <f>VLOOKUP(L:L,en_ru_auto_scores_BLEU!H:I,2,FALSE)</f>
        <v>35.870004213152995</v>
      </c>
      <c r="H368" s="27" t="str">
        <f>IFERROR(VLOOKUP(L:L,manual_score_mapping[[SegmentID]:[Scores]],2,FALSE), "NaN")</f>
        <v>[100, 100, 57, 88, 70]</v>
      </c>
      <c r="I368" s="30">
        <f>IFERROR(VLOOKUP(L:L,manual_score_mapping!A:D,3,FALSE), "NaN")</f>
        <v>83</v>
      </c>
      <c r="J368" s="21">
        <f>IFERROR(VLOOKUP(L:L,manual_score_mapping!A:D,4,FALSE), "NaN")</f>
        <v>57</v>
      </c>
      <c r="K368" s="27" t="s">
        <v>22</v>
      </c>
      <c r="L368" s="27">
        <v>367</v>
      </c>
      <c r="M368" s="28">
        <v>0.71582585573196411</v>
      </c>
      <c r="N368" s="27">
        <v>0.69112586975097656</v>
      </c>
      <c r="O368" s="27">
        <v>0.71941441297531128</v>
      </c>
      <c r="P368" s="27" t="str">
        <f>IF(en_ru_scores[[#This Row],[OnlineB_Score]]&gt;en_ru_scores[[#This Row],[GPT4_COMET]]+0.03, "B", IF(en_ru_scores[[#This Row],[GPT4_COMET]]&gt;en_ru_scores[[#This Row],[OnlineB_Score]]+0.03, "GPT", "-"))</f>
        <v>-</v>
      </c>
      <c r="Q368" s="27" t="str">
        <f>IF(en_ru_scores[[#This Row],[OnlineW_Score]]&gt;en_ru_scores[[#This Row],[GPT4_COMET]]+0.03, "W", IF(en_ru_scores[[#This Row],[GPT4_COMET]]&gt;en_ru_scores[[#This Row],[OnlineW_Score]]+0.03, "GPT", "-"))</f>
        <v>-</v>
      </c>
      <c r="R368" s="11" t="s">
        <v>438</v>
      </c>
      <c r="S368" s="11" t="s">
        <v>3522</v>
      </c>
      <c r="T368" s="39" t="s">
        <v>3523</v>
      </c>
      <c r="U368" s="11" t="s">
        <v>3524</v>
      </c>
      <c r="V368" s="11" t="s">
        <v>3525</v>
      </c>
      <c r="W368" s="84"/>
      <c r="X368" s="111"/>
      <c r="Y368" s="115"/>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row>
    <row r="369" spans="1:217" s="5" customFormat="1" x14ac:dyDescent="0.45">
      <c r="A369" s="32" t="s">
        <v>16</v>
      </c>
      <c r="B369" s="32" t="s">
        <v>17</v>
      </c>
      <c r="C369" s="33" t="s">
        <v>18</v>
      </c>
      <c r="D369" s="33" t="s">
        <v>19</v>
      </c>
      <c r="E369" s="33" t="s">
        <v>432</v>
      </c>
      <c r="F369" s="33" t="s">
        <v>21</v>
      </c>
      <c r="G369" s="73">
        <f>VLOOKUP(L:L,en_ru_auto_scores_BLEU!H:I,2,FALSE)</f>
        <v>66.874030497642181</v>
      </c>
      <c r="H369" s="33" t="str">
        <f>IFERROR(VLOOKUP(L:L,manual_score_mapping[[SegmentID]:[Scores]],2,FALSE), "NaN")</f>
        <v>[100, 100, 57, 92, 70]</v>
      </c>
      <c r="I369" s="30">
        <f>IFERROR(VLOOKUP(L:L,manual_score_mapping!A:D,3,FALSE), "NaN")</f>
        <v>83</v>
      </c>
      <c r="J369" s="21">
        <f>IFERROR(VLOOKUP(L:L,manual_score_mapping!A:D,4,FALSE), "NaN")</f>
        <v>57</v>
      </c>
      <c r="K369" s="33" t="s">
        <v>22</v>
      </c>
      <c r="L369" s="33">
        <v>368</v>
      </c>
      <c r="M369" s="34">
        <v>0.95812278985977162</v>
      </c>
      <c r="N369" s="33">
        <v>0.63429981470108032</v>
      </c>
      <c r="O369" s="33">
        <v>0.96518713235855103</v>
      </c>
      <c r="P369" s="33" t="str">
        <f>IF(en_ru_scores[[#This Row],[OnlineB_Score]]&gt;en_ru_scores[[#This Row],[GPT4_COMET]]+0.03, "B", IF(en_ru_scores[[#This Row],[GPT4_COMET]]&gt;en_ru_scores[[#This Row],[OnlineB_Score]]+0.03, "GPT", "-"))</f>
        <v>GPT</v>
      </c>
      <c r="Q369" s="33" t="str">
        <f>IF(en_ru_scores[[#This Row],[OnlineW_Score]]&gt;en_ru_scores[[#This Row],[GPT4_COMET]]+0.03, "W", IF(en_ru_scores[[#This Row],[GPT4_COMET]]&gt;en_ru_scores[[#This Row],[OnlineW_Score]]+0.03, "GPT", "-"))</f>
        <v>-</v>
      </c>
      <c r="R369" s="13" t="s">
        <v>439</v>
      </c>
      <c r="S369" s="13" t="s">
        <v>3526</v>
      </c>
      <c r="T369" s="41" t="s">
        <v>3527</v>
      </c>
      <c r="U369" s="13" t="s">
        <v>3528</v>
      </c>
      <c r="V369" s="13" t="s">
        <v>3529</v>
      </c>
      <c r="W369" s="84"/>
      <c r="X369" s="111"/>
      <c r="Y369" s="115"/>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row>
    <row r="370" spans="1:217" s="5" customFormat="1" ht="85.5" x14ac:dyDescent="0.45">
      <c r="A370" s="29" t="s">
        <v>16</v>
      </c>
      <c r="B370" s="29" t="s">
        <v>17</v>
      </c>
      <c r="C370" s="30" t="s">
        <v>18</v>
      </c>
      <c r="D370" s="30" t="s">
        <v>19</v>
      </c>
      <c r="E370" s="30" t="s">
        <v>440</v>
      </c>
      <c r="F370" s="30" t="s">
        <v>21</v>
      </c>
      <c r="G370" s="75">
        <f>VLOOKUP(L:L,en_ru_auto_scores_BLEU!H:I,2,FALSE)</f>
        <v>33.336490646495278</v>
      </c>
      <c r="H370" s="30" t="str">
        <f>IFERROR(VLOOKUP(L:L,manual_score_mapping[[SegmentID]:[Scores]],2,FALSE), "NaN")</f>
        <v>[100, 100, 69, 70, 94, 93, 51, 50, 100, 100]</v>
      </c>
      <c r="I370" s="30">
        <f>IFERROR(VLOOKUP(L:L,manual_score_mapping!A:D,3,FALSE), "NaN")</f>
        <v>82</v>
      </c>
      <c r="J370" s="21">
        <f>IFERROR(VLOOKUP(L:L,manual_score_mapping!A:D,4,FALSE), "NaN")</f>
        <v>50</v>
      </c>
      <c r="K370" s="30" t="s">
        <v>22</v>
      </c>
      <c r="L370" s="30">
        <v>369</v>
      </c>
      <c r="M370" s="31">
        <v>0.89925390481948853</v>
      </c>
      <c r="N370" s="30">
        <v>0.85298830270767212</v>
      </c>
      <c r="O370" s="30">
        <v>0.88098543882369995</v>
      </c>
      <c r="P370" s="30" t="str">
        <f>IF(en_ru_scores[[#This Row],[OnlineB_Score]]&gt;en_ru_scores[[#This Row],[GPT4_COMET]]+0.03, "B", IF(en_ru_scores[[#This Row],[GPT4_COMET]]&gt;en_ru_scores[[#This Row],[OnlineB_Score]]+0.03, "GPT", "-"))</f>
        <v>GPT</v>
      </c>
      <c r="Q370" s="30" t="str">
        <f>IF(en_ru_scores[[#This Row],[OnlineW_Score]]&gt;en_ru_scores[[#This Row],[GPT4_COMET]]+0.03, "W", IF(en_ru_scores[[#This Row],[GPT4_COMET]]&gt;en_ru_scores[[#This Row],[OnlineW_Score]]+0.03, "GPT", "-"))</f>
        <v>-</v>
      </c>
      <c r="R370" s="12" t="s">
        <v>441</v>
      </c>
      <c r="S370" s="12" t="s">
        <v>3530</v>
      </c>
      <c r="T370" s="40" t="s">
        <v>3531</v>
      </c>
      <c r="U370" s="12" t="s">
        <v>3532</v>
      </c>
      <c r="V370" s="12" t="s">
        <v>3533</v>
      </c>
      <c r="W370" s="84"/>
      <c r="X370" s="111"/>
      <c r="Y370" s="115"/>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row>
    <row r="371" spans="1:217" s="5" customFormat="1" ht="42.75" x14ac:dyDescent="0.45">
      <c r="A371" s="29" t="s">
        <v>16</v>
      </c>
      <c r="B371" s="29" t="s">
        <v>17</v>
      </c>
      <c r="C371" s="30" t="s">
        <v>18</v>
      </c>
      <c r="D371" s="30" t="s">
        <v>19</v>
      </c>
      <c r="E371" s="30" t="s">
        <v>440</v>
      </c>
      <c r="F371" s="30" t="s">
        <v>21</v>
      </c>
      <c r="G371" s="78">
        <f>VLOOKUP(L:L,en_ru_auto_scores_BLEU!H:I,2,FALSE)</f>
        <v>25.336549464486477</v>
      </c>
      <c r="H371" s="30" t="str">
        <f>IFERROR(VLOOKUP(L:L,manual_score_mapping[[SegmentID]:[Scores]],2,FALSE), "NaN")</f>
        <v>[100, 70, 90, 52, 100]</v>
      </c>
      <c r="I371" s="30">
        <f>IFERROR(VLOOKUP(L:L,manual_score_mapping!A:D,3,FALSE), "NaN")</f>
        <v>82</v>
      </c>
      <c r="J371" s="21">
        <f>IFERROR(VLOOKUP(L:L,manual_score_mapping!A:D,4,FALSE), "NaN")</f>
        <v>52</v>
      </c>
      <c r="K371" s="30" t="s">
        <v>22</v>
      </c>
      <c r="L371" s="30">
        <v>370</v>
      </c>
      <c r="M371" s="31">
        <v>0.87629014253616333</v>
      </c>
      <c r="N371" s="30">
        <v>0.86017054319381714</v>
      </c>
      <c r="O371" s="30">
        <v>0.83477383852005005</v>
      </c>
      <c r="P371" s="30" t="str">
        <f>IF(en_ru_scores[[#This Row],[OnlineB_Score]]&gt;en_ru_scores[[#This Row],[GPT4_COMET]]+0.03, "B", IF(en_ru_scores[[#This Row],[GPT4_COMET]]&gt;en_ru_scores[[#This Row],[OnlineB_Score]]+0.03, "GPT", "-"))</f>
        <v>-</v>
      </c>
      <c r="Q371" s="30" t="str">
        <f>IF(en_ru_scores[[#This Row],[OnlineW_Score]]&gt;en_ru_scores[[#This Row],[GPT4_COMET]]+0.03, "W", IF(en_ru_scores[[#This Row],[GPT4_COMET]]&gt;en_ru_scores[[#This Row],[OnlineW_Score]]+0.03, "GPT", "-"))</f>
        <v>GPT</v>
      </c>
      <c r="R371" s="12" t="s">
        <v>442</v>
      </c>
      <c r="S371" s="12" t="s">
        <v>3534</v>
      </c>
      <c r="T371" s="40" t="s">
        <v>3535</v>
      </c>
      <c r="U371" s="12" t="s">
        <v>3536</v>
      </c>
      <c r="V371" s="12" t="s">
        <v>3537</v>
      </c>
      <c r="W371" s="84"/>
      <c r="X371" s="111"/>
      <c r="Y371" s="115"/>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row>
    <row r="372" spans="1:217" s="5" customFormat="1" x14ac:dyDescent="0.45">
      <c r="A372" s="26" t="s">
        <v>16</v>
      </c>
      <c r="B372" s="26" t="s">
        <v>17</v>
      </c>
      <c r="C372" s="27" t="s">
        <v>18</v>
      </c>
      <c r="D372" s="27" t="s">
        <v>19</v>
      </c>
      <c r="E372" s="27" t="s">
        <v>440</v>
      </c>
      <c r="F372" s="27" t="s">
        <v>21</v>
      </c>
      <c r="G372" s="78">
        <f>VLOOKUP(L:L,en_ru_auto_scores_BLEU!H:I,2,FALSE)</f>
        <v>16.515821590069027</v>
      </c>
      <c r="H372" s="27" t="str">
        <f>IFERROR(VLOOKUP(L:L,manual_score_mapping[[SegmentID]:[Scores]],2,FALSE), "NaN")</f>
        <v>[100, 70, 95, 51, 100]</v>
      </c>
      <c r="I372" s="30">
        <f>IFERROR(VLOOKUP(L:L,manual_score_mapping!A:D,3,FALSE), "NaN")</f>
        <v>83</v>
      </c>
      <c r="J372" s="21">
        <f>IFERROR(VLOOKUP(L:L,manual_score_mapping!A:D,4,FALSE), "NaN")</f>
        <v>51</v>
      </c>
      <c r="K372" s="27" t="s">
        <v>22</v>
      </c>
      <c r="L372" s="27">
        <v>371</v>
      </c>
      <c r="M372" s="28">
        <v>0.70864993333816528</v>
      </c>
      <c r="N372" s="27">
        <v>0.69146347045898438</v>
      </c>
      <c r="O372" s="27">
        <v>0.69146430492401123</v>
      </c>
      <c r="P372" s="27" t="str">
        <f>IF(en_ru_scores[[#This Row],[OnlineB_Score]]&gt;en_ru_scores[[#This Row],[GPT4_COMET]]+0.03, "B", IF(en_ru_scores[[#This Row],[GPT4_COMET]]&gt;en_ru_scores[[#This Row],[OnlineB_Score]]+0.03, "GPT", "-"))</f>
        <v>-</v>
      </c>
      <c r="Q372" s="27" t="str">
        <f>IF(en_ru_scores[[#This Row],[OnlineW_Score]]&gt;en_ru_scores[[#This Row],[GPT4_COMET]]+0.03, "W", IF(en_ru_scores[[#This Row],[GPT4_COMET]]&gt;en_ru_scores[[#This Row],[OnlineW_Score]]+0.03, "GPT", "-"))</f>
        <v>-</v>
      </c>
      <c r="R372" s="11" t="s">
        <v>443</v>
      </c>
      <c r="S372" s="11" t="s">
        <v>3538</v>
      </c>
      <c r="T372" s="39" t="s">
        <v>3539</v>
      </c>
      <c r="U372" s="11" t="s">
        <v>3540</v>
      </c>
      <c r="V372" s="11" t="s">
        <v>3540</v>
      </c>
      <c r="W372" s="84"/>
      <c r="X372" s="111"/>
      <c r="Y372" s="115"/>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row>
    <row r="373" spans="1:217" s="5" customFormat="1" x14ac:dyDescent="0.45">
      <c r="A373" s="32" t="s">
        <v>16</v>
      </c>
      <c r="B373" s="32" t="s">
        <v>17</v>
      </c>
      <c r="C373" s="33" t="s">
        <v>18</v>
      </c>
      <c r="D373" s="33" t="s">
        <v>19</v>
      </c>
      <c r="E373" s="33" t="s">
        <v>440</v>
      </c>
      <c r="F373" s="33" t="s">
        <v>21</v>
      </c>
      <c r="G373" s="74">
        <f>VLOOKUP(L:L,en_ru_auto_scores_BLEU!H:I,2,FALSE)</f>
        <v>59.460355750136102</v>
      </c>
      <c r="H373" s="33" t="str">
        <f>IFERROR(VLOOKUP(L:L,manual_score_mapping[[SegmentID]:[Scores]],2,FALSE), "NaN")</f>
        <v>[100, 70, 95, 50, 100]</v>
      </c>
      <c r="I373" s="30">
        <f>IFERROR(VLOOKUP(L:L,manual_score_mapping!A:D,3,FALSE), "NaN")</f>
        <v>83</v>
      </c>
      <c r="J373" s="21">
        <f>IFERROR(VLOOKUP(L:L,manual_score_mapping!A:D,4,FALSE), "NaN")</f>
        <v>50</v>
      </c>
      <c r="K373" s="33" t="s">
        <v>22</v>
      </c>
      <c r="L373" s="33">
        <v>372</v>
      </c>
      <c r="M373" s="34">
        <v>0.954620361328125</v>
      </c>
      <c r="N373" s="33">
        <v>0.59918886423110962</v>
      </c>
      <c r="O373" s="33">
        <v>0.98087942600250244</v>
      </c>
      <c r="P373" s="33" t="str">
        <f>IF(en_ru_scores[[#This Row],[OnlineB_Score]]&gt;en_ru_scores[[#This Row],[GPT4_COMET]]+0.03, "B", IF(en_ru_scores[[#This Row],[GPT4_COMET]]&gt;en_ru_scores[[#This Row],[OnlineB_Score]]+0.03, "GPT", "-"))</f>
        <v>GPT</v>
      </c>
      <c r="Q373" s="33" t="str">
        <f>IF(en_ru_scores[[#This Row],[OnlineW_Score]]&gt;en_ru_scores[[#This Row],[GPT4_COMET]]+0.03, "W", IF(en_ru_scores[[#This Row],[GPT4_COMET]]&gt;en_ru_scores[[#This Row],[OnlineW_Score]]+0.03, "GPT", "-"))</f>
        <v>-</v>
      </c>
      <c r="R373" s="13" t="s">
        <v>444</v>
      </c>
      <c r="S373" s="13" t="s">
        <v>3541</v>
      </c>
      <c r="T373" s="41" t="s">
        <v>3542</v>
      </c>
      <c r="U373" s="13" t="s">
        <v>3543</v>
      </c>
      <c r="V373" s="13" t="s">
        <v>3541</v>
      </c>
      <c r="W373" s="84"/>
      <c r="X373" s="111"/>
      <c r="Y373" s="115"/>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row>
    <row r="374" spans="1:217" s="5" customFormat="1" ht="85.5" x14ac:dyDescent="0.45">
      <c r="A374" s="26" t="s">
        <v>16</v>
      </c>
      <c r="B374" s="26" t="s">
        <v>17</v>
      </c>
      <c r="C374" s="27" t="s">
        <v>18</v>
      </c>
      <c r="D374" s="27" t="s">
        <v>19</v>
      </c>
      <c r="E374" s="27" t="s">
        <v>440</v>
      </c>
      <c r="F374" s="27" t="s">
        <v>21</v>
      </c>
      <c r="G374" s="78">
        <f>VLOOKUP(L:L,en_ru_auto_scores_BLEU!H:I,2,FALSE)</f>
        <v>16.186182295318631</v>
      </c>
      <c r="H374" s="27" t="str">
        <f>IFERROR(VLOOKUP(L:L,manual_score_mapping[[SegmentID]:[Scores]],2,FALSE), "NaN")</f>
        <v>[100, 70, 94, 52, 100]</v>
      </c>
      <c r="I374" s="30">
        <f>IFERROR(VLOOKUP(L:L,manual_score_mapping!A:D,3,FALSE), "NaN")</f>
        <v>83</v>
      </c>
      <c r="J374" s="21">
        <f>IFERROR(VLOOKUP(L:L,manual_score_mapping!A:D,4,FALSE), "NaN")</f>
        <v>52</v>
      </c>
      <c r="K374" s="27" t="s">
        <v>22</v>
      </c>
      <c r="L374" s="27">
        <v>373</v>
      </c>
      <c r="M374" s="28">
        <v>0.74835747480392456</v>
      </c>
      <c r="N374" s="27">
        <v>0.80797189474105835</v>
      </c>
      <c r="O374" s="27">
        <v>0.81237077713012695</v>
      </c>
      <c r="P374" s="27" t="str">
        <f>IF(en_ru_scores[[#This Row],[OnlineB_Score]]&gt;en_ru_scores[[#This Row],[GPT4_COMET]]+0.03, "B", IF(en_ru_scores[[#This Row],[GPT4_COMET]]&gt;en_ru_scores[[#This Row],[OnlineB_Score]]+0.03, "GPT", "-"))</f>
        <v>B</v>
      </c>
      <c r="Q374" s="27" t="str">
        <f>IF(en_ru_scores[[#This Row],[OnlineW_Score]]&gt;en_ru_scores[[#This Row],[GPT4_COMET]]+0.03, "W", IF(en_ru_scores[[#This Row],[GPT4_COMET]]&gt;en_ru_scores[[#This Row],[OnlineW_Score]]+0.03, "GPT", "-"))</f>
        <v>W</v>
      </c>
      <c r="R374" s="11" t="s">
        <v>445</v>
      </c>
      <c r="S374" s="11" t="s">
        <v>3544</v>
      </c>
      <c r="T374" s="39" t="s">
        <v>3545</v>
      </c>
      <c r="U374" s="11" t="s">
        <v>3546</v>
      </c>
      <c r="V374" s="11" t="s">
        <v>3547</v>
      </c>
      <c r="W374" s="84"/>
      <c r="X374" s="111"/>
      <c r="Y374" s="115"/>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row>
    <row r="375" spans="1:217" s="5" customFormat="1" ht="28.5" x14ac:dyDescent="0.45">
      <c r="A375" s="32" t="s">
        <v>16</v>
      </c>
      <c r="B375" s="32" t="s">
        <v>17</v>
      </c>
      <c r="C375" s="33" t="s">
        <v>18</v>
      </c>
      <c r="D375" s="33" t="s">
        <v>19</v>
      </c>
      <c r="E375" s="33" t="s">
        <v>440</v>
      </c>
      <c r="F375" s="33" t="s">
        <v>21</v>
      </c>
      <c r="G375" s="75">
        <f>VLOOKUP(L:L,en_ru_auto_scores_BLEU!H:I,2,FALSE)</f>
        <v>38.260294162784447</v>
      </c>
      <c r="H375" s="33" t="str">
        <f>IFERROR(VLOOKUP(L:L,manual_score_mapping[[SegmentID]:[Scores]],2,FALSE), "NaN")</f>
        <v>[100, 70, 88, 52, 100]</v>
      </c>
      <c r="I375" s="30">
        <f>IFERROR(VLOOKUP(L:L,manual_score_mapping!A:D,3,FALSE), "NaN")</f>
        <v>82</v>
      </c>
      <c r="J375" s="21">
        <f>IFERROR(VLOOKUP(L:L,manual_score_mapping!A:D,4,FALSE), "NaN")</f>
        <v>52</v>
      </c>
      <c r="K375" s="33" t="s">
        <v>22</v>
      </c>
      <c r="L375" s="33">
        <v>374</v>
      </c>
      <c r="M375" s="34">
        <v>0.90969359874725342</v>
      </c>
      <c r="N375" s="33">
        <v>0.90969359874725342</v>
      </c>
      <c r="O375" s="33">
        <v>0.91315376758575439</v>
      </c>
      <c r="P375" s="33" t="str">
        <f>IF(en_ru_scores[[#This Row],[OnlineB_Score]]&gt;en_ru_scores[[#This Row],[GPT4_COMET]]+0.03, "B", IF(en_ru_scores[[#This Row],[GPT4_COMET]]&gt;en_ru_scores[[#This Row],[OnlineB_Score]]+0.03, "GPT", "-"))</f>
        <v>-</v>
      </c>
      <c r="Q375" s="33" t="str">
        <f>IF(en_ru_scores[[#This Row],[OnlineW_Score]]&gt;en_ru_scores[[#This Row],[GPT4_COMET]]+0.03, "W", IF(en_ru_scores[[#This Row],[GPT4_COMET]]&gt;en_ru_scores[[#This Row],[OnlineW_Score]]+0.03, "GPT", "-"))</f>
        <v>-</v>
      </c>
      <c r="R375" s="13" t="s">
        <v>446</v>
      </c>
      <c r="S375" s="13" t="s">
        <v>3548</v>
      </c>
      <c r="T375" s="41" t="s">
        <v>3549</v>
      </c>
      <c r="U375" s="13" t="s">
        <v>3549</v>
      </c>
      <c r="V375" s="13" t="s">
        <v>3550</v>
      </c>
      <c r="W375" s="84"/>
      <c r="X375" s="111"/>
      <c r="Y375" s="11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row>
    <row r="376" spans="1:217" s="51" customFormat="1" ht="14.65" thickBot="1" x14ac:dyDescent="0.5">
      <c r="A376" s="58" t="s">
        <v>16</v>
      </c>
      <c r="B376" s="58" t="s">
        <v>17</v>
      </c>
      <c r="C376" s="59" t="s">
        <v>18</v>
      </c>
      <c r="D376" s="59" t="s">
        <v>19</v>
      </c>
      <c r="E376" s="59" t="s">
        <v>440</v>
      </c>
      <c r="F376" s="59" t="s">
        <v>21</v>
      </c>
      <c r="G376" s="79">
        <f>VLOOKUP(L:L,en_ru_auto_scores_BLEU!H:I,2,FALSE)</f>
        <v>24.880469496253564</v>
      </c>
      <c r="H376" s="59" t="str">
        <f>IFERROR(VLOOKUP(L:L,manual_score_mapping[[SegmentID]:[Scores]],2,FALSE), "NaN")</f>
        <v>[100, 70, 89, 52, 100]</v>
      </c>
      <c r="I376" s="53">
        <f>IFERROR(VLOOKUP(L:L,manual_score_mapping!A:D,3,FALSE), "NaN")</f>
        <v>82</v>
      </c>
      <c r="J376" s="60">
        <f>IFERROR(VLOOKUP(L:L,manual_score_mapping!A:D,4,FALSE), "NaN")</f>
        <v>52</v>
      </c>
      <c r="K376" s="59" t="s">
        <v>22</v>
      </c>
      <c r="L376" s="59">
        <v>375</v>
      </c>
      <c r="M376" s="61">
        <v>0.91932308673858643</v>
      </c>
      <c r="N376" s="59">
        <v>0.77217352390289307</v>
      </c>
      <c r="O376" s="59">
        <v>0.74815517663955688</v>
      </c>
      <c r="P376" s="59" t="str">
        <f>IF(en_ru_scores[[#This Row],[OnlineB_Score]]&gt;en_ru_scores[[#This Row],[GPT4_COMET]]+0.03, "B", IF(en_ru_scores[[#This Row],[GPT4_COMET]]&gt;en_ru_scores[[#This Row],[OnlineB_Score]]+0.03, "GPT", "-"))</f>
        <v>GPT</v>
      </c>
      <c r="Q376" s="59" t="str">
        <f>IF(en_ru_scores[[#This Row],[OnlineW_Score]]&gt;en_ru_scores[[#This Row],[GPT4_COMET]]+0.03, "W", IF(en_ru_scores[[#This Row],[GPT4_COMET]]&gt;en_ru_scores[[#This Row],[OnlineW_Score]]+0.03, "GPT", "-"))</f>
        <v>GPT</v>
      </c>
      <c r="R376" s="62" t="s">
        <v>447</v>
      </c>
      <c r="S376" s="62" t="s">
        <v>3551</v>
      </c>
      <c r="T376" s="63" t="s">
        <v>3552</v>
      </c>
      <c r="U376" s="62" t="s">
        <v>3553</v>
      </c>
      <c r="V376" s="62" t="s">
        <v>3554</v>
      </c>
      <c r="W376" s="86"/>
      <c r="X376" s="112"/>
      <c r="Y376" s="116"/>
      <c r="Z376" s="50"/>
      <c r="AA376" s="50"/>
      <c r="AB376" s="50"/>
      <c r="AC376" s="50"/>
      <c r="AD376" s="50"/>
      <c r="AE376" s="50"/>
      <c r="AF376" s="50"/>
      <c r="AG376" s="50"/>
      <c r="AH376" s="50"/>
      <c r="AI376" s="50"/>
      <c r="AJ376" s="50"/>
      <c r="AK376" s="50"/>
      <c r="AL376" s="50"/>
      <c r="AM376" s="50"/>
      <c r="AN376" s="50"/>
      <c r="AO376" s="50"/>
      <c r="AP376" s="50"/>
      <c r="AQ376" s="50"/>
      <c r="AR376" s="50"/>
      <c r="AS376" s="50"/>
      <c r="AT376" s="50"/>
      <c r="AU376" s="50"/>
      <c r="AV376" s="50"/>
      <c r="AW376" s="50"/>
      <c r="AX376" s="50"/>
      <c r="AY376" s="50"/>
      <c r="AZ376" s="50"/>
      <c r="BA376" s="50"/>
      <c r="BB376" s="50"/>
      <c r="BC376" s="50"/>
      <c r="BD376" s="50"/>
      <c r="BE376" s="50"/>
      <c r="BF376" s="50"/>
      <c r="BG376" s="50"/>
      <c r="BH376" s="50"/>
      <c r="BI376" s="50"/>
      <c r="BJ376" s="50"/>
      <c r="BK376" s="50"/>
      <c r="BL376" s="50"/>
      <c r="BM376" s="50"/>
      <c r="BN376" s="50"/>
      <c r="BO376" s="50"/>
      <c r="BP376" s="50"/>
      <c r="BQ376" s="50"/>
      <c r="BR376" s="50"/>
      <c r="BS376" s="50"/>
      <c r="BT376" s="50"/>
      <c r="BU376" s="50"/>
      <c r="BV376" s="50"/>
      <c r="BW376" s="50"/>
      <c r="BX376" s="50"/>
      <c r="BY376" s="50"/>
      <c r="BZ376" s="50"/>
      <c r="CA376" s="50"/>
      <c r="CB376" s="50"/>
      <c r="CC376" s="50"/>
      <c r="CD376" s="50"/>
      <c r="CE376" s="50"/>
      <c r="CF376" s="50"/>
      <c r="CG376" s="50"/>
      <c r="CH376" s="50"/>
      <c r="CI376" s="50"/>
      <c r="CJ376" s="50"/>
      <c r="CK376" s="50"/>
      <c r="CL376" s="50"/>
      <c r="CM376" s="50"/>
      <c r="CN376" s="50"/>
      <c r="CO376" s="50"/>
      <c r="CP376" s="50"/>
      <c r="CQ376" s="50"/>
      <c r="CR376" s="50"/>
      <c r="CS376" s="50"/>
      <c r="CT376" s="50"/>
      <c r="CU376" s="50"/>
      <c r="CV376" s="50"/>
      <c r="CW376" s="50"/>
      <c r="CX376" s="50"/>
      <c r="CY376" s="50"/>
      <c r="CZ376" s="50"/>
      <c r="DA376" s="50"/>
      <c r="DB376" s="50"/>
      <c r="DC376" s="50"/>
      <c r="DD376" s="50"/>
      <c r="DE376" s="50"/>
      <c r="DF376" s="50"/>
      <c r="DG376" s="50"/>
      <c r="DH376" s="50"/>
      <c r="DI376" s="50"/>
      <c r="DJ376" s="50"/>
      <c r="DK376" s="50"/>
      <c r="DL376" s="50"/>
      <c r="DM376" s="50"/>
      <c r="DN376" s="50"/>
      <c r="DO376" s="50"/>
      <c r="DP376" s="50"/>
      <c r="DQ376" s="50"/>
      <c r="DR376" s="50"/>
      <c r="DS376" s="50"/>
      <c r="DT376" s="50"/>
      <c r="DU376" s="50"/>
      <c r="DV376" s="50"/>
      <c r="DW376" s="50"/>
      <c r="DX376" s="50"/>
      <c r="DY376" s="50"/>
      <c r="DZ376" s="50"/>
      <c r="EA376" s="50"/>
      <c r="EB376" s="50"/>
      <c r="EC376" s="50"/>
      <c r="ED376" s="50"/>
      <c r="EE376" s="50"/>
      <c r="EF376" s="50"/>
      <c r="EG376" s="50"/>
      <c r="EH376" s="50"/>
      <c r="EI376" s="50"/>
      <c r="EJ376" s="50"/>
      <c r="EK376" s="50"/>
      <c r="EL376" s="50"/>
      <c r="EM376" s="50"/>
      <c r="EN376" s="50"/>
      <c r="EO376" s="50"/>
      <c r="EP376" s="50"/>
      <c r="EQ376" s="50"/>
      <c r="ER376" s="50"/>
      <c r="ES376" s="50"/>
      <c r="ET376" s="50"/>
      <c r="EU376" s="50"/>
      <c r="EV376" s="50"/>
      <c r="EW376" s="50"/>
      <c r="EX376" s="50"/>
      <c r="EY376" s="50"/>
      <c r="EZ376" s="50"/>
      <c r="FA376" s="50"/>
      <c r="FB376" s="50"/>
      <c r="FC376" s="50"/>
      <c r="FD376" s="50"/>
      <c r="FE376" s="50"/>
      <c r="FF376" s="50"/>
      <c r="FG376" s="50"/>
      <c r="FH376" s="50"/>
      <c r="FI376" s="50"/>
      <c r="FJ376" s="50"/>
      <c r="FK376" s="50"/>
      <c r="FL376" s="50"/>
      <c r="FM376" s="50"/>
      <c r="FN376" s="50"/>
      <c r="FO376" s="50"/>
      <c r="FP376" s="50"/>
      <c r="FQ376" s="50"/>
      <c r="FR376" s="50"/>
      <c r="FS376" s="50"/>
      <c r="FT376" s="50"/>
      <c r="FU376" s="50"/>
      <c r="FV376" s="50"/>
      <c r="FW376" s="50"/>
      <c r="FX376" s="50"/>
      <c r="FY376" s="50"/>
      <c r="FZ376" s="50"/>
      <c r="GA376" s="50"/>
      <c r="GB376" s="50"/>
      <c r="GC376" s="50"/>
      <c r="GD376" s="50"/>
      <c r="GE376" s="50"/>
      <c r="GF376" s="50"/>
      <c r="GG376" s="50"/>
      <c r="GH376" s="50"/>
      <c r="GI376" s="50"/>
      <c r="GJ376" s="50"/>
      <c r="GK376" s="50"/>
      <c r="GL376" s="50"/>
      <c r="GM376" s="50"/>
      <c r="GN376" s="50"/>
      <c r="GO376" s="50"/>
      <c r="GP376" s="50"/>
      <c r="GQ376" s="50"/>
      <c r="GR376" s="50"/>
      <c r="GS376" s="50"/>
      <c r="GT376" s="50"/>
      <c r="GU376" s="50"/>
      <c r="GV376" s="50"/>
      <c r="GW376" s="50"/>
      <c r="GX376" s="50"/>
      <c r="GY376" s="50"/>
      <c r="GZ376" s="50"/>
      <c r="HA376" s="50"/>
      <c r="HB376" s="50"/>
      <c r="HC376" s="50"/>
      <c r="HD376" s="50"/>
      <c r="HE376" s="50"/>
      <c r="HF376" s="50"/>
      <c r="HG376" s="50"/>
      <c r="HH376" s="50"/>
      <c r="HI376" s="50"/>
    </row>
    <row r="377" spans="1:217" s="5" customFormat="1" ht="28.5" x14ac:dyDescent="0.45">
      <c r="A377" s="32" t="s">
        <v>16</v>
      </c>
      <c r="B377" s="32" t="s">
        <v>17</v>
      </c>
      <c r="C377" s="33" t="s">
        <v>18</v>
      </c>
      <c r="D377" s="33" t="s">
        <v>19</v>
      </c>
      <c r="E377" s="33" t="s">
        <v>448</v>
      </c>
      <c r="F377" s="33" t="s">
        <v>21</v>
      </c>
      <c r="G377" s="73">
        <f>VLOOKUP(L:L,en_ru_auto_scores_BLEU!H:I,2,FALSE)</f>
        <v>61.019504321125829</v>
      </c>
      <c r="H377" s="33" t="str">
        <f>IFERROR(VLOOKUP(L:L,manual_score_mapping[[SegmentID]:[Scores]],2,FALSE), "NaN")</f>
        <v>[86, 100, 96, 100, 39, 52]</v>
      </c>
      <c r="I377" s="27">
        <f>IFERROR(VLOOKUP(L:L,manual_score_mapping!A:D,3,FALSE), "NaN")</f>
        <v>78</v>
      </c>
      <c r="J377" s="18">
        <f>IFERROR(VLOOKUP(L:L,manual_score_mapping!A:D,4,FALSE), "NaN")</f>
        <v>39</v>
      </c>
      <c r="K377" s="33" t="s">
        <v>22</v>
      </c>
      <c r="L377" s="33">
        <v>376</v>
      </c>
      <c r="M377" s="34">
        <v>0.96851170063018799</v>
      </c>
      <c r="N377" s="33">
        <v>0.95237797498703003</v>
      </c>
      <c r="O377" s="33">
        <v>0.95738393068313599</v>
      </c>
      <c r="P377" s="33" t="str">
        <f>IF(en_ru_scores[[#This Row],[OnlineB_Score]]&gt;en_ru_scores[[#This Row],[GPT4_COMET]]+0.03, "B", IF(en_ru_scores[[#This Row],[GPT4_COMET]]&gt;en_ru_scores[[#This Row],[OnlineB_Score]]+0.03, "GPT", "-"))</f>
        <v>-</v>
      </c>
      <c r="Q377" s="33" t="str">
        <f>IF(en_ru_scores[[#This Row],[OnlineW_Score]]&gt;en_ru_scores[[#This Row],[GPT4_COMET]]+0.03, "W", IF(en_ru_scores[[#This Row],[GPT4_COMET]]&gt;en_ru_scores[[#This Row],[OnlineW_Score]]+0.03, "GPT", "-"))</f>
        <v>-</v>
      </c>
      <c r="R377" s="13" t="s">
        <v>449</v>
      </c>
      <c r="S377" s="13" t="s">
        <v>3555</v>
      </c>
      <c r="T377" s="41" t="s">
        <v>3556</v>
      </c>
      <c r="U377" s="13" t="s">
        <v>3557</v>
      </c>
      <c r="V377" s="13" t="s">
        <v>3558</v>
      </c>
      <c r="W377" s="84"/>
      <c r="X377" s="111"/>
      <c r="Y377" s="115"/>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row>
    <row r="378" spans="1:217" s="5" customFormat="1" ht="28.5" x14ac:dyDescent="0.45">
      <c r="A378" s="29" t="s">
        <v>16</v>
      </c>
      <c r="B378" s="29" t="s">
        <v>17</v>
      </c>
      <c r="C378" s="30" t="s">
        <v>18</v>
      </c>
      <c r="D378" s="30" t="s">
        <v>19</v>
      </c>
      <c r="E378" s="30" t="s">
        <v>448</v>
      </c>
      <c r="F378" s="30" t="s">
        <v>21</v>
      </c>
      <c r="G378" s="78">
        <f>VLOOKUP(L:L,en_ru_auto_scores_BLEU!H:I,2,FALSE)</f>
        <v>9.2875289995667991</v>
      </c>
      <c r="H378" s="30" t="str">
        <f>IFERROR(VLOOKUP(L:L,manual_score_mapping[[SegmentID]:[Scores]],2,FALSE), "NaN")</f>
        <v>[90, 71, 80, 100, 60, 51]</v>
      </c>
      <c r="I378" s="27">
        <f>IFERROR(VLOOKUP(L:L,manual_score_mapping!A:D,3,FALSE), "NaN")</f>
        <v>75</v>
      </c>
      <c r="J378" s="21">
        <f>IFERROR(VLOOKUP(L:L,manual_score_mapping!A:D,4,FALSE), "NaN")</f>
        <v>51</v>
      </c>
      <c r="K378" s="30" t="s">
        <v>22</v>
      </c>
      <c r="L378" s="30">
        <v>377</v>
      </c>
      <c r="M378" s="31">
        <v>0.853626549243927</v>
      </c>
      <c r="N378" s="30">
        <v>0.98222047090530396</v>
      </c>
      <c r="O378" s="30">
        <v>0.94948804378509521</v>
      </c>
      <c r="P378" s="30" t="str">
        <f>IF(en_ru_scores[[#This Row],[OnlineB_Score]]&gt;en_ru_scores[[#This Row],[GPT4_COMET]]+0.03, "B", IF(en_ru_scores[[#This Row],[GPT4_COMET]]&gt;en_ru_scores[[#This Row],[OnlineB_Score]]+0.03, "GPT", "-"))</f>
        <v>B</v>
      </c>
      <c r="Q378" s="30" t="str">
        <f>IF(en_ru_scores[[#This Row],[OnlineW_Score]]&gt;en_ru_scores[[#This Row],[GPT4_COMET]]+0.03, "W", IF(en_ru_scores[[#This Row],[GPT4_COMET]]&gt;en_ru_scores[[#This Row],[OnlineW_Score]]+0.03, "GPT", "-"))</f>
        <v>W</v>
      </c>
      <c r="R378" s="12" t="s">
        <v>450</v>
      </c>
      <c r="S378" s="12" t="s">
        <v>3559</v>
      </c>
      <c r="T378" s="40" t="s">
        <v>3560</v>
      </c>
      <c r="U378" s="12" t="s">
        <v>3559</v>
      </c>
      <c r="V378" s="12" t="s">
        <v>3561</v>
      </c>
      <c r="W378" s="84"/>
      <c r="X378" s="111"/>
      <c r="Y378" s="115"/>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row>
    <row r="379" spans="1:217" s="5" customFormat="1" ht="28.5" x14ac:dyDescent="0.45">
      <c r="A379" s="32" t="s">
        <v>16</v>
      </c>
      <c r="B379" s="32" t="s">
        <v>17</v>
      </c>
      <c r="C379" s="33" t="s">
        <v>18</v>
      </c>
      <c r="D379" s="33" t="s">
        <v>19</v>
      </c>
      <c r="E379" s="33" t="s">
        <v>448</v>
      </c>
      <c r="F379" s="33" t="s">
        <v>21</v>
      </c>
      <c r="G379" s="78">
        <f>VLOOKUP(L:L,en_ru_auto_scores_BLEU!H:I,2,FALSE)</f>
        <v>24.839003933972585</v>
      </c>
      <c r="H379" s="33" t="str">
        <f>IFERROR(VLOOKUP(L:L,manual_score_mapping[[SegmentID]:[Scores]],2,FALSE), "NaN")</f>
        <v>[83, 100, 94, 100, 42, 50]</v>
      </c>
      <c r="I379" s="27">
        <f>IFERROR(VLOOKUP(L:L,manual_score_mapping!A:D,3,FALSE), "NaN")</f>
        <v>78</v>
      </c>
      <c r="J379" s="18">
        <f>IFERROR(VLOOKUP(L:L,manual_score_mapping!A:D,4,FALSE), "NaN")</f>
        <v>42</v>
      </c>
      <c r="K379" s="33" t="s">
        <v>22</v>
      </c>
      <c r="L379" s="33">
        <v>378</v>
      </c>
      <c r="M379" s="34">
        <v>0.918739914894104</v>
      </c>
      <c r="N379" s="33">
        <v>0.92981153726577759</v>
      </c>
      <c r="O379" s="33">
        <v>0.9253961443901062</v>
      </c>
      <c r="P379" s="33" t="str">
        <f>IF(en_ru_scores[[#This Row],[OnlineB_Score]]&gt;en_ru_scores[[#This Row],[GPT4_COMET]]+0.03, "B", IF(en_ru_scores[[#This Row],[GPT4_COMET]]&gt;en_ru_scores[[#This Row],[OnlineB_Score]]+0.03, "GPT", "-"))</f>
        <v>-</v>
      </c>
      <c r="Q379" s="33" t="str">
        <f>IF(en_ru_scores[[#This Row],[OnlineW_Score]]&gt;en_ru_scores[[#This Row],[GPT4_COMET]]+0.03, "W", IF(en_ru_scores[[#This Row],[GPT4_COMET]]&gt;en_ru_scores[[#This Row],[OnlineW_Score]]+0.03, "GPT", "-"))</f>
        <v>-</v>
      </c>
      <c r="R379" s="13" t="s">
        <v>451</v>
      </c>
      <c r="S379" s="13" t="s">
        <v>3562</v>
      </c>
      <c r="T379" s="41" t="s">
        <v>3563</v>
      </c>
      <c r="U379" s="13" t="s">
        <v>3564</v>
      </c>
      <c r="V379" s="13" t="s">
        <v>3565</v>
      </c>
      <c r="W379" s="84"/>
      <c r="X379" s="111"/>
      <c r="Y379" s="115"/>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row>
    <row r="380" spans="1:217" s="5" customFormat="1" ht="42.75" x14ac:dyDescent="0.45">
      <c r="A380" s="29" t="s">
        <v>16</v>
      </c>
      <c r="B380" s="29" t="s">
        <v>17</v>
      </c>
      <c r="C380" s="30" t="s">
        <v>18</v>
      </c>
      <c r="D380" s="30" t="s">
        <v>19</v>
      </c>
      <c r="E380" s="30" t="s">
        <v>448</v>
      </c>
      <c r="F380" s="30" t="s">
        <v>21</v>
      </c>
      <c r="G380" s="78">
        <f>VLOOKUP(L:L,en_ru_auto_scores_BLEU!H:I,2,FALSE)</f>
        <v>12.500763055889768</v>
      </c>
      <c r="H380" s="30" t="str">
        <f>IFERROR(VLOOKUP(L:L,manual_score_mapping[[SegmentID]:[Scores]],2,FALSE), "NaN")</f>
        <v>[88, 100, 85, 100, 61, 52]</v>
      </c>
      <c r="I380" s="30">
        <f>IFERROR(VLOOKUP(L:L,manual_score_mapping!A:D,3,FALSE), "NaN")</f>
        <v>81</v>
      </c>
      <c r="J380" s="21">
        <f>IFERROR(VLOOKUP(L:L,manual_score_mapping!A:D,4,FALSE), "NaN")</f>
        <v>52</v>
      </c>
      <c r="K380" s="30" t="s">
        <v>22</v>
      </c>
      <c r="L380" s="30">
        <v>379</v>
      </c>
      <c r="M380" s="31">
        <v>0.81254380941390991</v>
      </c>
      <c r="N380" s="30">
        <v>0.81063508987426758</v>
      </c>
      <c r="O380" s="30">
        <v>0.84313255548477173</v>
      </c>
      <c r="P380" s="30" t="str">
        <f>IF(en_ru_scores[[#This Row],[OnlineB_Score]]&gt;en_ru_scores[[#This Row],[GPT4_COMET]]+0.03, "B", IF(en_ru_scores[[#This Row],[GPT4_COMET]]&gt;en_ru_scores[[#This Row],[OnlineB_Score]]+0.03, "GPT", "-"))</f>
        <v>-</v>
      </c>
      <c r="Q380" s="30" t="str">
        <f>IF(en_ru_scores[[#This Row],[OnlineW_Score]]&gt;en_ru_scores[[#This Row],[GPT4_COMET]]+0.03, "W", IF(en_ru_scores[[#This Row],[GPT4_COMET]]&gt;en_ru_scores[[#This Row],[OnlineW_Score]]+0.03, "GPT", "-"))</f>
        <v>W</v>
      </c>
      <c r="R380" s="12" t="s">
        <v>452</v>
      </c>
      <c r="S380" s="12" t="s">
        <v>3566</v>
      </c>
      <c r="T380" s="40" t="s">
        <v>3567</v>
      </c>
      <c r="U380" s="12" t="s">
        <v>3568</v>
      </c>
      <c r="V380" s="12" t="s">
        <v>3569</v>
      </c>
      <c r="W380" s="84"/>
      <c r="X380" s="111"/>
      <c r="Y380" s="115"/>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row>
    <row r="381" spans="1:217" s="5" customFormat="1" ht="71.25" x14ac:dyDescent="0.45">
      <c r="A381" s="20" t="s">
        <v>16</v>
      </c>
      <c r="B381" s="20" t="s">
        <v>17</v>
      </c>
      <c r="C381" s="21" t="s">
        <v>18</v>
      </c>
      <c r="D381" s="21" t="s">
        <v>19</v>
      </c>
      <c r="E381" s="21" t="s">
        <v>448</v>
      </c>
      <c r="F381" s="21" t="s">
        <v>21</v>
      </c>
      <c r="G381" s="78">
        <f>VLOOKUP(L:L,en_ru_auto_scores_BLEU!H:I,2,FALSE)</f>
        <v>8.6815971647673784</v>
      </c>
      <c r="H381" s="21" t="str">
        <f>IFERROR(VLOOKUP(L:L,manual_score_mapping[[SegmentID]:[Scores]],2,FALSE), "NaN")</f>
        <v>[88, 67, 97, 100, 42, 50]</v>
      </c>
      <c r="I381" s="27">
        <f>IFERROR(VLOOKUP(L:L,manual_score_mapping!A:D,3,FALSE), "NaN")</f>
        <v>74</v>
      </c>
      <c r="J381" s="18">
        <f>IFERROR(VLOOKUP(L:L,manual_score_mapping!A:D,4,FALSE), "NaN")</f>
        <v>42</v>
      </c>
      <c r="K381" s="21" t="s">
        <v>22</v>
      </c>
      <c r="L381" s="21">
        <v>380</v>
      </c>
      <c r="M381" s="22">
        <v>0.5953981876373291</v>
      </c>
      <c r="N381" s="21">
        <v>0.56518375873565674</v>
      </c>
      <c r="O381" s="21">
        <v>0.66732841730117798</v>
      </c>
      <c r="P381" s="21" t="str">
        <f>IF(en_ru_scores[[#This Row],[OnlineB_Score]]&gt;en_ru_scores[[#This Row],[GPT4_COMET]]+0.03, "B", IF(en_ru_scores[[#This Row],[GPT4_COMET]]&gt;en_ru_scores[[#This Row],[OnlineB_Score]]+0.03, "GPT", "-"))</f>
        <v>GPT</v>
      </c>
      <c r="Q381" s="21" t="str">
        <f>IF(en_ru_scores[[#This Row],[OnlineW_Score]]&gt;en_ru_scores[[#This Row],[GPT4_COMET]]+0.03, "W", IF(en_ru_scores[[#This Row],[GPT4_COMET]]&gt;en_ru_scores[[#This Row],[OnlineW_Score]]+0.03, "GPT", "-"))</f>
        <v>W</v>
      </c>
      <c r="R381" s="9" t="s">
        <v>11190</v>
      </c>
      <c r="S381" s="9" t="s">
        <v>3570</v>
      </c>
      <c r="T381" s="37" t="s">
        <v>11189</v>
      </c>
      <c r="U381" s="9" t="s">
        <v>3572</v>
      </c>
      <c r="V381" s="9" t="s">
        <v>3573</v>
      </c>
      <c r="W381" s="127" t="s">
        <v>11299</v>
      </c>
      <c r="X381" s="126" t="s">
        <v>11213</v>
      </c>
      <c r="Y381" s="11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row>
    <row r="382" spans="1:217" s="5" customFormat="1" ht="28.5" x14ac:dyDescent="0.45">
      <c r="A382" s="32" t="s">
        <v>16</v>
      </c>
      <c r="B382" s="32" t="s">
        <v>17</v>
      </c>
      <c r="C382" s="33" t="s">
        <v>18</v>
      </c>
      <c r="D382" s="33" t="s">
        <v>19</v>
      </c>
      <c r="E382" s="33" t="s">
        <v>448</v>
      </c>
      <c r="F382" s="33" t="s">
        <v>21</v>
      </c>
      <c r="G382" s="78">
        <f>VLOOKUP(L:L,en_ru_auto_scores_BLEU!H:I,2,FALSE)</f>
        <v>9.7809015223211802</v>
      </c>
      <c r="H382" s="33" t="str">
        <f>IFERROR(VLOOKUP(L:L,manual_score_mapping[[SegmentID]:[Scores]],2,FALSE), "NaN")</f>
        <v>[90, 100, 86, 100, 61, 53]</v>
      </c>
      <c r="I382" s="30">
        <f>IFERROR(VLOOKUP(L:L,manual_score_mapping!A:D,3,FALSE), "NaN")</f>
        <v>81</v>
      </c>
      <c r="J382" s="21">
        <f>IFERROR(VLOOKUP(L:L,manual_score_mapping!A:D,4,FALSE), "NaN")</f>
        <v>53</v>
      </c>
      <c r="K382" s="33" t="s">
        <v>22</v>
      </c>
      <c r="L382" s="33">
        <v>381</v>
      </c>
      <c r="M382" s="34">
        <v>0.90989238023757923</v>
      </c>
      <c r="N382" s="33">
        <v>0.92905938625335682</v>
      </c>
      <c r="O382" s="33">
        <v>0.90396022796630859</v>
      </c>
      <c r="P382" s="33" t="str">
        <f>IF(en_ru_scores[[#This Row],[OnlineB_Score]]&gt;en_ru_scores[[#This Row],[GPT4_COMET]]+0.03, "B", IF(en_ru_scores[[#This Row],[GPT4_COMET]]&gt;en_ru_scores[[#This Row],[OnlineB_Score]]+0.03, "GPT", "-"))</f>
        <v>-</v>
      </c>
      <c r="Q382" s="33" t="str">
        <f>IF(en_ru_scores[[#This Row],[OnlineW_Score]]&gt;en_ru_scores[[#This Row],[GPT4_COMET]]+0.03, "W", IF(en_ru_scores[[#This Row],[GPT4_COMET]]&gt;en_ru_scores[[#This Row],[OnlineW_Score]]+0.03, "GPT", "-"))</f>
        <v>-</v>
      </c>
      <c r="R382" s="13" t="s">
        <v>454</v>
      </c>
      <c r="S382" s="13" t="s">
        <v>3574</v>
      </c>
      <c r="T382" s="41" t="s">
        <v>3575</v>
      </c>
      <c r="U382" s="13" t="s">
        <v>3576</v>
      </c>
      <c r="V382" s="13" t="s">
        <v>3577</v>
      </c>
      <c r="W382" s="84"/>
      <c r="X382" s="111"/>
      <c r="Y382" s="115"/>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row>
    <row r="383" spans="1:217" s="51" customFormat="1" ht="14.65" thickBot="1" x14ac:dyDescent="0.5">
      <c r="A383" s="43" t="s">
        <v>16</v>
      </c>
      <c r="B383" s="43" t="s">
        <v>17</v>
      </c>
      <c r="C383" s="44" t="s">
        <v>18</v>
      </c>
      <c r="D383" s="44" t="s">
        <v>19</v>
      </c>
      <c r="E383" s="44" t="s">
        <v>448</v>
      </c>
      <c r="F383" s="44" t="s">
        <v>21</v>
      </c>
      <c r="G383" s="79">
        <f>VLOOKUP(L:L,en_ru_auto_scores_BLEU!H:I,2,FALSE)</f>
        <v>19.304869754804479</v>
      </c>
      <c r="H383" s="44" t="str">
        <f>IFERROR(VLOOKUP(L:L,manual_score_mapping[[SegmentID]:[Scores]],2,FALSE), "NaN")</f>
        <v>[90, 100, 94, 100, 38, 53]</v>
      </c>
      <c r="I383" s="44">
        <f>IFERROR(VLOOKUP(L:L,manual_score_mapping!A:D,3,FALSE), "NaN")</f>
        <v>79</v>
      </c>
      <c r="J383" s="46">
        <f>IFERROR(VLOOKUP(L:L,manual_score_mapping!A:D,4,FALSE), "NaN")</f>
        <v>38</v>
      </c>
      <c r="K383" s="44" t="s">
        <v>22</v>
      </c>
      <c r="L383" s="44">
        <v>382</v>
      </c>
      <c r="M383" s="47">
        <v>0.77547842264175415</v>
      </c>
      <c r="N383" s="44">
        <v>0.75671041011810303</v>
      </c>
      <c r="O383" s="44">
        <v>0.77547842264175415</v>
      </c>
      <c r="P383" s="44" t="str">
        <f>IF(en_ru_scores[[#This Row],[OnlineB_Score]]&gt;en_ru_scores[[#This Row],[GPT4_COMET]]+0.03, "B", IF(en_ru_scores[[#This Row],[GPT4_COMET]]&gt;en_ru_scores[[#This Row],[OnlineB_Score]]+0.03, "GPT", "-"))</f>
        <v>-</v>
      </c>
      <c r="Q383" s="44" t="str">
        <f>IF(en_ru_scores[[#This Row],[OnlineW_Score]]&gt;en_ru_scores[[#This Row],[GPT4_COMET]]+0.03, "W", IF(en_ru_scores[[#This Row],[GPT4_COMET]]&gt;en_ru_scores[[#This Row],[OnlineW_Score]]+0.03, "GPT", "-"))</f>
        <v>-</v>
      </c>
      <c r="R383" s="48" t="s">
        <v>455</v>
      </c>
      <c r="S383" s="48" t="s">
        <v>3578</v>
      </c>
      <c r="T383" s="49" t="s">
        <v>3579</v>
      </c>
      <c r="U383" s="48" t="s">
        <v>11191</v>
      </c>
      <c r="V383" s="48" t="s">
        <v>3579</v>
      </c>
      <c r="W383" s="86"/>
      <c r="X383" s="112"/>
      <c r="Y383" s="116"/>
      <c r="Z383" s="50"/>
      <c r="AA383" s="50"/>
      <c r="AB383" s="50"/>
      <c r="AC383" s="50"/>
      <c r="AD383" s="50"/>
      <c r="AE383" s="50"/>
      <c r="AF383" s="50"/>
      <c r="AG383" s="50"/>
      <c r="AH383" s="50"/>
      <c r="AI383" s="50"/>
      <c r="AJ383" s="50"/>
      <c r="AK383" s="50"/>
      <c r="AL383" s="50"/>
      <c r="AM383" s="50"/>
      <c r="AN383" s="50"/>
      <c r="AO383" s="50"/>
      <c r="AP383" s="50"/>
      <c r="AQ383" s="50"/>
      <c r="AR383" s="50"/>
      <c r="AS383" s="50"/>
      <c r="AT383" s="50"/>
      <c r="AU383" s="50"/>
      <c r="AV383" s="50"/>
      <c r="AW383" s="50"/>
      <c r="AX383" s="50"/>
      <c r="AY383" s="50"/>
      <c r="AZ383" s="50"/>
      <c r="BA383" s="50"/>
      <c r="BB383" s="50"/>
      <c r="BC383" s="50"/>
      <c r="BD383" s="50"/>
      <c r="BE383" s="50"/>
      <c r="BF383" s="50"/>
      <c r="BG383" s="50"/>
      <c r="BH383" s="50"/>
      <c r="BI383" s="50"/>
      <c r="BJ383" s="50"/>
      <c r="BK383" s="50"/>
      <c r="BL383" s="50"/>
      <c r="BM383" s="50"/>
      <c r="BN383" s="50"/>
      <c r="BO383" s="50"/>
      <c r="BP383" s="50"/>
      <c r="BQ383" s="50"/>
      <c r="BR383" s="50"/>
      <c r="BS383" s="50"/>
      <c r="BT383" s="50"/>
      <c r="BU383" s="50"/>
      <c r="BV383" s="50"/>
      <c r="BW383" s="50"/>
      <c r="BX383" s="50"/>
      <c r="BY383" s="50"/>
      <c r="BZ383" s="50"/>
      <c r="CA383" s="50"/>
      <c r="CB383" s="50"/>
      <c r="CC383" s="50"/>
      <c r="CD383" s="50"/>
      <c r="CE383" s="50"/>
      <c r="CF383" s="50"/>
      <c r="CG383" s="50"/>
      <c r="CH383" s="50"/>
      <c r="CI383" s="50"/>
      <c r="CJ383" s="50"/>
      <c r="CK383" s="50"/>
      <c r="CL383" s="50"/>
      <c r="CM383" s="50"/>
      <c r="CN383" s="50"/>
      <c r="CO383" s="50"/>
      <c r="CP383" s="50"/>
      <c r="CQ383" s="50"/>
      <c r="CR383" s="50"/>
      <c r="CS383" s="50"/>
      <c r="CT383" s="50"/>
      <c r="CU383" s="50"/>
      <c r="CV383" s="50"/>
      <c r="CW383" s="50"/>
      <c r="CX383" s="50"/>
      <c r="CY383" s="50"/>
      <c r="CZ383" s="50"/>
      <c r="DA383" s="50"/>
      <c r="DB383" s="50"/>
      <c r="DC383" s="50"/>
      <c r="DD383" s="50"/>
      <c r="DE383" s="50"/>
      <c r="DF383" s="50"/>
      <c r="DG383" s="50"/>
      <c r="DH383" s="50"/>
      <c r="DI383" s="50"/>
      <c r="DJ383" s="50"/>
      <c r="DK383" s="50"/>
      <c r="DL383" s="50"/>
      <c r="DM383" s="50"/>
      <c r="DN383" s="50"/>
      <c r="DO383" s="50"/>
      <c r="DP383" s="50"/>
      <c r="DQ383" s="50"/>
      <c r="DR383" s="50"/>
      <c r="DS383" s="50"/>
      <c r="DT383" s="50"/>
      <c r="DU383" s="50"/>
      <c r="DV383" s="50"/>
      <c r="DW383" s="50"/>
      <c r="DX383" s="50"/>
      <c r="DY383" s="50"/>
      <c r="DZ383" s="50"/>
      <c r="EA383" s="50"/>
      <c r="EB383" s="50"/>
      <c r="EC383" s="50"/>
      <c r="ED383" s="50"/>
      <c r="EE383" s="50"/>
      <c r="EF383" s="50"/>
      <c r="EG383" s="50"/>
      <c r="EH383" s="50"/>
      <c r="EI383" s="50"/>
      <c r="EJ383" s="50"/>
      <c r="EK383" s="50"/>
      <c r="EL383" s="50"/>
      <c r="EM383" s="50"/>
      <c r="EN383" s="50"/>
      <c r="EO383" s="50"/>
      <c r="EP383" s="50"/>
      <c r="EQ383" s="50"/>
      <c r="ER383" s="50"/>
      <c r="ES383" s="50"/>
      <c r="ET383" s="50"/>
      <c r="EU383" s="50"/>
      <c r="EV383" s="50"/>
      <c r="EW383" s="50"/>
      <c r="EX383" s="50"/>
      <c r="EY383" s="50"/>
      <c r="EZ383" s="50"/>
      <c r="FA383" s="50"/>
      <c r="FB383" s="50"/>
      <c r="FC383" s="50"/>
      <c r="FD383" s="50"/>
      <c r="FE383" s="50"/>
      <c r="FF383" s="50"/>
      <c r="FG383" s="50"/>
      <c r="FH383" s="50"/>
      <c r="FI383" s="50"/>
      <c r="FJ383" s="50"/>
      <c r="FK383" s="50"/>
      <c r="FL383" s="50"/>
      <c r="FM383" s="50"/>
      <c r="FN383" s="50"/>
      <c r="FO383" s="50"/>
      <c r="FP383" s="50"/>
      <c r="FQ383" s="50"/>
      <c r="FR383" s="50"/>
      <c r="FS383" s="50"/>
      <c r="FT383" s="50"/>
      <c r="FU383" s="50"/>
      <c r="FV383" s="50"/>
      <c r="FW383" s="50"/>
      <c r="FX383" s="50"/>
      <c r="FY383" s="50"/>
      <c r="FZ383" s="50"/>
      <c r="GA383" s="50"/>
      <c r="GB383" s="50"/>
      <c r="GC383" s="50"/>
      <c r="GD383" s="50"/>
      <c r="GE383" s="50"/>
      <c r="GF383" s="50"/>
      <c r="GG383" s="50"/>
      <c r="GH383" s="50"/>
      <c r="GI383" s="50"/>
      <c r="GJ383" s="50"/>
      <c r="GK383" s="50"/>
      <c r="GL383" s="50"/>
      <c r="GM383" s="50"/>
      <c r="GN383" s="50"/>
      <c r="GO383" s="50"/>
      <c r="GP383" s="50"/>
      <c r="GQ383" s="50"/>
      <c r="GR383" s="50"/>
      <c r="GS383" s="50"/>
      <c r="GT383" s="50"/>
      <c r="GU383" s="50"/>
      <c r="GV383" s="50"/>
      <c r="GW383" s="50"/>
      <c r="GX383" s="50"/>
      <c r="GY383" s="50"/>
      <c r="GZ383" s="50"/>
      <c r="HA383" s="50"/>
      <c r="HB383" s="50"/>
      <c r="HC383" s="50"/>
      <c r="HD383" s="50"/>
      <c r="HE383" s="50"/>
      <c r="HF383" s="50"/>
      <c r="HG383" s="50"/>
      <c r="HH383" s="50"/>
      <c r="HI383" s="50"/>
    </row>
    <row r="384" spans="1:217" s="5" customFormat="1" ht="28.5" x14ac:dyDescent="0.45">
      <c r="A384" s="32" t="s">
        <v>16</v>
      </c>
      <c r="B384" s="32" t="s">
        <v>17</v>
      </c>
      <c r="C384" s="33" t="s">
        <v>18</v>
      </c>
      <c r="D384" s="33" t="s">
        <v>19</v>
      </c>
      <c r="E384" s="33" t="s">
        <v>456</v>
      </c>
      <c r="F384" s="33" t="s">
        <v>21</v>
      </c>
      <c r="G384" s="75">
        <f>VLOOKUP(L:L,en_ru_auto_scores_BLEU!H:I,2,FALSE)</f>
        <v>36.442079413984963</v>
      </c>
      <c r="H384" s="42" t="str">
        <f>IFERROR(VLOOKUP(L:L,manual_score_mapping[[SegmentID]:[Scores]],2,FALSE), "NaN")</f>
        <v>NaN</v>
      </c>
      <c r="I384" s="42" t="str">
        <f>IFERROR(VLOOKUP(L:L,manual_score_mapping!A:D,3,FALSE), "NaN")</f>
        <v>NaN</v>
      </c>
      <c r="J384" s="42" t="str">
        <f>IFERROR(VLOOKUP(L:L,manual_score_mapping!A:D,4,FALSE), "NaN")</f>
        <v>NaN</v>
      </c>
      <c r="K384" s="33" t="s">
        <v>22</v>
      </c>
      <c r="L384" s="33">
        <v>383</v>
      </c>
      <c r="M384" s="34">
        <v>0.95783424377441395</v>
      </c>
      <c r="N384" s="33">
        <v>0.95087844133377075</v>
      </c>
      <c r="O384" s="33">
        <v>0.85663443803787231</v>
      </c>
      <c r="P384" s="33" t="str">
        <f>IF(en_ru_scores[[#This Row],[OnlineB_Score]]&gt;en_ru_scores[[#This Row],[GPT4_COMET]]+0.03, "B", IF(en_ru_scores[[#This Row],[GPT4_COMET]]&gt;en_ru_scores[[#This Row],[OnlineB_Score]]+0.03, "GPT", "-"))</f>
        <v>-</v>
      </c>
      <c r="Q384" s="33" t="str">
        <f>IF(en_ru_scores[[#This Row],[OnlineW_Score]]&gt;en_ru_scores[[#This Row],[GPT4_COMET]]+0.03, "W", IF(en_ru_scores[[#This Row],[GPT4_COMET]]&gt;en_ru_scores[[#This Row],[OnlineW_Score]]+0.03, "GPT", "-"))</f>
        <v>GPT</v>
      </c>
      <c r="R384" s="13" t="s">
        <v>457</v>
      </c>
      <c r="S384" s="13" t="s">
        <v>3581</v>
      </c>
      <c r="T384" s="41" t="s">
        <v>3582</v>
      </c>
      <c r="U384" s="13" t="s">
        <v>3583</v>
      </c>
      <c r="V384" s="13" t="s">
        <v>3584</v>
      </c>
      <c r="W384" s="84"/>
      <c r="X384" s="111"/>
      <c r="Y384" s="115"/>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row>
    <row r="385" spans="1:217" s="5" customFormat="1" ht="142.5" x14ac:dyDescent="0.45">
      <c r="A385" s="23" t="s">
        <v>16</v>
      </c>
      <c r="B385" s="23" t="s">
        <v>17</v>
      </c>
      <c r="C385" s="24" t="s">
        <v>18</v>
      </c>
      <c r="D385" s="24" t="s">
        <v>19</v>
      </c>
      <c r="E385" s="24" t="s">
        <v>456</v>
      </c>
      <c r="F385" s="24" t="s">
        <v>21</v>
      </c>
      <c r="G385" s="78">
        <f>VLOOKUP(L:L,en_ru_auto_scores_BLEU!H:I,2,FALSE)</f>
        <v>4.8852990059522714</v>
      </c>
      <c r="H385" s="42" t="str">
        <f>IFERROR(VLOOKUP(L:L,manual_score_mapping[[SegmentID]:[Scores]],2,FALSE), "NaN")</f>
        <v>NaN</v>
      </c>
      <c r="I385" s="42" t="str">
        <f>IFERROR(VLOOKUP(L:L,manual_score_mapping!A:D,3,FALSE), "NaN")</f>
        <v>NaN</v>
      </c>
      <c r="J385" s="42" t="str">
        <f>IFERROR(VLOOKUP(L:L,manual_score_mapping!A:D,4,FALSE), "NaN")</f>
        <v>NaN</v>
      </c>
      <c r="K385" s="24" t="s">
        <v>22</v>
      </c>
      <c r="L385" s="24">
        <v>384</v>
      </c>
      <c r="M385" s="25">
        <v>0.66818463802337646</v>
      </c>
      <c r="N385" s="24">
        <v>0.68942636251449585</v>
      </c>
      <c r="O385" s="24">
        <v>0.6586306095123291</v>
      </c>
      <c r="P385" s="24" t="str">
        <f>IF(en_ru_scores[[#This Row],[OnlineB_Score]]&gt;en_ru_scores[[#This Row],[GPT4_COMET]]+0.03, "B", IF(en_ru_scores[[#This Row],[GPT4_COMET]]&gt;en_ru_scores[[#This Row],[OnlineB_Score]]+0.03, "GPT", "-"))</f>
        <v>-</v>
      </c>
      <c r="Q385" s="24" t="str">
        <f>IF(en_ru_scores[[#This Row],[OnlineW_Score]]&gt;en_ru_scores[[#This Row],[GPT4_COMET]]+0.03, "W", IF(en_ru_scores[[#This Row],[GPT4_COMET]]&gt;en_ru_scores[[#This Row],[OnlineW_Score]]+0.03, "GPT", "-"))</f>
        <v>-</v>
      </c>
      <c r="R385" s="10" t="s">
        <v>11193</v>
      </c>
      <c r="S385" s="10" t="s">
        <v>11192</v>
      </c>
      <c r="T385" s="38" t="s">
        <v>11194</v>
      </c>
      <c r="U385" s="10" t="s">
        <v>3587</v>
      </c>
      <c r="V385" s="10" t="s">
        <v>3588</v>
      </c>
      <c r="W385" s="123" t="s">
        <v>11301</v>
      </c>
      <c r="X385" s="124" t="s">
        <v>11213</v>
      </c>
      <c r="Y385" s="124"/>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row>
    <row r="386" spans="1:217" s="5" customFormat="1" ht="28.5" x14ac:dyDescent="0.45">
      <c r="A386" s="32" t="s">
        <v>16</v>
      </c>
      <c r="B386" s="32" t="s">
        <v>17</v>
      </c>
      <c r="C386" s="33" t="s">
        <v>18</v>
      </c>
      <c r="D386" s="33" t="s">
        <v>19</v>
      </c>
      <c r="E386" s="33" t="s">
        <v>456</v>
      </c>
      <c r="F386" s="33" t="s">
        <v>21</v>
      </c>
      <c r="G386" s="78">
        <f>VLOOKUP(L:L,en_ru_auto_scores_BLEU!H:I,2,FALSE)</f>
        <v>4.7892322043099123</v>
      </c>
      <c r="H386" s="42" t="str">
        <f>IFERROR(VLOOKUP(L:L,manual_score_mapping[[SegmentID]:[Scores]],2,FALSE), "NaN")</f>
        <v>NaN</v>
      </c>
      <c r="I386" s="42" t="str">
        <f>IFERROR(VLOOKUP(L:L,manual_score_mapping!A:D,3,FALSE), "NaN")</f>
        <v>NaN</v>
      </c>
      <c r="J386" s="42" t="str">
        <f>IFERROR(VLOOKUP(L:L,manual_score_mapping!A:D,4,FALSE), "NaN")</f>
        <v>NaN</v>
      </c>
      <c r="K386" s="33" t="s">
        <v>22</v>
      </c>
      <c r="L386" s="33">
        <v>385</v>
      </c>
      <c r="M386" s="34">
        <v>0.95406049489974976</v>
      </c>
      <c r="N386" s="33">
        <v>0.99008923768997203</v>
      </c>
      <c r="O386" s="33">
        <v>0.97889351844787598</v>
      </c>
      <c r="P386" s="33" t="str">
        <f>IF(en_ru_scores[[#This Row],[OnlineB_Score]]&gt;en_ru_scores[[#This Row],[GPT4_COMET]]+0.03, "B", IF(en_ru_scores[[#This Row],[GPT4_COMET]]&gt;en_ru_scores[[#This Row],[OnlineB_Score]]+0.03, "GPT", "-"))</f>
        <v>B</v>
      </c>
      <c r="Q386" s="33" t="str">
        <f>IF(en_ru_scores[[#This Row],[OnlineW_Score]]&gt;en_ru_scores[[#This Row],[GPT4_COMET]]+0.03, "W", IF(en_ru_scores[[#This Row],[GPT4_COMET]]&gt;en_ru_scores[[#This Row],[OnlineW_Score]]+0.03, "GPT", "-"))</f>
        <v>-</v>
      </c>
      <c r="R386" s="13" t="s">
        <v>459</v>
      </c>
      <c r="S386" s="13" t="s">
        <v>3589</v>
      </c>
      <c r="T386" s="41" t="s">
        <v>3590</v>
      </c>
      <c r="U386" s="13" t="s">
        <v>3589</v>
      </c>
      <c r="V386" s="13" t="s">
        <v>3591</v>
      </c>
      <c r="W386" s="84"/>
      <c r="X386" s="111"/>
      <c r="Y386" s="115"/>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row>
    <row r="387" spans="1:217" s="5" customFormat="1" ht="57" x14ac:dyDescent="0.45">
      <c r="A387" s="29" t="s">
        <v>16</v>
      </c>
      <c r="B387" s="29" t="s">
        <v>17</v>
      </c>
      <c r="C387" s="30" t="s">
        <v>18</v>
      </c>
      <c r="D387" s="30" t="s">
        <v>19</v>
      </c>
      <c r="E387" s="30" t="s">
        <v>456</v>
      </c>
      <c r="F387" s="30" t="s">
        <v>21</v>
      </c>
      <c r="G387" s="75">
        <f>VLOOKUP(L:L,en_ru_auto_scores_BLEU!H:I,2,FALSE)</f>
        <v>40.98094978791076</v>
      </c>
      <c r="H387" s="42" t="str">
        <f>IFERROR(VLOOKUP(L:L,manual_score_mapping[[SegmentID]:[Scores]],2,FALSE), "NaN")</f>
        <v>NaN</v>
      </c>
      <c r="I387" s="42" t="str">
        <f>IFERROR(VLOOKUP(L:L,manual_score_mapping!A:D,3,FALSE), "NaN")</f>
        <v>NaN</v>
      </c>
      <c r="J387" s="42" t="str">
        <f>IFERROR(VLOOKUP(L:L,manual_score_mapping!A:D,4,FALSE), "NaN")</f>
        <v>NaN</v>
      </c>
      <c r="K387" s="30" t="s">
        <v>22</v>
      </c>
      <c r="L387" s="30">
        <v>386</v>
      </c>
      <c r="M387" s="31">
        <v>0.82085365056991577</v>
      </c>
      <c r="N387" s="30">
        <v>0.83016353845596313</v>
      </c>
      <c r="O387" s="30">
        <v>0.94532638788223278</v>
      </c>
      <c r="P387" s="30" t="str">
        <f>IF(en_ru_scores[[#This Row],[OnlineB_Score]]&gt;en_ru_scores[[#This Row],[GPT4_COMET]]+0.03, "B", IF(en_ru_scores[[#This Row],[GPT4_COMET]]&gt;en_ru_scores[[#This Row],[OnlineB_Score]]+0.03, "GPT", "-"))</f>
        <v>-</v>
      </c>
      <c r="Q387" s="30" t="str">
        <f>IF(en_ru_scores[[#This Row],[OnlineW_Score]]&gt;en_ru_scores[[#This Row],[GPT4_COMET]]+0.03, "W", IF(en_ru_scores[[#This Row],[GPT4_COMET]]&gt;en_ru_scores[[#This Row],[OnlineW_Score]]+0.03, "GPT", "-"))</f>
        <v>W</v>
      </c>
      <c r="R387" s="12" t="s">
        <v>460</v>
      </c>
      <c r="S387" s="12" t="s">
        <v>3592</v>
      </c>
      <c r="T387" s="40" t="s">
        <v>3593</v>
      </c>
      <c r="U387" s="12" t="s">
        <v>3594</v>
      </c>
      <c r="V387" s="12" t="s">
        <v>3595</v>
      </c>
      <c r="W387" s="84"/>
      <c r="X387" s="111"/>
      <c r="Y387" s="115"/>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row>
    <row r="388" spans="1:217" s="5" customFormat="1" ht="57" x14ac:dyDescent="0.45">
      <c r="A388" s="26" t="s">
        <v>16</v>
      </c>
      <c r="B388" s="26" t="s">
        <v>17</v>
      </c>
      <c r="C388" s="27" t="s">
        <v>18</v>
      </c>
      <c r="D388" s="27" t="s">
        <v>19</v>
      </c>
      <c r="E388" s="27" t="s">
        <v>461</v>
      </c>
      <c r="F388" s="27" t="s">
        <v>21</v>
      </c>
      <c r="G388" s="75">
        <f>VLOOKUP(L:L,en_ru_auto_scores_BLEU!H:I,2,FALSE)</f>
        <v>32.516933459899271</v>
      </c>
      <c r="H388" s="27" t="str">
        <f>IFERROR(VLOOKUP(L:L,manual_score_mapping[[SegmentID]:[Scores]],2,FALSE), "NaN")</f>
        <v>[100, 68, 58, 83, 54]</v>
      </c>
      <c r="I388" s="27">
        <f>IFERROR(VLOOKUP(L:L,manual_score_mapping!A:D,3,FALSE), "NaN")</f>
        <v>72</v>
      </c>
      <c r="J388" s="21">
        <f>IFERROR(VLOOKUP(L:L,manual_score_mapping!A:D,4,FALSE), "NaN")</f>
        <v>54</v>
      </c>
      <c r="K388" s="27" t="s">
        <v>22</v>
      </c>
      <c r="L388" s="27">
        <v>387</v>
      </c>
      <c r="M388" s="28">
        <v>0.77442556619644165</v>
      </c>
      <c r="N388" s="27">
        <v>0.7942313551902771</v>
      </c>
      <c r="O388" s="27">
        <v>0.89569634199142456</v>
      </c>
      <c r="P388" s="27" t="str">
        <f>IF(en_ru_scores[[#This Row],[OnlineB_Score]]&gt;en_ru_scores[[#This Row],[GPT4_COMET]]+0.03, "B", IF(en_ru_scores[[#This Row],[GPT4_COMET]]&gt;en_ru_scores[[#This Row],[OnlineB_Score]]+0.03, "GPT", "-"))</f>
        <v>-</v>
      </c>
      <c r="Q388" s="27" t="str">
        <f>IF(en_ru_scores[[#This Row],[OnlineW_Score]]&gt;en_ru_scores[[#This Row],[GPT4_COMET]]+0.03, "W", IF(en_ru_scores[[#This Row],[GPT4_COMET]]&gt;en_ru_scores[[#This Row],[OnlineW_Score]]+0.03, "GPT", "-"))</f>
        <v>W</v>
      </c>
      <c r="R388" s="11" t="s">
        <v>462</v>
      </c>
      <c r="S388" s="11" t="s">
        <v>3596</v>
      </c>
      <c r="T388" s="39" t="s">
        <v>3597</v>
      </c>
      <c r="U388" s="11" t="s">
        <v>3598</v>
      </c>
      <c r="V388" s="11" t="s">
        <v>3599</v>
      </c>
      <c r="W388" s="84"/>
      <c r="X388" s="111"/>
      <c r="Y388" s="115"/>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row>
    <row r="389" spans="1:217" s="5" customFormat="1" ht="28.5" x14ac:dyDescent="0.45">
      <c r="A389" s="29" t="s">
        <v>16</v>
      </c>
      <c r="B389" s="29" t="s">
        <v>17</v>
      </c>
      <c r="C389" s="30" t="s">
        <v>18</v>
      </c>
      <c r="D389" s="30" t="s">
        <v>19</v>
      </c>
      <c r="E389" s="30" t="s">
        <v>461</v>
      </c>
      <c r="F389" s="30" t="s">
        <v>21</v>
      </c>
      <c r="G389" s="78">
        <f>VLOOKUP(L:L,en_ru_auto_scores_BLEU!H:I,2,FALSE)</f>
        <v>9.2967579657644297</v>
      </c>
      <c r="H389" s="30" t="str">
        <f>IFERROR(VLOOKUP(L:L,manual_score_mapping[[SegmentID]:[Scores]],2,FALSE), "NaN")</f>
        <v>[70, 86, 95, 100, 64]</v>
      </c>
      <c r="I389" s="30">
        <f>IFERROR(VLOOKUP(L:L,manual_score_mapping!A:D,3,FALSE), "NaN")</f>
        <v>83</v>
      </c>
      <c r="J389" s="24">
        <f>IFERROR(VLOOKUP(L:L,manual_score_mapping!A:D,4,FALSE), "NaN")</f>
        <v>64</v>
      </c>
      <c r="K389" s="30" t="s">
        <v>22</v>
      </c>
      <c r="L389" s="30">
        <v>388</v>
      </c>
      <c r="M389" s="31">
        <v>0.81904035806655884</v>
      </c>
      <c r="N389" s="30">
        <v>0.87032085657119751</v>
      </c>
      <c r="O389" s="30">
        <v>0.84876120090484619</v>
      </c>
      <c r="P389" s="30" t="str">
        <f>IF(en_ru_scores[[#This Row],[OnlineB_Score]]&gt;en_ru_scores[[#This Row],[GPT4_COMET]]+0.03, "B", IF(en_ru_scores[[#This Row],[GPT4_COMET]]&gt;en_ru_scores[[#This Row],[OnlineB_Score]]+0.03, "GPT", "-"))</f>
        <v>B</v>
      </c>
      <c r="Q389" s="30" t="str">
        <f>IF(en_ru_scores[[#This Row],[OnlineW_Score]]&gt;en_ru_scores[[#This Row],[GPT4_COMET]]+0.03, "W", IF(en_ru_scores[[#This Row],[GPT4_COMET]]&gt;en_ru_scores[[#This Row],[OnlineW_Score]]+0.03, "GPT", "-"))</f>
        <v>-</v>
      </c>
      <c r="R389" s="12" t="s">
        <v>463</v>
      </c>
      <c r="S389" s="12" t="s">
        <v>3600</v>
      </c>
      <c r="T389" s="40" t="s">
        <v>3601</v>
      </c>
      <c r="U389" s="12" t="s">
        <v>3602</v>
      </c>
      <c r="V389" s="12" t="s">
        <v>3603</v>
      </c>
      <c r="W389" s="84"/>
      <c r="X389" s="111"/>
      <c r="Y389" s="115"/>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row>
    <row r="390" spans="1:217" s="5" customFormat="1" x14ac:dyDescent="0.45">
      <c r="A390" s="32" t="s">
        <v>16</v>
      </c>
      <c r="B390" s="32" t="s">
        <v>17</v>
      </c>
      <c r="C390" s="33" t="s">
        <v>18</v>
      </c>
      <c r="D390" s="33" t="s">
        <v>19</v>
      </c>
      <c r="E390" s="33" t="s">
        <v>461</v>
      </c>
      <c r="F390" s="33" t="s">
        <v>21</v>
      </c>
      <c r="G390" s="78">
        <f>VLOOKUP(L:L,en_ru_auto_scores_BLEU!H:I,2,FALSE)</f>
        <v>13.134549472120788</v>
      </c>
      <c r="H390" s="33" t="str">
        <f>IFERROR(VLOOKUP(L:L,manual_score_mapping[[SegmentID]:[Scores]],2,FALSE), "NaN")</f>
        <v>[100, 87, 95, 100, 72]</v>
      </c>
      <c r="I390" s="33">
        <f>IFERROR(VLOOKUP(L:L,manual_score_mapping!A:D,3,FALSE), "NaN")</f>
        <v>90</v>
      </c>
      <c r="J390" s="27">
        <f>IFERROR(VLOOKUP(L:L,manual_score_mapping!A:D,4,FALSE), "NaN")</f>
        <v>72</v>
      </c>
      <c r="K390" s="33" t="s">
        <v>22</v>
      </c>
      <c r="L390" s="33">
        <v>389</v>
      </c>
      <c r="M390" s="34">
        <v>0.95808118581771839</v>
      </c>
      <c r="N390" s="33">
        <v>0.91453021764755238</v>
      </c>
      <c r="O390" s="33">
        <v>0.92485803365707397</v>
      </c>
      <c r="P390" s="33" t="str">
        <f>IF(en_ru_scores[[#This Row],[OnlineB_Score]]&gt;en_ru_scores[[#This Row],[GPT4_COMET]]+0.03, "B", IF(en_ru_scores[[#This Row],[GPT4_COMET]]&gt;en_ru_scores[[#This Row],[OnlineB_Score]]+0.03, "GPT", "-"))</f>
        <v>GPT</v>
      </c>
      <c r="Q390" s="33" t="str">
        <f>IF(en_ru_scores[[#This Row],[OnlineW_Score]]&gt;en_ru_scores[[#This Row],[GPT4_COMET]]+0.03, "W", IF(en_ru_scores[[#This Row],[GPT4_COMET]]&gt;en_ru_scores[[#This Row],[OnlineW_Score]]+0.03, "GPT", "-"))</f>
        <v>GPT</v>
      </c>
      <c r="R390" s="13" t="s">
        <v>464</v>
      </c>
      <c r="S390" s="13" t="s">
        <v>3604</v>
      </c>
      <c r="T390" s="41" t="s">
        <v>3605</v>
      </c>
      <c r="U390" s="13" t="s">
        <v>3606</v>
      </c>
      <c r="V390" s="13" t="s">
        <v>3607</v>
      </c>
      <c r="W390" s="84"/>
      <c r="X390" s="111"/>
      <c r="Y390" s="115"/>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row>
    <row r="391" spans="1:217" s="5" customFormat="1" ht="28.5" x14ac:dyDescent="0.45">
      <c r="A391" s="29" t="s">
        <v>16</v>
      </c>
      <c r="B391" s="29" t="s">
        <v>17</v>
      </c>
      <c r="C391" s="30" t="s">
        <v>18</v>
      </c>
      <c r="D391" s="30" t="s">
        <v>19</v>
      </c>
      <c r="E391" s="30" t="s">
        <v>461</v>
      </c>
      <c r="F391" s="30" t="s">
        <v>21</v>
      </c>
      <c r="G391" s="78">
        <f>VLOOKUP(L:L,en_ru_auto_scores_BLEU!H:I,2,FALSE)</f>
        <v>10.682175159905851</v>
      </c>
      <c r="H391" s="30" t="str">
        <f>IFERROR(VLOOKUP(L:L,manual_score_mapping[[SegmentID]:[Scores]],2,FALSE), "NaN")</f>
        <v>[100, 66, 56, 100, 48]</v>
      </c>
      <c r="I391" s="27">
        <f>IFERROR(VLOOKUP(L:L,manual_score_mapping!A:D,3,FALSE), "NaN")</f>
        <v>74</v>
      </c>
      <c r="J391" s="18">
        <f>IFERROR(VLOOKUP(L:L,manual_score_mapping!A:D,4,FALSE), "NaN")</f>
        <v>48</v>
      </c>
      <c r="K391" s="30" t="s">
        <v>22</v>
      </c>
      <c r="L391" s="30">
        <v>390</v>
      </c>
      <c r="M391" s="31">
        <v>0.87664312124252319</v>
      </c>
      <c r="N391" s="30">
        <v>0.8590465784072876</v>
      </c>
      <c r="O391" s="30">
        <v>0.91666126251220703</v>
      </c>
      <c r="P391" s="30" t="str">
        <f>IF(en_ru_scores[[#This Row],[OnlineB_Score]]&gt;en_ru_scores[[#This Row],[GPT4_COMET]]+0.03, "B", IF(en_ru_scores[[#This Row],[GPT4_COMET]]&gt;en_ru_scores[[#This Row],[OnlineB_Score]]+0.03, "GPT", "-"))</f>
        <v>-</v>
      </c>
      <c r="Q391" s="30" t="str">
        <f>IF(en_ru_scores[[#This Row],[OnlineW_Score]]&gt;en_ru_scores[[#This Row],[GPT4_COMET]]+0.03, "W", IF(en_ru_scores[[#This Row],[GPT4_COMET]]&gt;en_ru_scores[[#This Row],[OnlineW_Score]]+0.03, "GPT", "-"))</f>
        <v>W</v>
      </c>
      <c r="R391" s="12" t="s">
        <v>465</v>
      </c>
      <c r="S391" s="12" t="s">
        <v>3608</v>
      </c>
      <c r="T391" s="40" t="s">
        <v>3609</v>
      </c>
      <c r="U391" s="12" t="s">
        <v>3610</v>
      </c>
      <c r="V391" s="12" t="s">
        <v>3611</v>
      </c>
      <c r="W391" s="84"/>
      <c r="X391" s="111"/>
      <c r="Y391" s="115"/>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row>
    <row r="392" spans="1:217" s="5" customFormat="1" x14ac:dyDescent="0.45">
      <c r="A392" s="29" t="s">
        <v>16</v>
      </c>
      <c r="B392" s="29" t="s">
        <v>17</v>
      </c>
      <c r="C392" s="30" t="s">
        <v>18</v>
      </c>
      <c r="D392" s="30" t="s">
        <v>19</v>
      </c>
      <c r="E392" s="30" t="s">
        <v>461</v>
      </c>
      <c r="F392" s="30" t="s">
        <v>21</v>
      </c>
      <c r="G392" s="78">
        <f>VLOOKUP(L:L,en_ru_auto_scores_BLEU!H:I,2,FALSE)</f>
        <v>15.973577606156811</v>
      </c>
      <c r="H392" s="30" t="str">
        <f>IFERROR(VLOOKUP(L:L,manual_score_mapping[[SegmentID]:[Scores]],2,FALSE), "NaN")</f>
        <v>[100, 83, 96, 100, 60]</v>
      </c>
      <c r="I392" s="30">
        <f>IFERROR(VLOOKUP(L:L,manual_score_mapping!A:D,3,FALSE), "NaN")</f>
        <v>87</v>
      </c>
      <c r="J392" s="24">
        <f>IFERROR(VLOOKUP(L:L,manual_score_mapping!A:D,4,FALSE), "NaN")</f>
        <v>60</v>
      </c>
      <c r="K392" s="30" t="s">
        <v>22</v>
      </c>
      <c r="L392" s="30">
        <v>391</v>
      </c>
      <c r="M392" s="31">
        <v>0.88904380798339844</v>
      </c>
      <c r="N392" s="30">
        <v>0.8890068531036377</v>
      </c>
      <c r="O392" s="30">
        <v>0.88904380798339844</v>
      </c>
      <c r="P392" s="30" t="str">
        <f>IF(en_ru_scores[[#This Row],[OnlineB_Score]]&gt;en_ru_scores[[#This Row],[GPT4_COMET]]+0.03, "B", IF(en_ru_scores[[#This Row],[GPT4_COMET]]&gt;en_ru_scores[[#This Row],[OnlineB_Score]]+0.03, "GPT", "-"))</f>
        <v>-</v>
      </c>
      <c r="Q392" s="30" t="str">
        <f>IF(en_ru_scores[[#This Row],[OnlineW_Score]]&gt;en_ru_scores[[#This Row],[GPT4_COMET]]+0.03, "W", IF(en_ru_scores[[#This Row],[GPT4_COMET]]&gt;en_ru_scores[[#This Row],[OnlineW_Score]]+0.03, "GPT", "-"))</f>
        <v>-</v>
      </c>
      <c r="R392" s="12" t="s">
        <v>466</v>
      </c>
      <c r="S392" s="12" t="s">
        <v>3612</v>
      </c>
      <c r="T392" s="40" t="s">
        <v>3613</v>
      </c>
      <c r="U392" s="12" t="s">
        <v>3613</v>
      </c>
      <c r="V392" s="12" t="s">
        <v>3613</v>
      </c>
      <c r="W392" s="84"/>
      <c r="X392" s="111"/>
      <c r="Y392" s="115"/>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row>
    <row r="393" spans="1:217" s="5" customFormat="1" ht="57" x14ac:dyDescent="0.45">
      <c r="A393" s="32" t="s">
        <v>16</v>
      </c>
      <c r="B393" s="32" t="s">
        <v>17</v>
      </c>
      <c r="C393" s="33" t="s">
        <v>18</v>
      </c>
      <c r="D393" s="33" t="s">
        <v>19</v>
      </c>
      <c r="E393" s="33" t="s">
        <v>461</v>
      </c>
      <c r="F393" s="33" t="s">
        <v>21</v>
      </c>
      <c r="G393" s="74">
        <f>VLOOKUP(L:L,en_ru_auto_scores_BLEU!H:I,2,FALSE)</f>
        <v>56.591192566527042</v>
      </c>
      <c r="H393" s="33" t="str">
        <f>IFERROR(VLOOKUP(L:L,manual_score_mapping[[SegmentID]:[Scores]],2,FALSE), "NaN")</f>
        <v>[84, 72, 96, 83, 61]</v>
      </c>
      <c r="I393" s="27">
        <f>IFERROR(VLOOKUP(L:L,manual_score_mapping!A:D,3,FALSE), "NaN")</f>
        <v>79</v>
      </c>
      <c r="J393" s="24">
        <f>IFERROR(VLOOKUP(L:L,manual_score_mapping!A:D,4,FALSE), "NaN")</f>
        <v>61</v>
      </c>
      <c r="K393" s="33" t="s">
        <v>22</v>
      </c>
      <c r="L393" s="33">
        <v>392</v>
      </c>
      <c r="M393" s="34">
        <v>0.93321663141250599</v>
      </c>
      <c r="N393" s="33">
        <v>0.96625542640686035</v>
      </c>
      <c r="O393" s="33">
        <v>0.91976636648178101</v>
      </c>
      <c r="P393" s="33" t="str">
        <f>IF(en_ru_scores[[#This Row],[OnlineB_Score]]&gt;en_ru_scores[[#This Row],[GPT4_COMET]]+0.03, "B", IF(en_ru_scores[[#This Row],[GPT4_COMET]]&gt;en_ru_scores[[#This Row],[OnlineB_Score]]+0.03, "GPT", "-"))</f>
        <v>B</v>
      </c>
      <c r="Q393" s="33" t="str">
        <f>IF(en_ru_scores[[#This Row],[OnlineW_Score]]&gt;en_ru_scores[[#This Row],[GPT4_COMET]]+0.03, "W", IF(en_ru_scores[[#This Row],[GPT4_COMET]]&gt;en_ru_scores[[#This Row],[OnlineW_Score]]+0.03, "GPT", "-"))</f>
        <v>-</v>
      </c>
      <c r="R393" s="13" t="s">
        <v>467</v>
      </c>
      <c r="S393" s="13" t="s">
        <v>3614</v>
      </c>
      <c r="T393" s="41" t="s">
        <v>3615</v>
      </c>
      <c r="U393" s="13" t="s">
        <v>3616</v>
      </c>
      <c r="V393" s="13" t="s">
        <v>3617</v>
      </c>
      <c r="W393" s="84"/>
      <c r="X393" s="111"/>
      <c r="Y393" s="115"/>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row>
    <row r="394" spans="1:217" s="5" customFormat="1" ht="57" x14ac:dyDescent="0.45">
      <c r="A394" s="26" t="s">
        <v>16</v>
      </c>
      <c r="B394" s="26" t="s">
        <v>17</v>
      </c>
      <c r="C394" s="27" t="s">
        <v>18</v>
      </c>
      <c r="D394" s="27" t="s">
        <v>19</v>
      </c>
      <c r="E394" s="27" t="s">
        <v>461</v>
      </c>
      <c r="F394" s="27" t="s">
        <v>21</v>
      </c>
      <c r="G394" s="78">
        <f>VLOOKUP(L:L,en_ru_auto_scores_BLEU!H:I,2,FALSE)</f>
        <v>5.4048051765727942</v>
      </c>
      <c r="H394" s="27" t="str">
        <f>IFERROR(VLOOKUP(L:L,manual_score_mapping[[SegmentID]:[Scores]],2,FALSE), "NaN")</f>
        <v>[100, 71, 93, 83, 56]</v>
      </c>
      <c r="I394" s="30">
        <f>IFERROR(VLOOKUP(L:L,manual_score_mapping!A:D,3,FALSE), "NaN")</f>
        <v>80</v>
      </c>
      <c r="J394" s="21">
        <f>IFERROR(VLOOKUP(L:L,manual_score_mapping!A:D,4,FALSE), "NaN")</f>
        <v>56</v>
      </c>
      <c r="K394" s="27" t="s">
        <v>22</v>
      </c>
      <c r="L394" s="27">
        <v>393</v>
      </c>
      <c r="M394" s="28">
        <v>0.73307174444198608</v>
      </c>
      <c r="N394" s="27">
        <v>0.78383934497833252</v>
      </c>
      <c r="O394" s="27">
        <v>0.85625535249710083</v>
      </c>
      <c r="P394" s="27" t="str">
        <f>IF(en_ru_scores[[#This Row],[OnlineB_Score]]&gt;en_ru_scores[[#This Row],[GPT4_COMET]]+0.03, "B", IF(en_ru_scores[[#This Row],[GPT4_COMET]]&gt;en_ru_scores[[#This Row],[OnlineB_Score]]+0.03, "GPT", "-"))</f>
        <v>B</v>
      </c>
      <c r="Q394" s="27" t="str">
        <f>IF(en_ru_scores[[#This Row],[OnlineW_Score]]&gt;en_ru_scores[[#This Row],[GPT4_COMET]]+0.03, "W", IF(en_ru_scores[[#This Row],[GPT4_COMET]]&gt;en_ru_scores[[#This Row],[OnlineW_Score]]+0.03, "GPT", "-"))</f>
        <v>W</v>
      </c>
      <c r="R394" s="11" t="s">
        <v>468</v>
      </c>
      <c r="S394" s="11" t="s">
        <v>3618</v>
      </c>
      <c r="T394" s="39" t="s">
        <v>3619</v>
      </c>
      <c r="U394" s="11" t="s">
        <v>3620</v>
      </c>
      <c r="V394" s="11" t="s">
        <v>3621</v>
      </c>
      <c r="W394" s="84"/>
      <c r="X394" s="111"/>
      <c r="Y394" s="115"/>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row>
    <row r="395" spans="1:217" s="5" customFormat="1" ht="28.5" x14ac:dyDescent="0.45">
      <c r="A395" s="32" t="s">
        <v>16</v>
      </c>
      <c r="B395" s="32" t="s">
        <v>17</v>
      </c>
      <c r="C395" s="33" t="s">
        <v>18</v>
      </c>
      <c r="D395" s="33" t="s">
        <v>19</v>
      </c>
      <c r="E395" s="33" t="s">
        <v>461</v>
      </c>
      <c r="F395" s="33" t="s">
        <v>21</v>
      </c>
      <c r="G395" s="78">
        <f>VLOOKUP(L:L,en_ru_auto_scores_BLEU!H:I,2,FALSE)</f>
        <v>9.9800994038736643</v>
      </c>
      <c r="H395" s="33" t="str">
        <f>IFERROR(VLOOKUP(L:L,manual_score_mapping[[SegmentID]:[Scores]],2,FALSE), "NaN")</f>
        <v>[100, 86, 90, 100, 71]</v>
      </c>
      <c r="I395" s="30">
        <f>IFERROR(VLOOKUP(L:L,manual_score_mapping!A:D,3,FALSE), "NaN")</f>
        <v>89</v>
      </c>
      <c r="J395" s="27">
        <f>IFERROR(VLOOKUP(L:L,manual_score_mapping!A:D,4,FALSE), "NaN")</f>
        <v>71</v>
      </c>
      <c r="K395" s="33" t="s">
        <v>22</v>
      </c>
      <c r="L395" s="33">
        <v>394</v>
      </c>
      <c r="M395" s="34">
        <v>0.902551770210266</v>
      </c>
      <c r="N395" s="33">
        <v>0.87605059146881104</v>
      </c>
      <c r="O395" s="33">
        <v>0.87461745738983154</v>
      </c>
      <c r="P395" s="33" t="str">
        <f>IF(en_ru_scores[[#This Row],[OnlineB_Score]]&gt;en_ru_scores[[#This Row],[GPT4_COMET]]+0.03, "B", IF(en_ru_scores[[#This Row],[GPT4_COMET]]&gt;en_ru_scores[[#This Row],[OnlineB_Score]]+0.03, "GPT", "-"))</f>
        <v>-</v>
      </c>
      <c r="Q395" s="33" t="str">
        <f>IF(en_ru_scores[[#This Row],[OnlineW_Score]]&gt;en_ru_scores[[#This Row],[GPT4_COMET]]+0.03, "W", IF(en_ru_scores[[#This Row],[GPT4_COMET]]&gt;en_ru_scores[[#This Row],[OnlineW_Score]]+0.03, "GPT", "-"))</f>
        <v>-</v>
      </c>
      <c r="R395" s="13" t="s">
        <v>469</v>
      </c>
      <c r="S395" s="13" t="s">
        <v>3622</v>
      </c>
      <c r="T395" s="41" t="s">
        <v>3623</v>
      </c>
      <c r="U395" s="13" t="s">
        <v>3624</v>
      </c>
      <c r="V395" s="13" t="s">
        <v>3625</v>
      </c>
      <c r="W395" s="84"/>
      <c r="X395" s="111"/>
      <c r="Y395" s="11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row>
    <row r="396" spans="1:217" s="5" customFormat="1" x14ac:dyDescent="0.45">
      <c r="A396" s="23" t="s">
        <v>16</v>
      </c>
      <c r="B396" s="23" t="s">
        <v>17</v>
      </c>
      <c r="C396" s="24" t="s">
        <v>18</v>
      </c>
      <c r="D396" s="24" t="s">
        <v>19</v>
      </c>
      <c r="E396" s="24" t="s">
        <v>461</v>
      </c>
      <c r="F396" s="24" t="s">
        <v>21</v>
      </c>
      <c r="G396" s="78">
        <f>VLOOKUP(L:L,en_ru_auto_scores_BLEU!H:I,2,FALSE)</f>
        <v>10.400597689005304</v>
      </c>
      <c r="H396" s="24" t="str">
        <f>IFERROR(VLOOKUP(L:L,manual_score_mapping[[SegmentID]:[Scores]],2,FALSE), "NaN")</f>
        <v>[100, 81, 86, 100, 64]</v>
      </c>
      <c r="I396" s="30">
        <f>IFERROR(VLOOKUP(L:L,manual_score_mapping!A:D,3,FALSE), "NaN")</f>
        <v>86</v>
      </c>
      <c r="J396" s="24">
        <f>IFERROR(VLOOKUP(L:L,manual_score_mapping!A:D,4,FALSE), "NaN")</f>
        <v>64</v>
      </c>
      <c r="K396" s="24" t="s">
        <v>22</v>
      </c>
      <c r="L396" s="24">
        <v>395</v>
      </c>
      <c r="M396" s="25">
        <v>0.69601297378540039</v>
      </c>
      <c r="N396" s="24">
        <v>0.88036292791366577</v>
      </c>
      <c r="O396" s="24">
        <v>0.69496309757232666</v>
      </c>
      <c r="P396" s="24" t="str">
        <f>IF(en_ru_scores[[#This Row],[OnlineB_Score]]&gt;en_ru_scores[[#This Row],[GPT4_COMET]]+0.03, "B", IF(en_ru_scores[[#This Row],[GPT4_COMET]]&gt;en_ru_scores[[#This Row],[OnlineB_Score]]+0.03, "GPT", "-"))</f>
        <v>B</v>
      </c>
      <c r="Q396" s="24" t="str">
        <f>IF(en_ru_scores[[#This Row],[OnlineW_Score]]&gt;en_ru_scores[[#This Row],[GPT4_COMET]]+0.03, "W", IF(en_ru_scores[[#This Row],[GPT4_COMET]]&gt;en_ru_scores[[#This Row],[OnlineW_Score]]+0.03, "GPT", "-"))</f>
        <v>-</v>
      </c>
      <c r="R396" s="10" t="s">
        <v>470</v>
      </c>
      <c r="S396" s="10" t="s">
        <v>3626</v>
      </c>
      <c r="T396" s="38" t="s">
        <v>3627</v>
      </c>
      <c r="U396" s="10" t="s">
        <v>3628</v>
      </c>
      <c r="V396" s="10" t="s">
        <v>3629</v>
      </c>
      <c r="W396" s="84" t="s">
        <v>11215</v>
      </c>
      <c r="X396" s="111" t="s">
        <v>11198</v>
      </c>
      <c r="Y396" s="111"/>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row>
    <row r="397" spans="1:217" s="51" customFormat="1" ht="28.9" thickBot="1" x14ac:dyDescent="0.5">
      <c r="A397" s="58" t="s">
        <v>16</v>
      </c>
      <c r="B397" s="58" t="s">
        <v>17</v>
      </c>
      <c r="C397" s="59" t="s">
        <v>18</v>
      </c>
      <c r="D397" s="59" t="s">
        <v>19</v>
      </c>
      <c r="E397" s="59" t="s">
        <v>461</v>
      </c>
      <c r="F397" s="59" t="s">
        <v>21</v>
      </c>
      <c r="G397" s="79">
        <f>VLOOKUP(L:L,en_ru_auto_scores_BLEU!H:I,2,FALSE)</f>
        <v>11.339582221952003</v>
      </c>
      <c r="H397" s="59" t="str">
        <f>IFERROR(VLOOKUP(L:L,manual_score_mapping[[SegmentID]:[Scores]],2,FALSE), "NaN")</f>
        <v>[100, 69, 81, 100, 71]</v>
      </c>
      <c r="I397" s="53">
        <f>IFERROR(VLOOKUP(L:L,manual_score_mapping!A:D,3,FALSE), "NaN")</f>
        <v>84</v>
      </c>
      <c r="J397" s="45">
        <f>IFERROR(VLOOKUP(L:L,manual_score_mapping!A:D,4,FALSE), "NaN")</f>
        <v>69</v>
      </c>
      <c r="K397" s="59" t="s">
        <v>22</v>
      </c>
      <c r="L397" s="59">
        <v>396</v>
      </c>
      <c r="M397" s="61">
        <v>0.9015292525291444</v>
      </c>
      <c r="N397" s="59">
        <v>0.95793378353118896</v>
      </c>
      <c r="O397" s="59">
        <v>0.88175511360168457</v>
      </c>
      <c r="P397" s="59" t="str">
        <f>IF(en_ru_scores[[#This Row],[OnlineB_Score]]&gt;en_ru_scores[[#This Row],[GPT4_COMET]]+0.03, "B", IF(en_ru_scores[[#This Row],[GPT4_COMET]]&gt;en_ru_scores[[#This Row],[OnlineB_Score]]+0.03, "GPT", "-"))</f>
        <v>B</v>
      </c>
      <c r="Q397" s="59" t="str">
        <f>IF(en_ru_scores[[#This Row],[OnlineW_Score]]&gt;en_ru_scores[[#This Row],[GPT4_COMET]]+0.03, "W", IF(en_ru_scores[[#This Row],[GPT4_COMET]]&gt;en_ru_scores[[#This Row],[OnlineW_Score]]+0.03, "GPT", "-"))</f>
        <v>-</v>
      </c>
      <c r="R397" s="62" t="s">
        <v>471</v>
      </c>
      <c r="S397" s="62" t="s">
        <v>3630</v>
      </c>
      <c r="T397" s="63" t="s">
        <v>3631</v>
      </c>
      <c r="U397" s="62" t="s">
        <v>3632</v>
      </c>
      <c r="V397" s="62" t="s">
        <v>3633</v>
      </c>
      <c r="W397" s="86"/>
      <c r="X397" s="112"/>
      <c r="Y397" s="116"/>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50"/>
      <c r="AZ397" s="50"/>
      <c r="BA397" s="50"/>
      <c r="BB397" s="50"/>
      <c r="BC397" s="50"/>
      <c r="BD397" s="50"/>
      <c r="BE397" s="50"/>
      <c r="BF397" s="50"/>
      <c r="BG397" s="50"/>
      <c r="BH397" s="50"/>
      <c r="BI397" s="50"/>
      <c r="BJ397" s="50"/>
      <c r="BK397" s="50"/>
      <c r="BL397" s="50"/>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c r="DC397" s="50"/>
      <c r="DD397" s="50"/>
      <c r="DE397" s="50"/>
      <c r="DF397" s="50"/>
      <c r="DG397" s="50"/>
      <c r="DH397" s="50"/>
      <c r="DI397" s="50"/>
      <c r="DJ397" s="50"/>
      <c r="DK397" s="50"/>
      <c r="DL397" s="50"/>
      <c r="DM397" s="50"/>
      <c r="DN397" s="50"/>
      <c r="DO397" s="50"/>
      <c r="DP397" s="50"/>
      <c r="DQ397" s="50"/>
      <c r="DR397" s="50"/>
      <c r="DS397" s="50"/>
      <c r="DT397" s="50"/>
      <c r="DU397" s="50"/>
      <c r="DV397" s="50"/>
      <c r="DW397" s="50"/>
      <c r="DX397" s="50"/>
      <c r="DY397" s="50"/>
      <c r="DZ397" s="50"/>
      <c r="EA397" s="50"/>
      <c r="EB397" s="50"/>
      <c r="EC397" s="50"/>
      <c r="ED397" s="50"/>
      <c r="EE397" s="50"/>
      <c r="EF397" s="50"/>
      <c r="EG397" s="50"/>
      <c r="EH397" s="50"/>
      <c r="EI397" s="50"/>
      <c r="EJ397" s="50"/>
      <c r="EK397" s="50"/>
      <c r="EL397" s="50"/>
      <c r="EM397" s="50"/>
      <c r="EN397" s="50"/>
      <c r="EO397" s="50"/>
      <c r="EP397" s="50"/>
      <c r="EQ397" s="50"/>
      <c r="ER397" s="50"/>
      <c r="ES397" s="50"/>
      <c r="ET397" s="50"/>
      <c r="EU397" s="50"/>
      <c r="EV397" s="50"/>
      <c r="EW397" s="50"/>
      <c r="EX397" s="50"/>
      <c r="EY397" s="50"/>
      <c r="EZ397" s="50"/>
      <c r="FA397" s="50"/>
      <c r="FB397" s="50"/>
      <c r="FC397" s="50"/>
      <c r="FD397" s="50"/>
      <c r="FE397" s="50"/>
      <c r="FF397" s="50"/>
      <c r="FG397" s="50"/>
      <c r="FH397" s="50"/>
      <c r="FI397" s="50"/>
      <c r="FJ397" s="50"/>
      <c r="FK397" s="50"/>
      <c r="FL397" s="50"/>
      <c r="FM397" s="50"/>
      <c r="FN397" s="50"/>
      <c r="FO397" s="50"/>
      <c r="FP397" s="50"/>
      <c r="FQ397" s="50"/>
      <c r="FR397" s="50"/>
      <c r="FS397" s="50"/>
      <c r="FT397" s="50"/>
      <c r="FU397" s="50"/>
      <c r="FV397" s="50"/>
      <c r="FW397" s="50"/>
      <c r="FX397" s="50"/>
      <c r="FY397" s="50"/>
      <c r="FZ397" s="50"/>
      <c r="GA397" s="50"/>
      <c r="GB397" s="50"/>
      <c r="GC397" s="50"/>
      <c r="GD397" s="50"/>
      <c r="GE397" s="50"/>
      <c r="GF397" s="50"/>
      <c r="GG397" s="50"/>
      <c r="GH397" s="50"/>
      <c r="GI397" s="50"/>
      <c r="GJ397" s="50"/>
      <c r="GK397" s="50"/>
      <c r="GL397" s="50"/>
      <c r="GM397" s="50"/>
      <c r="GN397" s="50"/>
      <c r="GO397" s="50"/>
      <c r="GP397" s="50"/>
      <c r="GQ397" s="50"/>
      <c r="GR397" s="50"/>
      <c r="GS397" s="50"/>
      <c r="GT397" s="50"/>
      <c r="GU397" s="50"/>
      <c r="GV397" s="50"/>
      <c r="GW397" s="50"/>
      <c r="GX397" s="50"/>
      <c r="GY397" s="50"/>
      <c r="GZ397" s="50"/>
      <c r="HA397" s="50"/>
      <c r="HB397" s="50"/>
      <c r="HC397" s="50"/>
      <c r="HD397" s="50"/>
      <c r="HE397" s="50"/>
      <c r="HF397" s="50"/>
      <c r="HG397" s="50"/>
      <c r="HH397" s="50"/>
      <c r="HI397" s="50"/>
    </row>
    <row r="398" spans="1:217" s="5" customFormat="1" ht="85.5" x14ac:dyDescent="0.45">
      <c r="A398" s="29" t="s">
        <v>16</v>
      </c>
      <c r="B398" s="29" t="s">
        <v>17</v>
      </c>
      <c r="C398" s="30" t="s">
        <v>18</v>
      </c>
      <c r="D398" s="30" t="s">
        <v>19</v>
      </c>
      <c r="E398" s="30" t="s">
        <v>472</v>
      </c>
      <c r="F398" s="30" t="s">
        <v>21</v>
      </c>
      <c r="G398" s="73">
        <f>VLOOKUP(L:L,en_ru_auto_scores_BLEU!H:I,2,FALSE)</f>
        <v>67.294006202824562</v>
      </c>
      <c r="H398" s="42" t="str">
        <f>IFERROR(VLOOKUP(L:L,manual_score_mapping[[SegmentID]:[Scores]],2,FALSE), "NaN")</f>
        <v>NaN</v>
      </c>
      <c r="I398" s="42" t="str">
        <f>IFERROR(VLOOKUP(L:L,manual_score_mapping!A:D,3,FALSE), "NaN")</f>
        <v>NaN</v>
      </c>
      <c r="J398" s="42" t="str">
        <f>IFERROR(VLOOKUP(L:L,manual_score_mapping!A:D,4,FALSE), "NaN")</f>
        <v>NaN</v>
      </c>
      <c r="K398" s="30" t="s">
        <v>22</v>
      </c>
      <c r="L398" s="30">
        <v>397</v>
      </c>
      <c r="M398" s="31">
        <v>0.87164008617401123</v>
      </c>
      <c r="N398" s="30">
        <v>0.83773189783096313</v>
      </c>
      <c r="O398" s="30">
        <v>0.85545492172241211</v>
      </c>
      <c r="P398" s="30" t="str">
        <f>IF(en_ru_scores[[#This Row],[OnlineB_Score]]&gt;en_ru_scores[[#This Row],[GPT4_COMET]]+0.03, "B", IF(en_ru_scores[[#This Row],[GPT4_COMET]]&gt;en_ru_scores[[#This Row],[OnlineB_Score]]+0.03, "GPT", "-"))</f>
        <v>GPT</v>
      </c>
      <c r="Q398" s="30" t="str">
        <f>IF(en_ru_scores[[#This Row],[OnlineW_Score]]&gt;en_ru_scores[[#This Row],[GPT4_COMET]]+0.03, "W", IF(en_ru_scores[[#This Row],[GPT4_COMET]]&gt;en_ru_scores[[#This Row],[OnlineW_Score]]+0.03, "GPT", "-"))</f>
        <v>-</v>
      </c>
      <c r="R398" s="12" t="s">
        <v>473</v>
      </c>
      <c r="S398" s="12" t="s">
        <v>3634</v>
      </c>
      <c r="T398" s="40" t="s">
        <v>3635</v>
      </c>
      <c r="U398" s="12" t="s">
        <v>3636</v>
      </c>
      <c r="V398" s="12" t="s">
        <v>3637</v>
      </c>
      <c r="W398" s="84"/>
      <c r="X398" s="111"/>
      <c r="Y398" s="115"/>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row>
    <row r="399" spans="1:217" s="5" customFormat="1" ht="42.75" x14ac:dyDescent="0.45">
      <c r="A399" s="29" t="s">
        <v>16</v>
      </c>
      <c r="B399" s="29" t="s">
        <v>17</v>
      </c>
      <c r="C399" s="30" t="s">
        <v>18</v>
      </c>
      <c r="D399" s="30" t="s">
        <v>19</v>
      </c>
      <c r="E399" s="30" t="s">
        <v>472</v>
      </c>
      <c r="F399" s="30" t="s">
        <v>21</v>
      </c>
      <c r="G399" s="78">
        <f>VLOOKUP(L:L,en_ru_auto_scores_BLEU!H:I,2,FALSE)</f>
        <v>27.694132751313411</v>
      </c>
      <c r="H399" s="42" t="str">
        <f>IFERROR(VLOOKUP(L:L,manual_score_mapping[[SegmentID]:[Scores]],2,FALSE), "NaN")</f>
        <v>NaN</v>
      </c>
      <c r="I399" s="42" t="str">
        <f>IFERROR(VLOOKUP(L:L,manual_score_mapping!A:D,3,FALSE), "NaN")</f>
        <v>NaN</v>
      </c>
      <c r="J399" s="42" t="str">
        <f>IFERROR(VLOOKUP(L:L,manual_score_mapping!A:D,4,FALSE), "NaN")</f>
        <v>NaN</v>
      </c>
      <c r="K399" s="30" t="s">
        <v>22</v>
      </c>
      <c r="L399" s="30">
        <v>398</v>
      </c>
      <c r="M399" s="31">
        <v>0.89986562728881836</v>
      </c>
      <c r="N399" s="30">
        <v>0.91066670417785645</v>
      </c>
      <c r="O399" s="30">
        <v>0.91981965303421021</v>
      </c>
      <c r="P399" s="30" t="str">
        <f>IF(en_ru_scores[[#This Row],[OnlineB_Score]]&gt;en_ru_scores[[#This Row],[GPT4_COMET]]+0.03, "B", IF(en_ru_scores[[#This Row],[GPT4_COMET]]&gt;en_ru_scores[[#This Row],[OnlineB_Score]]+0.03, "GPT", "-"))</f>
        <v>-</v>
      </c>
      <c r="Q399" s="30" t="str">
        <f>IF(en_ru_scores[[#This Row],[OnlineW_Score]]&gt;en_ru_scores[[#This Row],[GPT4_COMET]]+0.03, "W", IF(en_ru_scores[[#This Row],[GPT4_COMET]]&gt;en_ru_scores[[#This Row],[OnlineW_Score]]+0.03, "GPT", "-"))</f>
        <v>-</v>
      </c>
      <c r="R399" s="12" t="s">
        <v>474</v>
      </c>
      <c r="S399" s="12" t="s">
        <v>3638</v>
      </c>
      <c r="T399" s="40" t="s">
        <v>3639</v>
      </c>
      <c r="U399" s="12" t="s">
        <v>3640</v>
      </c>
      <c r="V399" s="12" t="s">
        <v>3641</v>
      </c>
      <c r="W399" s="84"/>
      <c r="X399" s="111"/>
      <c r="Y399" s="115"/>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row>
    <row r="400" spans="1:217" s="51" customFormat="1" ht="28.9" thickBot="1" x14ac:dyDescent="0.5">
      <c r="A400" s="52" t="s">
        <v>16</v>
      </c>
      <c r="B400" s="52" t="s">
        <v>17</v>
      </c>
      <c r="C400" s="53" t="s">
        <v>18</v>
      </c>
      <c r="D400" s="53" t="s">
        <v>19</v>
      </c>
      <c r="E400" s="53" t="s">
        <v>472</v>
      </c>
      <c r="F400" s="53" t="s">
        <v>21</v>
      </c>
      <c r="G400" s="79">
        <f>VLOOKUP(L:L,en_ru_auto_scores_BLEU!H:I,2,FALSE)</f>
        <v>24.38418319342609</v>
      </c>
      <c r="H400" s="54" t="str">
        <f>IFERROR(VLOOKUP(L:L,manual_score_mapping[[SegmentID]:[Scores]],2,FALSE), "NaN")</f>
        <v>NaN</v>
      </c>
      <c r="I400" s="54" t="str">
        <f>IFERROR(VLOOKUP(L:L,manual_score_mapping!A:D,3,FALSE), "NaN")</f>
        <v>NaN</v>
      </c>
      <c r="J400" s="54" t="str">
        <f>IFERROR(VLOOKUP(L:L,manual_score_mapping!A:D,4,FALSE), "NaN")</f>
        <v>NaN</v>
      </c>
      <c r="K400" s="53" t="s">
        <v>22</v>
      </c>
      <c r="L400" s="53">
        <v>399</v>
      </c>
      <c r="M400" s="55">
        <v>0.80833417177200317</v>
      </c>
      <c r="N400" s="53">
        <v>0.80833417177200317</v>
      </c>
      <c r="O400" s="53">
        <v>0.80833417177200317</v>
      </c>
      <c r="P400" s="53" t="str">
        <f>IF(en_ru_scores[[#This Row],[OnlineB_Score]]&gt;en_ru_scores[[#This Row],[GPT4_COMET]]+0.03, "B", IF(en_ru_scores[[#This Row],[GPT4_COMET]]&gt;en_ru_scores[[#This Row],[OnlineB_Score]]+0.03, "GPT", "-"))</f>
        <v>-</v>
      </c>
      <c r="Q400" s="53" t="str">
        <f>IF(en_ru_scores[[#This Row],[OnlineW_Score]]&gt;en_ru_scores[[#This Row],[GPT4_COMET]]+0.03, "W", IF(en_ru_scores[[#This Row],[GPT4_COMET]]&gt;en_ru_scores[[#This Row],[OnlineW_Score]]+0.03, "GPT", "-"))</f>
        <v>-</v>
      </c>
      <c r="R400" s="56" t="s">
        <v>475</v>
      </c>
      <c r="S400" s="56" t="s">
        <v>3642</v>
      </c>
      <c r="T400" s="57" t="s">
        <v>3643</v>
      </c>
      <c r="U400" s="56" t="s">
        <v>3643</v>
      </c>
      <c r="V400" s="56" t="s">
        <v>3643</v>
      </c>
      <c r="W400" s="86"/>
      <c r="X400" s="112"/>
      <c r="Y400" s="116"/>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50"/>
      <c r="AZ400" s="50"/>
      <c r="BA400" s="50"/>
      <c r="BB400" s="50"/>
      <c r="BC400" s="50"/>
      <c r="BD400" s="50"/>
      <c r="BE400" s="50"/>
      <c r="BF400" s="50"/>
      <c r="BG400" s="50"/>
      <c r="BH400" s="50"/>
      <c r="BI400" s="50"/>
      <c r="BJ400" s="50"/>
      <c r="BK400" s="50"/>
      <c r="BL400" s="50"/>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c r="DC400" s="50"/>
      <c r="DD400" s="50"/>
      <c r="DE400" s="50"/>
      <c r="DF400" s="50"/>
      <c r="DG400" s="50"/>
      <c r="DH400" s="50"/>
      <c r="DI400" s="50"/>
      <c r="DJ400" s="50"/>
      <c r="DK400" s="50"/>
      <c r="DL400" s="50"/>
      <c r="DM400" s="50"/>
      <c r="DN400" s="50"/>
      <c r="DO400" s="50"/>
      <c r="DP400" s="50"/>
      <c r="DQ400" s="50"/>
      <c r="DR400" s="50"/>
      <c r="DS400" s="50"/>
      <c r="DT400" s="50"/>
      <c r="DU400" s="50"/>
      <c r="DV400" s="50"/>
      <c r="DW400" s="50"/>
      <c r="DX400" s="50"/>
      <c r="DY400" s="50"/>
      <c r="DZ400" s="50"/>
      <c r="EA400" s="50"/>
      <c r="EB400" s="50"/>
      <c r="EC400" s="50"/>
      <c r="ED400" s="50"/>
      <c r="EE400" s="50"/>
      <c r="EF400" s="50"/>
      <c r="EG400" s="50"/>
      <c r="EH400" s="50"/>
      <c r="EI400" s="50"/>
      <c r="EJ400" s="50"/>
      <c r="EK400" s="50"/>
      <c r="EL400" s="50"/>
      <c r="EM400" s="50"/>
      <c r="EN400" s="50"/>
      <c r="EO400" s="50"/>
      <c r="EP400" s="50"/>
      <c r="EQ400" s="50"/>
      <c r="ER400" s="50"/>
      <c r="ES400" s="50"/>
      <c r="ET400" s="50"/>
      <c r="EU400" s="50"/>
      <c r="EV400" s="50"/>
      <c r="EW400" s="50"/>
      <c r="EX400" s="50"/>
      <c r="EY400" s="50"/>
      <c r="EZ400" s="50"/>
      <c r="FA400" s="50"/>
      <c r="FB400" s="50"/>
      <c r="FC400" s="50"/>
      <c r="FD400" s="50"/>
      <c r="FE400" s="50"/>
      <c r="FF400" s="50"/>
      <c r="FG400" s="50"/>
      <c r="FH400" s="50"/>
      <c r="FI400" s="50"/>
      <c r="FJ400" s="50"/>
      <c r="FK400" s="50"/>
      <c r="FL400" s="50"/>
      <c r="FM400" s="50"/>
      <c r="FN400" s="50"/>
      <c r="FO400" s="50"/>
      <c r="FP400" s="50"/>
      <c r="FQ400" s="50"/>
      <c r="FR400" s="50"/>
      <c r="FS400" s="50"/>
      <c r="FT400" s="50"/>
      <c r="FU400" s="50"/>
      <c r="FV400" s="50"/>
      <c r="FW400" s="50"/>
      <c r="FX400" s="50"/>
      <c r="FY400" s="50"/>
      <c r="FZ400" s="50"/>
      <c r="GA400" s="50"/>
      <c r="GB400" s="50"/>
      <c r="GC400" s="50"/>
      <c r="GD400" s="50"/>
      <c r="GE400" s="50"/>
      <c r="GF400" s="50"/>
      <c r="GG400" s="50"/>
      <c r="GH400" s="50"/>
      <c r="GI400" s="50"/>
      <c r="GJ400" s="50"/>
      <c r="GK400" s="50"/>
      <c r="GL400" s="50"/>
      <c r="GM400" s="50"/>
      <c r="GN400" s="50"/>
      <c r="GO400" s="50"/>
      <c r="GP400" s="50"/>
      <c r="GQ400" s="50"/>
      <c r="GR400" s="50"/>
      <c r="GS400" s="50"/>
      <c r="GT400" s="50"/>
      <c r="GU400" s="50"/>
      <c r="GV400" s="50"/>
      <c r="GW400" s="50"/>
      <c r="GX400" s="50"/>
      <c r="GY400" s="50"/>
      <c r="GZ400" s="50"/>
      <c r="HA400" s="50"/>
      <c r="HB400" s="50"/>
      <c r="HC400" s="50"/>
      <c r="HD400" s="50"/>
      <c r="HE400" s="50"/>
      <c r="HF400" s="50"/>
      <c r="HG400" s="50"/>
      <c r="HH400" s="50"/>
      <c r="HI400" s="50"/>
    </row>
    <row r="401" spans="1:217" s="5" customFormat="1" ht="28.5" x14ac:dyDescent="0.45">
      <c r="A401" s="29" t="s">
        <v>16</v>
      </c>
      <c r="B401" s="29" t="s">
        <v>17</v>
      </c>
      <c r="C401" s="30" t="s">
        <v>18</v>
      </c>
      <c r="D401" s="30" t="s">
        <v>19</v>
      </c>
      <c r="E401" s="30" t="s">
        <v>476</v>
      </c>
      <c r="F401" s="30" t="s">
        <v>21</v>
      </c>
      <c r="G401" s="75">
        <f>VLOOKUP(L:L,en_ru_auto_scores_BLEU!H:I,2,FALSE)</f>
        <v>39.281465090051306</v>
      </c>
      <c r="H401" s="30" t="str">
        <f>IFERROR(VLOOKUP(L:L,manual_score_mapping[[SegmentID]:[Scores]],2,FALSE), "NaN")</f>
        <v>[39, 64, 29, 51, 100]</v>
      </c>
      <c r="I401" s="21">
        <f>IFERROR(VLOOKUP(L:L,manual_score_mapping!A:D,3,FALSE), "NaN")</f>
        <v>56</v>
      </c>
      <c r="J401" s="77">
        <f>IFERROR(VLOOKUP(L:L,manual_score_mapping!A:D,4,FALSE), "NaN")</f>
        <v>29</v>
      </c>
      <c r="K401" s="30" t="s">
        <v>22</v>
      </c>
      <c r="L401" s="30">
        <v>400</v>
      </c>
      <c r="M401" s="31">
        <v>0.84901273250579834</v>
      </c>
      <c r="N401" s="30">
        <v>0.82419604063034058</v>
      </c>
      <c r="O401" s="30">
        <v>0.90383780002594005</v>
      </c>
      <c r="P401" s="30" t="str">
        <f>IF(en_ru_scores[[#This Row],[OnlineB_Score]]&gt;en_ru_scores[[#This Row],[GPT4_COMET]]+0.03, "B", IF(en_ru_scores[[#This Row],[GPT4_COMET]]&gt;en_ru_scores[[#This Row],[OnlineB_Score]]+0.03, "GPT", "-"))</f>
        <v>-</v>
      </c>
      <c r="Q401" s="30" t="str">
        <f>IF(en_ru_scores[[#This Row],[OnlineW_Score]]&gt;en_ru_scores[[#This Row],[GPT4_COMET]]+0.03, "W", IF(en_ru_scores[[#This Row],[GPT4_COMET]]&gt;en_ru_scores[[#This Row],[OnlineW_Score]]+0.03, "GPT", "-"))</f>
        <v>W</v>
      </c>
      <c r="R401" s="12" t="s">
        <v>477</v>
      </c>
      <c r="S401" s="12" t="s">
        <v>3644</v>
      </c>
      <c r="T401" s="40" t="s">
        <v>3645</v>
      </c>
      <c r="U401" s="12" t="s">
        <v>3646</v>
      </c>
      <c r="V401" s="12" t="s">
        <v>3647</v>
      </c>
      <c r="W401" s="84"/>
      <c r="X401" s="111"/>
      <c r="Y401" s="115"/>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row>
    <row r="402" spans="1:217" s="5" customFormat="1" x14ac:dyDescent="0.45">
      <c r="A402" s="32" t="s">
        <v>16</v>
      </c>
      <c r="B402" s="32" t="s">
        <v>17</v>
      </c>
      <c r="C402" s="33" t="s">
        <v>18</v>
      </c>
      <c r="D402" s="33" t="s">
        <v>19</v>
      </c>
      <c r="E402" s="33" t="s">
        <v>476</v>
      </c>
      <c r="F402" s="33" t="s">
        <v>21</v>
      </c>
      <c r="G402" s="78">
        <f>VLOOKUP(L:L,en_ru_auto_scores_BLEU!H:I,2,FALSE)</f>
        <v>12.703318703865364</v>
      </c>
      <c r="H402" s="33" t="str">
        <f>IFERROR(VLOOKUP(L:L,manual_score_mapping[[SegmentID]:[Scores]],2,FALSE), "NaN")</f>
        <v>[58, 87, 53, 49, 100]</v>
      </c>
      <c r="I402" s="24">
        <f>IFERROR(VLOOKUP(L:L,manual_score_mapping!A:D,3,FALSE), "NaN")</f>
        <v>69</v>
      </c>
      <c r="J402" s="18">
        <f>IFERROR(VLOOKUP(L:L,manual_score_mapping!A:D,4,FALSE), "NaN")</f>
        <v>49</v>
      </c>
      <c r="K402" s="33" t="s">
        <v>22</v>
      </c>
      <c r="L402" s="33">
        <v>401</v>
      </c>
      <c r="M402" s="34">
        <v>0.92440903186798096</v>
      </c>
      <c r="N402" s="33">
        <v>0.86625242233276367</v>
      </c>
      <c r="O402" s="33">
        <v>0.95142048597335815</v>
      </c>
      <c r="P402" s="33" t="str">
        <f>IF(en_ru_scores[[#This Row],[OnlineB_Score]]&gt;en_ru_scores[[#This Row],[GPT4_COMET]]+0.03, "B", IF(en_ru_scores[[#This Row],[GPT4_COMET]]&gt;en_ru_scores[[#This Row],[OnlineB_Score]]+0.03, "GPT", "-"))</f>
        <v>GPT</v>
      </c>
      <c r="Q402" s="33" t="str">
        <f>IF(en_ru_scores[[#This Row],[OnlineW_Score]]&gt;en_ru_scores[[#This Row],[GPT4_COMET]]+0.03, "W", IF(en_ru_scores[[#This Row],[GPT4_COMET]]&gt;en_ru_scores[[#This Row],[OnlineW_Score]]+0.03, "GPT", "-"))</f>
        <v>-</v>
      </c>
      <c r="R402" s="13" t="s">
        <v>478</v>
      </c>
      <c r="S402" s="13" t="s">
        <v>3648</v>
      </c>
      <c r="T402" s="41" t="s">
        <v>3649</v>
      </c>
      <c r="U402" s="13" t="s">
        <v>3650</v>
      </c>
      <c r="V402" s="13" t="s">
        <v>3651</v>
      </c>
      <c r="W402" s="84"/>
      <c r="X402" s="111"/>
      <c r="Y402" s="115"/>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row>
    <row r="403" spans="1:217" s="5" customFormat="1" x14ac:dyDescent="0.45">
      <c r="A403" s="29" t="s">
        <v>16</v>
      </c>
      <c r="B403" s="29" t="s">
        <v>17</v>
      </c>
      <c r="C403" s="30" t="s">
        <v>18</v>
      </c>
      <c r="D403" s="30" t="s">
        <v>19</v>
      </c>
      <c r="E403" s="30" t="s">
        <v>476</v>
      </c>
      <c r="F403" s="30" t="s">
        <v>21</v>
      </c>
      <c r="G403" s="73">
        <f>VLOOKUP(L:L,en_ru_auto_scores_BLEU!H:I,2,FALSE)</f>
        <v>64.31870218238025</v>
      </c>
      <c r="H403" s="30" t="str">
        <f>IFERROR(VLOOKUP(L:L,manual_score_mapping[[SegmentID]:[Scores]],2,FALSE), "NaN")</f>
        <v>[53, 88, 31, 50, 100]</v>
      </c>
      <c r="I403" s="24">
        <f>IFERROR(VLOOKUP(L:L,manual_score_mapping!A:D,3,FALSE), "NaN")</f>
        <v>64</v>
      </c>
      <c r="J403" s="18">
        <f>IFERROR(VLOOKUP(L:L,manual_score_mapping!A:D,4,FALSE), "NaN")</f>
        <v>31</v>
      </c>
      <c r="K403" s="30" t="s">
        <v>22</v>
      </c>
      <c r="L403" s="30">
        <v>402</v>
      </c>
      <c r="M403" s="31">
        <v>0.87534165382385254</v>
      </c>
      <c r="N403" s="30">
        <v>0.87534165382385254</v>
      </c>
      <c r="O403" s="30">
        <v>0.84059923887252808</v>
      </c>
      <c r="P403" s="30" t="str">
        <f>IF(en_ru_scores[[#This Row],[OnlineB_Score]]&gt;en_ru_scores[[#This Row],[GPT4_COMET]]+0.03, "B", IF(en_ru_scores[[#This Row],[GPT4_COMET]]&gt;en_ru_scores[[#This Row],[OnlineB_Score]]+0.03, "GPT", "-"))</f>
        <v>-</v>
      </c>
      <c r="Q403" s="30" t="str">
        <f>IF(en_ru_scores[[#This Row],[OnlineW_Score]]&gt;en_ru_scores[[#This Row],[GPT4_COMET]]+0.03, "W", IF(en_ru_scores[[#This Row],[GPT4_COMET]]&gt;en_ru_scores[[#This Row],[OnlineW_Score]]+0.03, "GPT", "-"))</f>
        <v>GPT</v>
      </c>
      <c r="R403" s="12" t="s">
        <v>479</v>
      </c>
      <c r="S403" s="12" t="s">
        <v>3652</v>
      </c>
      <c r="T403" s="40" t="s">
        <v>3653</v>
      </c>
      <c r="U403" s="12" t="s">
        <v>3653</v>
      </c>
      <c r="V403" s="12" t="s">
        <v>3654</v>
      </c>
      <c r="W403" s="84"/>
      <c r="X403" s="111"/>
      <c r="Y403" s="115"/>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row>
    <row r="404" spans="1:217" s="5" customFormat="1" ht="28.5" x14ac:dyDescent="0.45">
      <c r="A404" s="26" t="s">
        <v>16</v>
      </c>
      <c r="B404" s="26" t="s">
        <v>17</v>
      </c>
      <c r="C404" s="27" t="s">
        <v>18</v>
      </c>
      <c r="D404" s="27" t="s">
        <v>19</v>
      </c>
      <c r="E404" s="27" t="s">
        <v>476</v>
      </c>
      <c r="F404" s="27" t="s">
        <v>21</v>
      </c>
      <c r="G404" s="78">
        <f>VLOOKUP(L:L,en_ru_auto_scores_BLEU!H:I,2,FALSE)</f>
        <v>9.9800994038736643</v>
      </c>
      <c r="H404" s="27" t="str">
        <f>IFERROR(VLOOKUP(L:L,manual_score_mapping[[SegmentID]:[Scores]],2,FALSE), "NaN")</f>
        <v>[39, 90, 39, 51, 100]</v>
      </c>
      <c r="I404" s="24">
        <f>IFERROR(VLOOKUP(L:L,manual_score_mapping!A:D,3,FALSE), "NaN")</f>
        <v>63</v>
      </c>
      <c r="J404" s="18">
        <f>IFERROR(VLOOKUP(L:L,manual_score_mapping!A:D,4,FALSE), "NaN")</f>
        <v>39</v>
      </c>
      <c r="K404" s="27" t="s">
        <v>22</v>
      </c>
      <c r="L404" s="27">
        <v>403</v>
      </c>
      <c r="M404" s="28">
        <v>0.79381918907165527</v>
      </c>
      <c r="N404" s="27">
        <v>0.86166292428970337</v>
      </c>
      <c r="O404" s="27">
        <v>0.91007059812545776</v>
      </c>
      <c r="P404" s="27" t="str">
        <f>IF(en_ru_scores[[#This Row],[OnlineB_Score]]&gt;en_ru_scores[[#This Row],[GPT4_COMET]]+0.03, "B", IF(en_ru_scores[[#This Row],[GPT4_COMET]]&gt;en_ru_scores[[#This Row],[OnlineB_Score]]+0.03, "GPT", "-"))</f>
        <v>B</v>
      </c>
      <c r="Q404" s="27" t="str">
        <f>IF(en_ru_scores[[#This Row],[OnlineW_Score]]&gt;en_ru_scores[[#This Row],[GPT4_COMET]]+0.03, "W", IF(en_ru_scores[[#This Row],[GPT4_COMET]]&gt;en_ru_scores[[#This Row],[OnlineW_Score]]+0.03, "GPT", "-"))</f>
        <v>W</v>
      </c>
      <c r="R404" s="11" t="s">
        <v>480</v>
      </c>
      <c r="S404" s="11" t="s">
        <v>3655</v>
      </c>
      <c r="T404" s="39" t="s">
        <v>11195</v>
      </c>
      <c r="U404" s="11" t="s">
        <v>3657</v>
      </c>
      <c r="V404" s="11" t="s">
        <v>3658</v>
      </c>
      <c r="W404" s="84" t="s">
        <v>11220</v>
      </c>
      <c r="X404" s="111" t="s">
        <v>11221</v>
      </c>
      <c r="Y404" s="111"/>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row>
    <row r="405" spans="1:217" s="5" customFormat="1" ht="57" x14ac:dyDescent="0.45">
      <c r="A405" s="32" t="s">
        <v>16</v>
      </c>
      <c r="B405" s="32" t="s">
        <v>17</v>
      </c>
      <c r="C405" s="33" t="s">
        <v>18</v>
      </c>
      <c r="D405" s="33" t="s">
        <v>19</v>
      </c>
      <c r="E405" s="33" t="s">
        <v>476</v>
      </c>
      <c r="F405" s="33" t="s">
        <v>21</v>
      </c>
      <c r="G405" s="74">
        <f>VLOOKUP(L:L,en_ru_auto_scores_BLEU!H:I,2,FALSE)</f>
        <v>54.218069745404243</v>
      </c>
      <c r="H405" s="33" t="str">
        <f>IFERROR(VLOOKUP(L:L,manual_score_mapping[[SegmentID]:[Scores]],2,FALSE), "NaN")</f>
        <v>[40, 91, 39, 50, 100]</v>
      </c>
      <c r="I405" s="24">
        <f>IFERROR(VLOOKUP(L:L,manual_score_mapping!A:D,3,FALSE), "NaN")</f>
        <v>64</v>
      </c>
      <c r="J405" s="18">
        <f>IFERROR(VLOOKUP(L:L,manual_score_mapping!A:D,4,FALSE), "NaN")</f>
        <v>39</v>
      </c>
      <c r="K405" s="33" t="s">
        <v>22</v>
      </c>
      <c r="L405" s="33">
        <v>404</v>
      </c>
      <c r="M405" s="34">
        <v>0.92893153429031361</v>
      </c>
      <c r="N405" s="33">
        <v>0.93676906824111938</v>
      </c>
      <c r="O405" s="33">
        <v>0.89132595062255859</v>
      </c>
      <c r="P405" s="33" t="str">
        <f>IF(en_ru_scores[[#This Row],[OnlineB_Score]]&gt;en_ru_scores[[#This Row],[GPT4_COMET]]+0.03, "B", IF(en_ru_scores[[#This Row],[GPT4_COMET]]&gt;en_ru_scores[[#This Row],[OnlineB_Score]]+0.03, "GPT", "-"))</f>
        <v>-</v>
      </c>
      <c r="Q405" s="33" t="str">
        <f>IF(en_ru_scores[[#This Row],[OnlineW_Score]]&gt;en_ru_scores[[#This Row],[GPT4_COMET]]+0.03, "W", IF(en_ru_scores[[#This Row],[GPT4_COMET]]&gt;en_ru_scores[[#This Row],[OnlineW_Score]]+0.03, "GPT", "-"))</f>
        <v>GPT</v>
      </c>
      <c r="R405" s="13" t="s">
        <v>481</v>
      </c>
      <c r="S405" s="13" t="s">
        <v>3659</v>
      </c>
      <c r="T405" s="41" t="s">
        <v>3660</v>
      </c>
      <c r="U405" s="13" t="s">
        <v>3661</v>
      </c>
      <c r="V405" s="13" t="s">
        <v>3662</v>
      </c>
      <c r="W405" s="84"/>
      <c r="X405" s="111"/>
      <c r="Y405" s="11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row>
    <row r="406" spans="1:217" s="5" customFormat="1" ht="42.75" x14ac:dyDescent="0.45">
      <c r="A406" s="20" t="s">
        <v>16</v>
      </c>
      <c r="B406" s="20" t="s">
        <v>17</v>
      </c>
      <c r="C406" s="21" t="s">
        <v>18</v>
      </c>
      <c r="D406" s="21" t="s">
        <v>19</v>
      </c>
      <c r="E406" s="21" t="s">
        <v>476</v>
      </c>
      <c r="F406" s="21" t="s">
        <v>21</v>
      </c>
      <c r="G406" s="78">
        <f>VLOOKUP(L:L,en_ru_auto_scores_BLEU!H:I,2,FALSE)</f>
        <v>6.6089738131886451</v>
      </c>
      <c r="H406" s="21" t="str">
        <f>IFERROR(VLOOKUP(L:L,manual_score_mapping[[SegmentID]:[Scores]],2,FALSE), "NaN")</f>
        <v>[44, 76, 53, 51, 100]</v>
      </c>
      <c r="I406" s="24">
        <f>IFERROR(VLOOKUP(L:L,manual_score_mapping!A:D,3,FALSE), "NaN")</f>
        <v>64</v>
      </c>
      <c r="J406" s="18">
        <f>IFERROR(VLOOKUP(L:L,manual_score_mapping!A:D,4,FALSE), "NaN")</f>
        <v>44</v>
      </c>
      <c r="K406" s="21" t="s">
        <v>22</v>
      </c>
      <c r="L406" s="21">
        <v>405</v>
      </c>
      <c r="M406" s="22">
        <v>0.56059283018112183</v>
      </c>
      <c r="N406" s="21">
        <v>0.62162888050079346</v>
      </c>
      <c r="O406" s="21">
        <v>0.66735213994979858</v>
      </c>
      <c r="P406" s="21" t="str">
        <f>IF(en_ru_scores[[#This Row],[OnlineB_Score]]&gt;en_ru_scores[[#This Row],[GPT4_COMET]]+0.03, "B", IF(en_ru_scores[[#This Row],[GPT4_COMET]]&gt;en_ru_scores[[#This Row],[OnlineB_Score]]+0.03, "GPT", "-"))</f>
        <v>B</v>
      </c>
      <c r="Q406" s="21" t="str">
        <f>IF(en_ru_scores[[#This Row],[OnlineW_Score]]&gt;en_ru_scores[[#This Row],[GPT4_COMET]]+0.03, "W", IF(en_ru_scores[[#This Row],[GPT4_COMET]]&gt;en_ru_scores[[#This Row],[OnlineW_Score]]+0.03, "GPT", "-"))</f>
        <v>W</v>
      </c>
      <c r="R406" s="9" t="s">
        <v>482</v>
      </c>
      <c r="S406" s="9" t="s">
        <v>3663</v>
      </c>
      <c r="T406" s="37" t="s">
        <v>3664</v>
      </c>
      <c r="U406" s="9" t="s">
        <v>3665</v>
      </c>
      <c r="V406" s="9" t="s">
        <v>3666</v>
      </c>
      <c r="W406" s="84" t="s">
        <v>11222</v>
      </c>
      <c r="X406" s="111" t="s">
        <v>11198</v>
      </c>
      <c r="Y406" s="111"/>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row>
    <row r="407" spans="1:217" s="51" customFormat="1" ht="43.15" thickBot="1" x14ac:dyDescent="0.5">
      <c r="A407" s="43" t="s">
        <v>16</v>
      </c>
      <c r="B407" s="43" t="s">
        <v>17</v>
      </c>
      <c r="C407" s="44" t="s">
        <v>18</v>
      </c>
      <c r="D407" s="44" t="s">
        <v>19</v>
      </c>
      <c r="E407" s="44" t="s">
        <v>476</v>
      </c>
      <c r="F407" s="44" t="s">
        <v>21</v>
      </c>
      <c r="G407" s="79">
        <f>VLOOKUP(L:L,en_ru_auto_scores_BLEU!H:I,2,FALSE)</f>
        <v>24.808415001701817</v>
      </c>
      <c r="H407" s="44" t="str">
        <f>IFERROR(VLOOKUP(L:L,manual_score_mapping[[SegmentID]:[Scores]],2,FALSE), "NaN")</f>
        <v>[53, 87, 38, 50, 100]</v>
      </c>
      <c r="I407" s="45">
        <f>IFERROR(VLOOKUP(L:L,manual_score_mapping!A:D,3,FALSE), "NaN")</f>
        <v>65</v>
      </c>
      <c r="J407" s="46">
        <f>IFERROR(VLOOKUP(L:L,manual_score_mapping!A:D,4,FALSE), "NaN")</f>
        <v>38</v>
      </c>
      <c r="K407" s="44" t="s">
        <v>22</v>
      </c>
      <c r="L407" s="44">
        <v>406</v>
      </c>
      <c r="M407" s="47">
        <v>0.70292776823043823</v>
      </c>
      <c r="N407" s="44">
        <v>0.70292776823043823</v>
      </c>
      <c r="O407" s="44">
        <v>0.69655865430831909</v>
      </c>
      <c r="P407" s="44" t="str">
        <f>IF(en_ru_scores[[#This Row],[OnlineB_Score]]&gt;en_ru_scores[[#This Row],[GPT4_COMET]]+0.03, "B", IF(en_ru_scores[[#This Row],[GPT4_COMET]]&gt;en_ru_scores[[#This Row],[OnlineB_Score]]+0.03, "GPT", "-"))</f>
        <v>-</v>
      </c>
      <c r="Q407" s="44" t="str">
        <f>IF(en_ru_scores[[#This Row],[OnlineW_Score]]&gt;en_ru_scores[[#This Row],[GPT4_COMET]]+0.03, "W", IF(en_ru_scores[[#This Row],[GPT4_COMET]]&gt;en_ru_scores[[#This Row],[OnlineW_Score]]+0.03, "GPT", "-"))</f>
        <v>-</v>
      </c>
      <c r="R407" s="48" t="s">
        <v>483</v>
      </c>
      <c r="S407" s="48" t="s">
        <v>3667</v>
      </c>
      <c r="T407" s="49" t="s">
        <v>3668</v>
      </c>
      <c r="U407" s="48" t="s">
        <v>3668</v>
      </c>
      <c r="V407" s="48" t="s">
        <v>3669</v>
      </c>
      <c r="W407" s="86" t="s">
        <v>11223</v>
      </c>
      <c r="X407" s="112" t="s">
        <v>11213</v>
      </c>
      <c r="Y407" s="112"/>
      <c r="Z407" s="50"/>
      <c r="AA407" s="50"/>
      <c r="AB407" s="50"/>
      <c r="AC407" s="50"/>
      <c r="AD407" s="50"/>
      <c r="AE407" s="50"/>
      <c r="AF407" s="50"/>
      <c r="AG407" s="50"/>
      <c r="AH407" s="50"/>
      <c r="AI407" s="50"/>
      <c r="AJ407" s="50"/>
      <c r="AK407" s="50"/>
      <c r="AL407" s="50"/>
      <c r="AM407" s="50"/>
      <c r="AN407" s="50"/>
      <c r="AO407" s="50"/>
      <c r="AP407" s="50"/>
      <c r="AQ407" s="50"/>
      <c r="AR407" s="50"/>
      <c r="AS407" s="50"/>
      <c r="AT407" s="50"/>
      <c r="AU407" s="50"/>
      <c r="AV407" s="50"/>
      <c r="AW407" s="50"/>
      <c r="AX407" s="50"/>
      <c r="AY407" s="50"/>
      <c r="AZ407" s="50"/>
      <c r="BA407" s="50"/>
      <c r="BB407" s="50"/>
      <c r="BC407" s="50"/>
      <c r="BD407" s="50"/>
      <c r="BE407" s="50"/>
      <c r="BF407" s="50"/>
      <c r="BG407" s="50"/>
      <c r="BH407" s="50"/>
      <c r="BI407" s="50"/>
      <c r="BJ407" s="50"/>
      <c r="BK407" s="50"/>
      <c r="BL407" s="50"/>
      <c r="BM407" s="50"/>
      <c r="BN407" s="50"/>
      <c r="BO407" s="50"/>
      <c r="BP407" s="50"/>
      <c r="BQ407" s="50"/>
      <c r="BR407" s="50"/>
      <c r="BS407" s="50"/>
      <c r="BT407" s="50"/>
      <c r="BU407" s="50"/>
      <c r="BV407" s="50"/>
      <c r="BW407" s="50"/>
      <c r="BX407" s="50"/>
      <c r="BY407" s="50"/>
      <c r="BZ407" s="50"/>
      <c r="CA407" s="50"/>
      <c r="CB407" s="50"/>
      <c r="CC407" s="50"/>
      <c r="CD407" s="50"/>
      <c r="CE407" s="50"/>
      <c r="CF407" s="50"/>
      <c r="CG407" s="50"/>
      <c r="CH407" s="50"/>
      <c r="CI407" s="50"/>
      <c r="CJ407" s="50"/>
      <c r="CK407" s="50"/>
      <c r="CL407" s="50"/>
      <c r="CM407" s="50"/>
      <c r="CN407" s="50"/>
      <c r="CO407" s="50"/>
      <c r="CP407" s="50"/>
      <c r="CQ407" s="50"/>
      <c r="CR407" s="50"/>
      <c r="CS407" s="50"/>
      <c r="CT407" s="50"/>
      <c r="CU407" s="50"/>
      <c r="CV407" s="50"/>
      <c r="CW407" s="50"/>
      <c r="CX407" s="50"/>
      <c r="CY407" s="50"/>
      <c r="CZ407" s="50"/>
      <c r="DA407" s="50"/>
      <c r="DB407" s="50"/>
      <c r="DC407" s="50"/>
      <c r="DD407" s="50"/>
      <c r="DE407" s="50"/>
      <c r="DF407" s="50"/>
      <c r="DG407" s="50"/>
      <c r="DH407" s="50"/>
      <c r="DI407" s="50"/>
      <c r="DJ407" s="50"/>
      <c r="DK407" s="50"/>
      <c r="DL407" s="50"/>
      <c r="DM407" s="50"/>
      <c r="DN407" s="50"/>
      <c r="DO407" s="50"/>
      <c r="DP407" s="50"/>
      <c r="DQ407" s="50"/>
      <c r="DR407" s="50"/>
      <c r="DS407" s="50"/>
      <c r="DT407" s="50"/>
      <c r="DU407" s="50"/>
      <c r="DV407" s="50"/>
      <c r="DW407" s="50"/>
      <c r="DX407" s="50"/>
      <c r="DY407" s="50"/>
      <c r="DZ407" s="50"/>
      <c r="EA407" s="50"/>
      <c r="EB407" s="50"/>
      <c r="EC407" s="50"/>
      <c r="ED407" s="50"/>
      <c r="EE407" s="50"/>
      <c r="EF407" s="50"/>
      <c r="EG407" s="50"/>
      <c r="EH407" s="50"/>
      <c r="EI407" s="50"/>
      <c r="EJ407" s="50"/>
      <c r="EK407" s="50"/>
      <c r="EL407" s="50"/>
      <c r="EM407" s="50"/>
      <c r="EN407" s="50"/>
      <c r="EO407" s="50"/>
      <c r="EP407" s="50"/>
      <c r="EQ407" s="50"/>
      <c r="ER407" s="50"/>
      <c r="ES407" s="50"/>
      <c r="ET407" s="50"/>
      <c r="EU407" s="50"/>
      <c r="EV407" s="50"/>
      <c r="EW407" s="50"/>
      <c r="EX407" s="50"/>
      <c r="EY407" s="50"/>
      <c r="EZ407" s="50"/>
      <c r="FA407" s="50"/>
      <c r="FB407" s="50"/>
      <c r="FC407" s="50"/>
      <c r="FD407" s="50"/>
      <c r="FE407" s="50"/>
      <c r="FF407" s="50"/>
      <c r="FG407" s="50"/>
      <c r="FH407" s="50"/>
      <c r="FI407" s="50"/>
      <c r="FJ407" s="50"/>
      <c r="FK407" s="50"/>
      <c r="FL407" s="50"/>
      <c r="FM407" s="50"/>
      <c r="FN407" s="50"/>
      <c r="FO407" s="50"/>
      <c r="FP407" s="50"/>
      <c r="FQ407" s="50"/>
      <c r="FR407" s="50"/>
      <c r="FS407" s="50"/>
      <c r="FT407" s="50"/>
      <c r="FU407" s="50"/>
      <c r="FV407" s="50"/>
      <c r="FW407" s="50"/>
      <c r="FX407" s="50"/>
      <c r="FY407" s="50"/>
      <c r="FZ407" s="50"/>
      <c r="GA407" s="50"/>
      <c r="GB407" s="50"/>
      <c r="GC407" s="50"/>
      <c r="GD407" s="50"/>
      <c r="GE407" s="50"/>
      <c r="GF407" s="50"/>
      <c r="GG407" s="50"/>
      <c r="GH407" s="50"/>
      <c r="GI407" s="50"/>
      <c r="GJ407" s="50"/>
      <c r="GK407" s="50"/>
      <c r="GL407" s="50"/>
      <c r="GM407" s="50"/>
      <c r="GN407" s="50"/>
      <c r="GO407" s="50"/>
      <c r="GP407" s="50"/>
      <c r="GQ407" s="50"/>
      <c r="GR407" s="50"/>
      <c r="GS407" s="50"/>
      <c r="GT407" s="50"/>
      <c r="GU407" s="50"/>
      <c r="GV407" s="50"/>
      <c r="GW407" s="50"/>
      <c r="GX407" s="50"/>
      <c r="GY407" s="50"/>
      <c r="GZ407" s="50"/>
      <c r="HA407" s="50"/>
      <c r="HB407" s="50"/>
      <c r="HC407" s="50"/>
      <c r="HD407" s="50"/>
      <c r="HE407" s="50"/>
      <c r="HF407" s="50"/>
      <c r="HG407" s="50"/>
      <c r="HH407" s="50"/>
      <c r="HI407" s="50"/>
    </row>
    <row r="408" spans="1:217" s="5" customFormat="1" ht="57" x14ac:dyDescent="0.45">
      <c r="A408" s="29" t="s">
        <v>16</v>
      </c>
      <c r="B408" s="29" t="s">
        <v>17</v>
      </c>
      <c r="C408" s="30" t="s">
        <v>18</v>
      </c>
      <c r="D408" s="30" t="s">
        <v>19</v>
      </c>
      <c r="E408" s="30" t="s">
        <v>484</v>
      </c>
      <c r="F408" s="30" t="s">
        <v>21</v>
      </c>
      <c r="G408" s="78">
        <f>VLOOKUP(L:L,en_ru_auto_scores_BLEU!H:I,2,FALSE)</f>
        <v>15.663915411954296</v>
      </c>
      <c r="H408" s="30" t="str">
        <f>IFERROR(VLOOKUP(L:L,manual_score_mapping[[SegmentID]:[Scores]],2,FALSE), "NaN")</f>
        <v>[33, 69, 84, 82, 85, 35]</v>
      </c>
      <c r="I408" s="24">
        <f>IFERROR(VLOOKUP(L:L,manual_score_mapping!A:D,3,FALSE), "NaN")</f>
        <v>64</v>
      </c>
      <c r="J408" s="18">
        <f>IFERROR(VLOOKUP(L:L,manual_score_mapping!A:D,4,FALSE), "NaN")</f>
        <v>33</v>
      </c>
      <c r="K408" s="30" t="s">
        <v>22</v>
      </c>
      <c r="L408" s="30">
        <v>407</v>
      </c>
      <c r="M408" s="31">
        <v>0.88231009244918823</v>
      </c>
      <c r="N408" s="30">
        <v>0.80370199680328369</v>
      </c>
      <c r="O408" s="30">
        <v>0.82689815759658813</v>
      </c>
      <c r="P408" s="30" t="str">
        <f>IF(en_ru_scores[[#This Row],[OnlineB_Score]]&gt;en_ru_scores[[#This Row],[GPT4_COMET]]+0.03, "B", IF(en_ru_scores[[#This Row],[GPT4_COMET]]&gt;en_ru_scores[[#This Row],[OnlineB_Score]]+0.03, "GPT", "-"))</f>
        <v>GPT</v>
      </c>
      <c r="Q408" s="30" t="str">
        <f>IF(en_ru_scores[[#This Row],[OnlineW_Score]]&gt;en_ru_scores[[#This Row],[GPT4_COMET]]+0.03, "W", IF(en_ru_scores[[#This Row],[GPT4_COMET]]&gt;en_ru_scores[[#This Row],[OnlineW_Score]]+0.03, "GPT", "-"))</f>
        <v>GPT</v>
      </c>
      <c r="R408" s="12" t="s">
        <v>485</v>
      </c>
      <c r="S408" s="12" t="s">
        <v>3670</v>
      </c>
      <c r="T408" s="40" t="s">
        <v>3671</v>
      </c>
      <c r="U408" s="12" t="s">
        <v>3672</v>
      </c>
      <c r="V408" s="12" t="s">
        <v>3673</v>
      </c>
      <c r="W408" s="84"/>
      <c r="X408" s="111"/>
      <c r="Y408" s="115"/>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row>
    <row r="409" spans="1:217" s="5" customFormat="1" ht="42.75" x14ac:dyDescent="0.45">
      <c r="A409" s="32" t="s">
        <v>16</v>
      </c>
      <c r="B409" s="32" t="s">
        <v>17</v>
      </c>
      <c r="C409" s="33" t="s">
        <v>18</v>
      </c>
      <c r="D409" s="33" t="s">
        <v>19</v>
      </c>
      <c r="E409" s="33" t="s">
        <v>484</v>
      </c>
      <c r="F409" s="33" t="s">
        <v>21</v>
      </c>
      <c r="G409" s="73">
        <f>VLOOKUP(L:L,en_ru_auto_scores_BLEU!H:I,2,FALSE)</f>
        <v>67.040847666183055</v>
      </c>
      <c r="H409" s="33" t="str">
        <f>IFERROR(VLOOKUP(L:L,manual_score_mapping[[SegmentID]:[Scores]],2,FALSE), "NaN")</f>
        <v>[52, 69, 87, 86, 84, 33]</v>
      </c>
      <c r="I409" s="24">
        <f>IFERROR(VLOOKUP(L:L,manual_score_mapping!A:D,3,FALSE), "NaN")</f>
        <v>68</v>
      </c>
      <c r="J409" s="18">
        <f>IFERROR(VLOOKUP(L:L,manual_score_mapping!A:D,4,FALSE), "NaN")</f>
        <v>33</v>
      </c>
      <c r="K409" s="33" t="s">
        <v>22</v>
      </c>
      <c r="L409" s="33">
        <v>408</v>
      </c>
      <c r="M409" s="34">
        <v>0.92855793237686157</v>
      </c>
      <c r="N409" s="33">
        <v>0.94014853239059437</v>
      </c>
      <c r="O409" s="33">
        <v>0.80486190319061279</v>
      </c>
      <c r="P409" s="33" t="str">
        <f>IF(en_ru_scores[[#This Row],[OnlineB_Score]]&gt;en_ru_scores[[#This Row],[GPT4_COMET]]+0.03, "B", IF(en_ru_scores[[#This Row],[GPT4_COMET]]&gt;en_ru_scores[[#This Row],[OnlineB_Score]]+0.03, "GPT", "-"))</f>
        <v>-</v>
      </c>
      <c r="Q409" s="33" t="str">
        <f>IF(en_ru_scores[[#This Row],[OnlineW_Score]]&gt;en_ru_scores[[#This Row],[GPT4_COMET]]+0.03, "W", IF(en_ru_scores[[#This Row],[GPT4_COMET]]&gt;en_ru_scores[[#This Row],[OnlineW_Score]]+0.03, "GPT", "-"))</f>
        <v>GPT</v>
      </c>
      <c r="R409" s="13" t="s">
        <v>486</v>
      </c>
      <c r="S409" s="13" t="s">
        <v>3674</v>
      </c>
      <c r="T409" s="41" t="s">
        <v>3675</v>
      </c>
      <c r="U409" s="13" t="s">
        <v>3676</v>
      </c>
      <c r="V409" s="13" t="s">
        <v>3677</v>
      </c>
      <c r="W409" s="84"/>
      <c r="X409" s="111"/>
      <c r="Y409" s="115"/>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row>
    <row r="410" spans="1:217" s="5" customFormat="1" ht="28.5" x14ac:dyDescent="0.45">
      <c r="A410" s="32" t="s">
        <v>16</v>
      </c>
      <c r="B410" s="32" t="s">
        <v>17</v>
      </c>
      <c r="C410" s="33" t="s">
        <v>18</v>
      </c>
      <c r="D410" s="33" t="s">
        <v>19</v>
      </c>
      <c r="E410" s="33" t="s">
        <v>484</v>
      </c>
      <c r="F410" s="33" t="s">
        <v>21</v>
      </c>
      <c r="G410" s="78">
        <f>VLOOKUP(L:L,en_ru_auto_scores_BLEU!H:I,2,FALSE)</f>
        <v>27.758060544768529</v>
      </c>
      <c r="H410" s="33" t="str">
        <f>IFERROR(VLOOKUP(L:L,manual_score_mapping[[SegmentID]:[Scores]],2,FALSE), "NaN")</f>
        <v>[70, 69, 82, 90, 84, 33]</v>
      </c>
      <c r="I410" s="27">
        <f>IFERROR(VLOOKUP(L:L,manual_score_mapping!A:D,3,FALSE), "NaN")</f>
        <v>71</v>
      </c>
      <c r="J410" s="18">
        <f>IFERROR(VLOOKUP(L:L,manual_score_mapping!A:D,4,FALSE), "NaN")</f>
        <v>33</v>
      </c>
      <c r="K410" s="33" t="s">
        <v>22</v>
      </c>
      <c r="L410" s="33">
        <v>409</v>
      </c>
      <c r="M410" s="34">
        <v>0.90309351682662964</v>
      </c>
      <c r="N410" s="33">
        <v>0.9565851092338562</v>
      </c>
      <c r="O410" s="33">
        <v>0.94109272956848145</v>
      </c>
      <c r="P410" s="33" t="str">
        <f>IF(en_ru_scores[[#This Row],[OnlineB_Score]]&gt;en_ru_scores[[#This Row],[GPT4_COMET]]+0.03, "B", IF(en_ru_scores[[#This Row],[GPT4_COMET]]&gt;en_ru_scores[[#This Row],[OnlineB_Score]]+0.03, "GPT", "-"))</f>
        <v>B</v>
      </c>
      <c r="Q410" s="33" t="str">
        <f>IF(en_ru_scores[[#This Row],[OnlineW_Score]]&gt;en_ru_scores[[#This Row],[GPT4_COMET]]+0.03, "W", IF(en_ru_scores[[#This Row],[GPT4_COMET]]&gt;en_ru_scores[[#This Row],[OnlineW_Score]]+0.03, "GPT", "-"))</f>
        <v>W</v>
      </c>
      <c r="R410" s="13" t="s">
        <v>487</v>
      </c>
      <c r="S410" s="13" t="s">
        <v>3678</v>
      </c>
      <c r="T410" s="41" t="s">
        <v>3679</v>
      </c>
      <c r="U410" s="13" t="s">
        <v>3680</v>
      </c>
      <c r="V410" s="13" t="s">
        <v>3681</v>
      </c>
      <c r="W410" s="84"/>
      <c r="X410" s="111"/>
      <c r="Y410" s="115"/>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row>
    <row r="411" spans="1:217" s="5" customFormat="1" ht="28.5" x14ac:dyDescent="0.45">
      <c r="A411" s="29" t="s">
        <v>16</v>
      </c>
      <c r="B411" s="29" t="s">
        <v>17</v>
      </c>
      <c r="C411" s="30" t="s">
        <v>18</v>
      </c>
      <c r="D411" s="30" t="s">
        <v>19</v>
      </c>
      <c r="E411" s="30" t="s">
        <v>488</v>
      </c>
      <c r="F411" s="30" t="s">
        <v>21</v>
      </c>
      <c r="G411" s="75">
        <f>VLOOKUP(L:L,en_ru_auto_scores_BLEU!H:I,2,FALSE)</f>
        <v>43.668354428478111</v>
      </c>
      <c r="H411" s="42" t="str">
        <f>IFERROR(VLOOKUP(L:L,manual_score_mapping[[SegmentID]:[Scores]],2,FALSE), "NaN")</f>
        <v>NaN</v>
      </c>
      <c r="I411" s="42" t="str">
        <f>IFERROR(VLOOKUP(L:L,manual_score_mapping!A:D,3,FALSE), "NaN")</f>
        <v>NaN</v>
      </c>
      <c r="J411" s="42" t="str">
        <f>IFERROR(VLOOKUP(L:L,manual_score_mapping!A:D,4,FALSE), "NaN")</f>
        <v>NaN</v>
      </c>
      <c r="K411" s="30" t="s">
        <v>22</v>
      </c>
      <c r="L411" s="30">
        <v>410</v>
      </c>
      <c r="M411" s="31">
        <v>0.83134216070175171</v>
      </c>
      <c r="N411" s="30">
        <v>0.98188668489456177</v>
      </c>
      <c r="O411" s="30">
        <v>0.9606478214263916</v>
      </c>
      <c r="P411" s="30" t="str">
        <f>IF(en_ru_scores[[#This Row],[OnlineB_Score]]&gt;en_ru_scores[[#This Row],[GPT4_COMET]]+0.03, "B", IF(en_ru_scores[[#This Row],[GPT4_COMET]]&gt;en_ru_scores[[#This Row],[OnlineB_Score]]+0.03, "GPT", "-"))</f>
        <v>B</v>
      </c>
      <c r="Q411" s="30" t="str">
        <f>IF(en_ru_scores[[#This Row],[OnlineW_Score]]&gt;en_ru_scores[[#This Row],[GPT4_COMET]]+0.03, "W", IF(en_ru_scores[[#This Row],[GPT4_COMET]]&gt;en_ru_scores[[#This Row],[OnlineW_Score]]+0.03, "GPT", "-"))</f>
        <v>W</v>
      </c>
      <c r="R411" s="12" t="s">
        <v>489</v>
      </c>
      <c r="S411" s="12" t="s">
        <v>3682</v>
      </c>
      <c r="T411" s="40" t="s">
        <v>3683</v>
      </c>
      <c r="U411" s="12" t="s">
        <v>3682</v>
      </c>
      <c r="V411" s="12" t="s">
        <v>3684</v>
      </c>
      <c r="W411" s="84"/>
      <c r="X411" s="111"/>
      <c r="Y411" s="115"/>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row>
    <row r="412" spans="1:217" s="5" customFormat="1" ht="28.5" x14ac:dyDescent="0.45">
      <c r="A412" s="29" t="s">
        <v>16</v>
      </c>
      <c r="B412" s="29" t="s">
        <v>17</v>
      </c>
      <c r="C412" s="30" t="s">
        <v>18</v>
      </c>
      <c r="D412" s="30" t="s">
        <v>19</v>
      </c>
      <c r="E412" s="30" t="s">
        <v>488</v>
      </c>
      <c r="F412" s="30" t="s">
        <v>21</v>
      </c>
      <c r="G412" s="78">
        <f>VLOOKUP(L:L,en_ru_auto_scores_BLEU!H:I,2,FALSE)</f>
        <v>12.256200970377108</v>
      </c>
      <c r="H412" s="42" t="str">
        <f>IFERROR(VLOOKUP(L:L,manual_score_mapping[[SegmentID]:[Scores]],2,FALSE), "NaN")</f>
        <v>NaN</v>
      </c>
      <c r="I412" s="42" t="str">
        <f>IFERROR(VLOOKUP(L:L,manual_score_mapping!A:D,3,FALSE), "NaN")</f>
        <v>NaN</v>
      </c>
      <c r="J412" s="42" t="str">
        <f>IFERROR(VLOOKUP(L:L,manual_score_mapping!A:D,4,FALSE), "NaN")</f>
        <v>NaN</v>
      </c>
      <c r="K412" s="30" t="s">
        <v>22</v>
      </c>
      <c r="L412" s="30">
        <v>411</v>
      </c>
      <c r="M412" s="31">
        <v>0.88148117065429688</v>
      </c>
      <c r="N412" s="30">
        <v>0.8648027777671814</v>
      </c>
      <c r="O412" s="30">
        <v>0.95660930871963501</v>
      </c>
      <c r="P412" s="30" t="str">
        <f>IF(en_ru_scores[[#This Row],[OnlineB_Score]]&gt;en_ru_scores[[#This Row],[GPT4_COMET]]+0.03, "B", IF(en_ru_scores[[#This Row],[GPT4_COMET]]&gt;en_ru_scores[[#This Row],[OnlineB_Score]]+0.03, "GPT", "-"))</f>
        <v>-</v>
      </c>
      <c r="Q412" s="30" t="str">
        <f>IF(en_ru_scores[[#This Row],[OnlineW_Score]]&gt;en_ru_scores[[#This Row],[GPT4_COMET]]+0.03, "W", IF(en_ru_scores[[#This Row],[GPT4_COMET]]&gt;en_ru_scores[[#This Row],[OnlineW_Score]]+0.03, "GPT", "-"))</f>
        <v>W</v>
      </c>
      <c r="R412" s="12" t="s">
        <v>490</v>
      </c>
      <c r="S412" s="12" t="s">
        <v>3685</v>
      </c>
      <c r="T412" s="40" t="s">
        <v>3686</v>
      </c>
      <c r="U412" s="12" t="s">
        <v>3687</v>
      </c>
      <c r="V412" s="12" t="s">
        <v>3688</v>
      </c>
      <c r="W412" s="84"/>
      <c r="X412" s="111"/>
      <c r="Y412" s="115"/>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row>
    <row r="413" spans="1:217" s="5" customFormat="1" x14ac:dyDescent="0.45">
      <c r="A413" s="32" t="s">
        <v>16</v>
      </c>
      <c r="B413" s="32" t="s">
        <v>17</v>
      </c>
      <c r="C413" s="33" t="s">
        <v>18</v>
      </c>
      <c r="D413" s="33" t="s">
        <v>19</v>
      </c>
      <c r="E413" s="33" t="s">
        <v>488</v>
      </c>
      <c r="F413" s="33" t="s">
        <v>21</v>
      </c>
      <c r="G413" s="78">
        <f>VLOOKUP(L:L,en_ru_auto_scores_BLEU!H:I,2,FALSE)</f>
        <v>21.364350319811699</v>
      </c>
      <c r="H413" s="42" t="str">
        <f>IFERROR(VLOOKUP(L:L,manual_score_mapping[[SegmentID]:[Scores]],2,FALSE), "NaN")</f>
        <v>NaN</v>
      </c>
      <c r="I413" s="42" t="str">
        <f>IFERROR(VLOOKUP(L:L,manual_score_mapping!A:D,3,FALSE), "NaN")</f>
        <v>NaN</v>
      </c>
      <c r="J413" s="42" t="str">
        <f>IFERROR(VLOOKUP(L:L,manual_score_mapping!A:D,4,FALSE), "NaN")</f>
        <v>NaN</v>
      </c>
      <c r="K413" s="33" t="s">
        <v>22</v>
      </c>
      <c r="L413" s="33">
        <v>412</v>
      </c>
      <c r="M413" s="34">
        <v>0.96308231353759755</v>
      </c>
      <c r="N413" s="33">
        <v>0.9870789647102356</v>
      </c>
      <c r="O413" s="33">
        <v>0.98710745573043823</v>
      </c>
      <c r="P413" s="33" t="str">
        <f>IF(en_ru_scores[[#This Row],[OnlineB_Score]]&gt;en_ru_scores[[#This Row],[GPT4_COMET]]+0.03, "B", IF(en_ru_scores[[#This Row],[GPT4_COMET]]&gt;en_ru_scores[[#This Row],[OnlineB_Score]]+0.03, "GPT", "-"))</f>
        <v>-</v>
      </c>
      <c r="Q413" s="33" t="str">
        <f>IF(en_ru_scores[[#This Row],[OnlineW_Score]]&gt;en_ru_scores[[#This Row],[GPT4_COMET]]+0.03, "W", IF(en_ru_scores[[#This Row],[GPT4_COMET]]&gt;en_ru_scores[[#This Row],[OnlineW_Score]]+0.03, "GPT", "-"))</f>
        <v>-</v>
      </c>
      <c r="R413" s="13" t="s">
        <v>491</v>
      </c>
      <c r="S413" s="13" t="s">
        <v>3689</v>
      </c>
      <c r="T413" s="41" t="s">
        <v>3690</v>
      </c>
      <c r="U413" s="13" t="s">
        <v>3689</v>
      </c>
      <c r="V413" s="13" t="s">
        <v>3689</v>
      </c>
      <c r="W413" s="84"/>
      <c r="X413" s="111"/>
      <c r="Y413" s="115"/>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row>
    <row r="414" spans="1:217" s="5" customFormat="1" ht="28.5" x14ac:dyDescent="0.45">
      <c r="A414" s="29" t="s">
        <v>16</v>
      </c>
      <c r="B414" s="29" t="s">
        <v>17</v>
      </c>
      <c r="C414" s="30" t="s">
        <v>18</v>
      </c>
      <c r="D414" s="30" t="s">
        <v>19</v>
      </c>
      <c r="E414" s="30" t="s">
        <v>488</v>
      </c>
      <c r="F414" s="30" t="s">
        <v>21</v>
      </c>
      <c r="G414" s="78">
        <f>VLOOKUP(L:L,en_ru_auto_scores_BLEU!H:I,2,FALSE)</f>
        <v>8.2951935071098593</v>
      </c>
      <c r="H414" s="42" t="str">
        <f>IFERROR(VLOOKUP(L:L,manual_score_mapping[[SegmentID]:[Scores]],2,FALSE), "NaN")</f>
        <v>NaN</v>
      </c>
      <c r="I414" s="42" t="str">
        <f>IFERROR(VLOOKUP(L:L,manual_score_mapping!A:D,3,FALSE), "NaN")</f>
        <v>NaN</v>
      </c>
      <c r="J414" s="42" t="str">
        <f>IFERROR(VLOOKUP(L:L,manual_score_mapping!A:D,4,FALSE), "NaN")</f>
        <v>NaN</v>
      </c>
      <c r="K414" s="30" t="s">
        <v>22</v>
      </c>
      <c r="L414" s="30">
        <v>413</v>
      </c>
      <c r="M414" s="31">
        <v>0.89922648668289185</v>
      </c>
      <c r="N414" s="30">
        <v>0.98953264951705922</v>
      </c>
      <c r="O414" s="30">
        <v>0.89923453330993652</v>
      </c>
      <c r="P414" s="30" t="str">
        <f>IF(en_ru_scores[[#This Row],[OnlineB_Score]]&gt;en_ru_scores[[#This Row],[GPT4_COMET]]+0.03, "B", IF(en_ru_scores[[#This Row],[GPT4_COMET]]&gt;en_ru_scores[[#This Row],[OnlineB_Score]]+0.03, "GPT", "-"))</f>
        <v>B</v>
      </c>
      <c r="Q414" s="30" t="str">
        <f>IF(en_ru_scores[[#This Row],[OnlineW_Score]]&gt;en_ru_scores[[#This Row],[GPT4_COMET]]+0.03, "W", IF(en_ru_scores[[#This Row],[GPT4_COMET]]&gt;en_ru_scores[[#This Row],[OnlineW_Score]]+0.03, "GPT", "-"))</f>
        <v>-</v>
      </c>
      <c r="R414" s="12" t="s">
        <v>492</v>
      </c>
      <c r="S414" s="12" t="s">
        <v>3691</v>
      </c>
      <c r="T414" s="40" t="s">
        <v>3692</v>
      </c>
      <c r="U414" s="12" t="s">
        <v>3691</v>
      </c>
      <c r="V414" s="12" t="s">
        <v>3692</v>
      </c>
      <c r="W414" s="84"/>
      <c r="X414" s="111"/>
      <c r="Y414" s="115"/>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row>
    <row r="415" spans="1:217" s="5" customFormat="1" ht="28.5" x14ac:dyDescent="0.45">
      <c r="A415" s="32" t="s">
        <v>16</v>
      </c>
      <c r="B415" s="32" t="s">
        <v>17</v>
      </c>
      <c r="C415" s="33" t="s">
        <v>18</v>
      </c>
      <c r="D415" s="33" t="s">
        <v>19</v>
      </c>
      <c r="E415" s="33" t="s">
        <v>488</v>
      </c>
      <c r="F415" s="33" t="s">
        <v>21</v>
      </c>
      <c r="G415" s="78">
        <f>VLOOKUP(L:L,en_ru_auto_scores_BLEU!H:I,2,FALSE)</f>
        <v>17.286039232097043</v>
      </c>
      <c r="H415" s="42" t="str">
        <f>IFERROR(VLOOKUP(L:L,manual_score_mapping[[SegmentID]:[Scores]],2,FALSE), "NaN")</f>
        <v>NaN</v>
      </c>
      <c r="I415" s="42" t="str">
        <f>IFERROR(VLOOKUP(L:L,manual_score_mapping!A:D,3,FALSE), "NaN")</f>
        <v>NaN</v>
      </c>
      <c r="J415" s="42" t="str">
        <f>IFERROR(VLOOKUP(L:L,manual_score_mapping!A:D,4,FALSE), "NaN")</f>
        <v>NaN</v>
      </c>
      <c r="K415" s="33" t="s">
        <v>22</v>
      </c>
      <c r="L415" s="33">
        <v>414</v>
      </c>
      <c r="M415" s="34">
        <v>0.96539109945297241</v>
      </c>
      <c r="N415" s="33">
        <v>0.97704964876174916</v>
      </c>
      <c r="O415" s="33">
        <v>0.97224074602127075</v>
      </c>
      <c r="P415" s="33" t="str">
        <f>IF(en_ru_scores[[#This Row],[OnlineB_Score]]&gt;en_ru_scores[[#This Row],[GPT4_COMET]]+0.03, "B", IF(en_ru_scores[[#This Row],[GPT4_COMET]]&gt;en_ru_scores[[#This Row],[OnlineB_Score]]+0.03, "GPT", "-"))</f>
        <v>-</v>
      </c>
      <c r="Q415" s="33" t="str">
        <f>IF(en_ru_scores[[#This Row],[OnlineW_Score]]&gt;en_ru_scores[[#This Row],[GPT4_COMET]]+0.03, "W", IF(en_ru_scores[[#This Row],[GPT4_COMET]]&gt;en_ru_scores[[#This Row],[OnlineW_Score]]+0.03, "GPT", "-"))</f>
        <v>-</v>
      </c>
      <c r="R415" s="13" t="s">
        <v>493</v>
      </c>
      <c r="S415" s="13" t="s">
        <v>3693</v>
      </c>
      <c r="T415" s="41" t="s">
        <v>3694</v>
      </c>
      <c r="U415" s="13" t="s">
        <v>3695</v>
      </c>
      <c r="V415" s="13" t="s">
        <v>3696</v>
      </c>
      <c r="W415" s="84"/>
      <c r="X415" s="111"/>
      <c r="Y415" s="1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row>
    <row r="416" spans="1:217" s="51" customFormat="1" ht="14.65" thickBot="1" x14ac:dyDescent="0.5">
      <c r="A416" s="52" t="s">
        <v>16</v>
      </c>
      <c r="B416" s="52" t="s">
        <v>17</v>
      </c>
      <c r="C416" s="53" t="s">
        <v>18</v>
      </c>
      <c r="D416" s="53" t="s">
        <v>19</v>
      </c>
      <c r="E416" s="53" t="s">
        <v>488</v>
      </c>
      <c r="F416" s="53" t="s">
        <v>21</v>
      </c>
      <c r="G416" s="79">
        <f>VLOOKUP(L:L,en_ru_auto_scores_BLEU!H:I,2,FALSE)</f>
        <v>14.794015674776452</v>
      </c>
      <c r="H416" s="54" t="str">
        <f>IFERROR(VLOOKUP(L:L,manual_score_mapping[[SegmentID]:[Scores]],2,FALSE), "NaN")</f>
        <v>NaN</v>
      </c>
      <c r="I416" s="54" t="str">
        <f>IFERROR(VLOOKUP(L:L,manual_score_mapping!A:D,3,FALSE), "NaN")</f>
        <v>NaN</v>
      </c>
      <c r="J416" s="54" t="str">
        <f>IFERROR(VLOOKUP(L:L,manual_score_mapping!A:D,4,FALSE), "NaN")</f>
        <v>NaN</v>
      </c>
      <c r="K416" s="53" t="s">
        <v>22</v>
      </c>
      <c r="L416" s="53">
        <v>415</v>
      </c>
      <c r="M416" s="55">
        <v>0.88577264547348022</v>
      </c>
      <c r="N416" s="53">
        <v>0.89642184972763062</v>
      </c>
      <c r="O416" s="53">
        <v>0.8964342474937439</v>
      </c>
      <c r="P416" s="53" t="str">
        <f>IF(en_ru_scores[[#This Row],[OnlineB_Score]]&gt;en_ru_scores[[#This Row],[GPT4_COMET]]+0.03, "B", IF(en_ru_scores[[#This Row],[GPT4_COMET]]&gt;en_ru_scores[[#This Row],[OnlineB_Score]]+0.03, "GPT", "-"))</f>
        <v>-</v>
      </c>
      <c r="Q416" s="53" t="str">
        <f>IF(en_ru_scores[[#This Row],[OnlineW_Score]]&gt;en_ru_scores[[#This Row],[GPT4_COMET]]+0.03, "W", IF(en_ru_scores[[#This Row],[GPT4_COMET]]&gt;en_ru_scores[[#This Row],[OnlineW_Score]]+0.03, "GPT", "-"))</f>
        <v>-</v>
      </c>
      <c r="R416" s="56" t="s">
        <v>494</v>
      </c>
      <c r="S416" s="56" t="s">
        <v>3697</v>
      </c>
      <c r="T416" s="57" t="s">
        <v>3698</v>
      </c>
      <c r="U416" s="56" t="s">
        <v>3699</v>
      </c>
      <c r="V416" s="56" t="s">
        <v>3699</v>
      </c>
      <c r="W416" s="86"/>
      <c r="X416" s="112"/>
      <c r="Y416" s="116"/>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50"/>
      <c r="AZ416" s="50"/>
      <c r="BA416" s="50"/>
      <c r="BB416" s="50"/>
      <c r="BC416" s="50"/>
      <c r="BD416" s="50"/>
      <c r="BE416" s="50"/>
      <c r="BF416" s="50"/>
      <c r="BG416" s="50"/>
      <c r="BH416" s="50"/>
      <c r="BI416" s="50"/>
      <c r="BJ416" s="50"/>
      <c r="BK416" s="50"/>
      <c r="BL416" s="50"/>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c r="DC416" s="50"/>
      <c r="DD416" s="50"/>
      <c r="DE416" s="50"/>
      <c r="DF416" s="50"/>
      <c r="DG416" s="50"/>
      <c r="DH416" s="50"/>
      <c r="DI416" s="50"/>
      <c r="DJ416" s="50"/>
      <c r="DK416" s="50"/>
      <c r="DL416" s="50"/>
      <c r="DM416" s="50"/>
      <c r="DN416" s="50"/>
      <c r="DO416" s="50"/>
      <c r="DP416" s="50"/>
      <c r="DQ416" s="50"/>
      <c r="DR416" s="50"/>
      <c r="DS416" s="50"/>
      <c r="DT416" s="50"/>
      <c r="DU416" s="50"/>
      <c r="DV416" s="50"/>
      <c r="DW416" s="50"/>
      <c r="DX416" s="50"/>
      <c r="DY416" s="50"/>
      <c r="DZ416" s="50"/>
      <c r="EA416" s="50"/>
      <c r="EB416" s="50"/>
      <c r="EC416" s="50"/>
      <c r="ED416" s="50"/>
      <c r="EE416" s="50"/>
      <c r="EF416" s="50"/>
      <c r="EG416" s="50"/>
      <c r="EH416" s="50"/>
      <c r="EI416" s="50"/>
      <c r="EJ416" s="50"/>
      <c r="EK416" s="50"/>
      <c r="EL416" s="50"/>
      <c r="EM416" s="50"/>
      <c r="EN416" s="50"/>
      <c r="EO416" s="50"/>
      <c r="EP416" s="50"/>
      <c r="EQ416" s="50"/>
      <c r="ER416" s="50"/>
      <c r="ES416" s="50"/>
      <c r="ET416" s="50"/>
      <c r="EU416" s="50"/>
      <c r="EV416" s="50"/>
      <c r="EW416" s="50"/>
      <c r="EX416" s="50"/>
      <c r="EY416" s="50"/>
      <c r="EZ416" s="50"/>
      <c r="FA416" s="50"/>
      <c r="FB416" s="50"/>
      <c r="FC416" s="50"/>
      <c r="FD416" s="50"/>
      <c r="FE416" s="50"/>
      <c r="FF416" s="50"/>
      <c r="FG416" s="50"/>
      <c r="FH416" s="50"/>
      <c r="FI416" s="50"/>
      <c r="FJ416" s="50"/>
      <c r="FK416" s="50"/>
      <c r="FL416" s="50"/>
      <c r="FM416" s="50"/>
      <c r="FN416" s="50"/>
      <c r="FO416" s="50"/>
      <c r="FP416" s="50"/>
      <c r="FQ416" s="50"/>
      <c r="FR416" s="50"/>
      <c r="FS416" s="50"/>
      <c r="FT416" s="50"/>
      <c r="FU416" s="50"/>
      <c r="FV416" s="50"/>
      <c r="FW416" s="50"/>
      <c r="FX416" s="50"/>
      <c r="FY416" s="50"/>
      <c r="FZ416" s="50"/>
      <c r="GA416" s="50"/>
      <c r="GB416" s="50"/>
      <c r="GC416" s="50"/>
      <c r="GD416" s="50"/>
      <c r="GE416" s="50"/>
      <c r="GF416" s="50"/>
      <c r="GG416" s="50"/>
      <c r="GH416" s="50"/>
      <c r="GI416" s="50"/>
      <c r="GJ416" s="50"/>
      <c r="GK416" s="50"/>
      <c r="GL416" s="50"/>
      <c r="GM416" s="50"/>
      <c r="GN416" s="50"/>
      <c r="GO416" s="50"/>
      <c r="GP416" s="50"/>
      <c r="GQ416" s="50"/>
      <c r="GR416" s="50"/>
      <c r="GS416" s="50"/>
      <c r="GT416" s="50"/>
      <c r="GU416" s="50"/>
      <c r="GV416" s="50"/>
      <c r="GW416" s="50"/>
      <c r="GX416" s="50"/>
      <c r="GY416" s="50"/>
      <c r="GZ416" s="50"/>
      <c r="HA416" s="50"/>
      <c r="HB416" s="50"/>
      <c r="HC416" s="50"/>
      <c r="HD416" s="50"/>
      <c r="HE416" s="50"/>
      <c r="HF416" s="50"/>
      <c r="HG416" s="50"/>
      <c r="HH416" s="50"/>
      <c r="HI416" s="50"/>
    </row>
    <row r="417" spans="1:217" s="5" customFormat="1" ht="61.5" customHeight="1" x14ac:dyDescent="0.45">
      <c r="A417" s="32" t="s">
        <v>16</v>
      </c>
      <c r="B417" s="32" t="s">
        <v>17</v>
      </c>
      <c r="C417" s="33" t="s">
        <v>18</v>
      </c>
      <c r="D417" s="33" t="s">
        <v>19</v>
      </c>
      <c r="E417" s="33" t="s">
        <v>495</v>
      </c>
      <c r="F417" s="33" t="s">
        <v>21</v>
      </c>
      <c r="G417" s="78">
        <f>VLOOKUP(L:L,en_ru_auto_scores_BLEU!H:I,2,FALSE)</f>
        <v>16.267392600305726</v>
      </c>
      <c r="H417" s="33" t="str">
        <f>IFERROR(VLOOKUP(L:L,manual_score_mapping[[SegmentID]:[Scores]],2,FALSE), "NaN")</f>
        <v>[51, 81, 46, 54, 91]</v>
      </c>
      <c r="I417" s="24">
        <f>IFERROR(VLOOKUP(L:L,manual_score_mapping!A:D,3,FALSE), "NaN")</f>
        <v>64</v>
      </c>
      <c r="J417" s="18">
        <f>IFERROR(VLOOKUP(L:L,manual_score_mapping!A:D,4,FALSE), "NaN")</f>
        <v>46</v>
      </c>
      <c r="K417" s="33" t="s">
        <v>22</v>
      </c>
      <c r="L417" s="33">
        <v>416</v>
      </c>
      <c r="M417" s="34">
        <v>0.92376774549484242</v>
      </c>
      <c r="N417" s="33">
        <v>0.92506152391433716</v>
      </c>
      <c r="O417" s="33">
        <v>0.91483539342880238</v>
      </c>
      <c r="P417" s="33" t="str">
        <f>IF(en_ru_scores[[#This Row],[OnlineB_Score]]&gt;en_ru_scores[[#This Row],[GPT4_COMET]]+0.03, "B", IF(en_ru_scores[[#This Row],[GPT4_COMET]]&gt;en_ru_scores[[#This Row],[OnlineB_Score]]+0.03, "GPT", "-"))</f>
        <v>-</v>
      </c>
      <c r="Q417" s="33" t="str">
        <f>IF(en_ru_scores[[#This Row],[OnlineW_Score]]&gt;en_ru_scores[[#This Row],[GPT4_COMET]]+0.03, "W", IF(en_ru_scores[[#This Row],[GPT4_COMET]]&gt;en_ru_scores[[#This Row],[OnlineW_Score]]+0.03, "GPT", "-"))</f>
        <v>-</v>
      </c>
      <c r="R417" s="13" t="s">
        <v>496</v>
      </c>
      <c r="S417" s="13" t="s">
        <v>3700</v>
      </c>
      <c r="T417" s="41" t="s">
        <v>11226</v>
      </c>
      <c r="U417" s="13" t="s">
        <v>3702</v>
      </c>
      <c r="V417" s="13" t="s">
        <v>3703</v>
      </c>
      <c r="W417" s="84"/>
      <c r="X417" s="111"/>
      <c r="Y417" s="115"/>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row>
    <row r="418" spans="1:217" s="5" customFormat="1" ht="42.75" x14ac:dyDescent="0.45">
      <c r="A418" s="26" t="s">
        <v>16</v>
      </c>
      <c r="B418" s="26" t="s">
        <v>17</v>
      </c>
      <c r="C418" s="27" t="s">
        <v>18</v>
      </c>
      <c r="D418" s="27" t="s">
        <v>19</v>
      </c>
      <c r="E418" s="27" t="s">
        <v>495</v>
      </c>
      <c r="F418" s="27" t="s">
        <v>21</v>
      </c>
      <c r="G418" s="78">
        <f>VLOOKUP(L:L,en_ru_auto_scores_BLEU!H:I,2,FALSE)</f>
        <v>14.009047908905242</v>
      </c>
      <c r="H418" s="27" t="str">
        <f>IFERROR(VLOOKUP(L:L,manual_score_mapping[[SegmentID]:[Scores]],2,FALSE), "NaN")</f>
        <v>[52, 86, 58, 83, 41]</v>
      </c>
      <c r="I418" s="24">
        <f>IFERROR(VLOOKUP(L:L,manual_score_mapping!A:D,3,FALSE), "NaN")</f>
        <v>64</v>
      </c>
      <c r="J418" s="18">
        <f>IFERROR(VLOOKUP(L:L,manual_score_mapping!A:D,4,FALSE), "NaN")</f>
        <v>41</v>
      </c>
      <c r="K418" s="27" t="s">
        <v>22</v>
      </c>
      <c r="L418" s="27">
        <v>417</v>
      </c>
      <c r="M418" s="28">
        <v>0.71243220567703247</v>
      </c>
      <c r="N418" s="27">
        <v>0.77426517009735107</v>
      </c>
      <c r="O418" s="27">
        <v>0.67809444665908813</v>
      </c>
      <c r="P418" s="27" t="str">
        <f>IF(en_ru_scores[[#This Row],[OnlineB_Score]]&gt;en_ru_scores[[#This Row],[GPT4_COMET]]+0.03, "B", IF(en_ru_scores[[#This Row],[GPT4_COMET]]&gt;en_ru_scores[[#This Row],[OnlineB_Score]]+0.03, "GPT", "-"))</f>
        <v>B</v>
      </c>
      <c r="Q418" s="27" t="str">
        <f>IF(en_ru_scores[[#This Row],[OnlineW_Score]]&gt;en_ru_scores[[#This Row],[GPT4_COMET]]+0.03, "W", IF(en_ru_scores[[#This Row],[GPT4_COMET]]&gt;en_ru_scores[[#This Row],[OnlineW_Score]]+0.03, "GPT", "-"))</f>
        <v>GPT</v>
      </c>
      <c r="R418" s="11" t="s">
        <v>497</v>
      </c>
      <c r="S418" s="11" t="s">
        <v>3704</v>
      </c>
      <c r="T418" s="39" t="s">
        <v>11225</v>
      </c>
      <c r="U418" s="11" t="s">
        <v>11224</v>
      </c>
      <c r="V418" s="11" t="s">
        <v>3707</v>
      </c>
      <c r="W418" s="84" t="s">
        <v>11252</v>
      </c>
      <c r="X418" s="111" t="s">
        <v>11213</v>
      </c>
      <c r="Y418" s="111"/>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row>
    <row r="419" spans="1:217" s="5" customFormat="1" x14ac:dyDescent="0.45">
      <c r="A419" s="23" t="s">
        <v>16</v>
      </c>
      <c r="B419" s="23" t="s">
        <v>17</v>
      </c>
      <c r="C419" s="24" t="s">
        <v>18</v>
      </c>
      <c r="D419" s="24" t="s">
        <v>19</v>
      </c>
      <c r="E419" s="24" t="s">
        <v>495</v>
      </c>
      <c r="F419" s="24" t="s">
        <v>21</v>
      </c>
      <c r="G419" s="78">
        <f>VLOOKUP(L:L,en_ru_auto_scores_BLEU!H:I,2,FALSE)</f>
        <v>6.7425559297518429</v>
      </c>
      <c r="H419" s="24" t="str">
        <f>IFERROR(VLOOKUP(L:L,manual_score_mapping[[SegmentID]:[Scores]],2,FALSE), "NaN")</f>
        <v>[54, 78, 46, 74, 48]</v>
      </c>
      <c r="I419" s="24">
        <f>IFERROR(VLOOKUP(L:L,manual_score_mapping!A:D,3,FALSE), "NaN")</f>
        <v>60</v>
      </c>
      <c r="J419" s="18">
        <f>IFERROR(VLOOKUP(L:L,manual_score_mapping!A:D,4,FALSE), "NaN")</f>
        <v>46</v>
      </c>
      <c r="K419" s="24" t="s">
        <v>22</v>
      </c>
      <c r="L419" s="24">
        <v>418</v>
      </c>
      <c r="M419" s="25">
        <v>0.64286941289901733</v>
      </c>
      <c r="N419" s="24">
        <v>0.98845142126083363</v>
      </c>
      <c r="O419" s="24">
        <v>0.87252348661422729</v>
      </c>
      <c r="P419" s="24" t="str">
        <f>IF(en_ru_scores[[#This Row],[OnlineB_Score]]&gt;en_ru_scores[[#This Row],[GPT4_COMET]]+0.03, "B", IF(en_ru_scores[[#This Row],[GPT4_COMET]]&gt;en_ru_scores[[#This Row],[OnlineB_Score]]+0.03, "GPT", "-"))</f>
        <v>B</v>
      </c>
      <c r="Q419" s="24" t="str">
        <f>IF(en_ru_scores[[#This Row],[OnlineW_Score]]&gt;en_ru_scores[[#This Row],[GPT4_COMET]]+0.03, "W", IF(en_ru_scores[[#This Row],[GPT4_COMET]]&gt;en_ru_scores[[#This Row],[OnlineW_Score]]+0.03, "GPT", "-"))</f>
        <v>W</v>
      </c>
      <c r="R419" s="10" t="s">
        <v>498</v>
      </c>
      <c r="S419" s="10" t="s">
        <v>3708</v>
      </c>
      <c r="T419" s="38" t="s">
        <v>3709</v>
      </c>
      <c r="U419" s="10" t="s">
        <v>3708</v>
      </c>
      <c r="V419" s="10" t="s">
        <v>3710</v>
      </c>
      <c r="W419" s="84"/>
      <c r="X419" s="111" t="s">
        <v>11198</v>
      </c>
      <c r="Y419" s="115"/>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row>
    <row r="420" spans="1:217" s="51" customFormat="1" ht="43.15" thickBot="1" x14ac:dyDescent="0.5">
      <c r="A420" s="58" t="s">
        <v>16</v>
      </c>
      <c r="B420" s="58" t="s">
        <v>17</v>
      </c>
      <c r="C420" s="59" t="s">
        <v>18</v>
      </c>
      <c r="D420" s="59" t="s">
        <v>19</v>
      </c>
      <c r="E420" s="59" t="s">
        <v>495</v>
      </c>
      <c r="F420" s="59" t="s">
        <v>21</v>
      </c>
      <c r="G420" s="80">
        <f>VLOOKUP(L:L,en_ru_auto_scores_BLEU!H:I,2,FALSE)</f>
        <v>37.030468338190602</v>
      </c>
      <c r="H420" s="59" t="str">
        <f>IFERROR(VLOOKUP(L:L,manual_score_mapping[[SegmentID]:[Scores]],2,FALSE), "NaN")</f>
        <v>[50, 85, 64, 87, 67]</v>
      </c>
      <c r="I420" s="44">
        <f>IFERROR(VLOOKUP(L:L,manual_score_mapping!A:D,3,FALSE), "NaN")</f>
        <v>70</v>
      </c>
      <c r="J420" s="60">
        <f>IFERROR(VLOOKUP(L:L,manual_score_mapping!A:D,4,FALSE), "NaN")</f>
        <v>50</v>
      </c>
      <c r="K420" s="59" t="s">
        <v>22</v>
      </c>
      <c r="L420" s="59">
        <v>419</v>
      </c>
      <c r="M420" s="61">
        <v>0.9606417417526244</v>
      </c>
      <c r="N420" s="59">
        <v>0.94558310508728038</v>
      </c>
      <c r="O420" s="59">
        <v>0.9264875054359436</v>
      </c>
      <c r="P420" s="59" t="str">
        <f>IF(en_ru_scores[[#This Row],[OnlineB_Score]]&gt;en_ru_scores[[#This Row],[GPT4_COMET]]+0.03, "B", IF(en_ru_scores[[#This Row],[GPT4_COMET]]&gt;en_ru_scores[[#This Row],[OnlineB_Score]]+0.03, "GPT", "-"))</f>
        <v>-</v>
      </c>
      <c r="Q420" s="59" t="str">
        <f>IF(en_ru_scores[[#This Row],[OnlineW_Score]]&gt;en_ru_scores[[#This Row],[GPT4_COMET]]+0.03, "W", IF(en_ru_scores[[#This Row],[GPT4_COMET]]&gt;en_ru_scores[[#This Row],[OnlineW_Score]]+0.03, "GPT", "-"))</f>
        <v>GPT</v>
      </c>
      <c r="R420" s="62" t="s">
        <v>499</v>
      </c>
      <c r="S420" s="62" t="s">
        <v>3711</v>
      </c>
      <c r="T420" s="63" t="s">
        <v>3712</v>
      </c>
      <c r="U420" s="62" t="s">
        <v>3713</v>
      </c>
      <c r="V420" s="62" t="s">
        <v>3714</v>
      </c>
      <c r="W420" s="86"/>
      <c r="X420" s="112"/>
      <c r="Y420" s="116"/>
      <c r="Z420" s="50"/>
      <c r="AA420" s="50"/>
      <c r="AB420" s="50"/>
      <c r="AC420" s="50"/>
      <c r="AD420" s="50"/>
      <c r="AE420" s="50"/>
      <c r="AF420" s="50"/>
      <c r="AG420" s="50"/>
      <c r="AH420" s="50"/>
      <c r="AI420" s="50"/>
      <c r="AJ420" s="50"/>
      <c r="AK420" s="50"/>
      <c r="AL420" s="50"/>
      <c r="AM420" s="50"/>
      <c r="AN420" s="50"/>
      <c r="AO420" s="50"/>
      <c r="AP420" s="50"/>
      <c r="AQ420" s="50"/>
      <c r="AR420" s="50"/>
      <c r="AS420" s="50"/>
      <c r="AT420" s="50"/>
      <c r="AU420" s="50"/>
      <c r="AV420" s="50"/>
      <c r="AW420" s="50"/>
      <c r="AX420" s="50"/>
      <c r="AY420" s="50"/>
      <c r="AZ420" s="50"/>
      <c r="BA420" s="50"/>
      <c r="BB420" s="50"/>
      <c r="BC420" s="50"/>
      <c r="BD420" s="50"/>
      <c r="BE420" s="50"/>
      <c r="BF420" s="50"/>
      <c r="BG420" s="50"/>
      <c r="BH420" s="50"/>
      <c r="BI420" s="50"/>
      <c r="BJ420" s="50"/>
      <c r="BK420" s="50"/>
      <c r="BL420" s="50"/>
      <c r="BM420" s="50"/>
      <c r="BN420" s="50"/>
      <c r="BO420" s="50"/>
      <c r="BP420" s="50"/>
      <c r="BQ420" s="50"/>
      <c r="BR420" s="50"/>
      <c r="BS420" s="50"/>
      <c r="BT420" s="50"/>
      <c r="BU420" s="50"/>
      <c r="BV420" s="50"/>
      <c r="BW420" s="50"/>
      <c r="BX420" s="50"/>
      <c r="BY420" s="50"/>
      <c r="BZ420" s="50"/>
      <c r="CA420" s="50"/>
      <c r="CB420" s="50"/>
      <c r="CC420" s="50"/>
      <c r="CD420" s="50"/>
      <c r="CE420" s="50"/>
      <c r="CF420" s="50"/>
      <c r="CG420" s="50"/>
      <c r="CH420" s="50"/>
      <c r="CI420" s="50"/>
      <c r="CJ420" s="50"/>
      <c r="CK420" s="50"/>
      <c r="CL420" s="50"/>
      <c r="CM420" s="50"/>
      <c r="CN420" s="50"/>
      <c r="CO420" s="50"/>
      <c r="CP420" s="50"/>
      <c r="CQ420" s="50"/>
      <c r="CR420" s="50"/>
      <c r="CS420" s="50"/>
      <c r="CT420" s="50"/>
      <c r="CU420" s="50"/>
      <c r="CV420" s="50"/>
      <c r="CW420" s="50"/>
      <c r="CX420" s="50"/>
      <c r="CY420" s="50"/>
      <c r="CZ420" s="50"/>
      <c r="DA420" s="50"/>
      <c r="DB420" s="50"/>
      <c r="DC420" s="50"/>
      <c r="DD420" s="50"/>
      <c r="DE420" s="50"/>
      <c r="DF420" s="50"/>
      <c r="DG420" s="50"/>
      <c r="DH420" s="50"/>
      <c r="DI420" s="50"/>
      <c r="DJ420" s="50"/>
      <c r="DK420" s="50"/>
      <c r="DL420" s="50"/>
      <c r="DM420" s="50"/>
      <c r="DN420" s="50"/>
      <c r="DO420" s="50"/>
      <c r="DP420" s="50"/>
      <c r="DQ420" s="50"/>
      <c r="DR420" s="50"/>
      <c r="DS420" s="50"/>
      <c r="DT420" s="50"/>
      <c r="DU420" s="50"/>
      <c r="DV420" s="50"/>
      <c r="DW420" s="50"/>
      <c r="DX420" s="50"/>
      <c r="DY420" s="50"/>
      <c r="DZ420" s="50"/>
      <c r="EA420" s="50"/>
      <c r="EB420" s="50"/>
      <c r="EC420" s="50"/>
      <c r="ED420" s="50"/>
      <c r="EE420" s="50"/>
      <c r="EF420" s="50"/>
      <c r="EG420" s="50"/>
      <c r="EH420" s="50"/>
      <c r="EI420" s="50"/>
      <c r="EJ420" s="50"/>
      <c r="EK420" s="50"/>
      <c r="EL420" s="50"/>
      <c r="EM420" s="50"/>
      <c r="EN420" s="50"/>
      <c r="EO420" s="50"/>
      <c r="EP420" s="50"/>
      <c r="EQ420" s="50"/>
      <c r="ER420" s="50"/>
      <c r="ES420" s="50"/>
      <c r="ET420" s="50"/>
      <c r="EU420" s="50"/>
      <c r="EV420" s="50"/>
      <c r="EW420" s="50"/>
      <c r="EX420" s="50"/>
      <c r="EY420" s="50"/>
      <c r="EZ420" s="50"/>
      <c r="FA420" s="50"/>
      <c r="FB420" s="50"/>
      <c r="FC420" s="50"/>
      <c r="FD420" s="50"/>
      <c r="FE420" s="50"/>
      <c r="FF420" s="50"/>
      <c r="FG420" s="50"/>
      <c r="FH420" s="50"/>
      <c r="FI420" s="50"/>
      <c r="FJ420" s="50"/>
      <c r="FK420" s="50"/>
      <c r="FL420" s="50"/>
      <c r="FM420" s="50"/>
      <c r="FN420" s="50"/>
      <c r="FO420" s="50"/>
      <c r="FP420" s="50"/>
      <c r="FQ420" s="50"/>
      <c r="FR420" s="50"/>
      <c r="FS420" s="50"/>
      <c r="FT420" s="50"/>
      <c r="FU420" s="50"/>
      <c r="FV420" s="50"/>
      <c r="FW420" s="50"/>
      <c r="FX420" s="50"/>
      <c r="FY420" s="50"/>
      <c r="FZ420" s="50"/>
      <c r="GA420" s="50"/>
      <c r="GB420" s="50"/>
      <c r="GC420" s="50"/>
      <c r="GD420" s="50"/>
      <c r="GE420" s="50"/>
      <c r="GF420" s="50"/>
      <c r="GG420" s="50"/>
      <c r="GH420" s="50"/>
      <c r="GI420" s="50"/>
      <c r="GJ420" s="50"/>
      <c r="GK420" s="50"/>
      <c r="GL420" s="50"/>
      <c r="GM420" s="50"/>
      <c r="GN420" s="50"/>
      <c r="GO420" s="50"/>
      <c r="GP420" s="50"/>
      <c r="GQ420" s="50"/>
      <c r="GR420" s="50"/>
      <c r="GS420" s="50"/>
      <c r="GT420" s="50"/>
      <c r="GU420" s="50"/>
      <c r="GV420" s="50"/>
      <c r="GW420" s="50"/>
      <c r="GX420" s="50"/>
      <c r="GY420" s="50"/>
      <c r="GZ420" s="50"/>
      <c r="HA420" s="50"/>
      <c r="HB420" s="50"/>
      <c r="HC420" s="50"/>
      <c r="HD420" s="50"/>
      <c r="HE420" s="50"/>
      <c r="HF420" s="50"/>
      <c r="HG420" s="50"/>
      <c r="HH420" s="50"/>
      <c r="HI420" s="50"/>
    </row>
    <row r="421" spans="1:217" s="5" customFormat="1" x14ac:dyDescent="0.45">
      <c r="A421" s="32" t="s">
        <v>16</v>
      </c>
      <c r="B421" s="32" t="s">
        <v>17</v>
      </c>
      <c r="C421" s="33" t="s">
        <v>18</v>
      </c>
      <c r="D421" s="33" t="s">
        <v>19</v>
      </c>
      <c r="E421" s="33" t="s">
        <v>500</v>
      </c>
      <c r="F421" s="33" t="s">
        <v>21</v>
      </c>
      <c r="G421" s="70">
        <f>VLOOKUP(L:L,en_ru_auto_scores_BLEU!H:I,2,FALSE)</f>
        <v>100.00000000000004</v>
      </c>
      <c r="H421" s="33" t="str">
        <f>IFERROR(VLOOKUP(L:L,manual_score_mapping[[SegmentID]:[Scores]],2,FALSE), "NaN")</f>
        <v>[58, 83, 76, 51, 68]</v>
      </c>
      <c r="I421" s="24">
        <f>IFERROR(VLOOKUP(L:L,manual_score_mapping!A:D,3,FALSE), "NaN")</f>
        <v>67</v>
      </c>
      <c r="J421" s="21">
        <f>IFERROR(VLOOKUP(L:L,manual_score_mapping!A:D,4,FALSE), "NaN")</f>
        <v>51</v>
      </c>
      <c r="K421" s="33" t="s">
        <v>22</v>
      </c>
      <c r="L421" s="33">
        <v>420</v>
      </c>
      <c r="M421" s="34">
        <v>0.98536866903305043</v>
      </c>
      <c r="N421" s="33">
        <v>0.98536866903305043</v>
      </c>
      <c r="O421" s="33">
        <v>0.98540425300598145</v>
      </c>
      <c r="P421" s="33" t="str">
        <f>IF(en_ru_scores[[#This Row],[OnlineB_Score]]&gt;en_ru_scores[[#This Row],[GPT4_COMET]]+0.03, "B", IF(en_ru_scores[[#This Row],[GPT4_COMET]]&gt;en_ru_scores[[#This Row],[OnlineB_Score]]+0.03, "GPT", "-"))</f>
        <v>-</v>
      </c>
      <c r="Q421" s="33" t="str">
        <f>IF(en_ru_scores[[#This Row],[OnlineW_Score]]&gt;en_ru_scores[[#This Row],[GPT4_COMET]]+0.03, "W", IF(en_ru_scores[[#This Row],[GPT4_COMET]]&gt;en_ru_scores[[#This Row],[OnlineW_Score]]+0.03, "GPT", "-"))</f>
        <v>-</v>
      </c>
      <c r="R421" s="13" t="s">
        <v>501</v>
      </c>
      <c r="S421" s="13" t="s">
        <v>501</v>
      </c>
      <c r="T421" s="41" t="s">
        <v>501</v>
      </c>
      <c r="U421" s="13" t="s">
        <v>501</v>
      </c>
      <c r="V421" s="13" t="s">
        <v>501</v>
      </c>
      <c r="W421" s="84"/>
      <c r="X421" s="111"/>
      <c r="Y421" s="115"/>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row>
    <row r="422" spans="1:217" s="5" customFormat="1" ht="114" x14ac:dyDescent="0.45">
      <c r="A422" s="29" t="s">
        <v>16</v>
      </c>
      <c r="B422" s="29" t="s">
        <v>17</v>
      </c>
      <c r="C422" s="30" t="s">
        <v>18</v>
      </c>
      <c r="D422" s="30" t="s">
        <v>19</v>
      </c>
      <c r="E422" s="30" t="s">
        <v>500</v>
      </c>
      <c r="F422" s="30" t="s">
        <v>21</v>
      </c>
      <c r="G422" s="75">
        <f>VLOOKUP(L:L,en_ru_auto_scores_BLEU!H:I,2,FALSE)</f>
        <v>40.809407735492428</v>
      </c>
      <c r="H422" s="30" t="str">
        <f>IFERROR(VLOOKUP(L:L,manual_score_mapping[[SegmentID]:[Scores]],2,FALSE), "NaN")</f>
        <v>[84, 85, 73, 52, 67]</v>
      </c>
      <c r="I422" s="27">
        <f>IFERROR(VLOOKUP(L:L,manual_score_mapping!A:D,3,FALSE), "NaN")</f>
        <v>72</v>
      </c>
      <c r="J422" s="21">
        <f>IFERROR(VLOOKUP(L:L,manual_score_mapping!A:D,4,FALSE), "NaN")</f>
        <v>52</v>
      </c>
      <c r="K422" s="30" t="s">
        <v>22</v>
      </c>
      <c r="L422" s="30">
        <v>421</v>
      </c>
      <c r="M422" s="31">
        <v>0.84821015596389771</v>
      </c>
      <c r="N422" s="30">
        <v>0.80810493230819702</v>
      </c>
      <c r="O422" s="30">
        <v>0.79706269502639771</v>
      </c>
      <c r="P422" s="30" t="str">
        <f>IF(en_ru_scores[[#This Row],[OnlineB_Score]]&gt;en_ru_scores[[#This Row],[GPT4_COMET]]+0.03, "B", IF(en_ru_scores[[#This Row],[GPT4_COMET]]&gt;en_ru_scores[[#This Row],[OnlineB_Score]]+0.03, "GPT", "-"))</f>
        <v>GPT</v>
      </c>
      <c r="Q422" s="30" t="str">
        <f>IF(en_ru_scores[[#This Row],[OnlineW_Score]]&gt;en_ru_scores[[#This Row],[GPT4_COMET]]+0.03, "W", IF(en_ru_scores[[#This Row],[GPT4_COMET]]&gt;en_ru_scores[[#This Row],[OnlineW_Score]]+0.03, "GPT", "-"))</f>
        <v>GPT</v>
      </c>
      <c r="R422" s="12" t="s">
        <v>502</v>
      </c>
      <c r="S422" s="12" t="s">
        <v>3715</v>
      </c>
      <c r="T422" s="40" t="s">
        <v>3716</v>
      </c>
      <c r="U422" s="12" t="s">
        <v>3717</v>
      </c>
      <c r="V422" s="12" t="s">
        <v>3718</v>
      </c>
      <c r="W422" s="84"/>
      <c r="X422" s="111"/>
      <c r="Y422" s="115"/>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row>
    <row r="423" spans="1:217" s="5" customFormat="1" ht="71.25" x14ac:dyDescent="0.45">
      <c r="A423" s="29" t="s">
        <v>16</v>
      </c>
      <c r="B423" s="29" t="s">
        <v>17</v>
      </c>
      <c r="C423" s="30" t="s">
        <v>18</v>
      </c>
      <c r="D423" s="30" t="s">
        <v>19</v>
      </c>
      <c r="E423" s="30" t="s">
        <v>500</v>
      </c>
      <c r="F423" s="30" t="s">
        <v>21</v>
      </c>
      <c r="G423" s="75">
        <f>VLOOKUP(L:L,en_ru_auto_scores_BLEU!H:I,2,FALSE)</f>
        <v>33.114899886559506</v>
      </c>
      <c r="H423" s="30" t="str">
        <f>IFERROR(VLOOKUP(L:L,manual_score_mapping[[SegmentID]:[Scores]],2,FALSE), "NaN")</f>
        <v>[77, 84, 75, 51, 67]</v>
      </c>
      <c r="I423" s="27">
        <f>IFERROR(VLOOKUP(L:L,manual_score_mapping!A:D,3,FALSE), "NaN")</f>
        <v>70</v>
      </c>
      <c r="J423" s="21">
        <f>IFERROR(VLOOKUP(L:L,manual_score_mapping!A:D,4,FALSE), "NaN")</f>
        <v>51</v>
      </c>
      <c r="K423" s="30" t="s">
        <v>22</v>
      </c>
      <c r="L423" s="30">
        <v>422</v>
      </c>
      <c r="M423" s="31">
        <v>0.8682982325553894</v>
      </c>
      <c r="N423" s="30">
        <v>0.84288430213928223</v>
      </c>
      <c r="O423" s="30">
        <v>0.83304548263549805</v>
      </c>
      <c r="P423" s="30" t="str">
        <f>IF(en_ru_scores[[#This Row],[OnlineB_Score]]&gt;en_ru_scores[[#This Row],[GPT4_COMET]]+0.03, "B", IF(en_ru_scores[[#This Row],[GPT4_COMET]]&gt;en_ru_scores[[#This Row],[OnlineB_Score]]+0.03, "GPT", "-"))</f>
        <v>-</v>
      </c>
      <c r="Q423" s="30" t="str">
        <f>IF(en_ru_scores[[#This Row],[OnlineW_Score]]&gt;en_ru_scores[[#This Row],[GPT4_COMET]]+0.03, "W", IF(en_ru_scores[[#This Row],[GPT4_COMET]]&gt;en_ru_scores[[#This Row],[OnlineW_Score]]+0.03, "GPT", "-"))</f>
        <v>GPT</v>
      </c>
      <c r="R423" s="12" t="s">
        <v>503</v>
      </c>
      <c r="S423" s="12" t="s">
        <v>3719</v>
      </c>
      <c r="T423" s="40" t="s">
        <v>3720</v>
      </c>
      <c r="U423" s="12" t="s">
        <v>3721</v>
      </c>
      <c r="V423" s="12" t="s">
        <v>3722</v>
      </c>
      <c r="W423" s="84"/>
      <c r="X423" s="111"/>
      <c r="Y423" s="115"/>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row>
    <row r="424" spans="1:217" s="5" customFormat="1" ht="28.5" x14ac:dyDescent="0.45">
      <c r="A424" s="29" t="s">
        <v>16</v>
      </c>
      <c r="B424" s="29" t="s">
        <v>17</v>
      </c>
      <c r="C424" s="30" t="s">
        <v>18</v>
      </c>
      <c r="D424" s="30" t="s">
        <v>19</v>
      </c>
      <c r="E424" s="30" t="s">
        <v>500</v>
      </c>
      <c r="F424" s="30" t="s">
        <v>21</v>
      </c>
      <c r="G424" s="78">
        <f>VLOOKUP(L:L,en_ru_auto_scores_BLEU!H:I,2,FALSE)</f>
        <v>9.0422660549407752</v>
      </c>
      <c r="H424" s="30" t="str">
        <f>IFERROR(VLOOKUP(L:L,manual_score_mapping[[SegmentID]:[Scores]],2,FALSE), "NaN")</f>
        <v>[81, 84, 79, 53, 68]</v>
      </c>
      <c r="I424" s="27">
        <f>IFERROR(VLOOKUP(L:L,manual_score_mapping!A:D,3,FALSE), "NaN")</f>
        <v>73</v>
      </c>
      <c r="J424" s="21">
        <f>IFERROR(VLOOKUP(L:L,manual_score_mapping!A:D,4,FALSE), "NaN")</f>
        <v>53</v>
      </c>
      <c r="K424" s="30" t="s">
        <v>22</v>
      </c>
      <c r="L424" s="30">
        <v>423</v>
      </c>
      <c r="M424" s="31">
        <v>0.88502234220504761</v>
      </c>
      <c r="N424" s="30">
        <v>0.92167401313781738</v>
      </c>
      <c r="O424" s="30">
        <v>0.67343318462371826</v>
      </c>
      <c r="P424" s="30" t="str">
        <f>IF(en_ru_scores[[#This Row],[OnlineB_Score]]&gt;en_ru_scores[[#This Row],[GPT4_COMET]]+0.03, "B", IF(en_ru_scores[[#This Row],[GPT4_COMET]]&gt;en_ru_scores[[#This Row],[OnlineB_Score]]+0.03, "GPT", "-"))</f>
        <v>B</v>
      </c>
      <c r="Q424" s="30" t="str">
        <f>IF(en_ru_scores[[#This Row],[OnlineW_Score]]&gt;en_ru_scores[[#This Row],[GPT4_COMET]]+0.03, "W", IF(en_ru_scores[[#This Row],[GPT4_COMET]]&gt;en_ru_scores[[#This Row],[OnlineW_Score]]+0.03, "GPT", "-"))</f>
        <v>GPT</v>
      </c>
      <c r="R424" s="12" t="s">
        <v>504</v>
      </c>
      <c r="S424" s="12" t="s">
        <v>3723</v>
      </c>
      <c r="T424" s="40" t="s">
        <v>3724</v>
      </c>
      <c r="U424" s="12" t="s">
        <v>3725</v>
      </c>
      <c r="V424" s="12" t="s">
        <v>3726</v>
      </c>
      <c r="W424" s="84"/>
      <c r="X424" s="111"/>
      <c r="Y424" s="115"/>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row>
    <row r="425" spans="1:217" s="4" customFormat="1" ht="57" x14ac:dyDescent="0.45">
      <c r="A425" s="29" t="s">
        <v>16</v>
      </c>
      <c r="B425" s="29" t="s">
        <v>17</v>
      </c>
      <c r="C425" s="30" t="s">
        <v>18</v>
      </c>
      <c r="D425" s="30" t="s">
        <v>19</v>
      </c>
      <c r="E425" s="30" t="s">
        <v>500</v>
      </c>
      <c r="F425" s="30" t="s">
        <v>21</v>
      </c>
      <c r="G425" s="75">
        <f>VLOOKUP(L:L,en_ru_auto_scores_BLEU!H:I,2,FALSE)</f>
        <v>34.513955139358657</v>
      </c>
      <c r="H425" s="30" t="str">
        <f>IFERROR(VLOOKUP(L:L,manual_score_mapping[[SegmentID]:[Scores]],2,FALSE), "NaN")</f>
        <v>[81, 83, 83, 52, 68]</v>
      </c>
      <c r="I425" s="27">
        <f>IFERROR(VLOOKUP(L:L,manual_score_mapping!A:D,3,FALSE), "NaN")</f>
        <v>73</v>
      </c>
      <c r="J425" s="21">
        <f>IFERROR(VLOOKUP(L:L,manual_score_mapping!A:D,4,FALSE), "NaN")</f>
        <v>52</v>
      </c>
      <c r="K425" s="30" t="s">
        <v>22</v>
      </c>
      <c r="L425" s="30">
        <v>424</v>
      </c>
      <c r="M425" s="31">
        <v>0.83549875020980835</v>
      </c>
      <c r="N425" s="30">
        <v>0.82160383462905884</v>
      </c>
      <c r="O425" s="30">
        <v>0.80981892347335815</v>
      </c>
      <c r="P425" s="30" t="str">
        <f>IF(en_ru_scores[[#This Row],[OnlineB_Score]]&gt;en_ru_scores[[#This Row],[GPT4_COMET]]+0.03, "B", IF(en_ru_scores[[#This Row],[GPT4_COMET]]&gt;en_ru_scores[[#This Row],[OnlineB_Score]]+0.03, "GPT", "-"))</f>
        <v>-</v>
      </c>
      <c r="Q425" s="30" t="str">
        <f>IF(en_ru_scores[[#This Row],[OnlineW_Score]]&gt;en_ru_scores[[#This Row],[GPT4_COMET]]+0.03, "W", IF(en_ru_scores[[#This Row],[GPT4_COMET]]&gt;en_ru_scores[[#This Row],[OnlineW_Score]]+0.03, "GPT", "-"))</f>
        <v>-</v>
      </c>
      <c r="R425" s="12" t="s">
        <v>505</v>
      </c>
      <c r="S425" s="12" t="s">
        <v>3727</v>
      </c>
      <c r="T425" s="40" t="s">
        <v>3728</v>
      </c>
      <c r="U425" s="12" t="s">
        <v>3729</v>
      </c>
      <c r="V425" s="12" t="s">
        <v>3730</v>
      </c>
      <c r="W425" s="84"/>
      <c r="X425" s="111"/>
      <c r="Y425" s="11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row>
    <row r="426" spans="1:217" s="4" customFormat="1" ht="57" x14ac:dyDescent="0.45">
      <c r="A426" s="29" t="s">
        <v>16</v>
      </c>
      <c r="B426" s="29" t="s">
        <v>17</v>
      </c>
      <c r="C426" s="30" t="s">
        <v>18</v>
      </c>
      <c r="D426" s="30" t="s">
        <v>19</v>
      </c>
      <c r="E426" s="30" t="s">
        <v>500</v>
      </c>
      <c r="F426" s="30" t="s">
        <v>21</v>
      </c>
      <c r="G426" s="78">
        <f>VLOOKUP(L:L,en_ru_auto_scores_BLEU!H:I,2,FALSE)</f>
        <v>25.452306291173123</v>
      </c>
      <c r="H426" s="30" t="str">
        <f>IFERROR(VLOOKUP(L:L,manual_score_mapping[[SegmentID]:[Scores]],2,FALSE), "NaN")</f>
        <v>[79, 84, 76, 53, 67]</v>
      </c>
      <c r="I426" s="27">
        <f>IFERROR(VLOOKUP(L:L,manual_score_mapping!A:D,3,FALSE), "NaN")</f>
        <v>71</v>
      </c>
      <c r="J426" s="21">
        <f>IFERROR(VLOOKUP(L:L,manual_score_mapping!A:D,4,FALSE), "NaN")</f>
        <v>53</v>
      </c>
      <c r="K426" s="30" t="s">
        <v>22</v>
      </c>
      <c r="L426" s="30">
        <v>425</v>
      </c>
      <c r="M426" s="31">
        <v>0.80238348245620728</v>
      </c>
      <c r="N426" s="30">
        <v>0.73891210556030273</v>
      </c>
      <c r="O426" s="30">
        <v>0.77541941404342651</v>
      </c>
      <c r="P426" s="30" t="str">
        <f>IF(en_ru_scores[[#This Row],[OnlineB_Score]]&gt;en_ru_scores[[#This Row],[GPT4_COMET]]+0.03, "B", IF(en_ru_scores[[#This Row],[GPT4_COMET]]&gt;en_ru_scores[[#This Row],[OnlineB_Score]]+0.03, "GPT", "-"))</f>
        <v>GPT</v>
      </c>
      <c r="Q426" s="30" t="str">
        <f>IF(en_ru_scores[[#This Row],[OnlineW_Score]]&gt;en_ru_scores[[#This Row],[GPT4_COMET]]+0.03, "W", IF(en_ru_scores[[#This Row],[GPT4_COMET]]&gt;en_ru_scores[[#This Row],[OnlineW_Score]]+0.03, "GPT", "-"))</f>
        <v>-</v>
      </c>
      <c r="R426" s="12" t="s">
        <v>506</v>
      </c>
      <c r="S426" s="12" t="s">
        <v>3731</v>
      </c>
      <c r="T426" s="40" t="s">
        <v>3732</v>
      </c>
      <c r="U426" s="12" t="s">
        <v>3733</v>
      </c>
      <c r="V426" s="12" t="s">
        <v>3734</v>
      </c>
      <c r="W426" s="84"/>
      <c r="X426" s="111"/>
      <c r="Y426" s="115"/>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row>
    <row r="427" spans="1:217" s="4" customFormat="1" ht="42.75" x14ac:dyDescent="0.45">
      <c r="A427" s="32" t="s">
        <v>16</v>
      </c>
      <c r="B427" s="32" t="s">
        <v>17</v>
      </c>
      <c r="C427" s="33" t="s">
        <v>18</v>
      </c>
      <c r="D427" s="33" t="s">
        <v>19</v>
      </c>
      <c r="E427" s="33" t="s">
        <v>500</v>
      </c>
      <c r="F427" s="33" t="s">
        <v>21</v>
      </c>
      <c r="G427" s="73">
        <f>VLOOKUP(L:L,en_ru_auto_scores_BLEU!H:I,2,FALSE)</f>
        <v>66.468179373819751</v>
      </c>
      <c r="H427" s="33" t="str">
        <f>IFERROR(VLOOKUP(L:L,manual_score_mapping[[SegmentID]:[Scores]],2,FALSE), "NaN")</f>
        <v>[78, 84, 75, 53, 68]</v>
      </c>
      <c r="I427" s="27">
        <f>IFERROR(VLOOKUP(L:L,manual_score_mapping!A:D,3,FALSE), "NaN")</f>
        <v>71</v>
      </c>
      <c r="J427" s="21">
        <f>IFERROR(VLOOKUP(L:L,manual_score_mapping!A:D,4,FALSE), "NaN")</f>
        <v>53</v>
      </c>
      <c r="K427" s="33" t="s">
        <v>22</v>
      </c>
      <c r="L427" s="33">
        <v>426</v>
      </c>
      <c r="M427" s="34">
        <v>0.93894070386886597</v>
      </c>
      <c r="N427" s="33">
        <v>0.92950457334518444</v>
      </c>
      <c r="O427" s="33">
        <v>0.92890977859497081</v>
      </c>
      <c r="P427" s="33" t="str">
        <f>IF(en_ru_scores[[#This Row],[OnlineB_Score]]&gt;en_ru_scores[[#This Row],[GPT4_COMET]]+0.03, "B", IF(en_ru_scores[[#This Row],[GPT4_COMET]]&gt;en_ru_scores[[#This Row],[OnlineB_Score]]+0.03, "GPT", "-"))</f>
        <v>-</v>
      </c>
      <c r="Q427" s="33" t="str">
        <f>IF(en_ru_scores[[#This Row],[OnlineW_Score]]&gt;en_ru_scores[[#This Row],[GPT4_COMET]]+0.03, "W", IF(en_ru_scores[[#This Row],[GPT4_COMET]]&gt;en_ru_scores[[#This Row],[OnlineW_Score]]+0.03, "GPT", "-"))</f>
        <v>-</v>
      </c>
      <c r="R427" s="13" t="s">
        <v>507</v>
      </c>
      <c r="S427" s="13" t="s">
        <v>3735</v>
      </c>
      <c r="T427" s="41" t="s">
        <v>3736</v>
      </c>
      <c r="U427" s="13" t="s">
        <v>3737</v>
      </c>
      <c r="V427" s="13" t="s">
        <v>3738</v>
      </c>
      <c r="W427" s="84"/>
      <c r="X427" s="111"/>
      <c r="Y427" s="115"/>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row>
    <row r="428" spans="1:217" s="4" customFormat="1" ht="57" x14ac:dyDescent="0.45">
      <c r="A428" s="23" t="s">
        <v>16</v>
      </c>
      <c r="B428" s="23" t="s">
        <v>17</v>
      </c>
      <c r="C428" s="24" t="s">
        <v>18</v>
      </c>
      <c r="D428" s="24" t="s">
        <v>19</v>
      </c>
      <c r="E428" s="24" t="s">
        <v>500</v>
      </c>
      <c r="F428" s="24" t="s">
        <v>21</v>
      </c>
      <c r="G428" s="78">
        <f>VLOOKUP(L:L,en_ru_auto_scores_BLEU!H:I,2,FALSE)</f>
        <v>12.63026804937626</v>
      </c>
      <c r="H428" s="24" t="str">
        <f>IFERROR(VLOOKUP(L:L,manual_score_mapping[[SegmentID]:[Scores]],2,FALSE), "NaN")</f>
        <v>[80, 83, 73, 53, 68]</v>
      </c>
      <c r="I428" s="27">
        <f>IFERROR(VLOOKUP(L:L,manual_score_mapping!A:D,3,FALSE), "NaN")</f>
        <v>71</v>
      </c>
      <c r="J428" s="21">
        <f>IFERROR(VLOOKUP(L:L,manual_score_mapping!A:D,4,FALSE), "NaN")</f>
        <v>53</v>
      </c>
      <c r="K428" s="24" t="s">
        <v>22</v>
      </c>
      <c r="L428" s="24">
        <v>427</v>
      </c>
      <c r="M428" s="25">
        <v>0.62777048349380493</v>
      </c>
      <c r="N428" s="24">
        <v>0.73171287775039673</v>
      </c>
      <c r="O428" s="24">
        <v>0.67876797914505005</v>
      </c>
      <c r="P428" s="24" t="str">
        <f>IF(en_ru_scores[[#This Row],[OnlineB_Score]]&gt;en_ru_scores[[#This Row],[GPT4_COMET]]+0.03, "B", IF(en_ru_scores[[#This Row],[GPT4_COMET]]&gt;en_ru_scores[[#This Row],[OnlineB_Score]]+0.03, "GPT", "-"))</f>
        <v>B</v>
      </c>
      <c r="Q428" s="24" t="str">
        <f>IF(en_ru_scores[[#This Row],[OnlineW_Score]]&gt;en_ru_scores[[#This Row],[GPT4_COMET]]+0.03, "W", IF(en_ru_scores[[#This Row],[GPT4_COMET]]&gt;en_ru_scores[[#This Row],[OnlineW_Score]]+0.03, "GPT", "-"))</f>
        <v>W</v>
      </c>
      <c r="R428" s="10" t="s">
        <v>11227</v>
      </c>
      <c r="S428" s="10" t="s">
        <v>3739</v>
      </c>
      <c r="T428" s="38" t="s">
        <v>11228</v>
      </c>
      <c r="U428" s="10" t="s">
        <v>3741</v>
      </c>
      <c r="V428" s="10" t="s">
        <v>3742</v>
      </c>
      <c r="W428" s="84" t="s">
        <v>11229</v>
      </c>
      <c r="X428" s="111" t="s">
        <v>11213</v>
      </c>
      <c r="Y428" s="111"/>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row>
    <row r="429" spans="1:217" s="4" customFormat="1" ht="85.5" x14ac:dyDescent="0.45">
      <c r="A429" s="29" t="s">
        <v>16</v>
      </c>
      <c r="B429" s="29" t="s">
        <v>17</v>
      </c>
      <c r="C429" s="30" t="s">
        <v>18</v>
      </c>
      <c r="D429" s="30" t="s">
        <v>19</v>
      </c>
      <c r="E429" s="30" t="s">
        <v>500</v>
      </c>
      <c r="F429" s="30" t="s">
        <v>21</v>
      </c>
      <c r="G429" s="75">
        <f>VLOOKUP(L:L,en_ru_auto_scores_BLEU!H:I,2,FALSE)</f>
        <v>39.725756313574173</v>
      </c>
      <c r="H429" s="30" t="str">
        <f>IFERROR(VLOOKUP(L:L,manual_score_mapping[[SegmentID]:[Scores]],2,FALSE), "NaN")</f>
        <v>[79, 84, 74, 53, 68]</v>
      </c>
      <c r="I429" s="27">
        <f>IFERROR(VLOOKUP(L:L,manual_score_mapping!A:D,3,FALSE), "NaN")</f>
        <v>71</v>
      </c>
      <c r="J429" s="21">
        <f>IFERROR(VLOOKUP(L:L,manual_score_mapping!A:D,4,FALSE), "NaN")</f>
        <v>53</v>
      </c>
      <c r="K429" s="30" t="s">
        <v>22</v>
      </c>
      <c r="L429" s="30">
        <v>428</v>
      </c>
      <c r="M429" s="31">
        <v>0.89107996225357056</v>
      </c>
      <c r="N429" s="30">
        <v>0.84115320444107056</v>
      </c>
      <c r="O429" s="30">
        <v>0.88523107767105103</v>
      </c>
      <c r="P429" s="30" t="str">
        <f>IF(en_ru_scores[[#This Row],[OnlineB_Score]]&gt;en_ru_scores[[#This Row],[GPT4_COMET]]+0.03, "B", IF(en_ru_scores[[#This Row],[GPT4_COMET]]&gt;en_ru_scores[[#This Row],[OnlineB_Score]]+0.03, "GPT", "-"))</f>
        <v>GPT</v>
      </c>
      <c r="Q429" s="30" t="str">
        <f>IF(en_ru_scores[[#This Row],[OnlineW_Score]]&gt;en_ru_scores[[#This Row],[GPT4_COMET]]+0.03, "W", IF(en_ru_scores[[#This Row],[GPT4_COMET]]&gt;en_ru_scores[[#This Row],[OnlineW_Score]]+0.03, "GPT", "-"))</f>
        <v>-</v>
      </c>
      <c r="R429" s="12" t="s">
        <v>509</v>
      </c>
      <c r="S429" s="12" t="s">
        <v>3743</v>
      </c>
      <c r="T429" s="40" t="s">
        <v>3744</v>
      </c>
      <c r="U429" s="12" t="s">
        <v>3745</v>
      </c>
      <c r="V429" s="12" t="s">
        <v>3746</v>
      </c>
      <c r="W429" s="84"/>
      <c r="X429" s="111"/>
      <c r="Y429" s="115"/>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row>
    <row r="430" spans="1:217" s="4" customFormat="1" ht="85.5" x14ac:dyDescent="0.45">
      <c r="A430" s="26" t="s">
        <v>16</v>
      </c>
      <c r="B430" s="26" t="s">
        <v>17</v>
      </c>
      <c r="C430" s="27" t="s">
        <v>18</v>
      </c>
      <c r="D430" s="27" t="s">
        <v>19</v>
      </c>
      <c r="E430" s="27" t="s">
        <v>500</v>
      </c>
      <c r="F430" s="27" t="s">
        <v>21</v>
      </c>
      <c r="G430" s="78">
        <f>VLOOKUP(L:L,en_ru_auto_scores_BLEU!H:I,2,FALSE)</f>
        <v>17.895706401541528</v>
      </c>
      <c r="H430" s="27" t="str">
        <f>IFERROR(VLOOKUP(L:L,manual_score_mapping[[SegmentID]:[Scores]],2,FALSE), "NaN")</f>
        <v>[52, 83, 70, 52, 68]</v>
      </c>
      <c r="I430" s="24">
        <f>IFERROR(VLOOKUP(L:L,manual_score_mapping!A:D,3,FALSE), "NaN")</f>
        <v>65</v>
      </c>
      <c r="J430" s="21">
        <f>IFERROR(VLOOKUP(L:L,manual_score_mapping!A:D,4,FALSE), "NaN")</f>
        <v>52</v>
      </c>
      <c r="K430" s="27" t="s">
        <v>22</v>
      </c>
      <c r="L430" s="27">
        <v>429</v>
      </c>
      <c r="M430" s="28">
        <v>0.70972460508346558</v>
      </c>
      <c r="N430" s="27">
        <v>0.89995521306991577</v>
      </c>
      <c r="O430" s="27">
        <v>0.86790120601654053</v>
      </c>
      <c r="P430" s="27" t="str">
        <f>IF(en_ru_scores[[#This Row],[OnlineB_Score]]&gt;en_ru_scores[[#This Row],[GPT4_COMET]]+0.03, "B", IF(en_ru_scores[[#This Row],[GPT4_COMET]]&gt;en_ru_scores[[#This Row],[OnlineB_Score]]+0.03, "GPT", "-"))</f>
        <v>B</v>
      </c>
      <c r="Q430" s="27" t="str">
        <f>IF(en_ru_scores[[#This Row],[OnlineW_Score]]&gt;en_ru_scores[[#This Row],[GPT4_COMET]]+0.03, "W", IF(en_ru_scores[[#This Row],[GPT4_COMET]]&gt;en_ru_scores[[#This Row],[OnlineW_Score]]+0.03, "GPT", "-"))</f>
        <v>W</v>
      </c>
      <c r="R430" s="11" t="s">
        <v>510</v>
      </c>
      <c r="S430" s="11" t="s">
        <v>3747</v>
      </c>
      <c r="T430" s="39" t="s">
        <v>11230</v>
      </c>
      <c r="U430" s="11" t="s">
        <v>3749</v>
      </c>
      <c r="V430" s="11" t="s">
        <v>3750</v>
      </c>
      <c r="W430" s="84" t="s">
        <v>11231</v>
      </c>
      <c r="X430" s="111" t="s">
        <v>11213</v>
      </c>
      <c r="Y430" s="111" t="s">
        <v>11253</v>
      </c>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row>
    <row r="431" spans="1:217" s="4" customFormat="1" ht="57" x14ac:dyDescent="0.45">
      <c r="A431" s="29" t="s">
        <v>16</v>
      </c>
      <c r="B431" s="29" t="s">
        <v>17</v>
      </c>
      <c r="C431" s="30" t="s">
        <v>18</v>
      </c>
      <c r="D431" s="30" t="s">
        <v>19</v>
      </c>
      <c r="E431" s="30" t="s">
        <v>500</v>
      </c>
      <c r="F431" s="30" t="s">
        <v>21</v>
      </c>
      <c r="G431" s="78">
        <f>VLOOKUP(L:L,en_ru_auto_scores_BLEU!H:I,2,FALSE)</f>
        <v>20.274665472754641</v>
      </c>
      <c r="H431" s="42" t="str">
        <f>IFERROR(VLOOKUP(L:L,manual_score_mapping[[SegmentID]:[Scores]],2,FALSE), "NaN")</f>
        <v>NaN</v>
      </c>
      <c r="I431" s="42" t="str">
        <f>IFERROR(VLOOKUP(L:L,manual_score_mapping!A:D,3,FALSE), "NaN")</f>
        <v>NaN</v>
      </c>
      <c r="J431" s="42" t="str">
        <f>IFERROR(VLOOKUP(L:L,manual_score_mapping!A:D,4,FALSE), "NaN")</f>
        <v>NaN</v>
      </c>
      <c r="K431" s="30" t="s">
        <v>22</v>
      </c>
      <c r="L431" s="30">
        <v>430</v>
      </c>
      <c r="M431" s="31">
        <v>0.856345534324646</v>
      </c>
      <c r="N431" s="30">
        <v>0.87121373414993286</v>
      </c>
      <c r="O431" s="30">
        <v>0.86091279983520508</v>
      </c>
      <c r="P431" s="30" t="str">
        <f>IF(en_ru_scores[[#This Row],[OnlineB_Score]]&gt;en_ru_scores[[#This Row],[GPT4_COMET]]+0.03, "B", IF(en_ru_scores[[#This Row],[GPT4_COMET]]&gt;en_ru_scores[[#This Row],[OnlineB_Score]]+0.03, "GPT", "-"))</f>
        <v>-</v>
      </c>
      <c r="Q431" s="30" t="str">
        <f>IF(en_ru_scores[[#This Row],[OnlineW_Score]]&gt;en_ru_scores[[#This Row],[GPT4_COMET]]+0.03, "W", IF(en_ru_scores[[#This Row],[GPT4_COMET]]&gt;en_ru_scores[[#This Row],[OnlineW_Score]]+0.03, "GPT", "-"))</f>
        <v>-</v>
      </c>
      <c r="R431" s="12" t="s">
        <v>511</v>
      </c>
      <c r="S431" s="12" t="s">
        <v>3751</v>
      </c>
      <c r="T431" s="40" t="s">
        <v>3752</v>
      </c>
      <c r="U431" s="12" t="s">
        <v>3753</v>
      </c>
      <c r="V431" s="12" t="s">
        <v>3754</v>
      </c>
      <c r="W431" s="84"/>
      <c r="X431" s="111"/>
      <c r="Y431" s="115"/>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row>
    <row r="432" spans="1:217" s="4" customFormat="1" ht="42.75" x14ac:dyDescent="0.45">
      <c r="A432" s="29" t="s">
        <v>16</v>
      </c>
      <c r="B432" s="29" t="s">
        <v>17</v>
      </c>
      <c r="C432" s="30" t="s">
        <v>18</v>
      </c>
      <c r="D432" s="30" t="s">
        <v>19</v>
      </c>
      <c r="E432" s="30" t="s">
        <v>500</v>
      </c>
      <c r="F432" s="30" t="s">
        <v>21</v>
      </c>
      <c r="G432" s="78">
        <f>VLOOKUP(L:L,en_ru_auto_scores_BLEU!H:I,2,FALSE)</f>
        <v>17.242221289766636</v>
      </c>
      <c r="H432" s="42" t="str">
        <f>IFERROR(VLOOKUP(L:L,manual_score_mapping[[SegmentID]:[Scores]],2,FALSE), "NaN")</f>
        <v>NaN</v>
      </c>
      <c r="I432" s="42" t="str">
        <f>IFERROR(VLOOKUP(L:L,manual_score_mapping!A:D,3,FALSE), "NaN")</f>
        <v>NaN</v>
      </c>
      <c r="J432" s="42" t="str">
        <f>IFERROR(VLOOKUP(L:L,manual_score_mapping!A:D,4,FALSE), "NaN")</f>
        <v>NaN</v>
      </c>
      <c r="K432" s="30" t="s">
        <v>22</v>
      </c>
      <c r="L432" s="30">
        <v>431</v>
      </c>
      <c r="M432" s="31">
        <v>0.85798656940460205</v>
      </c>
      <c r="N432" s="30">
        <v>0.92411351203918457</v>
      </c>
      <c r="O432" s="30">
        <v>0.87829130887985229</v>
      </c>
      <c r="P432" s="30" t="str">
        <f>IF(en_ru_scores[[#This Row],[OnlineB_Score]]&gt;en_ru_scores[[#This Row],[GPT4_COMET]]+0.03, "B", IF(en_ru_scores[[#This Row],[GPT4_COMET]]&gt;en_ru_scores[[#This Row],[OnlineB_Score]]+0.03, "GPT", "-"))</f>
        <v>B</v>
      </c>
      <c r="Q432" s="30" t="str">
        <f>IF(en_ru_scores[[#This Row],[OnlineW_Score]]&gt;en_ru_scores[[#This Row],[GPT4_COMET]]+0.03, "W", IF(en_ru_scores[[#This Row],[GPT4_COMET]]&gt;en_ru_scores[[#This Row],[OnlineW_Score]]+0.03, "GPT", "-"))</f>
        <v>-</v>
      </c>
      <c r="R432" s="12" t="s">
        <v>512</v>
      </c>
      <c r="S432" s="12" t="s">
        <v>3755</v>
      </c>
      <c r="T432" s="40" t="s">
        <v>3756</v>
      </c>
      <c r="U432" s="12" t="s">
        <v>3757</v>
      </c>
      <c r="V432" s="12" t="s">
        <v>3758</v>
      </c>
      <c r="W432" s="84"/>
      <c r="X432" s="111"/>
      <c r="Y432" s="115"/>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row>
    <row r="433" spans="1:217" s="4" customFormat="1" ht="42.75" x14ac:dyDescent="0.45">
      <c r="A433" s="29" t="s">
        <v>16</v>
      </c>
      <c r="B433" s="29" t="s">
        <v>17</v>
      </c>
      <c r="C433" s="30" t="s">
        <v>18</v>
      </c>
      <c r="D433" s="30" t="s">
        <v>19</v>
      </c>
      <c r="E433" s="30" t="s">
        <v>500</v>
      </c>
      <c r="F433" s="30" t="s">
        <v>21</v>
      </c>
      <c r="G433" s="75">
        <f>VLOOKUP(L:L,en_ru_auto_scores_BLEU!H:I,2,FALSE)</f>
        <v>40.533142214730198</v>
      </c>
      <c r="H433" s="42" t="str">
        <f>IFERROR(VLOOKUP(L:L,manual_score_mapping[[SegmentID]:[Scores]],2,FALSE), "NaN")</f>
        <v>NaN</v>
      </c>
      <c r="I433" s="42" t="str">
        <f>IFERROR(VLOOKUP(L:L,manual_score_mapping!A:D,3,FALSE), "NaN")</f>
        <v>NaN</v>
      </c>
      <c r="J433" s="42" t="str">
        <f>IFERROR(VLOOKUP(L:L,manual_score_mapping!A:D,4,FALSE), "NaN")</f>
        <v>NaN</v>
      </c>
      <c r="K433" s="30" t="s">
        <v>22</v>
      </c>
      <c r="L433" s="30">
        <v>432</v>
      </c>
      <c r="M433" s="31">
        <v>0.88059651851654053</v>
      </c>
      <c r="N433" s="30">
        <v>0.83375710248947144</v>
      </c>
      <c r="O433" s="30">
        <v>0.87678980827331543</v>
      </c>
      <c r="P433" s="30" t="str">
        <f>IF(en_ru_scores[[#This Row],[OnlineB_Score]]&gt;en_ru_scores[[#This Row],[GPT4_COMET]]+0.03, "B", IF(en_ru_scores[[#This Row],[GPT4_COMET]]&gt;en_ru_scores[[#This Row],[OnlineB_Score]]+0.03, "GPT", "-"))</f>
        <v>GPT</v>
      </c>
      <c r="Q433" s="30" t="str">
        <f>IF(en_ru_scores[[#This Row],[OnlineW_Score]]&gt;en_ru_scores[[#This Row],[GPT4_COMET]]+0.03, "W", IF(en_ru_scores[[#This Row],[GPT4_COMET]]&gt;en_ru_scores[[#This Row],[OnlineW_Score]]+0.03, "GPT", "-"))</f>
        <v>-</v>
      </c>
      <c r="R433" s="12" t="s">
        <v>513</v>
      </c>
      <c r="S433" s="12" t="s">
        <v>3759</v>
      </c>
      <c r="T433" s="40" t="s">
        <v>3760</v>
      </c>
      <c r="U433" s="12" t="s">
        <v>3761</v>
      </c>
      <c r="V433" s="12" t="s">
        <v>3762</v>
      </c>
      <c r="W433" s="84"/>
      <c r="X433" s="111"/>
      <c r="Y433" s="115"/>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row>
    <row r="434" spans="1:217" s="4" customFormat="1" ht="99.75" x14ac:dyDescent="0.45">
      <c r="A434" s="23" t="s">
        <v>16</v>
      </c>
      <c r="B434" s="23" t="s">
        <v>17</v>
      </c>
      <c r="C434" s="24" t="s">
        <v>18</v>
      </c>
      <c r="D434" s="24" t="s">
        <v>19</v>
      </c>
      <c r="E434" s="24" t="s">
        <v>500</v>
      </c>
      <c r="F434" s="24" t="s">
        <v>21</v>
      </c>
      <c r="G434" s="75">
        <f>VLOOKUP(L:L,en_ru_auto_scores_BLEU!H:I,2,FALSE)</f>
        <v>29.756658807255739</v>
      </c>
      <c r="H434" s="42" t="str">
        <f>IFERROR(VLOOKUP(L:L,manual_score_mapping[[SegmentID]:[Scores]],2,FALSE), "NaN")</f>
        <v>NaN</v>
      </c>
      <c r="I434" s="42" t="str">
        <f>IFERROR(VLOOKUP(L:L,manual_score_mapping!A:D,3,FALSE), "NaN")</f>
        <v>NaN</v>
      </c>
      <c r="J434" s="42" t="str">
        <f>IFERROR(VLOOKUP(L:L,manual_score_mapping!A:D,4,FALSE), "NaN")</f>
        <v>NaN</v>
      </c>
      <c r="K434" s="24" t="s">
        <v>22</v>
      </c>
      <c r="L434" s="24">
        <v>433</v>
      </c>
      <c r="M434" s="25">
        <v>0.64388072490692139</v>
      </c>
      <c r="N434" s="24">
        <v>0.70127314329147339</v>
      </c>
      <c r="O434" s="24">
        <v>0.73637843132019043</v>
      </c>
      <c r="P434" s="24" t="str">
        <f>IF(en_ru_scores[[#This Row],[OnlineB_Score]]&gt;en_ru_scores[[#This Row],[GPT4_COMET]]+0.03, "B", IF(en_ru_scores[[#This Row],[GPT4_COMET]]&gt;en_ru_scores[[#This Row],[OnlineB_Score]]+0.03, "GPT", "-"))</f>
        <v>B</v>
      </c>
      <c r="Q434" s="24" t="str">
        <f>IF(en_ru_scores[[#This Row],[OnlineW_Score]]&gt;en_ru_scores[[#This Row],[GPT4_COMET]]+0.03, "W", IF(en_ru_scores[[#This Row],[GPT4_COMET]]&gt;en_ru_scores[[#This Row],[OnlineW_Score]]+0.03, "GPT", "-"))</f>
        <v>W</v>
      </c>
      <c r="R434" s="10" t="s">
        <v>11232</v>
      </c>
      <c r="S434" s="10" t="s">
        <v>3763</v>
      </c>
      <c r="T434" s="38" t="s">
        <v>11233</v>
      </c>
      <c r="U434" s="10" t="s">
        <v>3765</v>
      </c>
      <c r="V434" s="10" t="s">
        <v>3766</v>
      </c>
      <c r="W434" s="84" t="s">
        <v>11234</v>
      </c>
      <c r="X434" s="111" t="s">
        <v>11213</v>
      </c>
      <c r="Y434" s="111"/>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row>
    <row r="435" spans="1:217" s="4" customFormat="1" ht="42.75" x14ac:dyDescent="0.45">
      <c r="A435" s="29" t="s">
        <v>16</v>
      </c>
      <c r="B435" s="29" t="s">
        <v>17</v>
      </c>
      <c r="C435" s="30" t="s">
        <v>18</v>
      </c>
      <c r="D435" s="30" t="s">
        <v>19</v>
      </c>
      <c r="E435" s="30" t="s">
        <v>500</v>
      </c>
      <c r="F435" s="30" t="s">
        <v>21</v>
      </c>
      <c r="G435" s="78">
        <f>VLOOKUP(L:L,en_ru_auto_scores_BLEU!H:I,2,FALSE)</f>
        <v>24.338218459022279</v>
      </c>
      <c r="H435" s="42" t="str">
        <f>IFERROR(VLOOKUP(L:L,manual_score_mapping[[SegmentID]:[Scores]],2,FALSE), "NaN")</f>
        <v>NaN</v>
      </c>
      <c r="I435" s="42" t="str">
        <f>IFERROR(VLOOKUP(L:L,manual_score_mapping!A:D,3,FALSE), "NaN")</f>
        <v>NaN</v>
      </c>
      <c r="J435" s="42" t="str">
        <f>IFERROR(VLOOKUP(L:L,manual_score_mapping!A:D,4,FALSE), "NaN")</f>
        <v>NaN</v>
      </c>
      <c r="K435" s="30" t="s">
        <v>22</v>
      </c>
      <c r="L435" s="30">
        <v>434</v>
      </c>
      <c r="M435" s="31">
        <v>0.85028886795043945</v>
      </c>
      <c r="N435" s="30">
        <v>0.857308030128479</v>
      </c>
      <c r="O435" s="30">
        <v>0.89655858278274536</v>
      </c>
      <c r="P435" s="30" t="str">
        <f>IF(en_ru_scores[[#This Row],[OnlineB_Score]]&gt;en_ru_scores[[#This Row],[GPT4_COMET]]+0.03, "B", IF(en_ru_scores[[#This Row],[GPT4_COMET]]&gt;en_ru_scores[[#This Row],[OnlineB_Score]]+0.03, "GPT", "-"))</f>
        <v>-</v>
      </c>
      <c r="Q435" s="30" t="str">
        <f>IF(en_ru_scores[[#This Row],[OnlineW_Score]]&gt;en_ru_scores[[#This Row],[GPT4_COMET]]+0.03, "W", IF(en_ru_scores[[#This Row],[GPT4_COMET]]&gt;en_ru_scores[[#This Row],[OnlineW_Score]]+0.03, "GPT", "-"))</f>
        <v>W</v>
      </c>
      <c r="R435" s="12" t="s">
        <v>515</v>
      </c>
      <c r="S435" s="12" t="s">
        <v>3767</v>
      </c>
      <c r="T435" s="40" t="s">
        <v>3768</v>
      </c>
      <c r="U435" s="12" t="s">
        <v>3769</v>
      </c>
      <c r="V435" s="12" t="s">
        <v>3770</v>
      </c>
      <c r="W435" s="84"/>
      <c r="X435" s="111"/>
      <c r="Y435" s="11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row>
    <row r="436" spans="1:217" s="4" customFormat="1" ht="42.75" x14ac:dyDescent="0.45">
      <c r="A436" s="26" t="s">
        <v>16</v>
      </c>
      <c r="B436" s="26" t="s">
        <v>17</v>
      </c>
      <c r="C436" s="27" t="s">
        <v>18</v>
      </c>
      <c r="D436" s="27" t="s">
        <v>19</v>
      </c>
      <c r="E436" s="27" t="s">
        <v>500</v>
      </c>
      <c r="F436" s="27" t="s">
        <v>21</v>
      </c>
      <c r="G436" s="78">
        <f>VLOOKUP(L:L,en_ru_auto_scores_BLEU!H:I,2,FALSE)</f>
        <v>19.564751497922909</v>
      </c>
      <c r="H436" s="42" t="str">
        <f>IFERROR(VLOOKUP(L:L,manual_score_mapping[[SegmentID]:[Scores]],2,FALSE), "NaN")</f>
        <v>NaN</v>
      </c>
      <c r="I436" s="42" t="str">
        <f>IFERROR(VLOOKUP(L:L,manual_score_mapping!A:D,3,FALSE), "NaN")</f>
        <v>NaN</v>
      </c>
      <c r="J436" s="42" t="str">
        <f>IFERROR(VLOOKUP(L:L,manual_score_mapping!A:D,4,FALSE), "NaN")</f>
        <v>NaN</v>
      </c>
      <c r="K436" s="27" t="s">
        <v>22</v>
      </c>
      <c r="L436" s="27">
        <v>435</v>
      </c>
      <c r="M436" s="28">
        <v>0.7201417088508606</v>
      </c>
      <c r="N436" s="27">
        <v>0.95741063356399536</v>
      </c>
      <c r="O436" s="27">
        <v>0.93238091468811035</v>
      </c>
      <c r="P436" s="27" t="str">
        <f>IF(en_ru_scores[[#This Row],[OnlineB_Score]]&gt;en_ru_scores[[#This Row],[GPT4_COMET]]+0.03, "B", IF(en_ru_scores[[#This Row],[GPT4_COMET]]&gt;en_ru_scores[[#This Row],[OnlineB_Score]]+0.03, "GPT", "-"))</f>
        <v>B</v>
      </c>
      <c r="Q436" s="27" t="str">
        <f>IF(en_ru_scores[[#This Row],[OnlineW_Score]]&gt;en_ru_scores[[#This Row],[GPT4_COMET]]+0.03, "W", IF(en_ru_scores[[#This Row],[GPT4_COMET]]&gt;en_ru_scores[[#This Row],[OnlineW_Score]]+0.03, "GPT", "-"))</f>
        <v>W</v>
      </c>
      <c r="R436" s="11" t="s">
        <v>516</v>
      </c>
      <c r="S436" s="11" t="s">
        <v>3771</v>
      </c>
      <c r="T436" s="39" t="s">
        <v>3772</v>
      </c>
      <c r="U436" s="11" t="s">
        <v>3771</v>
      </c>
      <c r="V436" s="11" t="s">
        <v>3773</v>
      </c>
      <c r="W436" s="84"/>
      <c r="X436" s="111"/>
      <c r="Y436" s="115"/>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row>
    <row r="437" spans="1:217" s="64" customFormat="1" ht="14.65" thickBot="1" x14ac:dyDescent="0.5">
      <c r="A437" s="58" t="s">
        <v>16</v>
      </c>
      <c r="B437" s="58" t="s">
        <v>17</v>
      </c>
      <c r="C437" s="59" t="s">
        <v>18</v>
      </c>
      <c r="D437" s="59" t="s">
        <v>19</v>
      </c>
      <c r="E437" s="59" t="s">
        <v>500</v>
      </c>
      <c r="F437" s="59" t="s">
        <v>21</v>
      </c>
      <c r="G437" s="79">
        <f>VLOOKUP(L:L,en_ru_auto_scores_BLEU!H:I,2,FALSE)</f>
        <v>24.840753130578644</v>
      </c>
      <c r="H437" s="54" t="str">
        <f>IFERROR(VLOOKUP(L:L,manual_score_mapping[[SegmentID]:[Scores]],2,FALSE), "NaN")</f>
        <v>NaN</v>
      </c>
      <c r="I437" s="54" t="str">
        <f>IFERROR(VLOOKUP(L:L,manual_score_mapping!A:D,3,FALSE), "NaN")</f>
        <v>NaN</v>
      </c>
      <c r="J437" s="54" t="str">
        <f>IFERROR(VLOOKUP(L:L,manual_score_mapping!A:D,4,FALSE), "NaN")</f>
        <v>NaN</v>
      </c>
      <c r="K437" s="59" t="s">
        <v>22</v>
      </c>
      <c r="L437" s="59">
        <v>436</v>
      </c>
      <c r="M437" s="61">
        <v>0.9530394673347472</v>
      </c>
      <c r="N437" s="59">
        <v>0.9530394673347472</v>
      </c>
      <c r="O437" s="59">
        <v>0.63260608911514282</v>
      </c>
      <c r="P437" s="59" t="str">
        <f>IF(en_ru_scores[[#This Row],[OnlineB_Score]]&gt;en_ru_scores[[#This Row],[GPT4_COMET]]+0.03, "B", IF(en_ru_scores[[#This Row],[GPT4_COMET]]&gt;en_ru_scores[[#This Row],[OnlineB_Score]]+0.03, "GPT", "-"))</f>
        <v>-</v>
      </c>
      <c r="Q437" s="59" t="str">
        <f>IF(en_ru_scores[[#This Row],[OnlineW_Score]]&gt;en_ru_scores[[#This Row],[GPT4_COMET]]+0.03, "W", IF(en_ru_scores[[#This Row],[GPT4_COMET]]&gt;en_ru_scores[[#This Row],[OnlineW_Score]]+0.03, "GPT", "-"))</f>
        <v>GPT</v>
      </c>
      <c r="R437" s="62" t="s">
        <v>517</v>
      </c>
      <c r="S437" s="62" t="s">
        <v>3774</v>
      </c>
      <c r="T437" s="63" t="s">
        <v>3775</v>
      </c>
      <c r="U437" s="62" t="s">
        <v>3775</v>
      </c>
      <c r="V437" s="62" t="s">
        <v>517</v>
      </c>
      <c r="W437" s="86"/>
      <c r="X437" s="112"/>
      <c r="Y437" s="116"/>
      <c r="Z437" s="50"/>
      <c r="AA437" s="50"/>
      <c r="AB437" s="50"/>
      <c r="AC437" s="50"/>
      <c r="AD437" s="50"/>
      <c r="AE437" s="50"/>
      <c r="AF437" s="50"/>
      <c r="AG437" s="50"/>
      <c r="AH437" s="50"/>
      <c r="AI437" s="50"/>
      <c r="AJ437" s="50"/>
      <c r="AK437" s="50"/>
      <c r="AL437" s="50"/>
      <c r="AM437" s="50"/>
      <c r="AN437" s="50"/>
      <c r="AO437" s="50"/>
      <c r="AP437" s="50"/>
      <c r="AQ437" s="50"/>
      <c r="AR437" s="50"/>
      <c r="AS437" s="50"/>
      <c r="AT437" s="50"/>
      <c r="AU437" s="50"/>
      <c r="AV437" s="50"/>
      <c r="AW437" s="50"/>
      <c r="AX437" s="50"/>
      <c r="AY437" s="50"/>
      <c r="AZ437" s="50"/>
      <c r="BA437" s="50"/>
      <c r="BB437" s="50"/>
      <c r="BC437" s="50"/>
      <c r="BD437" s="50"/>
      <c r="BE437" s="50"/>
      <c r="BF437" s="50"/>
      <c r="BG437" s="50"/>
      <c r="BH437" s="50"/>
      <c r="BI437" s="50"/>
      <c r="BJ437" s="50"/>
      <c r="BK437" s="50"/>
      <c r="BL437" s="50"/>
      <c r="BM437" s="50"/>
      <c r="BN437" s="50"/>
      <c r="BO437" s="50"/>
      <c r="BP437" s="50"/>
      <c r="BQ437" s="50"/>
      <c r="BR437" s="50"/>
      <c r="BS437" s="50"/>
      <c r="BT437" s="50"/>
      <c r="BU437" s="50"/>
      <c r="BV437" s="50"/>
      <c r="BW437" s="50"/>
      <c r="BX437" s="50"/>
      <c r="BY437" s="50"/>
      <c r="BZ437" s="50"/>
      <c r="CA437" s="50"/>
      <c r="CB437" s="50"/>
      <c r="CC437" s="50"/>
      <c r="CD437" s="50"/>
      <c r="CE437" s="50"/>
      <c r="CF437" s="50"/>
      <c r="CG437" s="50"/>
      <c r="CH437" s="50"/>
      <c r="CI437" s="50"/>
      <c r="CJ437" s="50"/>
      <c r="CK437" s="50"/>
      <c r="CL437" s="50"/>
      <c r="CM437" s="50"/>
      <c r="CN437" s="50"/>
      <c r="CO437" s="50"/>
      <c r="CP437" s="50"/>
      <c r="CQ437" s="50"/>
      <c r="CR437" s="50"/>
      <c r="CS437" s="50"/>
      <c r="CT437" s="50"/>
      <c r="CU437" s="50"/>
      <c r="CV437" s="50"/>
      <c r="CW437" s="50"/>
      <c r="CX437" s="50"/>
      <c r="CY437" s="50"/>
      <c r="CZ437" s="50"/>
      <c r="DA437" s="50"/>
      <c r="DB437" s="50"/>
      <c r="DC437" s="50"/>
      <c r="DD437" s="50"/>
      <c r="DE437" s="50"/>
      <c r="DF437" s="50"/>
      <c r="DG437" s="50"/>
      <c r="DH437" s="50"/>
      <c r="DI437" s="50"/>
      <c r="DJ437" s="50"/>
      <c r="DK437" s="50"/>
      <c r="DL437" s="50"/>
      <c r="DM437" s="50"/>
      <c r="DN437" s="50"/>
      <c r="DO437" s="50"/>
      <c r="DP437" s="50"/>
      <c r="DQ437" s="50"/>
      <c r="DR437" s="50"/>
      <c r="DS437" s="50"/>
      <c r="DT437" s="50"/>
      <c r="DU437" s="50"/>
      <c r="DV437" s="50"/>
      <c r="DW437" s="50"/>
      <c r="DX437" s="50"/>
      <c r="DY437" s="50"/>
      <c r="DZ437" s="50"/>
      <c r="EA437" s="50"/>
      <c r="EB437" s="50"/>
      <c r="EC437" s="50"/>
      <c r="ED437" s="50"/>
      <c r="EE437" s="50"/>
      <c r="EF437" s="50"/>
      <c r="EG437" s="50"/>
      <c r="EH437" s="50"/>
      <c r="EI437" s="50"/>
      <c r="EJ437" s="50"/>
      <c r="EK437" s="50"/>
      <c r="EL437" s="50"/>
      <c r="EM437" s="50"/>
      <c r="EN437" s="50"/>
      <c r="EO437" s="50"/>
      <c r="EP437" s="50"/>
      <c r="EQ437" s="50"/>
      <c r="ER437" s="50"/>
      <c r="ES437" s="50"/>
      <c r="ET437" s="50"/>
      <c r="EU437" s="50"/>
      <c r="EV437" s="50"/>
      <c r="EW437" s="50"/>
      <c r="EX437" s="50"/>
      <c r="EY437" s="50"/>
      <c r="EZ437" s="50"/>
      <c r="FA437" s="50"/>
      <c r="FB437" s="50"/>
      <c r="FC437" s="50"/>
      <c r="FD437" s="50"/>
      <c r="FE437" s="50"/>
      <c r="FF437" s="50"/>
      <c r="FG437" s="50"/>
      <c r="FH437" s="50"/>
      <c r="FI437" s="50"/>
      <c r="FJ437" s="50"/>
      <c r="FK437" s="50"/>
      <c r="FL437" s="50"/>
      <c r="FM437" s="50"/>
      <c r="FN437" s="50"/>
      <c r="FO437" s="50"/>
      <c r="FP437" s="50"/>
      <c r="FQ437" s="50"/>
      <c r="FR437" s="50"/>
      <c r="FS437" s="50"/>
      <c r="FT437" s="50"/>
      <c r="FU437" s="50"/>
      <c r="FV437" s="50"/>
      <c r="FW437" s="50"/>
      <c r="FX437" s="50"/>
      <c r="FY437" s="50"/>
      <c r="FZ437" s="50"/>
      <c r="GA437" s="50"/>
      <c r="GB437" s="50"/>
      <c r="GC437" s="50"/>
      <c r="GD437" s="50"/>
      <c r="GE437" s="50"/>
      <c r="GF437" s="50"/>
      <c r="GG437" s="50"/>
      <c r="GH437" s="50"/>
      <c r="GI437" s="50"/>
      <c r="GJ437" s="50"/>
      <c r="GK437" s="50"/>
      <c r="GL437" s="50"/>
      <c r="GM437" s="50"/>
      <c r="GN437" s="50"/>
      <c r="GO437" s="50"/>
      <c r="GP437" s="50"/>
      <c r="GQ437" s="50"/>
      <c r="GR437" s="50"/>
      <c r="GS437" s="50"/>
      <c r="GT437" s="50"/>
      <c r="GU437" s="50"/>
      <c r="GV437" s="50"/>
      <c r="GW437" s="50"/>
      <c r="GX437" s="50"/>
      <c r="GY437" s="50"/>
      <c r="GZ437" s="50"/>
      <c r="HA437" s="50"/>
      <c r="HB437" s="50"/>
      <c r="HC437" s="50"/>
      <c r="HD437" s="50"/>
      <c r="HE437" s="50"/>
      <c r="HF437" s="50"/>
      <c r="HG437" s="50"/>
      <c r="HH437" s="50"/>
      <c r="HI437" s="50"/>
    </row>
    <row r="438" spans="1:217" s="4" customFormat="1" ht="28.5" x14ac:dyDescent="0.45">
      <c r="A438" s="32" t="s">
        <v>16</v>
      </c>
      <c r="B438" s="32" t="s">
        <v>17</v>
      </c>
      <c r="C438" s="33" t="s">
        <v>18</v>
      </c>
      <c r="D438" s="33" t="s">
        <v>19</v>
      </c>
      <c r="E438" s="33" t="s">
        <v>518</v>
      </c>
      <c r="F438" s="33" t="s">
        <v>21</v>
      </c>
      <c r="G438" s="78">
        <f>VLOOKUP(L:L,en_ru_auto_scores_BLEU!H:I,2,FALSE)</f>
        <v>24.712442545253591</v>
      </c>
      <c r="H438" s="42" t="str">
        <f>IFERROR(VLOOKUP(L:L,manual_score_mapping[[SegmentID]:[Scores]],2,FALSE), "NaN")</f>
        <v>NaN</v>
      </c>
      <c r="I438" s="42" t="str">
        <f>IFERROR(VLOOKUP(L:L,manual_score_mapping!A:D,3,FALSE), "NaN")</f>
        <v>NaN</v>
      </c>
      <c r="J438" s="42" t="str">
        <f>IFERROR(VLOOKUP(L:L,manual_score_mapping!A:D,4,FALSE), "NaN")</f>
        <v>NaN</v>
      </c>
      <c r="K438" s="33" t="s">
        <v>22</v>
      </c>
      <c r="L438" s="33">
        <v>437</v>
      </c>
      <c r="M438" s="34">
        <v>0.94714069366455078</v>
      </c>
      <c r="N438" s="33">
        <v>0.98853898048400879</v>
      </c>
      <c r="O438" s="33">
        <v>0.98853898048400879</v>
      </c>
      <c r="P438" s="33" t="str">
        <f>IF(en_ru_scores[[#This Row],[OnlineB_Score]]&gt;en_ru_scores[[#This Row],[GPT4_COMET]]+0.03, "B", IF(en_ru_scores[[#This Row],[GPT4_COMET]]&gt;en_ru_scores[[#This Row],[OnlineB_Score]]+0.03, "GPT", "-"))</f>
        <v>B</v>
      </c>
      <c r="Q438" s="33" t="str">
        <f>IF(en_ru_scores[[#This Row],[OnlineW_Score]]&gt;en_ru_scores[[#This Row],[GPT4_COMET]]+0.03, "W", IF(en_ru_scores[[#This Row],[GPT4_COMET]]&gt;en_ru_scores[[#This Row],[OnlineW_Score]]+0.03, "GPT", "-"))</f>
        <v>W</v>
      </c>
      <c r="R438" s="13" t="s">
        <v>519</v>
      </c>
      <c r="S438" s="13" t="s">
        <v>3776</v>
      </c>
      <c r="T438" s="41" t="s">
        <v>3777</v>
      </c>
      <c r="U438" s="13" t="s">
        <v>3776</v>
      </c>
      <c r="V438" s="13" t="s">
        <v>3776</v>
      </c>
      <c r="W438" s="84"/>
      <c r="X438" s="111"/>
      <c r="Y438" s="115"/>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row>
    <row r="439" spans="1:217" s="4" customFormat="1" x14ac:dyDescent="0.45">
      <c r="A439" s="20" t="s">
        <v>16</v>
      </c>
      <c r="B439" s="20" t="s">
        <v>17</v>
      </c>
      <c r="C439" s="21" t="s">
        <v>18</v>
      </c>
      <c r="D439" s="21" t="s">
        <v>19</v>
      </c>
      <c r="E439" s="21" t="s">
        <v>518</v>
      </c>
      <c r="F439" s="21" t="s">
        <v>21</v>
      </c>
      <c r="G439" s="78">
        <f>VLOOKUP(L:L,en_ru_auto_scores_BLEU!H:I,2,FALSE)</f>
        <v>8.1166978868774748</v>
      </c>
      <c r="H439" s="42" t="str">
        <f>IFERROR(VLOOKUP(L:L,manual_score_mapping[[SegmentID]:[Scores]],2,FALSE), "NaN")</f>
        <v>NaN</v>
      </c>
      <c r="I439" s="42" t="str">
        <f>IFERROR(VLOOKUP(L:L,manual_score_mapping!A:D,3,FALSE), "NaN")</f>
        <v>NaN</v>
      </c>
      <c r="J439" s="42" t="str">
        <f>IFERROR(VLOOKUP(L:L,manual_score_mapping!A:D,4,FALSE), "NaN")</f>
        <v>NaN</v>
      </c>
      <c r="K439" s="21" t="s">
        <v>22</v>
      </c>
      <c r="L439" s="21">
        <v>438</v>
      </c>
      <c r="M439" s="22">
        <v>0.58818531036376953</v>
      </c>
      <c r="N439" s="21">
        <v>0.82685452699661255</v>
      </c>
      <c r="O439" s="21">
        <v>0.85559779405593872</v>
      </c>
      <c r="P439" s="21" t="str">
        <f>IF(en_ru_scores[[#This Row],[OnlineB_Score]]&gt;en_ru_scores[[#This Row],[GPT4_COMET]]+0.03, "B", IF(en_ru_scores[[#This Row],[GPT4_COMET]]&gt;en_ru_scores[[#This Row],[OnlineB_Score]]+0.03, "GPT", "-"))</f>
        <v>B</v>
      </c>
      <c r="Q439" s="21" t="str">
        <f>IF(en_ru_scores[[#This Row],[OnlineW_Score]]&gt;en_ru_scores[[#This Row],[GPT4_COMET]]+0.03, "W", IF(en_ru_scores[[#This Row],[GPT4_COMET]]&gt;en_ru_scores[[#This Row],[OnlineW_Score]]+0.03, "GPT", "-"))</f>
        <v>W</v>
      </c>
      <c r="R439" s="9" t="s">
        <v>520</v>
      </c>
      <c r="S439" s="9" t="s">
        <v>3778</v>
      </c>
      <c r="T439" s="37" t="s">
        <v>3779</v>
      </c>
      <c r="U439" s="9" t="s">
        <v>3780</v>
      </c>
      <c r="V439" s="9" t="s">
        <v>3781</v>
      </c>
      <c r="W439" s="84"/>
      <c r="X439" s="111" t="s">
        <v>11198</v>
      </c>
      <c r="Y439" s="115"/>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row>
    <row r="440" spans="1:217" s="4" customFormat="1" x14ac:dyDescent="0.45">
      <c r="A440" s="29" t="s">
        <v>16</v>
      </c>
      <c r="B440" s="29" t="s">
        <v>17</v>
      </c>
      <c r="C440" s="30" t="s">
        <v>18</v>
      </c>
      <c r="D440" s="30" t="s">
        <v>19</v>
      </c>
      <c r="E440" s="30" t="s">
        <v>518</v>
      </c>
      <c r="F440" s="30" t="s">
        <v>21</v>
      </c>
      <c r="G440" s="78">
        <f>VLOOKUP(L:L,en_ru_auto_scores_BLEU!H:I,2,FALSE)</f>
        <v>5.6697911109760009</v>
      </c>
      <c r="H440" s="42" t="str">
        <f>IFERROR(VLOOKUP(L:L,manual_score_mapping[[SegmentID]:[Scores]],2,FALSE), "NaN")</f>
        <v>NaN</v>
      </c>
      <c r="I440" s="42" t="str">
        <f>IFERROR(VLOOKUP(L:L,manual_score_mapping!A:D,3,FALSE), "NaN")</f>
        <v>NaN</v>
      </c>
      <c r="J440" s="42" t="str">
        <f>IFERROR(VLOOKUP(L:L,manual_score_mapping!A:D,4,FALSE), "NaN")</f>
        <v>NaN</v>
      </c>
      <c r="K440" s="30" t="s">
        <v>22</v>
      </c>
      <c r="L440" s="30">
        <v>439</v>
      </c>
      <c r="M440" s="31">
        <v>0.86192327737808228</v>
      </c>
      <c r="N440" s="30">
        <v>0.86192327737808228</v>
      </c>
      <c r="O440" s="30">
        <v>0.8315625786781311</v>
      </c>
      <c r="P440" s="30" t="str">
        <f>IF(en_ru_scores[[#This Row],[OnlineB_Score]]&gt;en_ru_scores[[#This Row],[GPT4_COMET]]+0.03, "B", IF(en_ru_scores[[#This Row],[GPT4_COMET]]&gt;en_ru_scores[[#This Row],[OnlineB_Score]]+0.03, "GPT", "-"))</f>
        <v>-</v>
      </c>
      <c r="Q440" s="30" t="str">
        <f>IF(en_ru_scores[[#This Row],[OnlineW_Score]]&gt;en_ru_scores[[#This Row],[GPT4_COMET]]+0.03, "W", IF(en_ru_scores[[#This Row],[GPT4_COMET]]&gt;en_ru_scores[[#This Row],[OnlineW_Score]]+0.03, "GPT", "-"))</f>
        <v>GPT</v>
      </c>
      <c r="R440" s="12" t="s">
        <v>521</v>
      </c>
      <c r="S440" s="12" t="s">
        <v>3782</v>
      </c>
      <c r="T440" s="40" t="s">
        <v>3783</v>
      </c>
      <c r="U440" s="12" t="s">
        <v>3783</v>
      </c>
      <c r="V440" s="12" t="s">
        <v>3784</v>
      </c>
      <c r="W440" s="84"/>
      <c r="X440" s="111"/>
      <c r="Y440" s="115"/>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row>
    <row r="441" spans="1:217" s="4" customFormat="1" ht="42.75" x14ac:dyDescent="0.45">
      <c r="A441" s="29" t="s">
        <v>16</v>
      </c>
      <c r="B441" s="29" t="s">
        <v>17</v>
      </c>
      <c r="C441" s="30" t="s">
        <v>18</v>
      </c>
      <c r="D441" s="30" t="s">
        <v>19</v>
      </c>
      <c r="E441" s="30" t="s">
        <v>518</v>
      </c>
      <c r="F441" s="30" t="s">
        <v>21</v>
      </c>
      <c r="G441" s="78">
        <f>VLOOKUP(L:L,en_ru_auto_scores_BLEU!H:I,2,FALSE)</f>
        <v>12.090340630072072</v>
      </c>
      <c r="H441" s="42" t="str">
        <f>IFERROR(VLOOKUP(L:L,manual_score_mapping[[SegmentID]:[Scores]],2,FALSE), "NaN")</f>
        <v>NaN</v>
      </c>
      <c r="I441" s="42" t="str">
        <f>IFERROR(VLOOKUP(L:L,manual_score_mapping!A:D,3,FALSE), "NaN")</f>
        <v>NaN</v>
      </c>
      <c r="J441" s="42" t="str">
        <f>IFERROR(VLOOKUP(L:L,manual_score_mapping!A:D,4,FALSE), "NaN")</f>
        <v>NaN</v>
      </c>
      <c r="K441" s="30" t="s">
        <v>22</v>
      </c>
      <c r="L441" s="30">
        <v>440</v>
      </c>
      <c r="M441" s="31">
        <v>0.8348085880279541</v>
      </c>
      <c r="N441" s="30">
        <v>0.86109346151351929</v>
      </c>
      <c r="O441" s="30">
        <v>0.8340112566947937</v>
      </c>
      <c r="P441" s="30" t="str">
        <f>IF(en_ru_scores[[#This Row],[OnlineB_Score]]&gt;en_ru_scores[[#This Row],[GPT4_COMET]]+0.03, "B", IF(en_ru_scores[[#This Row],[GPT4_COMET]]&gt;en_ru_scores[[#This Row],[OnlineB_Score]]+0.03, "GPT", "-"))</f>
        <v>-</v>
      </c>
      <c r="Q441" s="30" t="str">
        <f>IF(en_ru_scores[[#This Row],[OnlineW_Score]]&gt;en_ru_scores[[#This Row],[GPT4_COMET]]+0.03, "W", IF(en_ru_scores[[#This Row],[GPT4_COMET]]&gt;en_ru_scores[[#This Row],[OnlineW_Score]]+0.03, "GPT", "-"))</f>
        <v>-</v>
      </c>
      <c r="R441" s="12" t="s">
        <v>522</v>
      </c>
      <c r="S441" s="12" t="s">
        <v>3785</v>
      </c>
      <c r="T441" s="40" t="s">
        <v>3786</v>
      </c>
      <c r="U441" s="12" t="s">
        <v>3787</v>
      </c>
      <c r="V441" s="12" t="s">
        <v>3788</v>
      </c>
      <c r="W441" s="84"/>
      <c r="X441" s="111"/>
      <c r="Y441" s="115"/>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row>
    <row r="442" spans="1:217" s="4" customFormat="1" ht="42.75" x14ac:dyDescent="0.45">
      <c r="A442" s="23" t="s">
        <v>16</v>
      </c>
      <c r="B442" s="23" t="s">
        <v>17</v>
      </c>
      <c r="C442" s="24" t="s">
        <v>18</v>
      </c>
      <c r="D442" s="24" t="s">
        <v>19</v>
      </c>
      <c r="E442" s="24" t="s">
        <v>518</v>
      </c>
      <c r="F442" s="24" t="s">
        <v>21</v>
      </c>
      <c r="G442" s="78">
        <f>VLOOKUP(L:L,en_ru_auto_scores_BLEU!H:I,2,FALSE)</f>
        <v>14.323145079400492</v>
      </c>
      <c r="H442" s="42" t="str">
        <f>IFERROR(VLOOKUP(L:L,manual_score_mapping[[SegmentID]:[Scores]],2,FALSE), "NaN")</f>
        <v>NaN</v>
      </c>
      <c r="I442" s="42" t="str">
        <f>IFERROR(VLOOKUP(L:L,manual_score_mapping!A:D,3,FALSE), "NaN")</f>
        <v>NaN</v>
      </c>
      <c r="J442" s="42" t="str">
        <f>IFERROR(VLOOKUP(L:L,manual_score_mapping!A:D,4,FALSE), "NaN")</f>
        <v>NaN</v>
      </c>
      <c r="K442" s="24" t="s">
        <v>22</v>
      </c>
      <c r="L442" s="24">
        <v>441</v>
      </c>
      <c r="M442" s="25">
        <v>0.67207705974578857</v>
      </c>
      <c r="N442" s="24">
        <v>0.85308468341827393</v>
      </c>
      <c r="O442" s="24">
        <v>0.62678235769271851</v>
      </c>
      <c r="P442" s="24" t="str">
        <f>IF(en_ru_scores[[#This Row],[OnlineB_Score]]&gt;en_ru_scores[[#This Row],[GPT4_COMET]]+0.03, "B", IF(en_ru_scores[[#This Row],[GPT4_COMET]]&gt;en_ru_scores[[#This Row],[OnlineB_Score]]+0.03, "GPT", "-"))</f>
        <v>B</v>
      </c>
      <c r="Q442" s="24" t="str">
        <f>IF(en_ru_scores[[#This Row],[OnlineW_Score]]&gt;en_ru_scores[[#This Row],[GPT4_COMET]]+0.03, "W", IF(en_ru_scores[[#This Row],[GPT4_COMET]]&gt;en_ru_scores[[#This Row],[OnlineW_Score]]+0.03, "GPT", "-"))</f>
        <v>GPT</v>
      </c>
      <c r="R442" s="10" t="s">
        <v>523</v>
      </c>
      <c r="S442" s="10" t="s">
        <v>3789</v>
      </c>
      <c r="T442" s="38" t="s">
        <v>3790</v>
      </c>
      <c r="U442" s="10" t="s">
        <v>3791</v>
      </c>
      <c r="V442" s="10" t="s">
        <v>3792</v>
      </c>
      <c r="W442" s="84"/>
      <c r="X442" s="111" t="s">
        <v>11198</v>
      </c>
      <c r="Y442" s="115"/>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row>
    <row r="443" spans="1:217" s="4" customFormat="1" ht="42.75" x14ac:dyDescent="0.45">
      <c r="A443" s="32" t="s">
        <v>16</v>
      </c>
      <c r="B443" s="32" t="s">
        <v>17</v>
      </c>
      <c r="C443" s="33" t="s">
        <v>18</v>
      </c>
      <c r="D443" s="33" t="s">
        <v>19</v>
      </c>
      <c r="E443" s="33" t="s">
        <v>518</v>
      </c>
      <c r="F443" s="33" t="s">
        <v>21</v>
      </c>
      <c r="G443" s="78">
        <f>VLOOKUP(L:L,en_ru_auto_scores_BLEU!H:I,2,FALSE)</f>
        <v>11.731175160263996</v>
      </c>
      <c r="H443" s="42" t="str">
        <f>IFERROR(VLOOKUP(L:L,manual_score_mapping[[SegmentID]:[Scores]],2,FALSE), "NaN")</f>
        <v>NaN</v>
      </c>
      <c r="I443" s="42" t="str">
        <f>IFERROR(VLOOKUP(L:L,manual_score_mapping!A:D,3,FALSE), "NaN")</f>
        <v>NaN</v>
      </c>
      <c r="J443" s="42" t="str">
        <f>IFERROR(VLOOKUP(L:L,manual_score_mapping!A:D,4,FALSE), "NaN")</f>
        <v>NaN</v>
      </c>
      <c r="K443" s="33" t="s">
        <v>22</v>
      </c>
      <c r="L443" s="33">
        <v>442</v>
      </c>
      <c r="M443" s="34">
        <v>0.91693174839019775</v>
      </c>
      <c r="N443" s="33">
        <v>0.94449591636657715</v>
      </c>
      <c r="O443" s="33">
        <v>0.84193968772888184</v>
      </c>
      <c r="P443" s="33" t="str">
        <f>IF(en_ru_scores[[#This Row],[OnlineB_Score]]&gt;en_ru_scores[[#This Row],[GPT4_COMET]]+0.03, "B", IF(en_ru_scores[[#This Row],[GPT4_COMET]]&gt;en_ru_scores[[#This Row],[OnlineB_Score]]+0.03, "GPT", "-"))</f>
        <v>-</v>
      </c>
      <c r="Q443" s="33" t="str">
        <f>IF(en_ru_scores[[#This Row],[OnlineW_Score]]&gt;en_ru_scores[[#This Row],[GPT4_COMET]]+0.03, "W", IF(en_ru_scores[[#This Row],[GPT4_COMET]]&gt;en_ru_scores[[#This Row],[OnlineW_Score]]+0.03, "GPT", "-"))</f>
        <v>GPT</v>
      </c>
      <c r="R443" s="13" t="s">
        <v>524</v>
      </c>
      <c r="S443" s="13" t="s">
        <v>3793</v>
      </c>
      <c r="T443" s="41" t="s">
        <v>11235</v>
      </c>
      <c r="U443" s="13" t="s">
        <v>3795</v>
      </c>
      <c r="V443" s="13" t="s">
        <v>3796</v>
      </c>
      <c r="W443" s="84" t="s">
        <v>11236</v>
      </c>
      <c r="X443" s="111" t="s">
        <v>11263</v>
      </c>
      <c r="Y443" s="111"/>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row>
    <row r="444" spans="1:217" s="4" customFormat="1" ht="42.75" x14ac:dyDescent="0.45">
      <c r="A444" s="26" t="s">
        <v>16</v>
      </c>
      <c r="B444" s="26" t="s">
        <v>17</v>
      </c>
      <c r="C444" s="27" t="s">
        <v>18</v>
      </c>
      <c r="D444" s="27" t="s">
        <v>19</v>
      </c>
      <c r="E444" s="27" t="s">
        <v>518</v>
      </c>
      <c r="F444" s="27" t="s">
        <v>21</v>
      </c>
      <c r="G444" s="78">
        <f>VLOOKUP(L:L,en_ru_auto_scores_BLEU!H:I,2,FALSE)</f>
        <v>6.6089738131886451</v>
      </c>
      <c r="H444" s="42" t="str">
        <f>IFERROR(VLOOKUP(L:L,manual_score_mapping[[SegmentID]:[Scores]],2,FALSE), "NaN")</f>
        <v>NaN</v>
      </c>
      <c r="I444" s="42" t="str">
        <f>IFERROR(VLOOKUP(L:L,manual_score_mapping!A:D,3,FALSE), "NaN")</f>
        <v>NaN</v>
      </c>
      <c r="J444" s="42" t="str">
        <f>IFERROR(VLOOKUP(L:L,manual_score_mapping!A:D,4,FALSE), "NaN")</f>
        <v>NaN</v>
      </c>
      <c r="K444" s="27" t="s">
        <v>22</v>
      </c>
      <c r="L444" s="27">
        <v>443</v>
      </c>
      <c r="M444" s="28">
        <v>0.77973979711532593</v>
      </c>
      <c r="N444" s="27">
        <v>0.73887640237808228</v>
      </c>
      <c r="O444" s="27">
        <v>0.81861257553100586</v>
      </c>
      <c r="P444" s="27" t="str">
        <f>IF(en_ru_scores[[#This Row],[OnlineB_Score]]&gt;en_ru_scores[[#This Row],[GPT4_COMET]]+0.03, "B", IF(en_ru_scores[[#This Row],[GPT4_COMET]]&gt;en_ru_scores[[#This Row],[OnlineB_Score]]+0.03, "GPT", "-"))</f>
        <v>GPT</v>
      </c>
      <c r="Q444" s="27" t="str">
        <f>IF(en_ru_scores[[#This Row],[OnlineW_Score]]&gt;en_ru_scores[[#This Row],[GPT4_COMET]]+0.03, "W", IF(en_ru_scores[[#This Row],[GPT4_COMET]]&gt;en_ru_scores[[#This Row],[OnlineW_Score]]+0.03, "GPT", "-"))</f>
        <v>W</v>
      </c>
      <c r="R444" s="11" t="s">
        <v>525</v>
      </c>
      <c r="S444" s="11" t="s">
        <v>3797</v>
      </c>
      <c r="T444" s="39" t="s">
        <v>3798</v>
      </c>
      <c r="U444" s="11" t="s">
        <v>3799</v>
      </c>
      <c r="V444" s="11" t="s">
        <v>3800</v>
      </c>
      <c r="W444" s="84"/>
      <c r="X444" s="111"/>
      <c r="Y444" s="115"/>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row>
    <row r="445" spans="1:217" s="4" customFormat="1" ht="28.5" x14ac:dyDescent="0.45">
      <c r="A445" s="29" t="s">
        <v>16</v>
      </c>
      <c r="B445" s="29" t="s">
        <v>17</v>
      </c>
      <c r="C445" s="30" t="s">
        <v>18</v>
      </c>
      <c r="D445" s="30" t="s">
        <v>19</v>
      </c>
      <c r="E445" s="30" t="s">
        <v>518</v>
      </c>
      <c r="F445" s="30" t="s">
        <v>21</v>
      </c>
      <c r="G445" s="78">
        <f>VLOOKUP(L:L,en_ru_auto_scores_BLEU!H:I,2,FALSE)</f>
        <v>4.0161384364076538</v>
      </c>
      <c r="H445" s="42" t="str">
        <f>IFERROR(VLOOKUP(L:L,manual_score_mapping[[SegmentID]:[Scores]],2,FALSE), "NaN")</f>
        <v>NaN</v>
      </c>
      <c r="I445" s="42" t="str">
        <f>IFERROR(VLOOKUP(L:L,manual_score_mapping!A:D,3,FALSE), "NaN")</f>
        <v>NaN</v>
      </c>
      <c r="J445" s="42" t="str">
        <f>IFERROR(VLOOKUP(L:L,manual_score_mapping!A:D,4,FALSE), "NaN")</f>
        <v>NaN</v>
      </c>
      <c r="K445" s="30" t="s">
        <v>22</v>
      </c>
      <c r="L445" s="30">
        <v>444</v>
      </c>
      <c r="M445" s="31">
        <v>0.80389469861984253</v>
      </c>
      <c r="N445" s="30">
        <v>0.84920775890350342</v>
      </c>
      <c r="O445" s="30">
        <v>0.77812659740447998</v>
      </c>
      <c r="P445" s="30" t="str">
        <f>IF(en_ru_scores[[#This Row],[OnlineB_Score]]&gt;en_ru_scores[[#This Row],[GPT4_COMET]]+0.03, "B", IF(en_ru_scores[[#This Row],[GPT4_COMET]]&gt;en_ru_scores[[#This Row],[OnlineB_Score]]+0.03, "GPT", "-"))</f>
        <v>B</v>
      </c>
      <c r="Q445" s="30" t="str">
        <f>IF(en_ru_scores[[#This Row],[OnlineW_Score]]&gt;en_ru_scores[[#This Row],[GPT4_COMET]]+0.03, "W", IF(en_ru_scores[[#This Row],[GPT4_COMET]]&gt;en_ru_scores[[#This Row],[OnlineW_Score]]+0.03, "GPT", "-"))</f>
        <v>-</v>
      </c>
      <c r="R445" s="12" t="s">
        <v>526</v>
      </c>
      <c r="S445" s="12" t="s">
        <v>3801</v>
      </c>
      <c r="T445" s="40" t="s">
        <v>3802</v>
      </c>
      <c r="U445" s="12" t="s">
        <v>3803</v>
      </c>
      <c r="V445" s="12" t="s">
        <v>3804</v>
      </c>
      <c r="W445" s="84"/>
      <c r="X445" s="111"/>
      <c r="Y445" s="11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row>
    <row r="446" spans="1:217" s="4" customFormat="1" x14ac:dyDescent="0.45">
      <c r="A446" s="32" t="s">
        <v>16</v>
      </c>
      <c r="B446" s="32" t="s">
        <v>17</v>
      </c>
      <c r="C446" s="33" t="s">
        <v>18</v>
      </c>
      <c r="D446" s="33" t="s">
        <v>19</v>
      </c>
      <c r="E446" s="33" t="s">
        <v>518</v>
      </c>
      <c r="F446" s="33" t="s">
        <v>21</v>
      </c>
      <c r="G446" s="70">
        <f>VLOOKUP(L:L,en_ru_auto_scores_BLEU!H:I,2,FALSE)</f>
        <v>100.00000000000004</v>
      </c>
      <c r="H446" s="42" t="str">
        <f>IFERROR(VLOOKUP(L:L,manual_score_mapping[[SegmentID]:[Scores]],2,FALSE), "NaN")</f>
        <v>NaN</v>
      </c>
      <c r="I446" s="42" t="str">
        <f>IFERROR(VLOOKUP(L:L,manual_score_mapping!A:D,3,FALSE), "NaN")</f>
        <v>NaN</v>
      </c>
      <c r="J446" s="42" t="str">
        <f>IFERROR(VLOOKUP(L:L,manual_score_mapping!A:D,4,FALSE), "NaN")</f>
        <v>NaN</v>
      </c>
      <c r="K446" s="33" t="s">
        <v>22</v>
      </c>
      <c r="L446" s="33">
        <v>445</v>
      </c>
      <c r="M446" s="34">
        <v>0.99251824617385864</v>
      </c>
      <c r="N446" s="33">
        <v>0.98352283239364624</v>
      </c>
      <c r="O446" s="33">
        <v>0.99251824617385864</v>
      </c>
      <c r="P446" s="33" t="str">
        <f>IF(en_ru_scores[[#This Row],[OnlineB_Score]]&gt;en_ru_scores[[#This Row],[GPT4_COMET]]+0.03, "B", IF(en_ru_scores[[#This Row],[GPT4_COMET]]&gt;en_ru_scores[[#This Row],[OnlineB_Score]]+0.03, "GPT", "-"))</f>
        <v>-</v>
      </c>
      <c r="Q446" s="33" t="str">
        <f>IF(en_ru_scores[[#This Row],[OnlineW_Score]]&gt;en_ru_scores[[#This Row],[GPT4_COMET]]+0.03, "W", IF(en_ru_scores[[#This Row],[GPT4_COMET]]&gt;en_ru_scores[[#This Row],[OnlineW_Score]]+0.03, "GPT", "-"))</f>
        <v>-</v>
      </c>
      <c r="R446" s="13" t="s">
        <v>527</v>
      </c>
      <c r="S446" s="13" t="s">
        <v>3805</v>
      </c>
      <c r="T446" s="41" t="s">
        <v>3805</v>
      </c>
      <c r="U446" s="13" t="s">
        <v>3806</v>
      </c>
      <c r="V446" s="13" t="s">
        <v>3805</v>
      </c>
      <c r="W446" s="84"/>
      <c r="X446" s="111"/>
      <c r="Y446" s="115"/>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row>
    <row r="447" spans="1:217" s="4" customFormat="1" ht="57" x14ac:dyDescent="0.45">
      <c r="A447" s="32" t="s">
        <v>16</v>
      </c>
      <c r="B447" s="32" t="s">
        <v>17</v>
      </c>
      <c r="C447" s="33" t="s">
        <v>18</v>
      </c>
      <c r="D447" s="33" t="s">
        <v>19</v>
      </c>
      <c r="E447" s="33" t="s">
        <v>528</v>
      </c>
      <c r="F447" s="33" t="s">
        <v>21</v>
      </c>
      <c r="G447" s="78">
        <f>VLOOKUP(L:L,en_ru_auto_scores_BLEU!H:I,2,FALSE)</f>
        <v>6.9867683643739866</v>
      </c>
      <c r="H447" s="33" t="str">
        <f>IFERROR(VLOOKUP(L:L,manual_score_mapping[[SegmentID]:[Scores]],2,FALSE), "NaN")</f>
        <v>[92, 50, 50, 45, 33]</v>
      </c>
      <c r="I447" s="21">
        <f>IFERROR(VLOOKUP(L:L,manual_score_mapping!A:D,3,FALSE), "NaN")</f>
        <v>54</v>
      </c>
      <c r="J447" s="18">
        <f>IFERROR(VLOOKUP(L:L,manual_score_mapping!A:D,4,FALSE), "NaN")</f>
        <v>33</v>
      </c>
      <c r="K447" s="33" t="s">
        <v>22</v>
      </c>
      <c r="L447" s="33">
        <v>446</v>
      </c>
      <c r="M447" s="34">
        <v>0.92157864570617676</v>
      </c>
      <c r="N447" s="33">
        <v>0.9248334765434264</v>
      </c>
      <c r="O447" s="33">
        <v>0.88228797912597656</v>
      </c>
      <c r="P447" s="33" t="str">
        <f>IF(en_ru_scores[[#This Row],[OnlineB_Score]]&gt;en_ru_scores[[#This Row],[GPT4_COMET]]+0.03, "B", IF(en_ru_scores[[#This Row],[GPT4_COMET]]&gt;en_ru_scores[[#This Row],[OnlineB_Score]]+0.03, "GPT", "-"))</f>
        <v>-</v>
      </c>
      <c r="Q447" s="33" t="str">
        <f>IF(en_ru_scores[[#This Row],[OnlineW_Score]]&gt;en_ru_scores[[#This Row],[GPT4_COMET]]+0.03, "W", IF(en_ru_scores[[#This Row],[GPT4_COMET]]&gt;en_ru_scores[[#This Row],[OnlineW_Score]]+0.03, "GPT", "-"))</f>
        <v>GPT</v>
      </c>
      <c r="R447" s="13" t="s">
        <v>529</v>
      </c>
      <c r="S447" s="13" t="s">
        <v>3807</v>
      </c>
      <c r="T447" s="41" t="s">
        <v>3808</v>
      </c>
      <c r="U447" s="13" t="s">
        <v>3809</v>
      </c>
      <c r="V447" s="13" t="s">
        <v>3810</v>
      </c>
      <c r="W447" s="84"/>
      <c r="X447" s="111"/>
      <c r="Y447" s="115"/>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row>
    <row r="448" spans="1:217" s="4" customFormat="1" ht="28.5" x14ac:dyDescent="0.45">
      <c r="A448" s="26" t="s">
        <v>16</v>
      </c>
      <c r="B448" s="26" t="s">
        <v>17</v>
      </c>
      <c r="C448" s="27" t="s">
        <v>18</v>
      </c>
      <c r="D448" s="27" t="s">
        <v>19</v>
      </c>
      <c r="E448" s="27" t="s">
        <v>528</v>
      </c>
      <c r="F448" s="27" t="s">
        <v>21</v>
      </c>
      <c r="G448" s="74">
        <f>VLOOKUP(L:L,en_ru_auto_scores_BLEU!H:I,2,FALSE)</f>
        <v>55.069531490318397</v>
      </c>
      <c r="H448" s="27" t="str">
        <f>IFERROR(VLOOKUP(L:L,manual_score_mapping[[SegmentID]:[Scores]],2,FALSE), "NaN")</f>
        <v>[96, 51, 33, 56, 51]</v>
      </c>
      <c r="I448" s="21">
        <f>IFERROR(VLOOKUP(L:L,manual_score_mapping!A:D,3,FALSE), "NaN")</f>
        <v>57</v>
      </c>
      <c r="J448" s="18">
        <f>IFERROR(VLOOKUP(L:L,manual_score_mapping!A:D,4,FALSE), "NaN")</f>
        <v>33</v>
      </c>
      <c r="K448" s="27" t="s">
        <v>22</v>
      </c>
      <c r="L448" s="27">
        <v>447</v>
      </c>
      <c r="M448" s="28">
        <v>0.7249990701675415</v>
      </c>
      <c r="N448" s="27">
        <v>0.72423291206359863</v>
      </c>
      <c r="O448" s="27">
        <v>0.82191318273544312</v>
      </c>
      <c r="P448" s="27" t="str">
        <f>IF(en_ru_scores[[#This Row],[OnlineB_Score]]&gt;en_ru_scores[[#This Row],[GPT4_COMET]]+0.03, "B", IF(en_ru_scores[[#This Row],[GPT4_COMET]]&gt;en_ru_scores[[#This Row],[OnlineB_Score]]+0.03, "GPT", "-"))</f>
        <v>-</v>
      </c>
      <c r="Q448" s="27" t="str">
        <f>IF(en_ru_scores[[#This Row],[OnlineW_Score]]&gt;en_ru_scores[[#This Row],[GPT4_COMET]]+0.03, "W", IF(en_ru_scores[[#This Row],[GPT4_COMET]]&gt;en_ru_scores[[#This Row],[OnlineW_Score]]+0.03, "GPT", "-"))</f>
        <v>W</v>
      </c>
      <c r="R448" s="11" t="s">
        <v>530</v>
      </c>
      <c r="S448" s="11" t="s">
        <v>3811</v>
      </c>
      <c r="T448" s="39" t="s">
        <v>3812</v>
      </c>
      <c r="U448" s="11" t="s">
        <v>3813</v>
      </c>
      <c r="V448" s="11" t="s">
        <v>3814</v>
      </c>
      <c r="W448" s="84"/>
      <c r="X448" s="111"/>
      <c r="Y448" s="115"/>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row>
    <row r="449" spans="1:217" s="4" customFormat="1" ht="42.75" x14ac:dyDescent="0.45">
      <c r="A449" s="26" t="s">
        <v>16</v>
      </c>
      <c r="B449" s="26" t="s">
        <v>17</v>
      </c>
      <c r="C449" s="27" t="s">
        <v>18</v>
      </c>
      <c r="D449" s="27" t="s">
        <v>19</v>
      </c>
      <c r="E449" s="27" t="s">
        <v>528</v>
      </c>
      <c r="F449" s="27" t="s">
        <v>21</v>
      </c>
      <c r="G449" s="78">
        <f>VLOOKUP(L:L,en_ru_auto_scores_BLEU!H:I,2,FALSE)</f>
        <v>19.120817575042501</v>
      </c>
      <c r="H449" s="27" t="str">
        <f>IFERROR(VLOOKUP(L:L,manual_score_mapping[[SegmentID]:[Scores]],2,FALSE), "NaN")</f>
        <v>[89, 52, 33, 53, 33]</v>
      </c>
      <c r="I449" s="21">
        <f>IFERROR(VLOOKUP(L:L,manual_score_mapping!A:D,3,FALSE), "NaN")</f>
        <v>52</v>
      </c>
      <c r="J449" s="18">
        <f>IFERROR(VLOOKUP(L:L,manual_score_mapping!A:D,4,FALSE), "NaN")</f>
        <v>33</v>
      </c>
      <c r="K449" s="27" t="s">
        <v>22</v>
      </c>
      <c r="L449" s="27">
        <v>448</v>
      </c>
      <c r="M449" s="28">
        <v>0.70114219188690186</v>
      </c>
      <c r="N449" s="27">
        <v>0.69797265529632568</v>
      </c>
      <c r="O449" s="27">
        <v>0.77966821193695068</v>
      </c>
      <c r="P449" s="27" t="str">
        <f>IF(en_ru_scores[[#This Row],[OnlineB_Score]]&gt;en_ru_scores[[#This Row],[GPT4_COMET]]+0.03, "B", IF(en_ru_scores[[#This Row],[GPT4_COMET]]&gt;en_ru_scores[[#This Row],[OnlineB_Score]]+0.03, "GPT", "-"))</f>
        <v>-</v>
      </c>
      <c r="Q449" s="27" t="str">
        <f>IF(en_ru_scores[[#This Row],[OnlineW_Score]]&gt;en_ru_scores[[#This Row],[GPT4_COMET]]+0.03, "W", IF(en_ru_scores[[#This Row],[GPT4_COMET]]&gt;en_ru_scores[[#This Row],[OnlineW_Score]]+0.03, "GPT", "-"))</f>
        <v>W</v>
      </c>
      <c r="R449" s="11" t="s">
        <v>531</v>
      </c>
      <c r="S449" s="11" t="s">
        <v>3815</v>
      </c>
      <c r="T449" s="39" t="s">
        <v>3816</v>
      </c>
      <c r="U449" s="11" t="s">
        <v>3817</v>
      </c>
      <c r="V449" s="11" t="s">
        <v>3818</v>
      </c>
      <c r="W449" s="84"/>
      <c r="X449" s="111"/>
      <c r="Y449" s="115"/>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row>
    <row r="450" spans="1:217" s="4" customFormat="1" ht="28.5" x14ac:dyDescent="0.45">
      <c r="A450" s="26" t="s">
        <v>16</v>
      </c>
      <c r="B450" s="26" t="s">
        <v>17</v>
      </c>
      <c r="C450" s="27" t="s">
        <v>18</v>
      </c>
      <c r="D450" s="27" t="s">
        <v>19</v>
      </c>
      <c r="E450" s="27" t="s">
        <v>528</v>
      </c>
      <c r="F450" s="27" t="s">
        <v>21</v>
      </c>
      <c r="G450" s="73">
        <f>VLOOKUP(L:L,en_ru_auto_scores_BLEU!H:I,2,FALSE)</f>
        <v>67.865026815867267</v>
      </c>
      <c r="H450" s="27" t="str">
        <f>IFERROR(VLOOKUP(L:L,manual_score_mapping[[SegmentID]:[Scores]],2,FALSE), "NaN")</f>
        <v>[95, 54, 33, 43, 52]</v>
      </c>
      <c r="I450" s="21">
        <f>IFERROR(VLOOKUP(L:L,manual_score_mapping!A:D,3,FALSE), "NaN")</f>
        <v>55</v>
      </c>
      <c r="J450" s="18">
        <f>IFERROR(VLOOKUP(L:L,manual_score_mapping!A:D,4,FALSE), "NaN")</f>
        <v>33</v>
      </c>
      <c r="K450" s="27" t="s">
        <v>22</v>
      </c>
      <c r="L450" s="27">
        <v>449</v>
      </c>
      <c r="M450" s="28">
        <v>0.78808170557022095</v>
      </c>
      <c r="N450" s="27">
        <v>0.84443038702011108</v>
      </c>
      <c r="O450" s="27">
        <v>0.91269510984420776</v>
      </c>
      <c r="P450" s="27" t="str">
        <f>IF(en_ru_scores[[#This Row],[OnlineB_Score]]&gt;en_ru_scores[[#This Row],[GPT4_COMET]]+0.03, "B", IF(en_ru_scores[[#This Row],[GPT4_COMET]]&gt;en_ru_scores[[#This Row],[OnlineB_Score]]+0.03, "GPT", "-"))</f>
        <v>B</v>
      </c>
      <c r="Q450" s="27" t="str">
        <f>IF(en_ru_scores[[#This Row],[OnlineW_Score]]&gt;en_ru_scores[[#This Row],[GPT4_COMET]]+0.03, "W", IF(en_ru_scores[[#This Row],[GPT4_COMET]]&gt;en_ru_scores[[#This Row],[OnlineW_Score]]+0.03, "GPT", "-"))</f>
        <v>W</v>
      </c>
      <c r="R450" s="11" t="s">
        <v>532</v>
      </c>
      <c r="S450" s="11" t="s">
        <v>3819</v>
      </c>
      <c r="T450" s="39" t="s">
        <v>3820</v>
      </c>
      <c r="U450" s="11" t="s">
        <v>3821</v>
      </c>
      <c r="V450" s="11" t="s">
        <v>3822</v>
      </c>
      <c r="W450" s="84"/>
      <c r="X450" s="111"/>
      <c r="Y450" s="115"/>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row>
    <row r="451" spans="1:217" s="4" customFormat="1" ht="71.25" x14ac:dyDescent="0.45">
      <c r="A451" s="23" t="s">
        <v>16</v>
      </c>
      <c r="B451" s="23" t="s">
        <v>17</v>
      </c>
      <c r="C451" s="24" t="s">
        <v>18</v>
      </c>
      <c r="D451" s="24" t="s">
        <v>19</v>
      </c>
      <c r="E451" s="24" t="s">
        <v>528</v>
      </c>
      <c r="F451" s="24" t="s">
        <v>21</v>
      </c>
      <c r="G451" s="78">
        <f>VLOOKUP(L:L,en_ru_auto_scores_BLEU!H:I,2,FALSE)</f>
        <v>5.8699414781926711</v>
      </c>
      <c r="H451" s="24" t="str">
        <f>IFERROR(VLOOKUP(L:L,manual_score_mapping[[SegmentID]:[Scores]],2,FALSE), "NaN")</f>
        <v>[88, 50, 33, 46, 33]</v>
      </c>
      <c r="I451" s="21">
        <f>IFERROR(VLOOKUP(L:L,manual_score_mapping!A:D,3,FALSE), "NaN")</f>
        <v>50</v>
      </c>
      <c r="J451" s="18">
        <f>IFERROR(VLOOKUP(L:L,manual_score_mapping!A:D,4,FALSE), "NaN")</f>
        <v>33</v>
      </c>
      <c r="K451" s="24" t="s">
        <v>22</v>
      </c>
      <c r="L451" s="24">
        <v>450</v>
      </c>
      <c r="M451" s="25">
        <v>0.62252533435821533</v>
      </c>
      <c r="N451" s="24">
        <v>0.6474800705909729</v>
      </c>
      <c r="O451" s="24">
        <v>0.68820768594741821</v>
      </c>
      <c r="P451" s="24" t="str">
        <f>IF(en_ru_scores[[#This Row],[OnlineB_Score]]&gt;en_ru_scores[[#This Row],[GPT4_COMET]]+0.03, "B", IF(en_ru_scores[[#This Row],[GPT4_COMET]]&gt;en_ru_scores[[#This Row],[OnlineB_Score]]+0.03, "GPT", "-"))</f>
        <v>-</v>
      </c>
      <c r="Q451" s="24" t="str">
        <f>IF(en_ru_scores[[#This Row],[OnlineW_Score]]&gt;en_ru_scores[[#This Row],[GPT4_COMET]]+0.03, "W", IF(en_ru_scores[[#This Row],[GPT4_COMET]]&gt;en_ru_scores[[#This Row],[OnlineW_Score]]+0.03, "GPT", "-"))</f>
        <v>W</v>
      </c>
      <c r="R451" s="10" t="s">
        <v>533</v>
      </c>
      <c r="S451" s="10" t="s">
        <v>3823</v>
      </c>
      <c r="T451" s="38" t="s">
        <v>3824</v>
      </c>
      <c r="U451" s="10" t="s">
        <v>3825</v>
      </c>
      <c r="V451" s="10" t="s">
        <v>3826</v>
      </c>
      <c r="W451" s="84"/>
      <c r="X451" s="111"/>
      <c r="Y451" s="115"/>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row>
    <row r="452" spans="1:217" s="4" customFormat="1" ht="85.5" x14ac:dyDescent="0.45">
      <c r="A452" s="29" t="s">
        <v>16</v>
      </c>
      <c r="B452" s="29" t="s">
        <v>17</v>
      </c>
      <c r="C452" s="30" t="s">
        <v>18</v>
      </c>
      <c r="D452" s="30" t="s">
        <v>19</v>
      </c>
      <c r="E452" s="30" t="s">
        <v>534</v>
      </c>
      <c r="F452" s="30" t="s">
        <v>21</v>
      </c>
      <c r="G452" s="78">
        <f>VLOOKUP(L:L,en_ru_auto_scores_BLEU!H:I,2,FALSE)</f>
        <v>22.038205363652128</v>
      </c>
      <c r="H452" s="30" t="str">
        <f>IFERROR(VLOOKUP(L:L,manual_score_mapping[[SegmentID]:[Scores]],2,FALSE), "NaN")</f>
        <v>[77, 53, 36, 49, 54, 84, 100, 89, 34, 51, 100]</v>
      </c>
      <c r="I452" s="24">
        <f>IFERROR(VLOOKUP(L:L,manual_score_mapping!A:D,3,FALSE), "NaN")</f>
        <v>66</v>
      </c>
      <c r="J452" s="18">
        <f>IFERROR(VLOOKUP(L:L,manual_score_mapping!A:D,4,FALSE), "NaN")</f>
        <v>34</v>
      </c>
      <c r="K452" s="30" t="s">
        <v>22</v>
      </c>
      <c r="L452" s="30">
        <v>451</v>
      </c>
      <c r="M452" s="31">
        <v>0.86385136842727661</v>
      </c>
      <c r="N452" s="30">
        <v>0.75672191381454468</v>
      </c>
      <c r="O452" s="30">
        <v>0.89601016044616699</v>
      </c>
      <c r="P452" s="30" t="str">
        <f>IF(en_ru_scores[[#This Row],[OnlineB_Score]]&gt;en_ru_scores[[#This Row],[GPT4_COMET]]+0.03, "B", IF(en_ru_scores[[#This Row],[GPT4_COMET]]&gt;en_ru_scores[[#This Row],[OnlineB_Score]]+0.03, "GPT", "-"))</f>
        <v>GPT</v>
      </c>
      <c r="Q452" s="30" t="str">
        <f>IF(en_ru_scores[[#This Row],[OnlineW_Score]]&gt;en_ru_scores[[#This Row],[GPT4_COMET]]+0.03, "W", IF(en_ru_scores[[#This Row],[GPT4_COMET]]&gt;en_ru_scores[[#This Row],[OnlineW_Score]]+0.03, "GPT", "-"))</f>
        <v>W</v>
      </c>
      <c r="R452" s="12" t="s">
        <v>535</v>
      </c>
      <c r="S452" s="12" t="s">
        <v>3827</v>
      </c>
      <c r="T452" s="40" t="s">
        <v>3828</v>
      </c>
      <c r="U452" s="12" t="s">
        <v>3829</v>
      </c>
      <c r="V452" s="12" t="s">
        <v>3830</v>
      </c>
      <c r="W452" s="84"/>
      <c r="X452" s="111"/>
      <c r="Y452" s="115"/>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row>
    <row r="453" spans="1:217" s="4" customFormat="1" ht="42.75" x14ac:dyDescent="0.45">
      <c r="A453" s="32" t="s">
        <v>16</v>
      </c>
      <c r="B453" s="32" t="s">
        <v>17</v>
      </c>
      <c r="C453" s="33" t="s">
        <v>18</v>
      </c>
      <c r="D453" s="33" t="s">
        <v>19</v>
      </c>
      <c r="E453" s="33" t="s">
        <v>534</v>
      </c>
      <c r="F453" s="33" t="s">
        <v>21</v>
      </c>
      <c r="G453" s="74">
        <f>VLOOKUP(L:L,en_ru_auto_scores_BLEU!H:I,2,FALSE)</f>
        <v>54.237828377183043</v>
      </c>
      <c r="H453" s="33" t="str">
        <f>IFERROR(VLOOKUP(L:L,manual_score_mapping[[SegmentID]:[Scores]],2,FALSE), "NaN")</f>
        <v>[83, 46, 64, 34, 53, 84, 100, 90, 51, 52, 100]</v>
      </c>
      <c r="I453" s="24">
        <f>IFERROR(VLOOKUP(L:L,manual_score_mapping!A:D,3,FALSE), "NaN")</f>
        <v>68</v>
      </c>
      <c r="J453" s="18">
        <f>IFERROR(VLOOKUP(L:L,manual_score_mapping!A:D,4,FALSE), "NaN")</f>
        <v>34</v>
      </c>
      <c r="K453" s="33" t="s">
        <v>22</v>
      </c>
      <c r="L453" s="33">
        <v>452</v>
      </c>
      <c r="M453" s="34">
        <v>0.92200243473052979</v>
      </c>
      <c r="N453" s="33">
        <v>0.96219730377197277</v>
      </c>
      <c r="O453" s="33">
        <v>0.93877023458480835</v>
      </c>
      <c r="P453" s="33" t="str">
        <f>IF(en_ru_scores[[#This Row],[OnlineB_Score]]&gt;en_ru_scores[[#This Row],[GPT4_COMET]]+0.03, "B", IF(en_ru_scores[[#This Row],[GPT4_COMET]]&gt;en_ru_scores[[#This Row],[OnlineB_Score]]+0.03, "GPT", "-"))</f>
        <v>B</v>
      </c>
      <c r="Q453" s="33" t="str">
        <f>IF(en_ru_scores[[#This Row],[OnlineW_Score]]&gt;en_ru_scores[[#This Row],[GPT4_COMET]]+0.03, "W", IF(en_ru_scores[[#This Row],[GPT4_COMET]]&gt;en_ru_scores[[#This Row],[OnlineW_Score]]+0.03, "GPT", "-"))</f>
        <v>-</v>
      </c>
      <c r="R453" s="13" t="s">
        <v>536</v>
      </c>
      <c r="S453" s="13" t="s">
        <v>3831</v>
      </c>
      <c r="T453" s="41" t="s">
        <v>3832</v>
      </c>
      <c r="U453" s="13" t="s">
        <v>3833</v>
      </c>
      <c r="V453" s="13" t="s">
        <v>3834</v>
      </c>
      <c r="W453" s="84"/>
      <c r="X453" s="111"/>
      <c r="Y453" s="115"/>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row>
    <row r="454" spans="1:217" s="4" customFormat="1" ht="99.75" x14ac:dyDescent="0.45">
      <c r="A454" s="26" t="s">
        <v>16</v>
      </c>
      <c r="B454" s="26" t="s">
        <v>17</v>
      </c>
      <c r="C454" s="27" t="s">
        <v>18</v>
      </c>
      <c r="D454" s="27" t="s">
        <v>19</v>
      </c>
      <c r="E454" s="27" t="s">
        <v>534</v>
      </c>
      <c r="F454" s="27" t="s">
        <v>21</v>
      </c>
      <c r="G454" s="75">
        <f>VLOOKUP(L:L,en_ru_auto_scores_BLEU!H:I,2,FALSE)</f>
        <v>30.701600997619039</v>
      </c>
      <c r="H454" s="27" t="str">
        <f>IFERROR(VLOOKUP(L:L,manual_score_mapping[[SegmentID]:[Scores]],2,FALSE), "NaN")</f>
        <v>[82, 52, 32, 32, 51, 66, 100, 94, 36, 51, 100]</v>
      </c>
      <c r="I454" s="24">
        <f>IFERROR(VLOOKUP(L:L,manual_score_mapping!A:D,3,FALSE), "NaN")</f>
        <v>63</v>
      </c>
      <c r="J454" s="18">
        <f>IFERROR(VLOOKUP(L:L,manual_score_mapping!A:D,4,FALSE), "NaN")</f>
        <v>32</v>
      </c>
      <c r="K454" s="27" t="s">
        <v>22</v>
      </c>
      <c r="L454" s="27">
        <v>453</v>
      </c>
      <c r="M454" s="28">
        <v>0.76029872894287109</v>
      </c>
      <c r="N454" s="27">
        <v>0.55782455205917358</v>
      </c>
      <c r="O454" s="27">
        <v>0.65789729356765747</v>
      </c>
      <c r="P454" s="27" t="str">
        <f>IF(en_ru_scores[[#This Row],[OnlineB_Score]]&gt;en_ru_scores[[#This Row],[GPT4_COMET]]+0.03, "B", IF(en_ru_scores[[#This Row],[GPT4_COMET]]&gt;en_ru_scores[[#This Row],[OnlineB_Score]]+0.03, "GPT", "-"))</f>
        <v>GPT</v>
      </c>
      <c r="Q454" s="27" t="str">
        <f>IF(en_ru_scores[[#This Row],[OnlineW_Score]]&gt;en_ru_scores[[#This Row],[GPT4_COMET]]+0.03, "W", IF(en_ru_scores[[#This Row],[GPT4_COMET]]&gt;en_ru_scores[[#This Row],[OnlineW_Score]]+0.03, "GPT", "-"))</f>
        <v>GPT</v>
      </c>
      <c r="R454" s="11" t="s">
        <v>537</v>
      </c>
      <c r="S454" s="11" t="s">
        <v>3835</v>
      </c>
      <c r="T454" s="39" t="s">
        <v>3836</v>
      </c>
      <c r="U454" s="11" t="s">
        <v>3837</v>
      </c>
      <c r="V454" s="11" t="s">
        <v>3838</v>
      </c>
      <c r="W454" s="84"/>
      <c r="X454" s="111"/>
      <c r="Y454" s="115"/>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row>
    <row r="455" spans="1:217" s="4" customFormat="1" ht="42.75" x14ac:dyDescent="0.45">
      <c r="A455" s="29" t="s">
        <v>16</v>
      </c>
      <c r="B455" s="29" t="s">
        <v>17</v>
      </c>
      <c r="C455" s="30" t="s">
        <v>18</v>
      </c>
      <c r="D455" s="30" t="s">
        <v>19</v>
      </c>
      <c r="E455" s="30" t="s">
        <v>534</v>
      </c>
      <c r="F455" s="30" t="s">
        <v>21</v>
      </c>
      <c r="G455" s="78">
        <f>VLOOKUP(L:L,en_ru_auto_scores_BLEU!H:I,2,FALSE)</f>
        <v>16.767849550785179</v>
      </c>
      <c r="H455" s="30" t="str">
        <f>IFERROR(VLOOKUP(L:L,manual_score_mapping[[SegmentID]:[Scores]],2,FALSE), "NaN")</f>
        <v>[83, 55, 69, 48, 52, 77, 57, 83, 51, 85, 83, 96, 91, 52, 51, 100]</v>
      </c>
      <c r="I455" s="27">
        <f>IFERROR(VLOOKUP(L:L,manual_score_mapping!A:D,3,FALSE), "NaN")</f>
        <v>70</v>
      </c>
      <c r="J455" s="18">
        <f>IFERROR(VLOOKUP(L:L,manual_score_mapping!A:D,4,FALSE), "NaN")</f>
        <v>48</v>
      </c>
      <c r="K455" s="30" t="s">
        <v>22</v>
      </c>
      <c r="L455" s="30">
        <v>454</v>
      </c>
      <c r="M455" s="31">
        <v>0.81006729602813721</v>
      </c>
      <c r="N455" s="30">
        <v>0.85576575994491577</v>
      </c>
      <c r="O455" s="30">
        <v>0.87828844785690308</v>
      </c>
      <c r="P455" s="30" t="str">
        <f>IF(en_ru_scores[[#This Row],[OnlineB_Score]]&gt;en_ru_scores[[#This Row],[GPT4_COMET]]+0.03, "B", IF(en_ru_scores[[#This Row],[GPT4_COMET]]&gt;en_ru_scores[[#This Row],[OnlineB_Score]]+0.03, "GPT", "-"))</f>
        <v>B</v>
      </c>
      <c r="Q455" s="30" t="str">
        <f>IF(en_ru_scores[[#This Row],[OnlineW_Score]]&gt;en_ru_scores[[#This Row],[GPT4_COMET]]+0.03, "W", IF(en_ru_scores[[#This Row],[GPT4_COMET]]&gt;en_ru_scores[[#This Row],[OnlineW_Score]]+0.03, "GPT", "-"))</f>
        <v>W</v>
      </c>
      <c r="R455" s="12" t="s">
        <v>538</v>
      </c>
      <c r="S455" s="12" t="s">
        <v>3839</v>
      </c>
      <c r="T455" s="40" t="s">
        <v>3840</v>
      </c>
      <c r="U455" s="12" t="s">
        <v>3841</v>
      </c>
      <c r="V455" s="12" t="s">
        <v>3842</v>
      </c>
      <c r="W455" s="84"/>
      <c r="X455" s="111"/>
      <c r="Y455" s="11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row>
    <row r="456" spans="1:217" s="4" customFormat="1" ht="28.5" x14ac:dyDescent="0.45">
      <c r="A456" s="26" t="s">
        <v>16</v>
      </c>
      <c r="B456" s="26" t="s">
        <v>17</v>
      </c>
      <c r="C456" s="27" t="s">
        <v>18</v>
      </c>
      <c r="D456" s="27" t="s">
        <v>19</v>
      </c>
      <c r="E456" s="27" t="s">
        <v>539</v>
      </c>
      <c r="F456" s="27" t="s">
        <v>21</v>
      </c>
      <c r="G456" s="74">
        <f>VLOOKUP(L:L,en_ru_auto_scores_BLEU!H:I,2,FALSE)</f>
        <v>50.81327481546149</v>
      </c>
      <c r="H456" s="27" t="str">
        <f>IFERROR(VLOOKUP(L:L,manual_score_mapping[[SegmentID]:[Scores]],2,FALSE), "NaN")</f>
        <v>[51, 79, 83, 58, 90]</v>
      </c>
      <c r="I456" s="27">
        <f>IFERROR(VLOOKUP(L:L,manual_score_mapping!A:D,3,FALSE), "NaN")</f>
        <v>72</v>
      </c>
      <c r="J456" s="21">
        <f>IFERROR(VLOOKUP(L:L,manual_score_mapping!A:D,4,FALSE), "NaN")</f>
        <v>51</v>
      </c>
      <c r="K456" s="27" t="s">
        <v>22</v>
      </c>
      <c r="L456" s="27">
        <v>455</v>
      </c>
      <c r="M456" s="28">
        <v>0.73473811149597168</v>
      </c>
      <c r="N456" s="27">
        <v>0.73481065034866333</v>
      </c>
      <c r="O456" s="27">
        <v>0.76668751239776611</v>
      </c>
      <c r="P456" s="27" t="str">
        <f>IF(en_ru_scores[[#This Row],[OnlineB_Score]]&gt;en_ru_scores[[#This Row],[GPT4_COMET]]+0.03, "B", IF(en_ru_scores[[#This Row],[GPT4_COMET]]&gt;en_ru_scores[[#This Row],[OnlineB_Score]]+0.03, "GPT", "-"))</f>
        <v>-</v>
      </c>
      <c r="Q456" s="27" t="str">
        <f>IF(en_ru_scores[[#This Row],[OnlineW_Score]]&gt;en_ru_scores[[#This Row],[GPT4_COMET]]+0.03, "W", IF(en_ru_scores[[#This Row],[GPT4_COMET]]&gt;en_ru_scores[[#This Row],[OnlineW_Score]]+0.03, "GPT", "-"))</f>
        <v>W</v>
      </c>
      <c r="R456" s="11" t="s">
        <v>540</v>
      </c>
      <c r="S456" s="11" t="s">
        <v>3843</v>
      </c>
      <c r="T456" s="39" t="s">
        <v>3844</v>
      </c>
      <c r="U456" s="11" t="s">
        <v>3844</v>
      </c>
      <c r="V456" s="11" t="s">
        <v>3845</v>
      </c>
      <c r="W456" s="84"/>
      <c r="X456" s="111"/>
      <c r="Y456" s="115"/>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row>
    <row r="457" spans="1:217" s="4" customFormat="1" ht="42.75" x14ac:dyDescent="0.45">
      <c r="A457" s="26" t="s">
        <v>16</v>
      </c>
      <c r="B457" s="26" t="s">
        <v>17</v>
      </c>
      <c r="C457" s="27" t="s">
        <v>18</v>
      </c>
      <c r="D457" s="27" t="s">
        <v>19</v>
      </c>
      <c r="E457" s="27" t="s">
        <v>539</v>
      </c>
      <c r="F457" s="27" t="s">
        <v>21</v>
      </c>
      <c r="G457" s="78">
        <f>VLOOKUP(L:L,en_ru_auto_scores_BLEU!H:I,2,FALSE)</f>
        <v>6.3089146144790522</v>
      </c>
      <c r="H457" s="27" t="str">
        <f>IFERROR(VLOOKUP(L:L,manual_score_mapping[[SegmentID]:[Scores]],2,FALSE), "NaN")</f>
        <v>[52, 80, 76, 39, 88]</v>
      </c>
      <c r="I457" s="24">
        <f>IFERROR(VLOOKUP(L:L,manual_score_mapping!A:D,3,FALSE), "NaN")</f>
        <v>67</v>
      </c>
      <c r="J457" s="18">
        <f>IFERROR(VLOOKUP(L:L,manual_score_mapping!A:D,4,FALSE), "NaN")</f>
        <v>39</v>
      </c>
      <c r="K457" s="27" t="s">
        <v>22</v>
      </c>
      <c r="L457" s="27">
        <v>456</v>
      </c>
      <c r="M457" s="28">
        <v>0.77554196119308472</v>
      </c>
      <c r="N457" s="27">
        <v>0.89806908369064331</v>
      </c>
      <c r="O457" s="27">
        <v>0.87713497877120972</v>
      </c>
      <c r="P457" s="27" t="str">
        <f>IF(en_ru_scores[[#This Row],[OnlineB_Score]]&gt;en_ru_scores[[#This Row],[GPT4_COMET]]+0.03, "B", IF(en_ru_scores[[#This Row],[GPT4_COMET]]&gt;en_ru_scores[[#This Row],[OnlineB_Score]]+0.03, "GPT", "-"))</f>
        <v>B</v>
      </c>
      <c r="Q457" s="27" t="str">
        <f>IF(en_ru_scores[[#This Row],[OnlineW_Score]]&gt;en_ru_scores[[#This Row],[GPT4_COMET]]+0.03, "W", IF(en_ru_scores[[#This Row],[GPT4_COMET]]&gt;en_ru_scores[[#This Row],[OnlineW_Score]]+0.03, "GPT", "-"))</f>
        <v>W</v>
      </c>
      <c r="R457" s="11" t="s">
        <v>541</v>
      </c>
      <c r="S457" s="11" t="s">
        <v>3846</v>
      </c>
      <c r="T457" s="39" t="s">
        <v>3847</v>
      </c>
      <c r="U457" s="11" t="s">
        <v>3848</v>
      </c>
      <c r="V457" s="11" t="s">
        <v>3849</v>
      </c>
      <c r="W457" s="84"/>
      <c r="X457" s="111"/>
      <c r="Y457" s="115"/>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row>
    <row r="458" spans="1:217" s="4" customFormat="1" x14ac:dyDescent="0.45">
      <c r="A458" s="32" t="s">
        <v>16</v>
      </c>
      <c r="B458" s="32" t="s">
        <v>17</v>
      </c>
      <c r="C458" s="33" t="s">
        <v>18</v>
      </c>
      <c r="D458" s="33" t="s">
        <v>19</v>
      </c>
      <c r="E458" s="33" t="s">
        <v>539</v>
      </c>
      <c r="F458" s="33" t="s">
        <v>21</v>
      </c>
      <c r="G458" s="78">
        <f>VLOOKUP(L:L,en_ru_auto_scores_BLEU!H:I,2,FALSE)</f>
        <v>11.478744233307168</v>
      </c>
      <c r="H458" s="33" t="str">
        <f>IFERROR(VLOOKUP(L:L,manual_score_mapping[[SegmentID]:[Scores]],2,FALSE), "NaN")</f>
        <v>[52, 81, 100, 60, 91]</v>
      </c>
      <c r="I458" s="27">
        <f>IFERROR(VLOOKUP(L:L,manual_score_mapping!A:D,3,FALSE), "NaN")</f>
        <v>76</v>
      </c>
      <c r="J458" s="21">
        <f>IFERROR(VLOOKUP(L:L,manual_score_mapping!A:D,4,FALSE), "NaN")</f>
        <v>52</v>
      </c>
      <c r="K458" s="33" t="s">
        <v>22</v>
      </c>
      <c r="L458" s="33">
        <v>457</v>
      </c>
      <c r="M458" s="34">
        <v>0.95997899770736683</v>
      </c>
      <c r="N458" s="33">
        <v>0.95928341150283802</v>
      </c>
      <c r="O458" s="33">
        <v>0.95928341150283802</v>
      </c>
      <c r="P458" s="33" t="str">
        <f>IF(en_ru_scores[[#This Row],[OnlineB_Score]]&gt;en_ru_scores[[#This Row],[GPT4_COMET]]+0.03, "B", IF(en_ru_scores[[#This Row],[GPT4_COMET]]&gt;en_ru_scores[[#This Row],[OnlineB_Score]]+0.03, "GPT", "-"))</f>
        <v>-</v>
      </c>
      <c r="Q458" s="33" t="str">
        <f>IF(en_ru_scores[[#This Row],[OnlineW_Score]]&gt;en_ru_scores[[#This Row],[GPT4_COMET]]+0.03, "W", IF(en_ru_scores[[#This Row],[GPT4_COMET]]&gt;en_ru_scores[[#This Row],[OnlineW_Score]]+0.03, "GPT", "-"))</f>
        <v>-</v>
      </c>
      <c r="R458" s="13" t="s">
        <v>542</v>
      </c>
      <c r="S458" s="13" t="s">
        <v>3850</v>
      </c>
      <c r="T458" s="41" t="s">
        <v>3851</v>
      </c>
      <c r="U458" s="13" t="s">
        <v>3852</v>
      </c>
      <c r="V458" s="13" t="s">
        <v>3852</v>
      </c>
      <c r="W458" s="84"/>
      <c r="X458" s="111"/>
      <c r="Y458" s="115"/>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row>
    <row r="459" spans="1:217" s="4" customFormat="1" ht="42.75" x14ac:dyDescent="0.45">
      <c r="A459" s="32" t="s">
        <v>16</v>
      </c>
      <c r="B459" s="32" t="s">
        <v>17</v>
      </c>
      <c r="C459" s="33" t="s">
        <v>18</v>
      </c>
      <c r="D459" s="33" t="s">
        <v>19</v>
      </c>
      <c r="E459" s="33" t="s">
        <v>539</v>
      </c>
      <c r="F459" s="33" t="s">
        <v>21</v>
      </c>
      <c r="G459" s="75">
        <f>VLOOKUP(L:L,en_ru_auto_scores_BLEU!H:I,2,FALSE)</f>
        <v>40.896014720436781</v>
      </c>
      <c r="H459" s="33" t="str">
        <f>IFERROR(VLOOKUP(L:L,manual_score_mapping[[SegmentID]:[Scores]],2,FALSE), "NaN")</f>
        <v>[51, 82, 75, 41, 90]</v>
      </c>
      <c r="I459" s="24">
        <f>IFERROR(VLOOKUP(L:L,manual_score_mapping!A:D,3,FALSE), "NaN")</f>
        <v>67</v>
      </c>
      <c r="J459" s="18">
        <f>IFERROR(VLOOKUP(L:L,manual_score_mapping!A:D,4,FALSE), "NaN")</f>
        <v>41</v>
      </c>
      <c r="K459" s="33" t="s">
        <v>22</v>
      </c>
      <c r="L459" s="33">
        <v>458</v>
      </c>
      <c r="M459" s="34">
        <v>0.91348969936370839</v>
      </c>
      <c r="N459" s="33">
        <v>0.89430063962936401</v>
      </c>
      <c r="O459" s="33">
        <v>0.89657670259475708</v>
      </c>
      <c r="P459" s="33" t="str">
        <f>IF(en_ru_scores[[#This Row],[OnlineB_Score]]&gt;en_ru_scores[[#This Row],[GPT4_COMET]]+0.03, "B", IF(en_ru_scores[[#This Row],[GPT4_COMET]]&gt;en_ru_scores[[#This Row],[OnlineB_Score]]+0.03, "GPT", "-"))</f>
        <v>-</v>
      </c>
      <c r="Q459" s="33" t="str">
        <f>IF(en_ru_scores[[#This Row],[OnlineW_Score]]&gt;en_ru_scores[[#This Row],[GPT4_COMET]]+0.03, "W", IF(en_ru_scores[[#This Row],[GPT4_COMET]]&gt;en_ru_scores[[#This Row],[OnlineW_Score]]+0.03, "GPT", "-"))</f>
        <v>-</v>
      </c>
      <c r="R459" s="13" t="s">
        <v>543</v>
      </c>
      <c r="S459" s="13" t="s">
        <v>3853</v>
      </c>
      <c r="T459" s="41" t="s">
        <v>3854</v>
      </c>
      <c r="U459" s="13" t="s">
        <v>3855</v>
      </c>
      <c r="V459" s="13" t="s">
        <v>3856</v>
      </c>
      <c r="W459" s="84"/>
      <c r="X459" s="111"/>
      <c r="Y459" s="115"/>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row>
    <row r="460" spans="1:217" s="4" customFormat="1" ht="42.75" x14ac:dyDescent="0.45">
      <c r="A460" s="32" t="s">
        <v>16</v>
      </c>
      <c r="B460" s="32" t="s">
        <v>17</v>
      </c>
      <c r="C460" s="33" t="s">
        <v>18</v>
      </c>
      <c r="D460" s="33" t="s">
        <v>19</v>
      </c>
      <c r="E460" s="33" t="s">
        <v>539</v>
      </c>
      <c r="F460" s="33" t="s">
        <v>21</v>
      </c>
      <c r="G460" s="78">
        <f>VLOOKUP(L:L,en_ru_auto_scores_BLEU!H:I,2,FALSE)</f>
        <v>4.0654254287987239</v>
      </c>
      <c r="H460" s="33" t="str">
        <f>IFERROR(VLOOKUP(L:L,manual_score_mapping[[SegmentID]:[Scores]],2,FALSE), "NaN")</f>
        <v>[51, 80, 82, 59, 90]</v>
      </c>
      <c r="I460" s="27">
        <f>IFERROR(VLOOKUP(L:L,manual_score_mapping!A:D,3,FALSE), "NaN")</f>
        <v>72</v>
      </c>
      <c r="J460" s="21">
        <f>IFERROR(VLOOKUP(L:L,manual_score_mapping!A:D,4,FALSE), "NaN")</f>
        <v>51</v>
      </c>
      <c r="K460" s="33" t="s">
        <v>22</v>
      </c>
      <c r="L460" s="33">
        <v>459</v>
      </c>
      <c r="M460" s="34">
        <v>0.90018504858016968</v>
      </c>
      <c r="N460" s="33">
        <v>0.95981204509735119</v>
      </c>
      <c r="O460" s="33">
        <v>0.96075314283370961</v>
      </c>
      <c r="P460" s="33" t="str">
        <f>IF(en_ru_scores[[#This Row],[OnlineB_Score]]&gt;en_ru_scores[[#This Row],[GPT4_COMET]]+0.03, "B", IF(en_ru_scores[[#This Row],[GPT4_COMET]]&gt;en_ru_scores[[#This Row],[OnlineB_Score]]+0.03, "GPT", "-"))</f>
        <v>B</v>
      </c>
      <c r="Q460" s="33" t="str">
        <f>IF(en_ru_scores[[#This Row],[OnlineW_Score]]&gt;en_ru_scores[[#This Row],[GPT4_COMET]]+0.03, "W", IF(en_ru_scores[[#This Row],[GPT4_COMET]]&gt;en_ru_scores[[#This Row],[OnlineW_Score]]+0.03, "GPT", "-"))</f>
        <v>W</v>
      </c>
      <c r="R460" s="13" t="s">
        <v>544</v>
      </c>
      <c r="S460" s="13" t="s">
        <v>3857</v>
      </c>
      <c r="T460" s="41" t="s">
        <v>3858</v>
      </c>
      <c r="U460" s="13" t="s">
        <v>3859</v>
      </c>
      <c r="V460" s="13" t="s">
        <v>3860</v>
      </c>
      <c r="W460" s="84"/>
      <c r="X460" s="111"/>
      <c r="Y460" s="115"/>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row>
    <row r="461" spans="1:217" s="4" customFormat="1" x14ac:dyDescent="0.45">
      <c r="A461" s="32" t="s">
        <v>16</v>
      </c>
      <c r="B461" s="32" t="s">
        <v>17</v>
      </c>
      <c r="C461" s="33" t="s">
        <v>18</v>
      </c>
      <c r="D461" s="33" t="s">
        <v>19</v>
      </c>
      <c r="E461" s="33" t="s">
        <v>539</v>
      </c>
      <c r="F461" s="33" t="s">
        <v>21</v>
      </c>
      <c r="G461" s="70">
        <f>VLOOKUP(L:L,en_ru_auto_scores_BLEU!H:I,2,FALSE)</f>
        <v>100.00000000000004</v>
      </c>
      <c r="H461" s="33" t="str">
        <f>IFERROR(VLOOKUP(L:L,manual_score_mapping[[SegmentID]:[Scores]],2,FALSE), "NaN")</f>
        <v>[49, 80, 77, 43, 55]</v>
      </c>
      <c r="I461" s="24">
        <f>IFERROR(VLOOKUP(L:L,manual_score_mapping!A:D,3,FALSE), "NaN")</f>
        <v>60</v>
      </c>
      <c r="J461" s="18">
        <f>IFERROR(VLOOKUP(L:L,manual_score_mapping!A:D,4,FALSE), "NaN")</f>
        <v>43</v>
      </c>
      <c r="K461" s="33" t="s">
        <v>22</v>
      </c>
      <c r="L461" s="33">
        <v>460</v>
      </c>
      <c r="M461" s="34">
        <v>0.98940020799636841</v>
      </c>
      <c r="N461" s="33">
        <v>0.98941677808761597</v>
      </c>
      <c r="O461" s="33">
        <v>0.97483348846435558</v>
      </c>
      <c r="P461" s="33" t="str">
        <f>IF(en_ru_scores[[#This Row],[OnlineB_Score]]&gt;en_ru_scores[[#This Row],[GPT4_COMET]]+0.03, "B", IF(en_ru_scores[[#This Row],[GPT4_COMET]]&gt;en_ru_scores[[#This Row],[OnlineB_Score]]+0.03, "GPT", "-"))</f>
        <v>-</v>
      </c>
      <c r="Q461" s="33" t="str">
        <f>IF(en_ru_scores[[#This Row],[OnlineW_Score]]&gt;en_ru_scores[[#This Row],[GPT4_COMET]]+0.03, "W", IF(en_ru_scores[[#This Row],[GPT4_COMET]]&gt;en_ru_scores[[#This Row],[OnlineW_Score]]+0.03, "GPT", "-"))</f>
        <v>-</v>
      </c>
      <c r="R461" s="13" t="s">
        <v>545</v>
      </c>
      <c r="S461" s="13" t="s">
        <v>3861</v>
      </c>
      <c r="T461" s="41" t="s">
        <v>3861</v>
      </c>
      <c r="U461" s="13" t="s">
        <v>3861</v>
      </c>
      <c r="V461" s="13" t="s">
        <v>3862</v>
      </c>
      <c r="W461" s="84"/>
      <c r="X461" s="111"/>
      <c r="Y461" s="115"/>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row>
    <row r="462" spans="1:217" s="4" customFormat="1" ht="42.75" x14ac:dyDescent="0.45">
      <c r="A462" s="32" t="s">
        <v>16</v>
      </c>
      <c r="B462" s="32" t="s">
        <v>17</v>
      </c>
      <c r="C462" s="33" t="s">
        <v>18</v>
      </c>
      <c r="D462" s="33" t="s">
        <v>19</v>
      </c>
      <c r="E462" s="33" t="s">
        <v>539</v>
      </c>
      <c r="F462" s="33" t="s">
        <v>21</v>
      </c>
      <c r="G462" s="73">
        <f>VLOOKUP(L:L,en_ru_auto_scores_BLEU!H:I,2,FALSE)</f>
        <v>65.918441624991473</v>
      </c>
      <c r="H462" s="33" t="str">
        <f>IFERROR(VLOOKUP(L:L,manual_score_mapping[[SegmentID]:[Scores]],2,FALSE), "NaN")</f>
        <v>[48, 80, 90, 60, 75]</v>
      </c>
      <c r="I462" s="27">
        <f>IFERROR(VLOOKUP(L:L,manual_score_mapping!A:D,3,FALSE), "NaN")</f>
        <v>70</v>
      </c>
      <c r="J462" s="18">
        <f>IFERROR(VLOOKUP(L:L,manual_score_mapping!A:D,4,FALSE), "NaN")</f>
        <v>48</v>
      </c>
      <c r="K462" s="33" t="s">
        <v>22</v>
      </c>
      <c r="L462" s="33">
        <v>461</v>
      </c>
      <c r="M462" s="34">
        <v>0.96208578348159801</v>
      </c>
      <c r="N462" s="33">
        <v>0.93461912870407104</v>
      </c>
      <c r="O462" s="33">
        <v>0.95171624422073364</v>
      </c>
      <c r="P462" s="33" t="str">
        <f>IF(en_ru_scores[[#This Row],[OnlineB_Score]]&gt;en_ru_scores[[#This Row],[GPT4_COMET]]+0.03, "B", IF(en_ru_scores[[#This Row],[GPT4_COMET]]&gt;en_ru_scores[[#This Row],[OnlineB_Score]]+0.03, "GPT", "-"))</f>
        <v>-</v>
      </c>
      <c r="Q462" s="33" t="str">
        <f>IF(en_ru_scores[[#This Row],[OnlineW_Score]]&gt;en_ru_scores[[#This Row],[GPT4_COMET]]+0.03, "W", IF(en_ru_scores[[#This Row],[GPT4_COMET]]&gt;en_ru_scores[[#This Row],[OnlineW_Score]]+0.03, "GPT", "-"))</f>
        <v>-</v>
      </c>
      <c r="R462" s="13" t="s">
        <v>546</v>
      </c>
      <c r="S462" s="13" t="s">
        <v>3863</v>
      </c>
      <c r="T462" s="41" t="s">
        <v>3864</v>
      </c>
      <c r="U462" s="13" t="s">
        <v>3865</v>
      </c>
      <c r="V462" s="13" t="s">
        <v>3866</v>
      </c>
      <c r="W462" s="84"/>
      <c r="X462" s="111"/>
      <c r="Y462" s="115"/>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row>
    <row r="463" spans="1:217" s="4" customFormat="1" x14ac:dyDescent="0.45">
      <c r="A463" s="32" t="s">
        <v>16</v>
      </c>
      <c r="B463" s="32" t="s">
        <v>17</v>
      </c>
      <c r="C463" s="33" t="s">
        <v>18</v>
      </c>
      <c r="D463" s="33" t="s">
        <v>19</v>
      </c>
      <c r="E463" s="33" t="s">
        <v>539</v>
      </c>
      <c r="F463" s="33" t="s">
        <v>21</v>
      </c>
      <c r="G463" s="75">
        <f>VLOOKUP(L:L,en_ru_auto_scores_BLEU!H:I,2,FALSE)</f>
        <v>37.99178428257963</v>
      </c>
      <c r="H463" s="33" t="str">
        <f>IFERROR(VLOOKUP(L:L,manual_score_mapping[[SegmentID]:[Scores]],2,FALSE), "NaN")</f>
        <v>[49, 81, 73, 41, 85]</v>
      </c>
      <c r="I463" s="24">
        <f>IFERROR(VLOOKUP(L:L,manual_score_mapping!A:D,3,FALSE), "NaN")</f>
        <v>65</v>
      </c>
      <c r="J463" s="18">
        <f>IFERROR(VLOOKUP(L:L,manual_score_mapping!A:D,4,FALSE), "NaN")</f>
        <v>41</v>
      </c>
      <c r="K463" s="33" t="s">
        <v>22</v>
      </c>
      <c r="L463" s="33">
        <v>462</v>
      </c>
      <c r="M463" s="34">
        <v>0.97370475530624401</v>
      </c>
      <c r="N463" s="33">
        <v>0.90185832977294922</v>
      </c>
      <c r="O463" s="33">
        <v>0.96289777755737305</v>
      </c>
      <c r="P463" s="33" t="str">
        <f>IF(en_ru_scores[[#This Row],[OnlineB_Score]]&gt;en_ru_scores[[#This Row],[GPT4_COMET]]+0.03, "B", IF(en_ru_scores[[#This Row],[GPT4_COMET]]&gt;en_ru_scores[[#This Row],[OnlineB_Score]]+0.03, "GPT", "-"))</f>
        <v>GPT</v>
      </c>
      <c r="Q463" s="33" t="str">
        <f>IF(en_ru_scores[[#This Row],[OnlineW_Score]]&gt;en_ru_scores[[#This Row],[GPT4_COMET]]+0.03, "W", IF(en_ru_scores[[#This Row],[GPT4_COMET]]&gt;en_ru_scores[[#This Row],[OnlineW_Score]]+0.03, "GPT", "-"))</f>
        <v>-</v>
      </c>
      <c r="R463" s="13" t="s">
        <v>547</v>
      </c>
      <c r="S463" s="13" t="s">
        <v>3867</v>
      </c>
      <c r="T463" s="41" t="s">
        <v>3868</v>
      </c>
      <c r="U463" s="13" t="s">
        <v>3869</v>
      </c>
      <c r="V463" s="13" t="s">
        <v>3870</v>
      </c>
      <c r="W463" s="84"/>
      <c r="X463" s="111"/>
      <c r="Y463" s="115"/>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row>
    <row r="464" spans="1:217" s="4" customFormat="1" x14ac:dyDescent="0.45">
      <c r="A464" s="32" t="s">
        <v>16</v>
      </c>
      <c r="B464" s="32" t="s">
        <v>17</v>
      </c>
      <c r="C464" s="33" t="s">
        <v>18</v>
      </c>
      <c r="D464" s="33" t="s">
        <v>19</v>
      </c>
      <c r="E464" s="33" t="s">
        <v>548</v>
      </c>
      <c r="F464" s="33" t="s">
        <v>21</v>
      </c>
      <c r="G464" s="75">
        <f>VLOOKUP(L:L,en_ru_auto_scores_BLEU!H:I,2,FALSE)</f>
        <v>39.763536438352517</v>
      </c>
      <c r="H464" s="42" t="str">
        <f>IFERROR(VLOOKUP(L:L,manual_score_mapping[[SegmentID]:[Scores]],2,FALSE), "NaN")</f>
        <v>NaN</v>
      </c>
      <c r="I464" s="42" t="str">
        <f>IFERROR(VLOOKUP(L:L,manual_score_mapping!A:D,3,FALSE), "NaN")</f>
        <v>NaN</v>
      </c>
      <c r="J464" s="42" t="str">
        <f>IFERROR(VLOOKUP(L:L,manual_score_mapping!A:D,4,FALSE), "NaN")</f>
        <v>NaN</v>
      </c>
      <c r="K464" s="33" t="s">
        <v>22</v>
      </c>
      <c r="L464" s="33">
        <v>463</v>
      </c>
      <c r="M464" s="34">
        <v>0.97435504198074341</v>
      </c>
      <c r="N464" s="33">
        <v>0.99424141645431519</v>
      </c>
      <c r="O464" s="33">
        <v>0.96969729661941517</v>
      </c>
      <c r="P464" s="33" t="str">
        <f>IF(en_ru_scores[[#This Row],[OnlineB_Score]]&gt;en_ru_scores[[#This Row],[GPT4_COMET]]+0.03, "B", IF(en_ru_scores[[#This Row],[GPT4_COMET]]&gt;en_ru_scores[[#This Row],[OnlineB_Score]]+0.03, "GPT", "-"))</f>
        <v>-</v>
      </c>
      <c r="Q464" s="33" t="str">
        <f>IF(en_ru_scores[[#This Row],[OnlineW_Score]]&gt;en_ru_scores[[#This Row],[GPT4_COMET]]+0.03, "W", IF(en_ru_scores[[#This Row],[GPT4_COMET]]&gt;en_ru_scores[[#This Row],[OnlineW_Score]]+0.03, "GPT", "-"))</f>
        <v>-</v>
      </c>
      <c r="R464" s="13" t="s">
        <v>549</v>
      </c>
      <c r="S464" s="13" t="s">
        <v>3871</v>
      </c>
      <c r="T464" s="41" t="s">
        <v>3872</v>
      </c>
      <c r="U464" s="13" t="s">
        <v>3871</v>
      </c>
      <c r="V464" s="13" t="s">
        <v>3873</v>
      </c>
      <c r="W464" s="84"/>
      <c r="X464" s="111"/>
      <c r="Y464" s="115"/>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row>
    <row r="465" spans="1:217" s="4" customFormat="1" ht="42.75" x14ac:dyDescent="0.45">
      <c r="A465" s="23" t="s">
        <v>16</v>
      </c>
      <c r="B465" s="23" t="s">
        <v>17</v>
      </c>
      <c r="C465" s="24" t="s">
        <v>18</v>
      </c>
      <c r="D465" s="24" t="s">
        <v>19</v>
      </c>
      <c r="E465" s="24" t="s">
        <v>548</v>
      </c>
      <c r="F465" s="24" t="s">
        <v>21</v>
      </c>
      <c r="G465" s="78">
        <f>VLOOKUP(L:L,en_ru_auto_scores_BLEU!H:I,2,FALSE)</f>
        <v>15.909385168481824</v>
      </c>
      <c r="H465" s="42" t="str">
        <f>IFERROR(VLOOKUP(L:L,manual_score_mapping[[SegmentID]:[Scores]],2,FALSE), "NaN")</f>
        <v>NaN</v>
      </c>
      <c r="I465" s="42" t="str">
        <f>IFERROR(VLOOKUP(L:L,manual_score_mapping!A:D,3,FALSE), "NaN")</f>
        <v>NaN</v>
      </c>
      <c r="J465" s="42" t="str">
        <f>IFERROR(VLOOKUP(L:L,manual_score_mapping!A:D,4,FALSE), "NaN")</f>
        <v>NaN</v>
      </c>
      <c r="K465" s="24" t="s">
        <v>22</v>
      </c>
      <c r="L465" s="24">
        <v>464</v>
      </c>
      <c r="M465" s="25">
        <v>0.66766202449798584</v>
      </c>
      <c r="N465" s="24">
        <v>0.54818713665008545</v>
      </c>
      <c r="O465" s="24">
        <v>0.64761024713516235</v>
      </c>
      <c r="P465" s="24" t="str">
        <f>IF(en_ru_scores[[#This Row],[OnlineB_Score]]&gt;en_ru_scores[[#This Row],[GPT4_COMET]]+0.03, "B", IF(en_ru_scores[[#This Row],[GPT4_COMET]]&gt;en_ru_scores[[#This Row],[OnlineB_Score]]+0.03, "GPT", "-"))</f>
        <v>GPT</v>
      </c>
      <c r="Q465" s="24" t="str">
        <f>IF(en_ru_scores[[#This Row],[OnlineW_Score]]&gt;en_ru_scores[[#This Row],[GPT4_COMET]]+0.03, "W", IF(en_ru_scores[[#This Row],[GPT4_COMET]]&gt;en_ru_scores[[#This Row],[OnlineW_Score]]+0.03, "GPT", "-"))</f>
        <v>-</v>
      </c>
      <c r="R465" s="10" t="s">
        <v>550</v>
      </c>
      <c r="S465" s="10" t="s">
        <v>3874</v>
      </c>
      <c r="T465" s="38" t="s">
        <v>3875</v>
      </c>
      <c r="U465" s="10" t="s">
        <v>3876</v>
      </c>
      <c r="V465" s="10" t="s">
        <v>3877</v>
      </c>
      <c r="W465" s="84"/>
      <c r="X465" s="111" t="s">
        <v>11198</v>
      </c>
      <c r="Y465" s="11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row>
    <row r="466" spans="1:217" s="4" customFormat="1" ht="42.75" x14ac:dyDescent="0.45">
      <c r="A466" s="23" t="s">
        <v>16</v>
      </c>
      <c r="B466" s="23" t="s">
        <v>17</v>
      </c>
      <c r="C466" s="24" t="s">
        <v>18</v>
      </c>
      <c r="D466" s="24" t="s">
        <v>19</v>
      </c>
      <c r="E466" s="24" t="s">
        <v>548</v>
      </c>
      <c r="F466" s="24" t="s">
        <v>21</v>
      </c>
      <c r="G466" s="75">
        <f>VLOOKUP(L:L,en_ru_auto_scores_BLEU!H:I,2,FALSE)</f>
        <v>39.636374772296122</v>
      </c>
      <c r="H466" s="42" t="str">
        <f>IFERROR(VLOOKUP(L:L,manual_score_mapping[[SegmentID]:[Scores]],2,FALSE), "NaN")</f>
        <v>NaN</v>
      </c>
      <c r="I466" s="42" t="str">
        <f>IFERROR(VLOOKUP(L:L,manual_score_mapping!A:D,3,FALSE), "NaN")</f>
        <v>NaN</v>
      </c>
      <c r="J466" s="42" t="str">
        <f>IFERROR(VLOOKUP(L:L,manual_score_mapping!A:D,4,FALSE), "NaN")</f>
        <v>NaN</v>
      </c>
      <c r="K466" s="24" t="s">
        <v>22</v>
      </c>
      <c r="L466" s="24">
        <v>465</v>
      </c>
      <c r="M466" s="25">
        <v>0.66831928491592407</v>
      </c>
      <c r="N466" s="24">
        <v>0.64985591173171997</v>
      </c>
      <c r="O466" s="24">
        <v>0.6521410346031189</v>
      </c>
      <c r="P466" s="24" t="str">
        <f>IF(en_ru_scores[[#This Row],[OnlineB_Score]]&gt;en_ru_scores[[#This Row],[GPT4_COMET]]+0.03, "B", IF(en_ru_scores[[#This Row],[GPT4_COMET]]&gt;en_ru_scores[[#This Row],[OnlineB_Score]]+0.03, "GPT", "-"))</f>
        <v>-</v>
      </c>
      <c r="Q466" s="24" t="str">
        <f>IF(en_ru_scores[[#This Row],[OnlineW_Score]]&gt;en_ru_scores[[#This Row],[GPT4_COMET]]+0.03, "W", IF(en_ru_scores[[#This Row],[GPT4_COMET]]&gt;en_ru_scores[[#This Row],[OnlineW_Score]]+0.03, "GPT", "-"))</f>
        <v>-</v>
      </c>
      <c r="R466" s="10" t="s">
        <v>11257</v>
      </c>
      <c r="S466" s="10" t="s">
        <v>3878</v>
      </c>
      <c r="T466" s="38" t="s">
        <v>11258</v>
      </c>
      <c r="U466" s="10" t="s">
        <v>3880</v>
      </c>
      <c r="V466" s="10" t="s">
        <v>3881</v>
      </c>
      <c r="W466" s="84" t="s">
        <v>11259</v>
      </c>
      <c r="X466" s="111" t="s">
        <v>11213</v>
      </c>
      <c r="Y466" s="115"/>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row>
    <row r="467" spans="1:217" s="4" customFormat="1" ht="28.5" x14ac:dyDescent="0.45">
      <c r="A467" s="32" t="s">
        <v>16</v>
      </c>
      <c r="B467" s="32" t="s">
        <v>17</v>
      </c>
      <c r="C467" s="33" t="s">
        <v>18</v>
      </c>
      <c r="D467" s="33" t="s">
        <v>19</v>
      </c>
      <c r="E467" s="33" t="s">
        <v>548</v>
      </c>
      <c r="F467" s="33" t="s">
        <v>21</v>
      </c>
      <c r="G467" s="78">
        <f>VLOOKUP(L:L,en_ru_auto_scores_BLEU!H:I,2,FALSE)</f>
        <v>24.078565545102698</v>
      </c>
      <c r="H467" s="42" t="str">
        <f>IFERROR(VLOOKUP(L:L,manual_score_mapping[[SegmentID]:[Scores]],2,FALSE), "NaN")</f>
        <v>NaN</v>
      </c>
      <c r="I467" s="42" t="str">
        <f>IFERROR(VLOOKUP(L:L,manual_score_mapping!A:D,3,FALSE), "NaN")</f>
        <v>NaN</v>
      </c>
      <c r="J467" s="42" t="str">
        <f>IFERROR(VLOOKUP(L:L,manual_score_mapping!A:D,4,FALSE), "NaN")</f>
        <v>NaN</v>
      </c>
      <c r="K467" s="33" t="s">
        <v>22</v>
      </c>
      <c r="L467" s="33">
        <v>466</v>
      </c>
      <c r="M467" s="34">
        <v>0.90412944555282604</v>
      </c>
      <c r="N467" s="33">
        <v>0.98400992155075084</v>
      </c>
      <c r="O467" s="33">
        <v>0.98400992155075084</v>
      </c>
      <c r="P467" s="33" t="str">
        <f>IF(en_ru_scores[[#This Row],[OnlineB_Score]]&gt;en_ru_scores[[#This Row],[GPT4_COMET]]+0.03, "B", IF(en_ru_scores[[#This Row],[GPT4_COMET]]&gt;en_ru_scores[[#This Row],[OnlineB_Score]]+0.03, "GPT", "-"))</f>
        <v>B</v>
      </c>
      <c r="Q467" s="33" t="str">
        <f>IF(en_ru_scores[[#This Row],[OnlineW_Score]]&gt;en_ru_scores[[#This Row],[GPT4_COMET]]+0.03, "W", IF(en_ru_scores[[#This Row],[GPT4_COMET]]&gt;en_ru_scores[[#This Row],[OnlineW_Score]]+0.03, "GPT", "-"))</f>
        <v>W</v>
      </c>
      <c r="R467" s="13" t="s">
        <v>552</v>
      </c>
      <c r="S467" s="13" t="s">
        <v>3882</v>
      </c>
      <c r="T467" s="41" t="s">
        <v>3883</v>
      </c>
      <c r="U467" s="13" t="s">
        <v>3882</v>
      </c>
      <c r="V467" s="13" t="s">
        <v>3882</v>
      </c>
      <c r="W467" s="84"/>
      <c r="X467" s="111"/>
      <c r="Y467" s="115"/>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row>
    <row r="468" spans="1:217" s="4" customFormat="1" ht="28.5" x14ac:dyDescent="0.45">
      <c r="A468" s="26" t="s">
        <v>16</v>
      </c>
      <c r="B468" s="26" t="s">
        <v>17</v>
      </c>
      <c r="C468" s="27" t="s">
        <v>18</v>
      </c>
      <c r="D468" s="27" t="s">
        <v>19</v>
      </c>
      <c r="E468" s="27" t="s">
        <v>553</v>
      </c>
      <c r="F468" s="27" t="s">
        <v>21</v>
      </c>
      <c r="G468" s="78">
        <f>VLOOKUP(L:L,en_ru_auto_scores_BLEU!H:I,2,FALSE)</f>
        <v>10.923299908191147</v>
      </c>
      <c r="H468" s="27" t="str">
        <f>IFERROR(VLOOKUP(L:L,manual_score_mapping[[SegmentID]:[Scores]],2,FALSE), "NaN")</f>
        <v>[34, 98, 34, 43, 51]</v>
      </c>
      <c r="I468" s="21">
        <f>IFERROR(VLOOKUP(L:L,manual_score_mapping!A:D,3,FALSE), "NaN")</f>
        <v>52</v>
      </c>
      <c r="J468" s="18">
        <f>IFERROR(VLOOKUP(L:L,manual_score_mapping!A:D,4,FALSE), "NaN")</f>
        <v>34</v>
      </c>
      <c r="K468" s="27" t="s">
        <v>22</v>
      </c>
      <c r="L468" s="27">
        <v>467</v>
      </c>
      <c r="M468" s="28">
        <v>0.76410317420959473</v>
      </c>
      <c r="N468" s="27">
        <v>0.78599125146865845</v>
      </c>
      <c r="O468" s="27">
        <v>0.8071138858795166</v>
      </c>
      <c r="P468" s="27" t="str">
        <f>IF(en_ru_scores[[#This Row],[OnlineB_Score]]&gt;en_ru_scores[[#This Row],[GPT4_COMET]]+0.03, "B", IF(en_ru_scores[[#This Row],[GPT4_COMET]]&gt;en_ru_scores[[#This Row],[OnlineB_Score]]+0.03, "GPT", "-"))</f>
        <v>-</v>
      </c>
      <c r="Q468" s="27" t="str">
        <f>IF(en_ru_scores[[#This Row],[OnlineW_Score]]&gt;en_ru_scores[[#This Row],[GPT4_COMET]]+0.03, "W", IF(en_ru_scores[[#This Row],[GPT4_COMET]]&gt;en_ru_scores[[#This Row],[OnlineW_Score]]+0.03, "GPT", "-"))</f>
        <v>W</v>
      </c>
      <c r="R468" s="11" t="s">
        <v>554</v>
      </c>
      <c r="S468" s="11" t="s">
        <v>3884</v>
      </c>
      <c r="T468" s="39" t="s">
        <v>3885</v>
      </c>
      <c r="U468" s="11" t="s">
        <v>3886</v>
      </c>
      <c r="V468" s="11" t="s">
        <v>3887</v>
      </c>
      <c r="W468" s="84"/>
      <c r="X468" s="111"/>
      <c r="Y468" s="115"/>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row>
    <row r="469" spans="1:217" s="4" customFormat="1" ht="28.5" x14ac:dyDescent="0.45">
      <c r="A469" s="32" t="s">
        <v>16</v>
      </c>
      <c r="B469" s="32" t="s">
        <v>17</v>
      </c>
      <c r="C469" s="33" t="s">
        <v>18</v>
      </c>
      <c r="D469" s="33" t="s">
        <v>19</v>
      </c>
      <c r="E469" s="33" t="s">
        <v>553</v>
      </c>
      <c r="F469" s="33" t="s">
        <v>21</v>
      </c>
      <c r="G469" s="78">
        <f>VLOOKUP(L:L,en_ru_auto_scores_BLEU!H:I,2,FALSE)</f>
        <v>21.105340631872629</v>
      </c>
      <c r="H469" s="33" t="str">
        <f>IFERROR(VLOOKUP(L:L,manual_score_mapping[[SegmentID]:[Scores]],2,FALSE), "NaN")</f>
        <v>[52, 91, 32, 58, 52]</v>
      </c>
      <c r="I469" s="21">
        <f>IFERROR(VLOOKUP(L:L,manual_score_mapping!A:D,3,FALSE), "NaN")</f>
        <v>57</v>
      </c>
      <c r="J469" s="18">
        <f>IFERROR(VLOOKUP(L:L,manual_score_mapping!A:D,4,FALSE), "NaN")</f>
        <v>32</v>
      </c>
      <c r="K469" s="33" t="s">
        <v>22</v>
      </c>
      <c r="L469" s="33">
        <v>468</v>
      </c>
      <c r="M469" s="34">
        <v>0.92075461149215698</v>
      </c>
      <c r="N469" s="33">
        <v>0.72932082414627075</v>
      </c>
      <c r="O469" s="33">
        <v>0.77319467067718506</v>
      </c>
      <c r="P469" s="33" t="str">
        <f>IF(en_ru_scores[[#This Row],[OnlineB_Score]]&gt;en_ru_scores[[#This Row],[GPT4_COMET]]+0.03, "B", IF(en_ru_scores[[#This Row],[GPT4_COMET]]&gt;en_ru_scores[[#This Row],[OnlineB_Score]]+0.03, "GPT", "-"))</f>
        <v>GPT</v>
      </c>
      <c r="Q469" s="33" t="str">
        <f>IF(en_ru_scores[[#This Row],[OnlineW_Score]]&gt;en_ru_scores[[#This Row],[GPT4_COMET]]+0.03, "W", IF(en_ru_scores[[#This Row],[GPT4_COMET]]&gt;en_ru_scores[[#This Row],[OnlineW_Score]]+0.03, "GPT", "-"))</f>
        <v>GPT</v>
      </c>
      <c r="R469" s="13" t="s">
        <v>555</v>
      </c>
      <c r="S469" s="13" t="s">
        <v>3888</v>
      </c>
      <c r="T469" s="41" t="s">
        <v>3889</v>
      </c>
      <c r="U469" s="13" t="s">
        <v>3890</v>
      </c>
      <c r="V469" s="13" t="s">
        <v>3891</v>
      </c>
      <c r="W469" s="84"/>
      <c r="X469" s="111"/>
      <c r="Y469" s="115"/>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row>
    <row r="470" spans="1:217" s="4" customFormat="1" x14ac:dyDescent="0.45">
      <c r="A470" s="29" t="s">
        <v>16</v>
      </c>
      <c r="B470" s="29" t="s">
        <v>17</v>
      </c>
      <c r="C470" s="30" t="s">
        <v>18</v>
      </c>
      <c r="D470" s="30" t="s">
        <v>19</v>
      </c>
      <c r="E470" s="30" t="s">
        <v>553</v>
      </c>
      <c r="F470" s="30" t="s">
        <v>21</v>
      </c>
      <c r="G470" s="78">
        <f>VLOOKUP(L:L,en_ru_auto_scores_BLEU!H:I,2,FALSE)</f>
        <v>0</v>
      </c>
      <c r="H470" s="30" t="str">
        <f>IFERROR(VLOOKUP(L:L,manual_score_mapping[[SegmentID]:[Scores]],2,FALSE), "NaN")</f>
        <v>[55, 87, 34, 61, 51]</v>
      </c>
      <c r="I470" s="21">
        <f>IFERROR(VLOOKUP(L:L,manual_score_mapping!A:D,3,FALSE), "NaN")</f>
        <v>57</v>
      </c>
      <c r="J470" s="18">
        <f>IFERROR(VLOOKUP(L:L,manual_score_mapping!A:D,4,FALSE), "NaN")</f>
        <v>34</v>
      </c>
      <c r="K470" s="30" t="s">
        <v>22</v>
      </c>
      <c r="L470" s="30">
        <v>469</v>
      </c>
      <c r="M470" s="31">
        <v>0.86291080713272095</v>
      </c>
      <c r="N470" s="30">
        <v>0.67081135511398315</v>
      </c>
      <c r="O470" s="30">
        <v>0.82899188995361328</v>
      </c>
      <c r="P470" s="30" t="str">
        <f>IF(en_ru_scores[[#This Row],[OnlineB_Score]]&gt;en_ru_scores[[#This Row],[GPT4_COMET]]+0.03, "B", IF(en_ru_scores[[#This Row],[GPT4_COMET]]&gt;en_ru_scores[[#This Row],[OnlineB_Score]]+0.03, "GPT", "-"))</f>
        <v>GPT</v>
      </c>
      <c r="Q470" s="30" t="str">
        <f>IF(en_ru_scores[[#This Row],[OnlineW_Score]]&gt;en_ru_scores[[#This Row],[GPT4_COMET]]+0.03, "W", IF(en_ru_scores[[#This Row],[GPT4_COMET]]&gt;en_ru_scores[[#This Row],[OnlineW_Score]]+0.03, "GPT", "-"))</f>
        <v>GPT</v>
      </c>
      <c r="R470" s="12" t="s">
        <v>556</v>
      </c>
      <c r="S470" s="12" t="s">
        <v>3892</v>
      </c>
      <c r="T470" s="40" t="s">
        <v>3893</v>
      </c>
      <c r="U470" s="12" t="s">
        <v>3894</v>
      </c>
      <c r="V470" s="12" t="s">
        <v>3895</v>
      </c>
      <c r="W470" s="84"/>
      <c r="X470" s="111"/>
      <c r="Y470" s="115"/>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row>
    <row r="471" spans="1:217" s="4" customFormat="1" ht="28.5" x14ac:dyDescent="0.45">
      <c r="A471" s="32" t="s">
        <v>16</v>
      </c>
      <c r="B471" s="32" t="s">
        <v>17</v>
      </c>
      <c r="C471" s="33" t="s">
        <v>18</v>
      </c>
      <c r="D471" s="33" t="s">
        <v>19</v>
      </c>
      <c r="E471" s="33" t="s">
        <v>553</v>
      </c>
      <c r="F471" s="33" t="s">
        <v>21</v>
      </c>
      <c r="G471" s="78">
        <f>VLOOKUP(L:L,en_ru_auto_scores_BLEU!H:I,2,FALSE)</f>
        <v>20.164945583740657</v>
      </c>
      <c r="H471" s="33" t="str">
        <f>IFERROR(VLOOKUP(L:L,manual_score_mapping[[SegmentID]:[Scores]],2,FALSE), "NaN")</f>
        <v>[31, 89, 32, 67, 50]</v>
      </c>
      <c r="I471" s="21">
        <f>IFERROR(VLOOKUP(L:L,manual_score_mapping!A:D,3,FALSE), "NaN")</f>
        <v>53</v>
      </c>
      <c r="J471" s="18">
        <f>IFERROR(VLOOKUP(L:L,manual_score_mapping!A:D,4,FALSE), "NaN")</f>
        <v>31</v>
      </c>
      <c r="K471" s="33" t="s">
        <v>22</v>
      </c>
      <c r="L471" s="33">
        <v>470</v>
      </c>
      <c r="M471" s="34">
        <v>0.9273497462272644</v>
      </c>
      <c r="N471" s="33">
        <v>0.93528872728347778</v>
      </c>
      <c r="O471" s="33">
        <v>0.94883668422698964</v>
      </c>
      <c r="P471" s="33" t="str">
        <f>IF(en_ru_scores[[#This Row],[OnlineB_Score]]&gt;en_ru_scores[[#This Row],[GPT4_COMET]]+0.03, "B", IF(en_ru_scores[[#This Row],[GPT4_COMET]]&gt;en_ru_scores[[#This Row],[OnlineB_Score]]+0.03, "GPT", "-"))</f>
        <v>-</v>
      </c>
      <c r="Q471" s="33" t="str">
        <f>IF(en_ru_scores[[#This Row],[OnlineW_Score]]&gt;en_ru_scores[[#This Row],[GPT4_COMET]]+0.03, "W", IF(en_ru_scores[[#This Row],[GPT4_COMET]]&gt;en_ru_scores[[#This Row],[OnlineW_Score]]+0.03, "GPT", "-"))</f>
        <v>-</v>
      </c>
      <c r="R471" s="13" t="s">
        <v>557</v>
      </c>
      <c r="S471" s="13" t="s">
        <v>3896</v>
      </c>
      <c r="T471" s="41" t="s">
        <v>3897</v>
      </c>
      <c r="U471" s="13" t="s">
        <v>3898</v>
      </c>
      <c r="V471" s="13" t="s">
        <v>3899</v>
      </c>
      <c r="W471" s="84"/>
      <c r="X471" s="111"/>
      <c r="Y471" s="115"/>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row>
    <row r="472" spans="1:217" s="4" customFormat="1" x14ac:dyDescent="0.45">
      <c r="A472" s="32" t="s">
        <v>16</v>
      </c>
      <c r="B472" s="32" t="s">
        <v>17</v>
      </c>
      <c r="C472" s="33" t="s">
        <v>18</v>
      </c>
      <c r="D472" s="33" t="s">
        <v>19</v>
      </c>
      <c r="E472" s="33" t="s">
        <v>553</v>
      </c>
      <c r="F472" s="33" t="s">
        <v>21</v>
      </c>
      <c r="G472" s="75">
        <f>VLOOKUP(L:L,en_ru_auto_scores_BLEU!H:I,2,FALSE)</f>
        <v>34.66806371753173</v>
      </c>
      <c r="H472" s="33" t="str">
        <f>IFERROR(VLOOKUP(L:L,manual_score_mapping[[SegmentID]:[Scores]],2,FALSE), "NaN")</f>
        <v>[52, 100, 33, 70, 49]</v>
      </c>
      <c r="I472" s="24">
        <f>IFERROR(VLOOKUP(L:L,manual_score_mapping!A:D,3,FALSE), "NaN")</f>
        <v>60</v>
      </c>
      <c r="J472" s="18">
        <f>IFERROR(VLOOKUP(L:L,manual_score_mapping!A:D,4,FALSE), "NaN")</f>
        <v>33</v>
      </c>
      <c r="K472" s="33" t="s">
        <v>22</v>
      </c>
      <c r="L472" s="33">
        <v>471</v>
      </c>
      <c r="M472" s="34">
        <v>0.92564070224761963</v>
      </c>
      <c r="N472" s="33">
        <v>0.61343413591384888</v>
      </c>
      <c r="O472" s="33">
        <v>0.85851126909255981</v>
      </c>
      <c r="P472" s="33" t="str">
        <f>IF(en_ru_scores[[#This Row],[OnlineB_Score]]&gt;en_ru_scores[[#This Row],[GPT4_COMET]]+0.03, "B", IF(en_ru_scores[[#This Row],[GPT4_COMET]]&gt;en_ru_scores[[#This Row],[OnlineB_Score]]+0.03, "GPT", "-"))</f>
        <v>GPT</v>
      </c>
      <c r="Q472" s="33" t="str">
        <f>IF(en_ru_scores[[#This Row],[OnlineW_Score]]&gt;en_ru_scores[[#This Row],[GPT4_COMET]]+0.03, "W", IF(en_ru_scores[[#This Row],[GPT4_COMET]]&gt;en_ru_scores[[#This Row],[OnlineW_Score]]+0.03, "GPT", "-"))</f>
        <v>GPT</v>
      </c>
      <c r="R472" s="13" t="s">
        <v>558</v>
      </c>
      <c r="S472" s="13" t="s">
        <v>3900</v>
      </c>
      <c r="T472" s="41" t="s">
        <v>3901</v>
      </c>
      <c r="U472" s="13" t="s">
        <v>3902</v>
      </c>
      <c r="V472" s="13" t="s">
        <v>3903</v>
      </c>
      <c r="W472" s="84"/>
      <c r="X472" s="111"/>
      <c r="Y472" s="115"/>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row>
    <row r="473" spans="1:217" s="4" customFormat="1" x14ac:dyDescent="0.45">
      <c r="A473" s="32" t="s">
        <v>16</v>
      </c>
      <c r="B473" s="32" t="s">
        <v>17</v>
      </c>
      <c r="C473" s="33" t="s">
        <v>18</v>
      </c>
      <c r="D473" s="33" t="s">
        <v>19</v>
      </c>
      <c r="E473" s="33" t="s">
        <v>553</v>
      </c>
      <c r="F473" s="33" t="s">
        <v>21</v>
      </c>
      <c r="G473" s="78">
        <f>VLOOKUP(L:L,en_ru_auto_scores_BLEU!H:I,2,FALSE)</f>
        <v>10.682175159905851</v>
      </c>
      <c r="H473" s="33" t="str">
        <f>IFERROR(VLOOKUP(L:L,manual_score_mapping[[SegmentID]:[Scores]],2,FALSE), "NaN")</f>
        <v>[53, 86, 33, 70, 50]</v>
      </c>
      <c r="I473" s="21">
        <f>IFERROR(VLOOKUP(L:L,manual_score_mapping!A:D,3,FALSE), "NaN")</f>
        <v>58</v>
      </c>
      <c r="J473" s="18">
        <f>IFERROR(VLOOKUP(L:L,manual_score_mapping!A:D,4,FALSE), "NaN")</f>
        <v>33</v>
      </c>
      <c r="K473" s="33" t="s">
        <v>22</v>
      </c>
      <c r="L473" s="33">
        <v>472</v>
      </c>
      <c r="M473" s="34">
        <v>0.90644079446792603</v>
      </c>
      <c r="N473" s="33">
        <v>0.90639382600784302</v>
      </c>
      <c r="O473" s="33">
        <v>0.98443394899368275</v>
      </c>
      <c r="P473" s="33" t="str">
        <f>IF(en_ru_scores[[#This Row],[OnlineB_Score]]&gt;en_ru_scores[[#This Row],[GPT4_COMET]]+0.03, "B", IF(en_ru_scores[[#This Row],[GPT4_COMET]]&gt;en_ru_scores[[#This Row],[OnlineB_Score]]+0.03, "GPT", "-"))</f>
        <v>-</v>
      </c>
      <c r="Q473" s="33" t="str">
        <f>IF(en_ru_scores[[#This Row],[OnlineW_Score]]&gt;en_ru_scores[[#This Row],[GPT4_COMET]]+0.03, "W", IF(en_ru_scores[[#This Row],[GPT4_COMET]]&gt;en_ru_scores[[#This Row],[OnlineW_Score]]+0.03, "GPT", "-"))</f>
        <v>W</v>
      </c>
      <c r="R473" s="13" t="s">
        <v>559</v>
      </c>
      <c r="S473" s="13" t="s">
        <v>3904</v>
      </c>
      <c r="T473" s="41" t="s">
        <v>3905</v>
      </c>
      <c r="U473" s="13" t="s">
        <v>3905</v>
      </c>
      <c r="V473" s="13" t="s">
        <v>3906</v>
      </c>
      <c r="W473" s="84"/>
      <c r="X473" s="111"/>
      <c r="Y473" s="115"/>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row>
    <row r="474" spans="1:217" s="4" customFormat="1" x14ac:dyDescent="0.45">
      <c r="A474" s="32" t="s">
        <v>16</v>
      </c>
      <c r="B474" s="32" t="s">
        <v>17</v>
      </c>
      <c r="C474" s="33" t="s">
        <v>18</v>
      </c>
      <c r="D474" s="33" t="s">
        <v>19</v>
      </c>
      <c r="E474" s="33" t="s">
        <v>553</v>
      </c>
      <c r="F474" s="33" t="s">
        <v>21</v>
      </c>
      <c r="G474" s="74">
        <f>VLOOKUP(L:L,en_ru_auto_scores_BLEU!H:I,2,FALSE)</f>
        <v>49.999999999999993</v>
      </c>
      <c r="H474" s="33" t="str">
        <f>IFERROR(VLOOKUP(L:L,manual_score_mapping[[SegmentID]:[Scores]],2,FALSE), "NaN")</f>
        <v>[53, 100, 33, 72, 50]</v>
      </c>
      <c r="I474" s="24">
        <f>IFERROR(VLOOKUP(L:L,manual_score_mapping!A:D,3,FALSE), "NaN")</f>
        <v>61</v>
      </c>
      <c r="J474" s="18">
        <f>IFERROR(VLOOKUP(L:L,manual_score_mapping!A:D,4,FALSE), "NaN")</f>
        <v>33</v>
      </c>
      <c r="K474" s="33" t="s">
        <v>22</v>
      </c>
      <c r="L474" s="33">
        <v>473</v>
      </c>
      <c r="M474" s="34">
        <v>0.9308210015296936</v>
      </c>
      <c r="N474" s="33">
        <v>0.9308210015296936</v>
      </c>
      <c r="O474" s="33">
        <v>0.90258377790451039</v>
      </c>
      <c r="P474" s="33" t="str">
        <f>IF(en_ru_scores[[#This Row],[OnlineB_Score]]&gt;en_ru_scores[[#This Row],[GPT4_COMET]]+0.03, "B", IF(en_ru_scores[[#This Row],[GPT4_COMET]]&gt;en_ru_scores[[#This Row],[OnlineB_Score]]+0.03, "GPT", "-"))</f>
        <v>-</v>
      </c>
      <c r="Q474" s="33" t="str">
        <f>IF(en_ru_scores[[#This Row],[OnlineW_Score]]&gt;en_ru_scores[[#This Row],[GPT4_COMET]]+0.03, "W", IF(en_ru_scores[[#This Row],[GPT4_COMET]]&gt;en_ru_scores[[#This Row],[OnlineW_Score]]+0.03, "GPT", "-"))</f>
        <v>-</v>
      </c>
      <c r="R474" s="13" t="s">
        <v>560</v>
      </c>
      <c r="S474" s="13" t="s">
        <v>3907</v>
      </c>
      <c r="T474" s="41" t="s">
        <v>3908</v>
      </c>
      <c r="U474" s="13" t="s">
        <v>3908</v>
      </c>
      <c r="V474" s="13" t="s">
        <v>3909</v>
      </c>
      <c r="W474" s="84"/>
      <c r="X474" s="111"/>
      <c r="Y474" s="115"/>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row>
    <row r="475" spans="1:217" s="4" customFormat="1" x14ac:dyDescent="0.45">
      <c r="A475" s="32" t="s">
        <v>16</v>
      </c>
      <c r="B475" s="32" t="s">
        <v>17</v>
      </c>
      <c r="C475" s="33" t="s">
        <v>18</v>
      </c>
      <c r="D475" s="33" t="s">
        <v>19</v>
      </c>
      <c r="E475" s="33" t="s">
        <v>553</v>
      </c>
      <c r="F475" s="33" t="s">
        <v>21</v>
      </c>
      <c r="G475" s="78">
        <f>VLOOKUP(L:L,en_ru_auto_scores_BLEU!H:I,2,FALSE)</f>
        <v>17.965205598154213</v>
      </c>
      <c r="H475" s="33" t="str">
        <f>IFERROR(VLOOKUP(L:L,manual_score_mapping[[SegmentID]:[Scores]],2,FALSE), "NaN")</f>
        <v>[36, 99, 34, 70, 51]</v>
      </c>
      <c r="I475" s="21">
        <f>IFERROR(VLOOKUP(L:L,manual_score_mapping!A:D,3,FALSE), "NaN")</f>
        <v>58</v>
      </c>
      <c r="J475" s="18">
        <f>IFERROR(VLOOKUP(L:L,manual_score_mapping!A:D,4,FALSE), "NaN")</f>
        <v>34</v>
      </c>
      <c r="K475" s="33" t="s">
        <v>22</v>
      </c>
      <c r="L475" s="33">
        <v>474</v>
      </c>
      <c r="M475" s="34">
        <v>0.9563799500465392</v>
      </c>
      <c r="N475" s="33">
        <v>0.96713119745254517</v>
      </c>
      <c r="O475" s="33">
        <v>0.96118712425231922</v>
      </c>
      <c r="P475" s="33" t="str">
        <f>IF(en_ru_scores[[#This Row],[OnlineB_Score]]&gt;en_ru_scores[[#This Row],[GPT4_COMET]]+0.03, "B", IF(en_ru_scores[[#This Row],[GPT4_COMET]]&gt;en_ru_scores[[#This Row],[OnlineB_Score]]+0.03, "GPT", "-"))</f>
        <v>-</v>
      </c>
      <c r="Q475" s="33" t="str">
        <f>IF(en_ru_scores[[#This Row],[OnlineW_Score]]&gt;en_ru_scores[[#This Row],[GPT4_COMET]]+0.03, "W", IF(en_ru_scores[[#This Row],[GPT4_COMET]]&gt;en_ru_scores[[#This Row],[OnlineW_Score]]+0.03, "GPT", "-"))</f>
        <v>-</v>
      </c>
      <c r="R475" s="13" t="s">
        <v>561</v>
      </c>
      <c r="S475" s="13" t="s">
        <v>3910</v>
      </c>
      <c r="T475" s="41" t="s">
        <v>3911</v>
      </c>
      <c r="U475" s="13" t="s">
        <v>3912</v>
      </c>
      <c r="V475" s="13" t="s">
        <v>3913</v>
      </c>
      <c r="W475" s="84"/>
      <c r="X475" s="111"/>
      <c r="Y475" s="11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row>
    <row r="476" spans="1:217" s="4" customFormat="1" ht="57" x14ac:dyDescent="0.45">
      <c r="A476" s="26" t="s">
        <v>16</v>
      </c>
      <c r="B476" s="26" t="s">
        <v>17</v>
      </c>
      <c r="C476" s="27" t="s">
        <v>18</v>
      </c>
      <c r="D476" s="27" t="s">
        <v>19</v>
      </c>
      <c r="E476" s="27" t="s">
        <v>553</v>
      </c>
      <c r="F476" s="27" t="s">
        <v>21</v>
      </c>
      <c r="G476" s="78">
        <f>VLOOKUP(L:L,en_ru_auto_scores_BLEU!H:I,2,FALSE)</f>
        <v>5.5223977835394713</v>
      </c>
      <c r="H476" s="27" t="str">
        <f>IFERROR(VLOOKUP(L:L,manual_score_mapping[[SegmentID]:[Scores]],2,FALSE), "NaN")</f>
        <v>[56, 53, 34, 14, 52]</v>
      </c>
      <c r="I476" s="18">
        <f>IFERROR(VLOOKUP(L:L,manual_score_mapping!A:D,3,FALSE), "NaN")</f>
        <v>41</v>
      </c>
      <c r="J476" s="77">
        <f>IFERROR(VLOOKUP(L:L,manual_score_mapping!A:D,4,FALSE), "NaN")</f>
        <v>14</v>
      </c>
      <c r="K476" s="27" t="s">
        <v>22</v>
      </c>
      <c r="L476" s="27">
        <v>475</v>
      </c>
      <c r="M476" s="28">
        <v>0.73426234722137451</v>
      </c>
      <c r="N476" s="27">
        <v>0.96413791179656982</v>
      </c>
      <c r="O476" s="27">
        <v>0.88835412263870239</v>
      </c>
      <c r="P476" s="27" t="str">
        <f>IF(en_ru_scores[[#This Row],[OnlineB_Score]]&gt;en_ru_scores[[#This Row],[GPT4_COMET]]+0.03, "B", IF(en_ru_scores[[#This Row],[GPT4_COMET]]&gt;en_ru_scores[[#This Row],[OnlineB_Score]]+0.03, "GPT", "-"))</f>
        <v>B</v>
      </c>
      <c r="Q476" s="27" t="str">
        <f>IF(en_ru_scores[[#This Row],[OnlineW_Score]]&gt;en_ru_scores[[#This Row],[GPT4_COMET]]+0.03, "W", IF(en_ru_scores[[#This Row],[GPT4_COMET]]&gt;en_ru_scores[[#This Row],[OnlineW_Score]]+0.03, "GPT", "-"))</f>
        <v>W</v>
      </c>
      <c r="R476" s="11" t="s">
        <v>562</v>
      </c>
      <c r="S476" s="11" t="s">
        <v>3914</v>
      </c>
      <c r="T476" s="39" t="s">
        <v>11208</v>
      </c>
      <c r="U476" s="11" t="s">
        <v>3916</v>
      </c>
      <c r="V476" s="11" t="s">
        <v>3917</v>
      </c>
      <c r="W476" s="84" t="s">
        <v>11261</v>
      </c>
      <c r="X476" s="111" t="s">
        <v>11213</v>
      </c>
      <c r="Y476" s="111"/>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row>
    <row r="477" spans="1:217" s="4" customFormat="1" ht="42.75" x14ac:dyDescent="0.45">
      <c r="A477" s="26" t="s">
        <v>16</v>
      </c>
      <c r="B477" s="26" t="s">
        <v>17</v>
      </c>
      <c r="C477" s="27" t="s">
        <v>18</v>
      </c>
      <c r="D477" s="27" t="s">
        <v>19</v>
      </c>
      <c r="E477" s="27" t="s">
        <v>563</v>
      </c>
      <c r="F477" s="27" t="s">
        <v>21</v>
      </c>
      <c r="G477" s="78">
        <f>VLOOKUP(L:L,en_ru_auto_scores_BLEU!H:I,2,FALSE)</f>
        <v>4.9951388984723861</v>
      </c>
      <c r="H477" s="27" t="str">
        <f>IFERROR(VLOOKUP(L:L,manual_score_mapping[[SegmentID]:[Scores]],2,FALSE), "NaN")</f>
        <v>[100, 100, 84, 76, 75]</v>
      </c>
      <c r="I477" s="30">
        <f>IFERROR(VLOOKUP(L:L,manual_score_mapping!A:D,3,FALSE), "NaN")</f>
        <v>87</v>
      </c>
      <c r="J477" s="27">
        <f>IFERROR(VLOOKUP(L:L,manual_score_mapping!A:D,4,FALSE), "NaN")</f>
        <v>75</v>
      </c>
      <c r="K477" s="27" t="s">
        <v>22</v>
      </c>
      <c r="L477" s="27">
        <v>476</v>
      </c>
      <c r="M477" s="28">
        <v>0.77439528703689575</v>
      </c>
      <c r="N477" s="27">
        <v>0.83889865875244141</v>
      </c>
      <c r="O477" s="27">
        <v>0.69650101661682129</v>
      </c>
      <c r="P477" s="27" t="str">
        <f>IF(en_ru_scores[[#This Row],[OnlineB_Score]]&gt;en_ru_scores[[#This Row],[GPT4_COMET]]+0.03, "B", IF(en_ru_scores[[#This Row],[GPT4_COMET]]&gt;en_ru_scores[[#This Row],[OnlineB_Score]]+0.03, "GPT", "-"))</f>
        <v>B</v>
      </c>
      <c r="Q477" s="27" t="str">
        <f>IF(en_ru_scores[[#This Row],[OnlineW_Score]]&gt;en_ru_scores[[#This Row],[GPT4_COMET]]+0.03, "W", IF(en_ru_scores[[#This Row],[GPT4_COMET]]&gt;en_ru_scores[[#This Row],[OnlineW_Score]]+0.03, "GPT", "-"))</f>
        <v>GPT</v>
      </c>
      <c r="R477" s="11" t="s">
        <v>564</v>
      </c>
      <c r="S477" s="11" t="s">
        <v>3918</v>
      </c>
      <c r="T477" s="39" t="s">
        <v>3919</v>
      </c>
      <c r="U477" s="11" t="s">
        <v>3920</v>
      </c>
      <c r="V477" s="11" t="s">
        <v>3921</v>
      </c>
      <c r="W477" s="84"/>
      <c r="X477" s="111"/>
      <c r="Y477" s="115"/>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row>
    <row r="478" spans="1:217" s="4" customFormat="1" ht="28.5" x14ac:dyDescent="0.45">
      <c r="A478" s="32" t="s">
        <v>16</v>
      </c>
      <c r="B478" s="32" t="s">
        <v>17</v>
      </c>
      <c r="C478" s="33" t="s">
        <v>18</v>
      </c>
      <c r="D478" s="33" t="s">
        <v>19</v>
      </c>
      <c r="E478" s="33" t="s">
        <v>563</v>
      </c>
      <c r="F478" s="33" t="s">
        <v>21</v>
      </c>
      <c r="G478" s="78">
        <f>VLOOKUP(L:L,en_ru_auto_scores_BLEU!H:I,2,FALSE)</f>
        <v>8.6430196160485249</v>
      </c>
      <c r="H478" s="33" t="str">
        <f>IFERROR(VLOOKUP(L:L,manual_score_mapping[[SegmentID]:[Scores]],2,FALSE), "NaN")</f>
        <v>[100, 100, 93, 67, 79]</v>
      </c>
      <c r="I478" s="30">
        <f>IFERROR(VLOOKUP(L:L,manual_score_mapping!A:D,3,FALSE), "NaN")</f>
        <v>87</v>
      </c>
      <c r="J478" s="24">
        <f>IFERROR(VLOOKUP(L:L,manual_score_mapping!A:D,4,FALSE), "NaN")</f>
        <v>67</v>
      </c>
      <c r="K478" s="33" t="s">
        <v>22</v>
      </c>
      <c r="L478" s="33">
        <v>477</v>
      </c>
      <c r="M478" s="34">
        <v>0.94724470376968384</v>
      </c>
      <c r="N478" s="33">
        <v>0.95394569635391235</v>
      </c>
      <c r="O478" s="33">
        <v>0.86455237865447998</v>
      </c>
      <c r="P478" s="33" t="str">
        <f>IF(en_ru_scores[[#This Row],[OnlineB_Score]]&gt;en_ru_scores[[#This Row],[GPT4_COMET]]+0.03, "B", IF(en_ru_scores[[#This Row],[GPT4_COMET]]&gt;en_ru_scores[[#This Row],[OnlineB_Score]]+0.03, "GPT", "-"))</f>
        <v>-</v>
      </c>
      <c r="Q478" s="33" t="str">
        <f>IF(en_ru_scores[[#This Row],[OnlineW_Score]]&gt;en_ru_scores[[#This Row],[GPT4_COMET]]+0.03, "W", IF(en_ru_scores[[#This Row],[GPT4_COMET]]&gt;en_ru_scores[[#This Row],[OnlineW_Score]]+0.03, "GPT", "-"))</f>
        <v>GPT</v>
      </c>
      <c r="R478" s="13" t="s">
        <v>565</v>
      </c>
      <c r="S478" s="13" t="s">
        <v>3922</v>
      </c>
      <c r="T478" s="41" t="s">
        <v>3923</v>
      </c>
      <c r="U478" s="13" t="s">
        <v>3924</v>
      </c>
      <c r="V478" s="13" t="s">
        <v>3925</v>
      </c>
      <c r="W478" s="84"/>
      <c r="X478" s="111"/>
      <c r="Y478" s="115"/>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row>
    <row r="479" spans="1:217" s="4" customFormat="1" ht="57" x14ac:dyDescent="0.45">
      <c r="A479" s="32" t="s">
        <v>16</v>
      </c>
      <c r="B479" s="32" t="s">
        <v>17</v>
      </c>
      <c r="C479" s="33" t="s">
        <v>18</v>
      </c>
      <c r="D479" s="33" t="s">
        <v>19</v>
      </c>
      <c r="E479" s="33" t="s">
        <v>563</v>
      </c>
      <c r="F479" s="33" t="s">
        <v>21</v>
      </c>
      <c r="G479" s="75">
        <f>VLOOKUP(L:L,en_ru_auto_scores_BLEU!H:I,2,FALSE)</f>
        <v>33.846535837380095</v>
      </c>
      <c r="H479" s="33" t="str">
        <f>IFERROR(VLOOKUP(L:L,manual_score_mapping[[SegmentID]:[Scores]],2,FALSE), "NaN")</f>
        <v>[100, 99, 75, 74, 77]</v>
      </c>
      <c r="I479" s="30">
        <f>IFERROR(VLOOKUP(L:L,manual_score_mapping!A:D,3,FALSE), "NaN")</f>
        <v>85</v>
      </c>
      <c r="J479" s="27">
        <f>IFERROR(VLOOKUP(L:L,manual_score_mapping!A:D,4,FALSE), "NaN")</f>
        <v>74</v>
      </c>
      <c r="K479" s="33" t="s">
        <v>22</v>
      </c>
      <c r="L479" s="33">
        <v>478</v>
      </c>
      <c r="M479" s="34">
        <v>0.90845680236816395</v>
      </c>
      <c r="N479" s="33">
        <v>0.83611434698104858</v>
      </c>
      <c r="O479" s="33">
        <v>0.90672546625137318</v>
      </c>
      <c r="P479" s="33" t="str">
        <f>IF(en_ru_scores[[#This Row],[OnlineB_Score]]&gt;en_ru_scores[[#This Row],[GPT4_COMET]]+0.03, "B", IF(en_ru_scores[[#This Row],[GPT4_COMET]]&gt;en_ru_scores[[#This Row],[OnlineB_Score]]+0.03, "GPT", "-"))</f>
        <v>GPT</v>
      </c>
      <c r="Q479" s="33" t="str">
        <f>IF(en_ru_scores[[#This Row],[OnlineW_Score]]&gt;en_ru_scores[[#This Row],[GPT4_COMET]]+0.03, "W", IF(en_ru_scores[[#This Row],[GPT4_COMET]]&gt;en_ru_scores[[#This Row],[OnlineW_Score]]+0.03, "GPT", "-"))</f>
        <v>-</v>
      </c>
      <c r="R479" s="13" t="s">
        <v>566</v>
      </c>
      <c r="S479" s="13" t="s">
        <v>3926</v>
      </c>
      <c r="T479" s="41" t="s">
        <v>3927</v>
      </c>
      <c r="U479" s="13" t="s">
        <v>3928</v>
      </c>
      <c r="V479" s="13" t="s">
        <v>3929</v>
      </c>
      <c r="W479" s="84"/>
      <c r="X479" s="111"/>
      <c r="Y479" s="115"/>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row>
    <row r="480" spans="1:217" s="4" customFormat="1" x14ac:dyDescent="0.45">
      <c r="A480" s="32" t="s">
        <v>16</v>
      </c>
      <c r="B480" s="32" t="s">
        <v>17</v>
      </c>
      <c r="C480" s="33" t="s">
        <v>18</v>
      </c>
      <c r="D480" s="33" t="s">
        <v>19</v>
      </c>
      <c r="E480" s="33" t="s">
        <v>563</v>
      </c>
      <c r="F480" s="33" t="s">
        <v>21</v>
      </c>
      <c r="G480" s="70">
        <f>VLOOKUP(L:L,en_ru_auto_scores_BLEU!H:I,2,FALSE)</f>
        <v>100.00000000000004</v>
      </c>
      <c r="H480" s="33" t="str">
        <f>IFERROR(VLOOKUP(L:L,manual_score_mapping[[SegmentID]:[Scores]],2,FALSE), "NaN")</f>
        <v>[100, 100, 97, 74, 81]</v>
      </c>
      <c r="I480" s="33">
        <f>IFERROR(VLOOKUP(L:L,manual_score_mapping!A:D,3,FALSE), "NaN")</f>
        <v>90</v>
      </c>
      <c r="J480" s="27">
        <f>IFERROR(VLOOKUP(L:L,manual_score_mapping!A:D,4,FALSE), "NaN")</f>
        <v>74</v>
      </c>
      <c r="K480" s="33" t="s">
        <v>22</v>
      </c>
      <c r="L480" s="33">
        <v>479</v>
      </c>
      <c r="M480" s="34">
        <v>0.98294860124588002</v>
      </c>
      <c r="N480" s="33">
        <v>0.80186539888381958</v>
      </c>
      <c r="O480" s="33">
        <v>0.98294883966445923</v>
      </c>
      <c r="P480" s="33" t="str">
        <f>IF(en_ru_scores[[#This Row],[OnlineB_Score]]&gt;en_ru_scores[[#This Row],[GPT4_COMET]]+0.03, "B", IF(en_ru_scores[[#This Row],[GPT4_COMET]]&gt;en_ru_scores[[#This Row],[OnlineB_Score]]+0.03, "GPT", "-"))</f>
        <v>GPT</v>
      </c>
      <c r="Q480" s="33" t="str">
        <f>IF(en_ru_scores[[#This Row],[OnlineW_Score]]&gt;en_ru_scores[[#This Row],[GPT4_COMET]]+0.03, "W", IF(en_ru_scores[[#This Row],[GPT4_COMET]]&gt;en_ru_scores[[#This Row],[OnlineW_Score]]+0.03, "GPT", "-"))</f>
        <v>-</v>
      </c>
      <c r="R480" s="13" t="s">
        <v>567</v>
      </c>
      <c r="S480" s="13" t="s">
        <v>3930</v>
      </c>
      <c r="T480" s="41" t="s">
        <v>3930</v>
      </c>
      <c r="U480" s="13" t="s">
        <v>3931</v>
      </c>
      <c r="V480" s="13" t="s">
        <v>3930</v>
      </c>
      <c r="W480" s="84"/>
      <c r="X480" s="111"/>
      <c r="Y480" s="115"/>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row>
    <row r="481" spans="1:217" s="4" customFormat="1" ht="28.5" x14ac:dyDescent="0.45">
      <c r="A481" s="32" t="s">
        <v>16</v>
      </c>
      <c r="B481" s="32" t="s">
        <v>17</v>
      </c>
      <c r="C481" s="33" t="s">
        <v>18</v>
      </c>
      <c r="D481" s="33" t="s">
        <v>19</v>
      </c>
      <c r="E481" s="33" t="s">
        <v>563</v>
      </c>
      <c r="F481" s="33" t="s">
        <v>21</v>
      </c>
      <c r="G481" s="78">
        <f>VLOOKUP(L:L,en_ru_auto_scores_BLEU!H:I,2,FALSE)</f>
        <v>29.377167835760567</v>
      </c>
      <c r="H481" s="33" t="str">
        <f>IFERROR(VLOOKUP(L:L,manual_score_mapping[[SegmentID]:[Scores]],2,FALSE), "NaN")</f>
        <v>[100, 100, 84, 57, 78]</v>
      </c>
      <c r="I481" s="30">
        <f>IFERROR(VLOOKUP(L:L,manual_score_mapping!A:D,3,FALSE), "NaN")</f>
        <v>83</v>
      </c>
      <c r="J481" s="21">
        <f>IFERROR(VLOOKUP(L:L,manual_score_mapping!A:D,4,FALSE), "NaN")</f>
        <v>57</v>
      </c>
      <c r="K481" s="33" t="s">
        <v>22</v>
      </c>
      <c r="L481" s="33">
        <v>480</v>
      </c>
      <c r="M481" s="34">
        <v>0.90181297063827515</v>
      </c>
      <c r="N481" s="33">
        <v>0.86170941591262817</v>
      </c>
      <c r="O481" s="33">
        <v>0.9418739080429076</v>
      </c>
      <c r="P481" s="33" t="str">
        <f>IF(en_ru_scores[[#This Row],[OnlineB_Score]]&gt;en_ru_scores[[#This Row],[GPT4_COMET]]+0.03, "B", IF(en_ru_scores[[#This Row],[GPT4_COMET]]&gt;en_ru_scores[[#This Row],[OnlineB_Score]]+0.03, "GPT", "-"))</f>
        <v>GPT</v>
      </c>
      <c r="Q481" s="33" t="str">
        <f>IF(en_ru_scores[[#This Row],[OnlineW_Score]]&gt;en_ru_scores[[#This Row],[GPT4_COMET]]+0.03, "W", IF(en_ru_scores[[#This Row],[GPT4_COMET]]&gt;en_ru_scores[[#This Row],[OnlineW_Score]]+0.03, "GPT", "-"))</f>
        <v>W</v>
      </c>
      <c r="R481" s="13" t="s">
        <v>568</v>
      </c>
      <c r="S481" s="13" t="s">
        <v>3932</v>
      </c>
      <c r="T481" s="41" t="s">
        <v>3933</v>
      </c>
      <c r="U481" s="13" t="s">
        <v>3934</v>
      </c>
      <c r="V481" s="13" t="s">
        <v>3935</v>
      </c>
      <c r="W481" s="84"/>
      <c r="X481" s="111"/>
      <c r="Y481" s="115"/>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row>
    <row r="482" spans="1:217" s="4" customFormat="1" ht="42.75" x14ac:dyDescent="0.45">
      <c r="A482" s="26" t="s">
        <v>16</v>
      </c>
      <c r="B482" s="26" t="s">
        <v>17</v>
      </c>
      <c r="C482" s="27" t="s">
        <v>18</v>
      </c>
      <c r="D482" s="27" t="s">
        <v>19</v>
      </c>
      <c r="E482" s="27" t="s">
        <v>563</v>
      </c>
      <c r="F482" s="27" t="s">
        <v>21</v>
      </c>
      <c r="G482" s="78">
        <f>VLOOKUP(L:L,en_ru_auto_scores_BLEU!H:I,2,FALSE)</f>
        <v>8.554426802455124</v>
      </c>
      <c r="H482" s="27" t="str">
        <f>IFERROR(VLOOKUP(L:L,manual_score_mapping[[SegmentID]:[Scores]],2,FALSE), "NaN")</f>
        <v>[100, 100, 75, 78, 79]</v>
      </c>
      <c r="I482" s="30">
        <f>IFERROR(VLOOKUP(L:L,manual_score_mapping!A:D,3,FALSE), "NaN")</f>
        <v>86</v>
      </c>
      <c r="J482" s="27">
        <f>IFERROR(VLOOKUP(L:L,manual_score_mapping!A:D,4,FALSE), "NaN")</f>
        <v>75</v>
      </c>
      <c r="K482" s="27" t="s">
        <v>22</v>
      </c>
      <c r="L482" s="27">
        <v>481</v>
      </c>
      <c r="M482" s="28">
        <v>0.76148360967636108</v>
      </c>
      <c r="N482" s="27">
        <v>0.86640828847885132</v>
      </c>
      <c r="O482" s="27">
        <v>0.81393265724182129</v>
      </c>
      <c r="P482" s="27" t="str">
        <f>IF(en_ru_scores[[#This Row],[OnlineB_Score]]&gt;en_ru_scores[[#This Row],[GPT4_COMET]]+0.03, "B", IF(en_ru_scores[[#This Row],[GPT4_COMET]]&gt;en_ru_scores[[#This Row],[OnlineB_Score]]+0.03, "GPT", "-"))</f>
        <v>B</v>
      </c>
      <c r="Q482" s="27" t="str">
        <f>IF(en_ru_scores[[#This Row],[OnlineW_Score]]&gt;en_ru_scores[[#This Row],[GPT4_COMET]]+0.03, "W", IF(en_ru_scores[[#This Row],[GPT4_COMET]]&gt;en_ru_scores[[#This Row],[OnlineW_Score]]+0.03, "GPT", "-"))</f>
        <v>W</v>
      </c>
      <c r="R482" s="11" t="s">
        <v>569</v>
      </c>
      <c r="S482" s="11" t="s">
        <v>3936</v>
      </c>
      <c r="T482" s="39" t="s">
        <v>3937</v>
      </c>
      <c r="U482" s="11" t="s">
        <v>3938</v>
      </c>
      <c r="V482" s="11" t="s">
        <v>3939</v>
      </c>
      <c r="W482" s="84"/>
      <c r="X482" s="111"/>
      <c r="Y482" s="115"/>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row>
    <row r="483" spans="1:217" s="4" customFormat="1" ht="42.75" x14ac:dyDescent="0.45">
      <c r="A483" s="32" t="s">
        <v>16</v>
      </c>
      <c r="B483" s="32" t="s">
        <v>17</v>
      </c>
      <c r="C483" s="33" t="s">
        <v>18</v>
      </c>
      <c r="D483" s="33" t="s">
        <v>19</v>
      </c>
      <c r="E483" s="33" t="s">
        <v>563</v>
      </c>
      <c r="F483" s="33" t="s">
        <v>21</v>
      </c>
      <c r="G483" s="75">
        <f>VLOOKUP(L:L,en_ru_auto_scores_BLEU!H:I,2,FALSE)</f>
        <v>42.803206067505954</v>
      </c>
      <c r="H483" s="33" t="str">
        <f>IFERROR(VLOOKUP(L:L,manual_score_mapping[[SegmentID]:[Scores]],2,FALSE), "NaN")</f>
        <v>[100, 100, 84, 60, 79]</v>
      </c>
      <c r="I483" s="30">
        <f>IFERROR(VLOOKUP(L:L,manual_score_mapping!A:D,3,FALSE), "NaN")</f>
        <v>84</v>
      </c>
      <c r="J483" s="24">
        <f>IFERROR(VLOOKUP(L:L,manual_score_mapping!A:D,4,FALSE), "NaN")</f>
        <v>60</v>
      </c>
      <c r="K483" s="33" t="s">
        <v>22</v>
      </c>
      <c r="L483" s="33">
        <v>482</v>
      </c>
      <c r="M483" s="34">
        <v>0.91512542963027965</v>
      </c>
      <c r="N483" s="33">
        <v>0.91512542963027965</v>
      </c>
      <c r="O483" s="33">
        <v>0.89914274215698242</v>
      </c>
      <c r="P483" s="33" t="str">
        <f>IF(en_ru_scores[[#This Row],[OnlineB_Score]]&gt;en_ru_scores[[#This Row],[GPT4_COMET]]+0.03, "B", IF(en_ru_scores[[#This Row],[GPT4_COMET]]&gt;en_ru_scores[[#This Row],[OnlineB_Score]]+0.03, "GPT", "-"))</f>
        <v>-</v>
      </c>
      <c r="Q483" s="33" t="str">
        <f>IF(en_ru_scores[[#This Row],[OnlineW_Score]]&gt;en_ru_scores[[#This Row],[GPT4_COMET]]+0.03, "W", IF(en_ru_scores[[#This Row],[GPT4_COMET]]&gt;en_ru_scores[[#This Row],[OnlineW_Score]]+0.03, "GPT", "-"))</f>
        <v>-</v>
      </c>
      <c r="R483" s="13" t="s">
        <v>570</v>
      </c>
      <c r="S483" s="13" t="s">
        <v>3940</v>
      </c>
      <c r="T483" s="41" t="s">
        <v>3941</v>
      </c>
      <c r="U483" s="13" t="s">
        <v>3941</v>
      </c>
      <c r="V483" s="13" t="s">
        <v>3942</v>
      </c>
      <c r="W483" s="84"/>
      <c r="X483" s="111"/>
      <c r="Y483" s="115"/>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row>
    <row r="484" spans="1:217" s="4" customFormat="1" ht="71.25" x14ac:dyDescent="0.45">
      <c r="A484" s="23" t="s">
        <v>16</v>
      </c>
      <c r="B484" s="23" t="s">
        <v>17</v>
      </c>
      <c r="C484" s="24" t="s">
        <v>18</v>
      </c>
      <c r="D484" s="24" t="s">
        <v>19</v>
      </c>
      <c r="E484" s="24" t="s">
        <v>571</v>
      </c>
      <c r="F484" s="24" t="s">
        <v>21</v>
      </c>
      <c r="G484" s="78">
        <f>VLOOKUP(L:L,en_ru_auto_scores_BLEU!H:I,2,FALSE)</f>
        <v>17.377445506604897</v>
      </c>
      <c r="H484" s="24" t="str">
        <f>IFERROR(VLOOKUP(L:L,manual_score_mapping[[SegmentID]:[Scores]],2,FALSE), "NaN")</f>
        <v>[35, 32, 87, 78, 83]</v>
      </c>
      <c r="I484" s="24">
        <f>IFERROR(VLOOKUP(L:L,manual_score_mapping!A:D,3,FALSE), "NaN")</f>
        <v>63</v>
      </c>
      <c r="J484" s="18">
        <f>IFERROR(VLOOKUP(L:L,manual_score_mapping!A:D,4,FALSE), "NaN")</f>
        <v>32</v>
      </c>
      <c r="K484" s="24" t="s">
        <v>22</v>
      </c>
      <c r="L484" s="24">
        <v>483</v>
      </c>
      <c r="M484" s="25">
        <v>0.68388974666595459</v>
      </c>
      <c r="N484" s="24">
        <v>0.82839471101760864</v>
      </c>
      <c r="O484" s="24">
        <v>0.62862187623977661</v>
      </c>
      <c r="P484" s="24" t="str">
        <f>IF(en_ru_scores[[#This Row],[OnlineB_Score]]&gt;en_ru_scores[[#This Row],[GPT4_COMET]]+0.03, "B", IF(en_ru_scores[[#This Row],[GPT4_COMET]]&gt;en_ru_scores[[#This Row],[OnlineB_Score]]+0.03, "GPT", "-"))</f>
        <v>B</v>
      </c>
      <c r="Q484" s="24" t="str">
        <f>IF(en_ru_scores[[#This Row],[OnlineW_Score]]&gt;en_ru_scores[[#This Row],[GPT4_COMET]]+0.03, "W", IF(en_ru_scores[[#This Row],[GPT4_COMET]]&gt;en_ru_scores[[#This Row],[OnlineW_Score]]+0.03, "GPT", "-"))</f>
        <v>GPT</v>
      </c>
      <c r="R484" s="10" t="s">
        <v>572</v>
      </c>
      <c r="S484" s="10" t="s">
        <v>3943</v>
      </c>
      <c r="T484" s="38" t="s">
        <v>3944</v>
      </c>
      <c r="U484" s="10" t="s">
        <v>3945</v>
      </c>
      <c r="V484" s="10" t="s">
        <v>3946</v>
      </c>
      <c r="W484" s="84"/>
      <c r="X484" s="111" t="s">
        <v>11198</v>
      </c>
      <c r="Y484" s="115"/>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row>
    <row r="485" spans="1:217" s="4" customFormat="1" ht="28.5" x14ac:dyDescent="0.45">
      <c r="A485" s="32" t="s">
        <v>16</v>
      </c>
      <c r="B485" s="32" t="s">
        <v>17</v>
      </c>
      <c r="C485" s="33" t="s">
        <v>18</v>
      </c>
      <c r="D485" s="33" t="s">
        <v>19</v>
      </c>
      <c r="E485" s="33" t="s">
        <v>571</v>
      </c>
      <c r="F485" s="33" t="s">
        <v>21</v>
      </c>
      <c r="G485" s="75">
        <f>VLOOKUP(L:L,en_ru_auto_scores_BLEU!H:I,2,FALSE)</f>
        <v>35.64026463354184</v>
      </c>
      <c r="H485" s="33" t="str">
        <f>IFERROR(VLOOKUP(L:L,manual_score_mapping[[SegmentID]:[Scores]],2,FALSE), "NaN")</f>
        <v>[33, 68, 86, 77, 100]</v>
      </c>
      <c r="I485" s="27">
        <f>IFERROR(VLOOKUP(L:L,manual_score_mapping!A:D,3,FALSE), "NaN")</f>
        <v>72</v>
      </c>
      <c r="J485" s="18">
        <f>IFERROR(VLOOKUP(L:L,manual_score_mapping!A:D,4,FALSE), "NaN")</f>
        <v>33</v>
      </c>
      <c r="K485" s="33" t="s">
        <v>22</v>
      </c>
      <c r="L485" s="33">
        <v>484</v>
      </c>
      <c r="M485" s="34">
        <v>0.92940288782119762</v>
      </c>
      <c r="N485" s="33">
        <v>0.95797652006149281</v>
      </c>
      <c r="O485" s="33">
        <v>0.94898825883865356</v>
      </c>
      <c r="P485" s="33" t="str">
        <f>IF(en_ru_scores[[#This Row],[OnlineB_Score]]&gt;en_ru_scores[[#This Row],[GPT4_COMET]]+0.03, "B", IF(en_ru_scores[[#This Row],[GPT4_COMET]]&gt;en_ru_scores[[#This Row],[OnlineB_Score]]+0.03, "GPT", "-"))</f>
        <v>-</v>
      </c>
      <c r="Q485" s="33" t="str">
        <f>IF(en_ru_scores[[#This Row],[OnlineW_Score]]&gt;en_ru_scores[[#This Row],[GPT4_COMET]]+0.03, "W", IF(en_ru_scores[[#This Row],[GPT4_COMET]]&gt;en_ru_scores[[#This Row],[OnlineW_Score]]+0.03, "GPT", "-"))</f>
        <v>-</v>
      </c>
      <c r="R485" s="13" t="s">
        <v>573</v>
      </c>
      <c r="S485" s="13" t="s">
        <v>3947</v>
      </c>
      <c r="T485" s="41" t="s">
        <v>3948</v>
      </c>
      <c r="U485" s="13" t="s">
        <v>3949</v>
      </c>
      <c r="V485" s="13" t="s">
        <v>3950</v>
      </c>
      <c r="W485" s="123"/>
      <c r="X485" s="124"/>
      <c r="Y485" s="12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row>
    <row r="486" spans="1:217" s="4" customFormat="1" ht="42.75" x14ac:dyDescent="0.45">
      <c r="A486" s="26" t="s">
        <v>16</v>
      </c>
      <c r="B486" s="26" t="s">
        <v>17</v>
      </c>
      <c r="C486" s="27" t="s">
        <v>18</v>
      </c>
      <c r="D486" s="27" t="s">
        <v>19</v>
      </c>
      <c r="E486" s="27" t="s">
        <v>571</v>
      </c>
      <c r="F486" s="27" t="s">
        <v>21</v>
      </c>
      <c r="G486" s="78">
        <f>VLOOKUP(L:L,en_ru_auto_scores_BLEU!H:I,2,FALSE)</f>
        <v>9.3276799715025565</v>
      </c>
      <c r="H486" s="27" t="str">
        <f>IFERROR(VLOOKUP(L:L,manual_score_mapping[[SegmentID]:[Scores]],2,FALSE), "NaN")</f>
        <v>[36, 35, 85, 80, 100]</v>
      </c>
      <c r="I486" s="24">
        <f>IFERROR(VLOOKUP(L:L,manual_score_mapping!A:D,3,FALSE), "NaN")</f>
        <v>67</v>
      </c>
      <c r="J486" s="18">
        <f>IFERROR(VLOOKUP(L:L,manual_score_mapping!A:D,4,FALSE), "NaN")</f>
        <v>35</v>
      </c>
      <c r="K486" s="27" t="s">
        <v>22</v>
      </c>
      <c r="L486" s="27">
        <v>485</v>
      </c>
      <c r="M486" s="28">
        <v>0.79596692323684692</v>
      </c>
      <c r="N486" s="27">
        <v>0.94639110565185558</v>
      </c>
      <c r="O486" s="27">
        <v>0.77208250761032104</v>
      </c>
      <c r="P486" s="27" t="str">
        <f>IF(en_ru_scores[[#This Row],[OnlineB_Score]]&gt;en_ru_scores[[#This Row],[GPT4_COMET]]+0.03, "B", IF(en_ru_scores[[#This Row],[GPT4_COMET]]&gt;en_ru_scores[[#This Row],[OnlineB_Score]]+0.03, "GPT", "-"))</f>
        <v>B</v>
      </c>
      <c r="Q486" s="27" t="str">
        <f>IF(en_ru_scores[[#This Row],[OnlineW_Score]]&gt;en_ru_scores[[#This Row],[GPT4_COMET]]+0.03, "W", IF(en_ru_scores[[#This Row],[GPT4_COMET]]&gt;en_ru_scores[[#This Row],[OnlineW_Score]]+0.03, "GPT", "-"))</f>
        <v>-</v>
      </c>
      <c r="R486" s="11" t="s">
        <v>574</v>
      </c>
      <c r="S486" s="11" t="s">
        <v>3951</v>
      </c>
      <c r="T486" s="39" t="s">
        <v>3952</v>
      </c>
      <c r="U486" s="11" t="s">
        <v>3953</v>
      </c>
      <c r="V486" s="11" t="s">
        <v>3954</v>
      </c>
      <c r="W486" s="123"/>
      <c r="X486" s="124"/>
      <c r="Y486" s="125"/>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row>
    <row r="487" spans="1:217" s="4" customFormat="1" x14ac:dyDescent="0.45">
      <c r="A487" s="32" t="s">
        <v>16</v>
      </c>
      <c r="B487" s="32" t="s">
        <v>17</v>
      </c>
      <c r="C487" s="33" t="s">
        <v>18</v>
      </c>
      <c r="D487" s="33" t="s">
        <v>19</v>
      </c>
      <c r="E487" s="33" t="s">
        <v>571</v>
      </c>
      <c r="F487" s="33" t="s">
        <v>21</v>
      </c>
      <c r="G487" s="74">
        <f>VLOOKUP(L:L,en_ru_auto_scores_BLEU!H:I,2,FALSE)</f>
        <v>59.460355750136046</v>
      </c>
      <c r="H487" s="33" t="str">
        <f>IFERROR(VLOOKUP(L:L,manual_score_mapping[[SegmentID]:[Scores]],2,FALSE), "NaN")</f>
        <v>[33, 64, 88, 80, 100]</v>
      </c>
      <c r="I487" s="27">
        <f>IFERROR(VLOOKUP(L:L,manual_score_mapping!A:D,3,FALSE), "NaN")</f>
        <v>73</v>
      </c>
      <c r="J487" s="18">
        <f>IFERROR(VLOOKUP(L:L,manual_score_mapping!A:D,4,FALSE), "NaN")</f>
        <v>33</v>
      </c>
      <c r="K487" s="33" t="s">
        <v>22</v>
      </c>
      <c r="L487" s="33">
        <v>486</v>
      </c>
      <c r="M487" s="34">
        <v>0.94631320238113403</v>
      </c>
      <c r="N487" s="33">
        <v>0.94623792171478283</v>
      </c>
      <c r="O487" s="33">
        <v>0.94623792171478283</v>
      </c>
      <c r="P487" s="33" t="str">
        <f>IF(en_ru_scores[[#This Row],[OnlineB_Score]]&gt;en_ru_scores[[#This Row],[GPT4_COMET]]+0.03, "B", IF(en_ru_scores[[#This Row],[GPT4_COMET]]&gt;en_ru_scores[[#This Row],[OnlineB_Score]]+0.03, "GPT", "-"))</f>
        <v>-</v>
      </c>
      <c r="Q487" s="33" t="str">
        <f>IF(en_ru_scores[[#This Row],[OnlineW_Score]]&gt;en_ru_scores[[#This Row],[GPT4_COMET]]+0.03, "W", IF(en_ru_scores[[#This Row],[GPT4_COMET]]&gt;en_ru_scores[[#This Row],[OnlineW_Score]]+0.03, "GPT", "-"))</f>
        <v>-</v>
      </c>
      <c r="R487" s="13" t="s">
        <v>575</v>
      </c>
      <c r="S487" s="13" t="s">
        <v>3955</v>
      </c>
      <c r="T487" s="41" t="s">
        <v>3956</v>
      </c>
      <c r="U487" s="13" t="s">
        <v>3956</v>
      </c>
      <c r="V487" s="13" t="s">
        <v>3956</v>
      </c>
      <c r="W487" s="84"/>
      <c r="X487" s="111"/>
      <c r="Y487" s="115"/>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row>
    <row r="488" spans="1:217" s="4" customFormat="1" x14ac:dyDescent="0.45">
      <c r="A488" s="29" t="s">
        <v>16</v>
      </c>
      <c r="B488" s="29" t="s">
        <v>17</v>
      </c>
      <c r="C488" s="30" t="s">
        <v>18</v>
      </c>
      <c r="D488" s="30" t="s">
        <v>19</v>
      </c>
      <c r="E488" s="30" t="s">
        <v>571</v>
      </c>
      <c r="F488" s="30" t="s">
        <v>21</v>
      </c>
      <c r="G488" s="78">
        <f>VLOOKUP(L:L,en_ru_auto_scores_BLEU!H:I,2,FALSE)</f>
        <v>15.973577606156811</v>
      </c>
      <c r="H488" s="30" t="str">
        <f>IFERROR(VLOOKUP(L:L,manual_score_mapping[[SegmentID]:[Scores]],2,FALSE), "NaN")</f>
        <v>[33, 34, 83, 79, 100]</v>
      </c>
      <c r="I488" s="24">
        <f>IFERROR(VLOOKUP(L:L,manual_score_mapping!A:D,3,FALSE), "NaN")</f>
        <v>65</v>
      </c>
      <c r="J488" s="18">
        <f>IFERROR(VLOOKUP(L:L,manual_score_mapping!A:D,4,FALSE), "NaN")</f>
        <v>33</v>
      </c>
      <c r="K488" s="30" t="s">
        <v>22</v>
      </c>
      <c r="L488" s="30">
        <v>487</v>
      </c>
      <c r="M488" s="31">
        <v>0.80989247560501099</v>
      </c>
      <c r="N488" s="30">
        <v>0.8058323860168457</v>
      </c>
      <c r="O488" s="30">
        <v>0.80997341871261597</v>
      </c>
      <c r="P488" s="30" t="str">
        <f>IF(en_ru_scores[[#This Row],[OnlineB_Score]]&gt;en_ru_scores[[#This Row],[GPT4_COMET]]+0.03, "B", IF(en_ru_scores[[#This Row],[GPT4_COMET]]&gt;en_ru_scores[[#This Row],[OnlineB_Score]]+0.03, "GPT", "-"))</f>
        <v>-</v>
      </c>
      <c r="Q488" s="30" t="str">
        <f>IF(en_ru_scores[[#This Row],[OnlineW_Score]]&gt;en_ru_scores[[#This Row],[GPT4_COMET]]+0.03, "W", IF(en_ru_scores[[#This Row],[GPT4_COMET]]&gt;en_ru_scores[[#This Row],[OnlineW_Score]]+0.03, "GPT", "-"))</f>
        <v>-</v>
      </c>
      <c r="R488" s="12" t="s">
        <v>576</v>
      </c>
      <c r="S488" s="12" t="s">
        <v>3957</v>
      </c>
      <c r="T488" s="40" t="s">
        <v>3958</v>
      </c>
      <c r="U488" s="12" t="s">
        <v>3959</v>
      </c>
      <c r="V488" s="12" t="s">
        <v>3958</v>
      </c>
      <c r="W488" s="84"/>
      <c r="X488" s="111"/>
      <c r="Y488" s="115"/>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row>
    <row r="489" spans="1:217" s="4" customFormat="1" ht="28.5" x14ac:dyDescent="0.45">
      <c r="A489" s="29" t="s">
        <v>16</v>
      </c>
      <c r="B489" s="29" t="s">
        <v>17</v>
      </c>
      <c r="C489" s="30" t="s">
        <v>18</v>
      </c>
      <c r="D489" s="30" t="s">
        <v>19</v>
      </c>
      <c r="E489" s="30" t="s">
        <v>571</v>
      </c>
      <c r="F489" s="30" t="s">
        <v>21</v>
      </c>
      <c r="G489" s="78">
        <f>VLOOKUP(L:L,en_ru_auto_scores_BLEU!H:I,2,FALSE)</f>
        <v>18.04438612975343</v>
      </c>
      <c r="H489" s="30" t="str">
        <f>IFERROR(VLOOKUP(L:L,manual_score_mapping[[SegmentID]:[Scores]],2,FALSE), "NaN")</f>
        <v>[35, 67, 87, 76, 100]</v>
      </c>
      <c r="I489" s="27">
        <f>IFERROR(VLOOKUP(L:L,manual_score_mapping!A:D,3,FALSE), "NaN")</f>
        <v>73</v>
      </c>
      <c r="J489" s="18">
        <f>IFERROR(VLOOKUP(L:L,manual_score_mapping!A:D,4,FALSE), "NaN")</f>
        <v>35</v>
      </c>
      <c r="K489" s="30" t="s">
        <v>22</v>
      </c>
      <c r="L489" s="30">
        <v>488</v>
      </c>
      <c r="M489" s="31">
        <v>0.80853796005249023</v>
      </c>
      <c r="N489" s="30">
        <v>0.80849486589431763</v>
      </c>
      <c r="O489" s="30">
        <v>0.78700911998748779</v>
      </c>
      <c r="P489" s="30" t="str">
        <f>IF(en_ru_scores[[#This Row],[OnlineB_Score]]&gt;en_ru_scores[[#This Row],[GPT4_COMET]]+0.03, "B", IF(en_ru_scores[[#This Row],[GPT4_COMET]]&gt;en_ru_scores[[#This Row],[OnlineB_Score]]+0.03, "GPT", "-"))</f>
        <v>-</v>
      </c>
      <c r="Q489" s="30" t="str">
        <f>IF(en_ru_scores[[#This Row],[OnlineW_Score]]&gt;en_ru_scores[[#This Row],[GPT4_COMET]]+0.03, "W", IF(en_ru_scores[[#This Row],[GPT4_COMET]]&gt;en_ru_scores[[#This Row],[OnlineW_Score]]+0.03, "GPT", "-"))</f>
        <v>-</v>
      </c>
      <c r="R489" s="12" t="s">
        <v>577</v>
      </c>
      <c r="S489" s="12" t="s">
        <v>3960</v>
      </c>
      <c r="T489" s="40" t="s">
        <v>3961</v>
      </c>
      <c r="U489" s="12" t="s">
        <v>3961</v>
      </c>
      <c r="V489" s="12" t="s">
        <v>3962</v>
      </c>
      <c r="W489" s="84"/>
      <c r="X489" s="111"/>
      <c r="Y489" s="115"/>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row>
    <row r="490" spans="1:217" s="4" customFormat="1" ht="42.75" x14ac:dyDescent="0.45">
      <c r="A490" s="29" t="s">
        <v>16</v>
      </c>
      <c r="B490" s="29" t="s">
        <v>17</v>
      </c>
      <c r="C490" s="30" t="s">
        <v>18</v>
      </c>
      <c r="D490" s="30" t="s">
        <v>19</v>
      </c>
      <c r="E490" s="30" t="s">
        <v>578</v>
      </c>
      <c r="F490" s="30" t="s">
        <v>21</v>
      </c>
      <c r="G490" s="75">
        <f>VLOOKUP(L:L,en_ru_auto_scores_BLEU!H:I,2,FALSE)</f>
        <v>30.503930289997239</v>
      </c>
      <c r="H490" s="42" t="str">
        <f>IFERROR(VLOOKUP(L:L,manual_score_mapping[[SegmentID]:[Scores]],2,FALSE), "NaN")</f>
        <v>NaN</v>
      </c>
      <c r="I490" s="42" t="str">
        <f>IFERROR(VLOOKUP(L:L,manual_score_mapping!A:D,3,FALSE), "NaN")</f>
        <v>NaN</v>
      </c>
      <c r="J490" s="42" t="str">
        <f>IFERROR(VLOOKUP(L:L,manual_score_mapping!A:D,4,FALSE), "NaN")</f>
        <v>NaN</v>
      </c>
      <c r="K490" s="30" t="s">
        <v>22</v>
      </c>
      <c r="L490" s="30">
        <v>489</v>
      </c>
      <c r="M490" s="31">
        <v>0.85271400213241577</v>
      </c>
      <c r="N490" s="30">
        <v>0.89237314462661743</v>
      </c>
      <c r="O490" s="30">
        <v>0.88125598430633545</v>
      </c>
      <c r="P490" s="30" t="str">
        <f>IF(en_ru_scores[[#This Row],[OnlineB_Score]]&gt;en_ru_scores[[#This Row],[GPT4_COMET]]+0.03, "B", IF(en_ru_scores[[#This Row],[GPT4_COMET]]&gt;en_ru_scores[[#This Row],[OnlineB_Score]]+0.03, "GPT", "-"))</f>
        <v>B</v>
      </c>
      <c r="Q490" s="30" t="str">
        <f>IF(en_ru_scores[[#This Row],[OnlineW_Score]]&gt;en_ru_scores[[#This Row],[GPT4_COMET]]+0.03, "W", IF(en_ru_scores[[#This Row],[GPT4_COMET]]&gt;en_ru_scores[[#This Row],[OnlineW_Score]]+0.03, "GPT", "-"))</f>
        <v>-</v>
      </c>
      <c r="R490" s="12" t="s">
        <v>579</v>
      </c>
      <c r="S490" s="12" t="s">
        <v>3963</v>
      </c>
      <c r="T490" s="40" t="s">
        <v>3964</v>
      </c>
      <c r="U490" s="12" t="s">
        <v>3965</v>
      </c>
      <c r="V490" s="12" t="s">
        <v>3966</v>
      </c>
      <c r="W490" s="84"/>
      <c r="X490" s="111"/>
      <c r="Y490" s="115"/>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row>
    <row r="491" spans="1:217" s="4" customFormat="1" ht="28.5" x14ac:dyDescent="0.45">
      <c r="A491" s="26" t="s">
        <v>16</v>
      </c>
      <c r="B491" s="26" t="s">
        <v>17</v>
      </c>
      <c r="C491" s="27" t="s">
        <v>18</v>
      </c>
      <c r="D491" s="27" t="s">
        <v>19</v>
      </c>
      <c r="E491" s="27" t="s">
        <v>578</v>
      </c>
      <c r="F491" s="27" t="s">
        <v>21</v>
      </c>
      <c r="G491" s="78">
        <f>VLOOKUP(L:L,en_ru_auto_scores_BLEU!H:I,2,FALSE)</f>
        <v>26.584835766658781</v>
      </c>
      <c r="H491" s="42" t="str">
        <f>IFERROR(VLOOKUP(L:L,manual_score_mapping[[SegmentID]:[Scores]],2,FALSE), "NaN")</f>
        <v>NaN</v>
      </c>
      <c r="I491" s="42" t="str">
        <f>IFERROR(VLOOKUP(L:L,manual_score_mapping!A:D,3,FALSE), "NaN")</f>
        <v>NaN</v>
      </c>
      <c r="J491" s="42" t="str">
        <f>IFERROR(VLOOKUP(L:L,manual_score_mapping!A:D,4,FALSE), "NaN")</f>
        <v>NaN</v>
      </c>
      <c r="K491" s="27" t="s">
        <v>22</v>
      </c>
      <c r="L491" s="27">
        <v>490</v>
      </c>
      <c r="M491" s="28">
        <v>0.79470139741897583</v>
      </c>
      <c r="N491" s="27">
        <v>0.86703985929489136</v>
      </c>
      <c r="O491" s="27">
        <v>0.68739879131317139</v>
      </c>
      <c r="P491" s="27" t="str">
        <f>IF(en_ru_scores[[#This Row],[OnlineB_Score]]&gt;en_ru_scores[[#This Row],[GPT4_COMET]]+0.03, "B", IF(en_ru_scores[[#This Row],[GPT4_COMET]]&gt;en_ru_scores[[#This Row],[OnlineB_Score]]+0.03, "GPT", "-"))</f>
        <v>B</v>
      </c>
      <c r="Q491" s="27" t="str">
        <f>IF(en_ru_scores[[#This Row],[OnlineW_Score]]&gt;en_ru_scores[[#This Row],[GPT4_COMET]]+0.03, "W", IF(en_ru_scores[[#This Row],[GPT4_COMET]]&gt;en_ru_scores[[#This Row],[OnlineW_Score]]+0.03, "GPT", "-"))</f>
        <v>GPT</v>
      </c>
      <c r="R491" s="11" t="s">
        <v>580</v>
      </c>
      <c r="S491" s="11" t="s">
        <v>3967</v>
      </c>
      <c r="T491" s="39" t="s">
        <v>3968</v>
      </c>
      <c r="U491" s="11" t="s">
        <v>3969</v>
      </c>
      <c r="V491" s="11" t="s">
        <v>3970</v>
      </c>
      <c r="W491" s="84"/>
      <c r="X491" s="111"/>
      <c r="Y491" s="115"/>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row>
    <row r="492" spans="1:217" s="4" customFormat="1" ht="28.5" x14ac:dyDescent="0.45">
      <c r="A492" s="32" t="s">
        <v>16</v>
      </c>
      <c r="B492" s="32" t="s">
        <v>17</v>
      </c>
      <c r="C492" s="33" t="s">
        <v>18</v>
      </c>
      <c r="D492" s="33" t="s">
        <v>19</v>
      </c>
      <c r="E492" s="33" t="s">
        <v>578</v>
      </c>
      <c r="F492" s="33" t="s">
        <v>21</v>
      </c>
      <c r="G492" s="71">
        <f>VLOOKUP(L:L,en_ru_auto_scores_BLEU!H:I,2,FALSE)</f>
        <v>79.765437319689866</v>
      </c>
      <c r="H492" s="42" t="str">
        <f>IFERROR(VLOOKUP(L:L,manual_score_mapping[[SegmentID]:[Scores]],2,FALSE), "NaN")</f>
        <v>NaN</v>
      </c>
      <c r="I492" s="42" t="str">
        <f>IFERROR(VLOOKUP(L:L,manual_score_mapping!A:D,3,FALSE), "NaN")</f>
        <v>NaN</v>
      </c>
      <c r="J492" s="42" t="str">
        <f>IFERROR(VLOOKUP(L:L,manual_score_mapping!A:D,4,FALSE), "NaN")</f>
        <v>NaN</v>
      </c>
      <c r="K492" s="33" t="s">
        <v>22</v>
      </c>
      <c r="L492" s="33">
        <v>491</v>
      </c>
      <c r="M492" s="34">
        <v>0.91895812749862682</v>
      </c>
      <c r="N492" s="33">
        <v>0.95430773496627797</v>
      </c>
      <c r="O492" s="33">
        <v>0.91893333196640004</v>
      </c>
      <c r="P492" s="33" t="str">
        <f>IF(en_ru_scores[[#This Row],[OnlineB_Score]]&gt;en_ru_scores[[#This Row],[GPT4_COMET]]+0.03, "B", IF(en_ru_scores[[#This Row],[GPT4_COMET]]&gt;en_ru_scores[[#This Row],[OnlineB_Score]]+0.03, "GPT", "-"))</f>
        <v>B</v>
      </c>
      <c r="Q492" s="33" t="str">
        <f>IF(en_ru_scores[[#This Row],[OnlineW_Score]]&gt;en_ru_scores[[#This Row],[GPT4_COMET]]+0.03, "W", IF(en_ru_scores[[#This Row],[GPT4_COMET]]&gt;en_ru_scores[[#This Row],[OnlineW_Score]]+0.03, "GPT", "-"))</f>
        <v>-</v>
      </c>
      <c r="R492" s="13" t="s">
        <v>581</v>
      </c>
      <c r="S492" s="13" t="s">
        <v>3971</v>
      </c>
      <c r="T492" s="41" t="s">
        <v>3972</v>
      </c>
      <c r="U492" s="13" t="s">
        <v>3971</v>
      </c>
      <c r="V492" s="13" t="s">
        <v>3972</v>
      </c>
      <c r="W492" s="84"/>
      <c r="X492" s="111"/>
      <c r="Y492" s="115"/>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row>
    <row r="493" spans="1:217" s="4" customFormat="1" x14ac:dyDescent="0.45">
      <c r="A493" s="29" t="s">
        <v>16</v>
      </c>
      <c r="B493" s="29" t="s">
        <v>17</v>
      </c>
      <c r="C493" s="30" t="s">
        <v>18</v>
      </c>
      <c r="D493" s="30" t="s">
        <v>19</v>
      </c>
      <c r="E493" s="30" t="s">
        <v>578</v>
      </c>
      <c r="F493" s="30" t="s">
        <v>21</v>
      </c>
      <c r="G493" s="78">
        <f>VLOOKUP(L:L,en_ru_auto_scores_BLEU!H:I,2,FALSE)</f>
        <v>23.643540225079384</v>
      </c>
      <c r="H493" s="42" t="str">
        <f>IFERROR(VLOOKUP(L:L,manual_score_mapping[[SegmentID]:[Scores]],2,FALSE), "NaN")</f>
        <v>NaN</v>
      </c>
      <c r="I493" s="42" t="str">
        <f>IFERROR(VLOOKUP(L:L,manual_score_mapping!A:D,3,FALSE), "NaN")</f>
        <v>NaN</v>
      </c>
      <c r="J493" s="42" t="str">
        <f>IFERROR(VLOOKUP(L:L,manual_score_mapping!A:D,4,FALSE), "NaN")</f>
        <v>NaN</v>
      </c>
      <c r="K493" s="30" t="s">
        <v>22</v>
      </c>
      <c r="L493" s="30">
        <v>492</v>
      </c>
      <c r="M493" s="31">
        <v>0.85535663366317749</v>
      </c>
      <c r="N493" s="30">
        <v>0.88280951976776123</v>
      </c>
      <c r="O493" s="30">
        <v>0.88280951976776123</v>
      </c>
      <c r="P493" s="30" t="str">
        <f>IF(en_ru_scores[[#This Row],[OnlineB_Score]]&gt;en_ru_scores[[#This Row],[GPT4_COMET]]+0.03, "B", IF(en_ru_scores[[#This Row],[GPT4_COMET]]&gt;en_ru_scores[[#This Row],[OnlineB_Score]]+0.03, "GPT", "-"))</f>
        <v>-</v>
      </c>
      <c r="Q493" s="30" t="str">
        <f>IF(en_ru_scores[[#This Row],[OnlineW_Score]]&gt;en_ru_scores[[#This Row],[GPT4_COMET]]+0.03, "W", IF(en_ru_scores[[#This Row],[GPT4_COMET]]&gt;en_ru_scores[[#This Row],[OnlineW_Score]]+0.03, "GPT", "-"))</f>
        <v>-</v>
      </c>
      <c r="R493" s="12" t="s">
        <v>582</v>
      </c>
      <c r="S493" s="12" t="s">
        <v>3973</v>
      </c>
      <c r="T493" s="40" t="s">
        <v>3974</v>
      </c>
      <c r="U493" s="12" t="s">
        <v>3975</v>
      </c>
      <c r="V493" s="12" t="s">
        <v>3975</v>
      </c>
      <c r="W493" s="84"/>
      <c r="X493" s="111"/>
      <c r="Y493" s="115"/>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row>
    <row r="494" spans="1:217" s="4" customFormat="1" ht="71.25" x14ac:dyDescent="0.45">
      <c r="A494" s="29" t="s">
        <v>16</v>
      </c>
      <c r="B494" s="29" t="s">
        <v>17</v>
      </c>
      <c r="C494" s="30" t="s">
        <v>18</v>
      </c>
      <c r="D494" s="30" t="s">
        <v>19</v>
      </c>
      <c r="E494" s="30" t="s">
        <v>578</v>
      </c>
      <c r="F494" s="30" t="s">
        <v>21</v>
      </c>
      <c r="G494" s="75">
        <f>VLOOKUP(L:L,en_ru_auto_scores_BLEU!H:I,2,FALSE)</f>
        <v>44.120063733294245</v>
      </c>
      <c r="H494" s="42" t="str">
        <f>IFERROR(VLOOKUP(L:L,manual_score_mapping[[SegmentID]:[Scores]],2,FALSE), "NaN")</f>
        <v>NaN</v>
      </c>
      <c r="I494" s="42" t="str">
        <f>IFERROR(VLOOKUP(L:L,manual_score_mapping!A:D,3,FALSE), "NaN")</f>
        <v>NaN</v>
      </c>
      <c r="J494" s="42" t="str">
        <f>IFERROR(VLOOKUP(L:L,manual_score_mapping!A:D,4,FALSE), "NaN")</f>
        <v>NaN</v>
      </c>
      <c r="K494" s="30" t="s">
        <v>22</v>
      </c>
      <c r="L494" s="30">
        <v>493</v>
      </c>
      <c r="M494" s="31">
        <v>0.82370728254318237</v>
      </c>
      <c r="N494" s="30">
        <v>0.91710823774337757</v>
      </c>
      <c r="O494" s="30">
        <v>0.88953661918640137</v>
      </c>
      <c r="P494" s="30" t="str">
        <f>IF(en_ru_scores[[#This Row],[OnlineB_Score]]&gt;en_ru_scores[[#This Row],[GPT4_COMET]]+0.03, "B", IF(en_ru_scores[[#This Row],[GPT4_COMET]]&gt;en_ru_scores[[#This Row],[OnlineB_Score]]+0.03, "GPT", "-"))</f>
        <v>B</v>
      </c>
      <c r="Q494" s="30" t="str">
        <f>IF(en_ru_scores[[#This Row],[OnlineW_Score]]&gt;en_ru_scores[[#This Row],[GPT4_COMET]]+0.03, "W", IF(en_ru_scores[[#This Row],[GPT4_COMET]]&gt;en_ru_scores[[#This Row],[OnlineW_Score]]+0.03, "GPT", "-"))</f>
        <v>W</v>
      </c>
      <c r="R494" s="12" t="s">
        <v>583</v>
      </c>
      <c r="S494" s="12" t="s">
        <v>3976</v>
      </c>
      <c r="T494" s="40" t="s">
        <v>3977</v>
      </c>
      <c r="U494" s="12" t="s">
        <v>3978</v>
      </c>
      <c r="V494" s="12" t="s">
        <v>3979</v>
      </c>
      <c r="W494" s="84"/>
      <c r="X494" s="111"/>
      <c r="Y494" s="115"/>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row>
    <row r="495" spans="1:217" s="4" customFormat="1" x14ac:dyDescent="0.45">
      <c r="A495" s="26" t="s">
        <v>16</v>
      </c>
      <c r="B495" s="26" t="s">
        <v>17</v>
      </c>
      <c r="C495" s="27" t="s">
        <v>18</v>
      </c>
      <c r="D495" s="27" t="s">
        <v>19</v>
      </c>
      <c r="E495" s="27" t="s">
        <v>578</v>
      </c>
      <c r="F495" s="27" t="s">
        <v>21</v>
      </c>
      <c r="G495" s="78">
        <f>VLOOKUP(L:L,en_ru_auto_scores_BLEU!H:I,2,FALSE)</f>
        <v>17.965205598154213</v>
      </c>
      <c r="H495" s="42" t="str">
        <f>IFERROR(VLOOKUP(L:L,manual_score_mapping[[SegmentID]:[Scores]],2,FALSE), "NaN")</f>
        <v>NaN</v>
      </c>
      <c r="I495" s="42" t="str">
        <f>IFERROR(VLOOKUP(L:L,manual_score_mapping!A:D,3,FALSE), "NaN")</f>
        <v>NaN</v>
      </c>
      <c r="J495" s="42" t="str">
        <f>IFERROR(VLOOKUP(L:L,manual_score_mapping!A:D,4,FALSE), "NaN")</f>
        <v>NaN</v>
      </c>
      <c r="K495" s="27" t="s">
        <v>22</v>
      </c>
      <c r="L495" s="27">
        <v>494</v>
      </c>
      <c r="M495" s="28">
        <v>0.71959084272384644</v>
      </c>
      <c r="N495" s="27">
        <v>0.78154999017715454</v>
      </c>
      <c r="O495" s="27">
        <v>0.71959084272384644</v>
      </c>
      <c r="P495" s="27" t="str">
        <f>IF(en_ru_scores[[#This Row],[OnlineB_Score]]&gt;en_ru_scores[[#This Row],[GPT4_COMET]]+0.03, "B", IF(en_ru_scores[[#This Row],[GPT4_COMET]]&gt;en_ru_scores[[#This Row],[OnlineB_Score]]+0.03, "GPT", "-"))</f>
        <v>B</v>
      </c>
      <c r="Q495" s="27" t="str">
        <f>IF(en_ru_scores[[#This Row],[OnlineW_Score]]&gt;en_ru_scores[[#This Row],[GPT4_COMET]]+0.03, "W", IF(en_ru_scores[[#This Row],[GPT4_COMET]]&gt;en_ru_scores[[#This Row],[OnlineW_Score]]+0.03, "GPT", "-"))</f>
        <v>-</v>
      </c>
      <c r="R495" s="11" t="s">
        <v>584</v>
      </c>
      <c r="S495" s="11" t="s">
        <v>3980</v>
      </c>
      <c r="T495" s="39" t="s">
        <v>3981</v>
      </c>
      <c r="U495" s="11" t="s">
        <v>3982</v>
      </c>
      <c r="V495" s="11" t="s">
        <v>3981</v>
      </c>
      <c r="W495" s="84"/>
      <c r="X495" s="111"/>
      <c r="Y495" s="11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row>
    <row r="496" spans="1:217" s="4" customFormat="1" ht="28.5" x14ac:dyDescent="0.45">
      <c r="A496" s="32" t="s">
        <v>16</v>
      </c>
      <c r="B496" s="32" t="s">
        <v>17</v>
      </c>
      <c r="C496" s="33" t="s">
        <v>18</v>
      </c>
      <c r="D496" s="33" t="s">
        <v>19</v>
      </c>
      <c r="E496" s="33" t="s">
        <v>578</v>
      </c>
      <c r="F496" s="33" t="s">
        <v>21</v>
      </c>
      <c r="G496" s="78">
        <f>VLOOKUP(L:L,en_ru_auto_scores_BLEU!H:I,2,FALSE)</f>
        <v>29.071536848410968</v>
      </c>
      <c r="H496" s="42" t="str">
        <f>IFERROR(VLOOKUP(L:L,manual_score_mapping[[SegmentID]:[Scores]],2,FALSE), "NaN")</f>
        <v>NaN</v>
      </c>
      <c r="I496" s="42" t="str">
        <f>IFERROR(VLOOKUP(L:L,manual_score_mapping!A:D,3,FALSE), "NaN")</f>
        <v>NaN</v>
      </c>
      <c r="J496" s="42" t="str">
        <f>IFERROR(VLOOKUP(L:L,manual_score_mapping!A:D,4,FALSE), "NaN")</f>
        <v>NaN</v>
      </c>
      <c r="K496" s="33" t="s">
        <v>22</v>
      </c>
      <c r="L496" s="33">
        <v>495</v>
      </c>
      <c r="M496" s="34">
        <v>0.92685776948928844</v>
      </c>
      <c r="N496" s="33">
        <v>0.98462098836898804</v>
      </c>
      <c r="O496" s="33">
        <v>0.95738387107849121</v>
      </c>
      <c r="P496" s="33" t="str">
        <f>IF(en_ru_scores[[#This Row],[OnlineB_Score]]&gt;en_ru_scores[[#This Row],[GPT4_COMET]]+0.03, "B", IF(en_ru_scores[[#This Row],[GPT4_COMET]]&gt;en_ru_scores[[#This Row],[OnlineB_Score]]+0.03, "GPT", "-"))</f>
        <v>B</v>
      </c>
      <c r="Q496" s="33" t="str">
        <f>IF(en_ru_scores[[#This Row],[OnlineW_Score]]&gt;en_ru_scores[[#This Row],[GPT4_COMET]]+0.03, "W", IF(en_ru_scores[[#This Row],[GPT4_COMET]]&gt;en_ru_scores[[#This Row],[OnlineW_Score]]+0.03, "GPT", "-"))</f>
        <v>W</v>
      </c>
      <c r="R496" s="13" t="s">
        <v>585</v>
      </c>
      <c r="S496" s="13" t="s">
        <v>3983</v>
      </c>
      <c r="T496" s="41" t="s">
        <v>3984</v>
      </c>
      <c r="U496" s="13" t="s">
        <v>3983</v>
      </c>
      <c r="V496" s="13" t="s">
        <v>3985</v>
      </c>
      <c r="W496" s="84"/>
      <c r="X496" s="111"/>
      <c r="Y496" s="115"/>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row>
    <row r="497" spans="1:217" s="4" customFormat="1" ht="57" x14ac:dyDescent="0.45">
      <c r="A497" s="32" t="s">
        <v>16</v>
      </c>
      <c r="B497" s="32" t="s">
        <v>17</v>
      </c>
      <c r="C497" s="33" t="s">
        <v>18</v>
      </c>
      <c r="D497" s="33" t="s">
        <v>19</v>
      </c>
      <c r="E497" s="33" t="s">
        <v>586</v>
      </c>
      <c r="F497" s="33" t="s">
        <v>21</v>
      </c>
      <c r="G497" s="78">
        <f>VLOOKUP(L:L,en_ru_auto_scores_BLEU!H:I,2,FALSE)</f>
        <v>19.920494035049131</v>
      </c>
      <c r="H497" s="33" t="str">
        <f>IFERROR(VLOOKUP(L:L,manual_score_mapping[[SegmentID]:[Scores]],2,FALSE), "NaN")</f>
        <v>[82, 84, 36, 94, 83, 100, 51, 58, 100, 85, 86]</v>
      </c>
      <c r="I497" s="27">
        <f>IFERROR(VLOOKUP(L:L,manual_score_mapping!A:D,3,FALSE), "NaN")</f>
        <v>78</v>
      </c>
      <c r="J497" s="18">
        <f>IFERROR(VLOOKUP(L:L,manual_score_mapping!A:D,4,FALSE), "NaN")</f>
        <v>36</v>
      </c>
      <c r="K497" s="33" t="s">
        <v>22</v>
      </c>
      <c r="L497" s="33">
        <v>496</v>
      </c>
      <c r="M497" s="34">
        <v>0.90748751163482677</v>
      </c>
      <c r="N497" s="33">
        <v>0.85652589797973633</v>
      </c>
      <c r="O497" s="33">
        <v>0.89103305339813232</v>
      </c>
      <c r="P497" s="33" t="str">
        <f>IF(en_ru_scores[[#This Row],[OnlineB_Score]]&gt;en_ru_scores[[#This Row],[GPT4_COMET]]+0.03, "B", IF(en_ru_scores[[#This Row],[GPT4_COMET]]&gt;en_ru_scores[[#This Row],[OnlineB_Score]]+0.03, "GPT", "-"))</f>
        <v>GPT</v>
      </c>
      <c r="Q497" s="33" t="str">
        <f>IF(en_ru_scores[[#This Row],[OnlineW_Score]]&gt;en_ru_scores[[#This Row],[GPT4_COMET]]+0.03, "W", IF(en_ru_scores[[#This Row],[GPT4_COMET]]&gt;en_ru_scores[[#This Row],[OnlineW_Score]]+0.03, "GPT", "-"))</f>
        <v>-</v>
      </c>
      <c r="R497" s="13" t="s">
        <v>587</v>
      </c>
      <c r="S497" s="13" t="s">
        <v>3986</v>
      </c>
      <c r="T497" s="41" t="s">
        <v>3987</v>
      </c>
      <c r="U497" s="13" t="s">
        <v>3988</v>
      </c>
      <c r="V497" s="13" t="s">
        <v>3989</v>
      </c>
      <c r="W497" s="84"/>
      <c r="X497" s="111"/>
      <c r="Y497" s="115"/>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row>
    <row r="498" spans="1:217" s="4" customFormat="1" ht="42.75" x14ac:dyDescent="0.45">
      <c r="A498" s="26" t="s">
        <v>16</v>
      </c>
      <c r="B498" s="26" t="s">
        <v>17</v>
      </c>
      <c r="C498" s="27" t="s">
        <v>18</v>
      </c>
      <c r="D498" s="27" t="s">
        <v>19</v>
      </c>
      <c r="E498" s="27" t="s">
        <v>586</v>
      </c>
      <c r="F498" s="27" t="s">
        <v>21</v>
      </c>
      <c r="G498" s="78">
        <f>VLOOKUP(L:L,en_ru_auto_scores_BLEU!H:I,2,FALSE)</f>
        <v>12.451643194233869</v>
      </c>
      <c r="H498" s="27" t="str">
        <f>IFERROR(VLOOKUP(L:L,manual_score_mapping[[SegmentID]:[Scores]],2,FALSE), "NaN")</f>
        <v>[83, 83, 84, 84, 31, 33, 82, 78, 82, 85, 100, 51, 54, 100, 79, 77]</v>
      </c>
      <c r="I498" s="27">
        <f>IFERROR(VLOOKUP(L:L,manual_score_mapping!A:D,3,FALSE), "NaN")</f>
        <v>74</v>
      </c>
      <c r="J498" s="18">
        <f>IFERROR(VLOOKUP(L:L,manual_score_mapping!A:D,4,FALSE), "NaN")</f>
        <v>31</v>
      </c>
      <c r="K498" s="27" t="s">
        <v>22</v>
      </c>
      <c r="L498" s="27">
        <v>497</v>
      </c>
      <c r="M498" s="28">
        <v>0.78352230787277222</v>
      </c>
      <c r="N498" s="27">
        <v>0.80348962545394897</v>
      </c>
      <c r="O498" s="27">
        <v>0.81363242864608765</v>
      </c>
      <c r="P498" s="27" t="str">
        <f>IF(en_ru_scores[[#This Row],[OnlineB_Score]]&gt;en_ru_scores[[#This Row],[GPT4_COMET]]+0.03, "B", IF(en_ru_scores[[#This Row],[GPT4_COMET]]&gt;en_ru_scores[[#This Row],[OnlineB_Score]]+0.03, "GPT", "-"))</f>
        <v>-</v>
      </c>
      <c r="Q498" s="27" t="str">
        <f>IF(en_ru_scores[[#This Row],[OnlineW_Score]]&gt;en_ru_scores[[#This Row],[GPT4_COMET]]+0.03, "W", IF(en_ru_scores[[#This Row],[GPT4_COMET]]&gt;en_ru_scores[[#This Row],[OnlineW_Score]]+0.03, "GPT", "-"))</f>
        <v>W</v>
      </c>
      <c r="R498" s="11" t="s">
        <v>588</v>
      </c>
      <c r="S498" s="11" t="s">
        <v>3990</v>
      </c>
      <c r="T498" s="39" t="s">
        <v>3991</v>
      </c>
      <c r="U498" s="11" t="s">
        <v>3992</v>
      </c>
      <c r="V498" s="11" t="s">
        <v>3993</v>
      </c>
      <c r="W498" s="84"/>
      <c r="X498" s="111"/>
      <c r="Y498" s="115"/>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row>
    <row r="499" spans="1:217" s="4" customFormat="1" ht="28.5" x14ac:dyDescent="0.45">
      <c r="A499" s="23" t="s">
        <v>16</v>
      </c>
      <c r="B499" s="23" t="s">
        <v>17</v>
      </c>
      <c r="C499" s="24" t="s">
        <v>18</v>
      </c>
      <c r="D499" s="24" t="s">
        <v>19</v>
      </c>
      <c r="E499" s="24" t="s">
        <v>586</v>
      </c>
      <c r="F499" s="24" t="s">
        <v>21</v>
      </c>
      <c r="G499" s="78">
        <f>VLOOKUP(L:L,en_ru_auto_scores_BLEU!H:I,2,FALSE)</f>
        <v>22.089591134157882</v>
      </c>
      <c r="H499" s="24" t="str">
        <f>IFERROR(VLOOKUP(L:L,manual_score_mapping[[SegmentID]:[Scores]],2,FALSE), "NaN")</f>
        <v>[83, 100, 37, 49, 86, 100, 100, 50, 52, 62, 56, 100, 100, 50, 43, 76, 89]</v>
      </c>
      <c r="I499" s="27">
        <f>IFERROR(VLOOKUP(L:L,manual_score_mapping!A:D,3,FALSE), "NaN")</f>
        <v>72</v>
      </c>
      <c r="J499" s="18">
        <f>IFERROR(VLOOKUP(L:L,manual_score_mapping!A:D,4,FALSE), "NaN")</f>
        <v>37</v>
      </c>
      <c r="K499" s="24" t="s">
        <v>22</v>
      </c>
      <c r="L499" s="24">
        <v>498</v>
      </c>
      <c r="M499" s="25">
        <v>0.68896293640136719</v>
      </c>
      <c r="N499" s="24">
        <v>0.94481551647186279</v>
      </c>
      <c r="O499" s="24">
        <v>0.8046843409538269</v>
      </c>
      <c r="P499" s="24" t="str">
        <f>IF(en_ru_scores[[#This Row],[OnlineB_Score]]&gt;en_ru_scores[[#This Row],[GPT4_COMET]]+0.03, "B", IF(en_ru_scores[[#This Row],[GPT4_COMET]]&gt;en_ru_scores[[#This Row],[OnlineB_Score]]+0.03, "GPT", "-"))</f>
        <v>B</v>
      </c>
      <c r="Q499" s="24" t="str">
        <f>IF(en_ru_scores[[#This Row],[OnlineW_Score]]&gt;en_ru_scores[[#This Row],[GPT4_COMET]]+0.03, "W", IF(en_ru_scores[[#This Row],[GPT4_COMET]]&gt;en_ru_scores[[#This Row],[OnlineW_Score]]+0.03, "GPT", "-"))</f>
        <v>W</v>
      </c>
      <c r="R499" s="10" t="s">
        <v>589</v>
      </c>
      <c r="S499" s="10" t="s">
        <v>3994</v>
      </c>
      <c r="T499" s="38" t="s">
        <v>3995</v>
      </c>
      <c r="U499" s="10" t="s">
        <v>3996</v>
      </c>
      <c r="V499" s="10" t="s">
        <v>3997</v>
      </c>
      <c r="W499" s="84" t="s">
        <v>11262</v>
      </c>
      <c r="X499" s="111" t="s">
        <v>11263</v>
      </c>
      <c r="Y499" s="115"/>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row>
    <row r="500" spans="1:217" s="4" customFormat="1" ht="28.5" x14ac:dyDescent="0.45">
      <c r="A500" s="29" t="s">
        <v>16</v>
      </c>
      <c r="B500" s="29" t="s">
        <v>17</v>
      </c>
      <c r="C500" s="30" t="s">
        <v>18</v>
      </c>
      <c r="D500" s="30" t="s">
        <v>19</v>
      </c>
      <c r="E500" s="30" t="s">
        <v>586</v>
      </c>
      <c r="F500" s="30" t="s">
        <v>21</v>
      </c>
      <c r="G500" s="78">
        <f>VLOOKUP(L:L,en_ru_auto_scores_BLEU!H:I,2,FALSE)</f>
        <v>13.134549472120788</v>
      </c>
      <c r="H500" s="30" t="str">
        <f>IFERROR(VLOOKUP(L:L,manual_score_mapping[[SegmentID]:[Scores]],2,FALSE), "NaN")</f>
        <v>[83, 83, 36, 79, 83, 100, 51, 60, 100, 64, 71]</v>
      </c>
      <c r="I500" s="27">
        <f>IFERROR(VLOOKUP(L:L,manual_score_mapping!A:D,3,FALSE), "NaN")</f>
        <v>73</v>
      </c>
      <c r="J500" s="18">
        <f>IFERROR(VLOOKUP(L:L,manual_score_mapping!A:D,4,FALSE), "NaN")</f>
        <v>36</v>
      </c>
      <c r="K500" s="30" t="s">
        <v>22</v>
      </c>
      <c r="L500" s="30">
        <v>499</v>
      </c>
      <c r="M500" s="31">
        <v>0.83002340793609619</v>
      </c>
      <c r="N500" s="30">
        <v>0.57341521978378296</v>
      </c>
      <c r="O500" s="30">
        <v>0.76819360256195068</v>
      </c>
      <c r="P500" s="30" t="str">
        <f>IF(en_ru_scores[[#This Row],[OnlineB_Score]]&gt;en_ru_scores[[#This Row],[GPT4_COMET]]+0.03, "B", IF(en_ru_scores[[#This Row],[GPT4_COMET]]&gt;en_ru_scores[[#This Row],[OnlineB_Score]]+0.03, "GPT", "-"))</f>
        <v>GPT</v>
      </c>
      <c r="Q500" s="30" t="str">
        <f>IF(en_ru_scores[[#This Row],[OnlineW_Score]]&gt;en_ru_scores[[#This Row],[GPT4_COMET]]+0.03, "W", IF(en_ru_scores[[#This Row],[GPT4_COMET]]&gt;en_ru_scores[[#This Row],[OnlineW_Score]]+0.03, "GPT", "-"))</f>
        <v>GPT</v>
      </c>
      <c r="R500" s="12" t="s">
        <v>590</v>
      </c>
      <c r="S500" s="12" t="s">
        <v>3998</v>
      </c>
      <c r="T500" s="40" t="s">
        <v>3999</v>
      </c>
      <c r="U500" s="12" t="s">
        <v>4000</v>
      </c>
      <c r="V500" s="12" t="s">
        <v>4001</v>
      </c>
      <c r="W500" s="84"/>
      <c r="X500" s="111"/>
      <c r="Y500" s="115"/>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row>
    <row r="501" spans="1:217" s="4" customFormat="1" ht="42.75" x14ac:dyDescent="0.45">
      <c r="A501" s="29" t="s">
        <v>16</v>
      </c>
      <c r="B501" s="29" t="s">
        <v>17</v>
      </c>
      <c r="C501" s="30" t="s">
        <v>18</v>
      </c>
      <c r="D501" s="30" t="s">
        <v>19</v>
      </c>
      <c r="E501" s="30" t="s">
        <v>591</v>
      </c>
      <c r="F501" s="30" t="s">
        <v>21</v>
      </c>
      <c r="G501" s="78">
        <f>VLOOKUP(L:L,en_ru_auto_scores_BLEU!H:I,2,FALSE)</f>
        <v>8.4947450540526077</v>
      </c>
      <c r="H501" s="30" t="str">
        <f>IFERROR(VLOOKUP(L:L,manual_score_mapping[[SegmentID]:[Scores]],2,FALSE), "NaN")</f>
        <v>[35, 58, 85, 43, 81]</v>
      </c>
      <c r="I501" s="24">
        <f>IFERROR(VLOOKUP(L:L,manual_score_mapping!A:D,3,FALSE), "NaN")</f>
        <v>60</v>
      </c>
      <c r="J501" s="18">
        <f>IFERROR(VLOOKUP(L:L,manual_score_mapping!A:D,4,FALSE), "NaN")</f>
        <v>35</v>
      </c>
      <c r="K501" s="30" t="s">
        <v>22</v>
      </c>
      <c r="L501" s="30">
        <v>500</v>
      </c>
      <c r="M501" s="31">
        <v>0.82258802652359009</v>
      </c>
      <c r="N501" s="30">
        <v>0.73123341798782349</v>
      </c>
      <c r="O501" s="30">
        <v>0.7915804386138916</v>
      </c>
      <c r="P501" s="30" t="str">
        <f>IF(en_ru_scores[[#This Row],[OnlineB_Score]]&gt;en_ru_scores[[#This Row],[GPT4_COMET]]+0.03, "B", IF(en_ru_scores[[#This Row],[GPT4_COMET]]&gt;en_ru_scores[[#This Row],[OnlineB_Score]]+0.03, "GPT", "-"))</f>
        <v>GPT</v>
      </c>
      <c r="Q501" s="30" t="str">
        <f>IF(en_ru_scores[[#This Row],[OnlineW_Score]]&gt;en_ru_scores[[#This Row],[GPT4_COMET]]+0.03, "W", IF(en_ru_scores[[#This Row],[GPT4_COMET]]&gt;en_ru_scores[[#This Row],[OnlineW_Score]]+0.03, "GPT", "-"))</f>
        <v>GPT</v>
      </c>
      <c r="R501" s="12" t="s">
        <v>592</v>
      </c>
      <c r="S501" s="12" t="s">
        <v>4002</v>
      </c>
      <c r="T501" s="40" t="s">
        <v>4003</v>
      </c>
      <c r="U501" s="12" t="s">
        <v>4004</v>
      </c>
      <c r="V501" s="12" t="s">
        <v>4005</v>
      </c>
      <c r="W501" s="84"/>
      <c r="X501" s="111"/>
      <c r="Y501" s="115"/>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row>
    <row r="502" spans="1:217" s="4" customFormat="1" ht="28.5" x14ac:dyDescent="0.45">
      <c r="A502" s="32" t="s">
        <v>16</v>
      </c>
      <c r="B502" s="32" t="s">
        <v>17</v>
      </c>
      <c r="C502" s="33" t="s">
        <v>18</v>
      </c>
      <c r="D502" s="33" t="s">
        <v>19</v>
      </c>
      <c r="E502" s="33" t="s">
        <v>591</v>
      </c>
      <c r="F502" s="33" t="s">
        <v>21</v>
      </c>
      <c r="G502" s="74">
        <f>VLOOKUP(L:L,en_ru_auto_scores_BLEU!H:I,2,FALSE)</f>
        <v>59.460355750136102</v>
      </c>
      <c r="H502" s="33" t="str">
        <f>IFERROR(VLOOKUP(L:L,manual_score_mapping[[SegmentID]:[Scores]],2,FALSE), "NaN")</f>
        <v>[34, 53, 84, 69, 82]</v>
      </c>
      <c r="I502" s="24">
        <f>IFERROR(VLOOKUP(L:L,manual_score_mapping!A:D,3,FALSE), "NaN")</f>
        <v>64</v>
      </c>
      <c r="J502" s="18">
        <f>IFERROR(VLOOKUP(L:L,manual_score_mapping!A:D,4,FALSE), "NaN")</f>
        <v>34</v>
      </c>
      <c r="K502" s="33" t="s">
        <v>22</v>
      </c>
      <c r="L502" s="33">
        <v>501</v>
      </c>
      <c r="M502" s="34">
        <v>0.968186855316162</v>
      </c>
      <c r="N502" s="33">
        <v>0.968186855316162</v>
      </c>
      <c r="O502" s="33">
        <v>0.968186855316162</v>
      </c>
      <c r="P502" s="33" t="str">
        <f>IF(en_ru_scores[[#This Row],[OnlineB_Score]]&gt;en_ru_scores[[#This Row],[GPT4_COMET]]+0.03, "B", IF(en_ru_scores[[#This Row],[GPT4_COMET]]&gt;en_ru_scores[[#This Row],[OnlineB_Score]]+0.03, "GPT", "-"))</f>
        <v>-</v>
      </c>
      <c r="Q502" s="33" t="str">
        <f>IF(en_ru_scores[[#This Row],[OnlineW_Score]]&gt;en_ru_scores[[#This Row],[GPT4_COMET]]+0.03, "W", IF(en_ru_scores[[#This Row],[GPT4_COMET]]&gt;en_ru_scores[[#This Row],[OnlineW_Score]]+0.03, "GPT", "-"))</f>
        <v>-</v>
      </c>
      <c r="R502" s="13" t="s">
        <v>593</v>
      </c>
      <c r="S502" s="13" t="s">
        <v>4006</v>
      </c>
      <c r="T502" s="41" t="s">
        <v>4007</v>
      </c>
      <c r="U502" s="13" t="s">
        <v>4007</v>
      </c>
      <c r="V502" s="13" t="s">
        <v>4007</v>
      </c>
      <c r="W502" s="84"/>
      <c r="X502" s="111"/>
      <c r="Y502" s="115"/>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row>
    <row r="503" spans="1:217" s="4" customFormat="1" ht="57" x14ac:dyDescent="0.45">
      <c r="A503" s="29" t="s">
        <v>16</v>
      </c>
      <c r="B503" s="29" t="s">
        <v>17</v>
      </c>
      <c r="C503" s="30" t="s">
        <v>18</v>
      </c>
      <c r="D503" s="30" t="s">
        <v>19</v>
      </c>
      <c r="E503" s="30" t="s">
        <v>591</v>
      </c>
      <c r="F503" s="30" t="s">
        <v>21</v>
      </c>
      <c r="G503" s="73">
        <f>VLOOKUP(L:L,en_ru_auto_scores_BLEU!H:I,2,FALSE)</f>
        <v>67.895303435852227</v>
      </c>
      <c r="H503" s="30" t="str">
        <f>IFERROR(VLOOKUP(L:L,manual_score_mapping[[SegmentID]:[Scores]],2,FALSE), "NaN")</f>
        <v>[50, 65, 69, 76, 82]</v>
      </c>
      <c r="I503" s="24">
        <f>IFERROR(VLOOKUP(L:L,manual_score_mapping!A:D,3,FALSE), "NaN")</f>
        <v>68</v>
      </c>
      <c r="J503" s="21">
        <f>IFERROR(VLOOKUP(L:L,manual_score_mapping!A:D,4,FALSE), "NaN")</f>
        <v>50</v>
      </c>
      <c r="K503" s="30" t="s">
        <v>22</v>
      </c>
      <c r="L503" s="30">
        <v>502</v>
      </c>
      <c r="M503" s="31">
        <v>0.8707389235496521</v>
      </c>
      <c r="N503" s="30">
        <v>0.70177537202835083</v>
      </c>
      <c r="O503" s="30">
        <v>0.67733001708984375</v>
      </c>
      <c r="P503" s="30" t="str">
        <f>IF(en_ru_scores[[#This Row],[OnlineB_Score]]&gt;en_ru_scores[[#This Row],[GPT4_COMET]]+0.03, "B", IF(en_ru_scores[[#This Row],[GPT4_COMET]]&gt;en_ru_scores[[#This Row],[OnlineB_Score]]+0.03, "GPT", "-"))</f>
        <v>GPT</v>
      </c>
      <c r="Q503" s="30" t="str">
        <f>IF(en_ru_scores[[#This Row],[OnlineW_Score]]&gt;en_ru_scores[[#This Row],[GPT4_COMET]]+0.03, "W", IF(en_ru_scores[[#This Row],[GPT4_COMET]]&gt;en_ru_scores[[#This Row],[OnlineW_Score]]+0.03, "GPT", "-"))</f>
        <v>GPT</v>
      </c>
      <c r="R503" s="12" t="s">
        <v>594</v>
      </c>
      <c r="S503" s="12" t="s">
        <v>4008</v>
      </c>
      <c r="T503" s="40" t="s">
        <v>4009</v>
      </c>
      <c r="U503" s="12" t="s">
        <v>4010</v>
      </c>
      <c r="V503" s="12" t="s">
        <v>4011</v>
      </c>
      <c r="W503" s="84"/>
      <c r="X503" s="111"/>
      <c r="Y503" s="115"/>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row>
    <row r="504" spans="1:217" s="4" customFormat="1" ht="57" x14ac:dyDescent="0.45">
      <c r="A504" s="29" t="s">
        <v>16</v>
      </c>
      <c r="B504" s="29" t="s">
        <v>17</v>
      </c>
      <c r="C504" s="30" t="s">
        <v>18</v>
      </c>
      <c r="D504" s="30" t="s">
        <v>19</v>
      </c>
      <c r="E504" s="30" t="s">
        <v>595</v>
      </c>
      <c r="F504" s="30" t="s">
        <v>21</v>
      </c>
      <c r="G504" s="78">
        <f>VLOOKUP(L:L,en_ru_auto_scores_BLEU!H:I,2,FALSE)</f>
        <v>23.01742360086255</v>
      </c>
      <c r="H504" s="42" t="str">
        <f>IFERROR(VLOOKUP(L:L,manual_score_mapping[[SegmentID]:[Scores]],2,FALSE), "NaN")</f>
        <v>NaN</v>
      </c>
      <c r="I504" s="42" t="str">
        <f>IFERROR(VLOOKUP(L:L,manual_score_mapping!A:D,3,FALSE), "NaN")</f>
        <v>NaN</v>
      </c>
      <c r="J504" s="42" t="str">
        <f>IFERROR(VLOOKUP(L:L,manual_score_mapping!A:D,4,FALSE), "NaN")</f>
        <v>NaN</v>
      </c>
      <c r="K504" s="30" t="s">
        <v>22</v>
      </c>
      <c r="L504" s="30">
        <v>503</v>
      </c>
      <c r="M504" s="31">
        <v>0.80142152309417725</v>
      </c>
      <c r="N504" s="30">
        <v>0.75601744651794434</v>
      </c>
      <c r="O504" s="30">
        <v>0.75037878751754761</v>
      </c>
      <c r="P504" s="30" t="str">
        <f>IF(en_ru_scores[[#This Row],[OnlineB_Score]]&gt;en_ru_scores[[#This Row],[GPT4_COMET]]+0.03, "B", IF(en_ru_scores[[#This Row],[GPT4_COMET]]&gt;en_ru_scores[[#This Row],[OnlineB_Score]]+0.03, "GPT", "-"))</f>
        <v>GPT</v>
      </c>
      <c r="Q504" s="30" t="str">
        <f>IF(en_ru_scores[[#This Row],[OnlineW_Score]]&gt;en_ru_scores[[#This Row],[GPT4_COMET]]+0.03, "W", IF(en_ru_scores[[#This Row],[GPT4_COMET]]&gt;en_ru_scores[[#This Row],[OnlineW_Score]]+0.03, "GPT", "-"))</f>
        <v>GPT</v>
      </c>
      <c r="R504" s="12" t="s">
        <v>596</v>
      </c>
      <c r="S504" s="12" t="s">
        <v>4012</v>
      </c>
      <c r="T504" s="40" t="s">
        <v>4013</v>
      </c>
      <c r="U504" s="12" t="s">
        <v>4014</v>
      </c>
      <c r="V504" s="12" t="s">
        <v>4015</v>
      </c>
      <c r="W504" s="84"/>
      <c r="X504" s="111"/>
      <c r="Y504" s="115"/>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row>
    <row r="505" spans="1:217" s="4" customFormat="1" ht="57" x14ac:dyDescent="0.45">
      <c r="A505" s="29" t="s">
        <v>16</v>
      </c>
      <c r="B505" s="29" t="s">
        <v>17</v>
      </c>
      <c r="C505" s="30" t="s">
        <v>18</v>
      </c>
      <c r="D505" s="30" t="s">
        <v>19</v>
      </c>
      <c r="E505" s="30" t="s">
        <v>595</v>
      </c>
      <c r="F505" s="30" t="s">
        <v>21</v>
      </c>
      <c r="G505" s="78">
        <f>VLOOKUP(L:L,en_ru_auto_scores_BLEU!H:I,2,FALSE)</f>
        <v>10.123734869668828</v>
      </c>
      <c r="H505" s="42" t="str">
        <f>IFERROR(VLOOKUP(L:L,manual_score_mapping[[SegmentID]:[Scores]],2,FALSE), "NaN")</f>
        <v>NaN</v>
      </c>
      <c r="I505" s="42" t="str">
        <f>IFERROR(VLOOKUP(L:L,manual_score_mapping!A:D,3,FALSE), "NaN")</f>
        <v>NaN</v>
      </c>
      <c r="J505" s="42" t="str">
        <f>IFERROR(VLOOKUP(L:L,manual_score_mapping!A:D,4,FALSE), "NaN")</f>
        <v>NaN</v>
      </c>
      <c r="K505" s="30" t="s">
        <v>22</v>
      </c>
      <c r="L505" s="30">
        <v>504</v>
      </c>
      <c r="M505" s="31">
        <v>0.82327085733413696</v>
      </c>
      <c r="N505" s="30">
        <v>0.86108523607254028</v>
      </c>
      <c r="O505" s="30">
        <v>0.83590954542160034</v>
      </c>
      <c r="P505" s="30" t="str">
        <f>IF(en_ru_scores[[#This Row],[OnlineB_Score]]&gt;en_ru_scores[[#This Row],[GPT4_COMET]]+0.03, "B", IF(en_ru_scores[[#This Row],[GPT4_COMET]]&gt;en_ru_scores[[#This Row],[OnlineB_Score]]+0.03, "GPT", "-"))</f>
        <v>B</v>
      </c>
      <c r="Q505" s="30" t="str">
        <f>IF(en_ru_scores[[#This Row],[OnlineW_Score]]&gt;en_ru_scores[[#This Row],[GPT4_COMET]]+0.03, "W", IF(en_ru_scores[[#This Row],[GPT4_COMET]]&gt;en_ru_scores[[#This Row],[OnlineW_Score]]+0.03, "GPT", "-"))</f>
        <v>-</v>
      </c>
      <c r="R505" s="12" t="s">
        <v>597</v>
      </c>
      <c r="S505" s="12" t="s">
        <v>4016</v>
      </c>
      <c r="T505" s="40" t="s">
        <v>4017</v>
      </c>
      <c r="U505" s="12" t="s">
        <v>4018</v>
      </c>
      <c r="V505" s="12" t="s">
        <v>4019</v>
      </c>
      <c r="W505" s="84"/>
      <c r="X505" s="111"/>
      <c r="Y505" s="11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row>
    <row r="506" spans="1:217" s="4" customFormat="1" ht="42.75" x14ac:dyDescent="0.45">
      <c r="A506" s="32" t="s">
        <v>16</v>
      </c>
      <c r="B506" s="32" t="s">
        <v>17</v>
      </c>
      <c r="C506" s="33" t="s">
        <v>18</v>
      </c>
      <c r="D506" s="33" t="s">
        <v>598</v>
      </c>
      <c r="E506" s="33" t="s">
        <v>599</v>
      </c>
      <c r="F506" s="33" t="s">
        <v>21</v>
      </c>
      <c r="G506" s="78">
        <f>VLOOKUP(L:L,en_ru_auto_scores_BLEU!H:I,2,FALSE)</f>
        <v>18.65103701631752</v>
      </c>
      <c r="H506" s="33" t="str">
        <f>IFERROR(VLOOKUP(L:L,manual_score_mapping[[SegmentID]:[Scores]],2,FALSE), "NaN")</f>
        <v>[83, 36, 98, 67, 79, 32, 87, 100, 52, 100]</v>
      </c>
      <c r="I506" s="27">
        <f>IFERROR(VLOOKUP(L:L,manual_score_mapping!A:D,3,FALSE), "NaN")</f>
        <v>73</v>
      </c>
      <c r="J506" s="18">
        <f>IFERROR(VLOOKUP(L:L,manual_score_mapping!A:D,4,FALSE), "NaN")</f>
        <v>32</v>
      </c>
      <c r="K506" s="33" t="s">
        <v>22</v>
      </c>
      <c r="L506" s="33">
        <v>505</v>
      </c>
      <c r="M506" s="34">
        <v>0.95762312412261963</v>
      </c>
      <c r="N506" s="33">
        <v>0.96131229400634755</v>
      </c>
      <c r="O506" s="33">
        <v>0.96018314361572277</v>
      </c>
      <c r="P506" s="33" t="str">
        <f>IF(en_ru_scores[[#This Row],[OnlineB_Score]]&gt;en_ru_scores[[#This Row],[GPT4_COMET]]+0.03, "B", IF(en_ru_scores[[#This Row],[GPT4_COMET]]&gt;en_ru_scores[[#This Row],[OnlineB_Score]]+0.03, "GPT", "-"))</f>
        <v>-</v>
      </c>
      <c r="Q506" s="33" t="str">
        <f>IF(en_ru_scores[[#This Row],[OnlineW_Score]]&gt;en_ru_scores[[#This Row],[GPT4_COMET]]+0.03, "W", IF(en_ru_scores[[#This Row],[GPT4_COMET]]&gt;en_ru_scores[[#This Row],[OnlineW_Score]]+0.03, "GPT", "-"))</f>
        <v>-</v>
      </c>
      <c r="R506" s="13" t="s">
        <v>600</v>
      </c>
      <c r="S506" s="13" t="s">
        <v>4020</v>
      </c>
      <c r="T506" s="41" t="s">
        <v>4021</v>
      </c>
      <c r="U506" s="13" t="s">
        <v>4022</v>
      </c>
      <c r="V506" s="13" t="s">
        <v>4023</v>
      </c>
      <c r="W506" s="84"/>
      <c r="X506" s="111"/>
      <c r="Y506" s="115"/>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row>
    <row r="507" spans="1:217" s="4" customFormat="1" ht="57" x14ac:dyDescent="0.45">
      <c r="A507" s="32" t="s">
        <v>16</v>
      </c>
      <c r="B507" s="32" t="s">
        <v>17</v>
      </c>
      <c r="C507" s="33" t="s">
        <v>18</v>
      </c>
      <c r="D507" s="33" t="s">
        <v>598</v>
      </c>
      <c r="E507" s="33" t="s">
        <v>599</v>
      </c>
      <c r="F507" s="33" t="s">
        <v>21</v>
      </c>
      <c r="G507" s="78">
        <f>VLOOKUP(L:L,en_ru_auto_scores_BLEU!H:I,2,FALSE)</f>
        <v>8.3243927612370516</v>
      </c>
      <c r="H507" s="33" t="str">
        <f>IFERROR(VLOOKUP(L:L,manual_score_mapping[[SegmentID]:[Scores]],2,FALSE), "NaN")</f>
        <v>[86, 37, 83, 62, 71, 41, 87, 98, 51, 100]</v>
      </c>
      <c r="I507" s="27">
        <f>IFERROR(VLOOKUP(L:L,manual_score_mapping!A:D,3,FALSE), "NaN")</f>
        <v>71</v>
      </c>
      <c r="J507" s="18">
        <f>IFERROR(VLOOKUP(L:L,manual_score_mapping!A:D,4,FALSE), "NaN")</f>
        <v>37</v>
      </c>
      <c r="K507" s="33" t="s">
        <v>22</v>
      </c>
      <c r="L507" s="33">
        <v>506</v>
      </c>
      <c r="M507" s="34">
        <v>0.9381280541419984</v>
      </c>
      <c r="N507" s="33">
        <v>0.94586825370788563</v>
      </c>
      <c r="O507" s="33">
        <v>0.94314354658126842</v>
      </c>
      <c r="P507" s="33" t="str">
        <f>IF(en_ru_scores[[#This Row],[OnlineB_Score]]&gt;en_ru_scores[[#This Row],[GPT4_COMET]]+0.03, "B", IF(en_ru_scores[[#This Row],[GPT4_COMET]]&gt;en_ru_scores[[#This Row],[OnlineB_Score]]+0.03, "GPT", "-"))</f>
        <v>-</v>
      </c>
      <c r="Q507" s="33" t="str">
        <f>IF(en_ru_scores[[#This Row],[OnlineW_Score]]&gt;en_ru_scores[[#This Row],[GPT4_COMET]]+0.03, "W", IF(en_ru_scores[[#This Row],[GPT4_COMET]]&gt;en_ru_scores[[#This Row],[OnlineW_Score]]+0.03, "GPT", "-"))</f>
        <v>-</v>
      </c>
      <c r="R507" s="13" t="s">
        <v>601</v>
      </c>
      <c r="S507" s="13" t="s">
        <v>4024</v>
      </c>
      <c r="T507" s="41" t="s">
        <v>4025</v>
      </c>
      <c r="U507" s="13" t="s">
        <v>4026</v>
      </c>
      <c r="V507" s="13" t="s">
        <v>4027</v>
      </c>
      <c r="W507" s="84"/>
      <c r="X507" s="111"/>
      <c r="Y507" s="115"/>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row>
    <row r="508" spans="1:217" s="4" customFormat="1" ht="85.5" x14ac:dyDescent="0.45">
      <c r="A508" s="32" t="s">
        <v>16</v>
      </c>
      <c r="B508" s="32" t="s">
        <v>17</v>
      </c>
      <c r="C508" s="33" t="s">
        <v>18</v>
      </c>
      <c r="D508" s="33" t="s">
        <v>598</v>
      </c>
      <c r="E508" s="33" t="s">
        <v>599</v>
      </c>
      <c r="F508" s="33" t="s">
        <v>21</v>
      </c>
      <c r="G508" s="78">
        <f>VLOOKUP(L:L,en_ru_auto_scores_BLEU!H:I,2,FALSE)</f>
        <v>15.228621982435664</v>
      </c>
      <c r="H508" s="33" t="str">
        <f>IFERROR(VLOOKUP(L:L,manual_score_mapping[[SegmentID]:[Scores]],2,FALSE), "NaN")</f>
        <v>[84, 83, 81, 67, 74, 39, 84, 100, 51, 100]</v>
      </c>
      <c r="I508" s="27">
        <f>IFERROR(VLOOKUP(L:L,manual_score_mapping!A:D,3,FALSE), "NaN")</f>
        <v>76</v>
      </c>
      <c r="J508" s="18">
        <f>IFERROR(VLOOKUP(L:L,manual_score_mapping!A:D,4,FALSE), "NaN")</f>
        <v>39</v>
      </c>
      <c r="K508" s="33" t="s">
        <v>22</v>
      </c>
      <c r="L508" s="33">
        <v>507</v>
      </c>
      <c r="M508" s="34">
        <v>0.91835361719131481</v>
      </c>
      <c r="N508" s="33">
        <v>0.92617946863174438</v>
      </c>
      <c r="O508" s="33">
        <v>0.92530453205108643</v>
      </c>
      <c r="P508" s="33" t="str">
        <f>IF(en_ru_scores[[#This Row],[OnlineB_Score]]&gt;en_ru_scores[[#This Row],[GPT4_COMET]]+0.03, "B", IF(en_ru_scores[[#This Row],[GPT4_COMET]]&gt;en_ru_scores[[#This Row],[OnlineB_Score]]+0.03, "GPT", "-"))</f>
        <v>-</v>
      </c>
      <c r="Q508" s="33" t="str">
        <f>IF(en_ru_scores[[#This Row],[OnlineW_Score]]&gt;en_ru_scores[[#This Row],[GPT4_COMET]]+0.03, "W", IF(en_ru_scores[[#This Row],[GPT4_COMET]]&gt;en_ru_scores[[#This Row],[OnlineW_Score]]+0.03, "GPT", "-"))</f>
        <v>-</v>
      </c>
      <c r="R508" s="13" t="s">
        <v>602</v>
      </c>
      <c r="S508" s="13" t="s">
        <v>4028</v>
      </c>
      <c r="T508" s="41" t="s">
        <v>4029</v>
      </c>
      <c r="U508" s="13" t="s">
        <v>4030</v>
      </c>
      <c r="V508" s="13" t="s">
        <v>4031</v>
      </c>
      <c r="W508" s="84"/>
      <c r="X508" s="111"/>
      <c r="Y508" s="115"/>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row>
    <row r="509" spans="1:217" s="4" customFormat="1" ht="71.25" x14ac:dyDescent="0.45">
      <c r="A509" s="32" t="s">
        <v>16</v>
      </c>
      <c r="B509" s="32" t="s">
        <v>17</v>
      </c>
      <c r="C509" s="33" t="s">
        <v>18</v>
      </c>
      <c r="D509" s="33" t="s">
        <v>598</v>
      </c>
      <c r="E509" s="33" t="s">
        <v>599</v>
      </c>
      <c r="F509" s="33" t="s">
        <v>21</v>
      </c>
      <c r="G509" s="78">
        <f>VLOOKUP(L:L,en_ru_auto_scores_BLEU!H:I,2,FALSE)</f>
        <v>7.3052672432898627</v>
      </c>
      <c r="H509" s="33" t="str">
        <f>IFERROR(VLOOKUP(L:L,manual_score_mapping[[SegmentID]:[Scores]],2,FALSE), "NaN")</f>
        <v>[84, 34, 84, 72, 75, 32, 85, 100, 50, 100]</v>
      </c>
      <c r="I509" s="27">
        <f>IFERROR(VLOOKUP(L:L,manual_score_mapping!A:D,3,FALSE), "NaN")</f>
        <v>71</v>
      </c>
      <c r="J509" s="18">
        <f>IFERROR(VLOOKUP(L:L,manual_score_mapping!A:D,4,FALSE), "NaN")</f>
        <v>32</v>
      </c>
      <c r="K509" s="33" t="s">
        <v>22</v>
      </c>
      <c r="L509" s="33">
        <v>508</v>
      </c>
      <c r="M509" s="34">
        <v>0.90962094068527222</v>
      </c>
      <c r="N509" s="33">
        <v>0.92333340644836437</v>
      </c>
      <c r="O509" s="33">
        <v>0.90589094161987305</v>
      </c>
      <c r="P509" s="33" t="str">
        <f>IF(en_ru_scores[[#This Row],[OnlineB_Score]]&gt;en_ru_scores[[#This Row],[GPT4_COMET]]+0.03, "B", IF(en_ru_scores[[#This Row],[GPT4_COMET]]&gt;en_ru_scores[[#This Row],[OnlineB_Score]]+0.03, "GPT", "-"))</f>
        <v>-</v>
      </c>
      <c r="Q509" s="33" t="str">
        <f>IF(en_ru_scores[[#This Row],[OnlineW_Score]]&gt;en_ru_scores[[#This Row],[GPT4_COMET]]+0.03, "W", IF(en_ru_scores[[#This Row],[GPT4_COMET]]&gt;en_ru_scores[[#This Row],[OnlineW_Score]]+0.03, "GPT", "-"))</f>
        <v>-</v>
      </c>
      <c r="R509" s="13" t="s">
        <v>603</v>
      </c>
      <c r="S509" s="13" t="s">
        <v>4032</v>
      </c>
      <c r="T509" s="41" t="s">
        <v>4033</v>
      </c>
      <c r="U509" s="13" t="s">
        <v>4034</v>
      </c>
      <c r="V509" s="13" t="s">
        <v>4035</v>
      </c>
      <c r="W509" s="84"/>
      <c r="X509" s="111"/>
      <c r="Y509" s="115"/>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row>
    <row r="510" spans="1:217" s="4" customFormat="1" ht="57" x14ac:dyDescent="0.45">
      <c r="A510" s="32" t="s">
        <v>16</v>
      </c>
      <c r="B510" s="32" t="s">
        <v>17</v>
      </c>
      <c r="C510" s="33" t="s">
        <v>18</v>
      </c>
      <c r="D510" s="33" t="s">
        <v>598</v>
      </c>
      <c r="E510" s="33" t="s">
        <v>599</v>
      </c>
      <c r="F510" s="33" t="s">
        <v>21</v>
      </c>
      <c r="G510" s="74">
        <f>VLOOKUP(L:L,en_ru_auto_scores_BLEU!H:I,2,FALSE)</f>
        <v>50.784317692696447</v>
      </c>
      <c r="H510" s="33" t="str">
        <f>IFERROR(VLOOKUP(L:L,manual_score_mapping[[SegmentID]:[Scores]],2,FALSE), "NaN")</f>
        <v>[85, 73, 84, 78, 73, 47, 85, 98, 52, 100]</v>
      </c>
      <c r="I510" s="27">
        <f>IFERROR(VLOOKUP(L:L,manual_score_mapping!A:D,3,FALSE), "NaN")</f>
        <v>77</v>
      </c>
      <c r="J510" s="18">
        <f>IFERROR(VLOOKUP(L:L,manual_score_mapping!A:D,4,FALSE), "NaN")</f>
        <v>47</v>
      </c>
      <c r="K510" s="33" t="s">
        <v>22</v>
      </c>
      <c r="L510" s="33">
        <v>509</v>
      </c>
      <c r="M510" s="34">
        <v>0.95484286546707164</v>
      </c>
      <c r="N510" s="33">
        <v>0.9548317790031432</v>
      </c>
      <c r="O510" s="33">
        <v>0.94311904907226563</v>
      </c>
      <c r="P510" s="33" t="str">
        <f>IF(en_ru_scores[[#This Row],[OnlineB_Score]]&gt;en_ru_scores[[#This Row],[GPT4_COMET]]+0.03, "B", IF(en_ru_scores[[#This Row],[GPT4_COMET]]&gt;en_ru_scores[[#This Row],[OnlineB_Score]]+0.03, "GPT", "-"))</f>
        <v>-</v>
      </c>
      <c r="Q510" s="33" t="str">
        <f>IF(en_ru_scores[[#This Row],[OnlineW_Score]]&gt;en_ru_scores[[#This Row],[GPT4_COMET]]+0.03, "W", IF(en_ru_scores[[#This Row],[GPT4_COMET]]&gt;en_ru_scores[[#This Row],[OnlineW_Score]]+0.03, "GPT", "-"))</f>
        <v>-</v>
      </c>
      <c r="R510" s="13" t="s">
        <v>604</v>
      </c>
      <c r="S510" s="13" t="s">
        <v>4036</v>
      </c>
      <c r="T510" s="41" t="s">
        <v>4037</v>
      </c>
      <c r="U510" s="13" t="s">
        <v>4037</v>
      </c>
      <c r="V510" s="13" t="s">
        <v>4038</v>
      </c>
      <c r="W510" s="84"/>
      <c r="X510" s="111"/>
      <c r="Y510" s="115"/>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row>
    <row r="511" spans="1:217" s="4" customFormat="1" ht="57" x14ac:dyDescent="0.45">
      <c r="A511" s="32" t="s">
        <v>16</v>
      </c>
      <c r="B511" s="32" t="s">
        <v>17</v>
      </c>
      <c r="C511" s="33" t="s">
        <v>18</v>
      </c>
      <c r="D511" s="33" t="s">
        <v>598</v>
      </c>
      <c r="E511" s="33" t="s">
        <v>599</v>
      </c>
      <c r="F511" s="33" t="s">
        <v>21</v>
      </c>
      <c r="G511" s="75">
        <f>VLOOKUP(L:L,en_ru_auto_scores_BLEU!H:I,2,FALSE)</f>
        <v>39.218758306259289</v>
      </c>
      <c r="H511" s="33" t="str">
        <f>IFERROR(VLOOKUP(L:L,manual_score_mapping[[SegmentID]:[Scores]],2,FALSE), "NaN")</f>
        <v>[83, 37, 83, 76, 74, 32, 87, 99, 51, 100]</v>
      </c>
      <c r="I511" s="27">
        <f>IFERROR(VLOOKUP(L:L,manual_score_mapping!A:D,3,FALSE), "NaN")</f>
        <v>72</v>
      </c>
      <c r="J511" s="18">
        <f>IFERROR(VLOOKUP(L:L,manual_score_mapping!A:D,4,FALSE), "NaN")</f>
        <v>32</v>
      </c>
      <c r="K511" s="33" t="s">
        <v>22</v>
      </c>
      <c r="L511" s="33">
        <v>510</v>
      </c>
      <c r="M511" s="34">
        <v>0.93413519859313965</v>
      </c>
      <c r="N511" s="33">
        <v>0.91315096616744995</v>
      </c>
      <c r="O511" s="33">
        <v>0.93932193517684937</v>
      </c>
      <c r="P511" s="33" t="str">
        <f>IF(en_ru_scores[[#This Row],[OnlineB_Score]]&gt;en_ru_scores[[#This Row],[GPT4_COMET]]+0.03, "B", IF(en_ru_scores[[#This Row],[GPT4_COMET]]&gt;en_ru_scores[[#This Row],[OnlineB_Score]]+0.03, "GPT", "-"))</f>
        <v>-</v>
      </c>
      <c r="Q511" s="33" t="str">
        <f>IF(en_ru_scores[[#This Row],[OnlineW_Score]]&gt;en_ru_scores[[#This Row],[GPT4_COMET]]+0.03, "W", IF(en_ru_scores[[#This Row],[GPT4_COMET]]&gt;en_ru_scores[[#This Row],[OnlineW_Score]]+0.03, "GPT", "-"))</f>
        <v>-</v>
      </c>
      <c r="R511" s="13" t="s">
        <v>605</v>
      </c>
      <c r="S511" s="13" t="s">
        <v>4039</v>
      </c>
      <c r="T511" s="41" t="s">
        <v>4040</v>
      </c>
      <c r="U511" s="13" t="s">
        <v>4041</v>
      </c>
      <c r="V511" s="13" t="s">
        <v>4042</v>
      </c>
      <c r="W511" s="84"/>
      <c r="X511" s="111"/>
      <c r="Y511" s="115"/>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row>
    <row r="512" spans="1:217" s="4" customFormat="1" ht="71.25" x14ac:dyDescent="0.45">
      <c r="A512" s="32" t="s">
        <v>16</v>
      </c>
      <c r="B512" s="32" t="s">
        <v>17</v>
      </c>
      <c r="C512" s="33" t="s">
        <v>18</v>
      </c>
      <c r="D512" s="33" t="s">
        <v>598</v>
      </c>
      <c r="E512" s="33" t="s">
        <v>599</v>
      </c>
      <c r="F512" s="33" t="s">
        <v>21</v>
      </c>
      <c r="G512" s="78">
        <f>VLOOKUP(L:L,en_ru_auto_scores_BLEU!H:I,2,FALSE)</f>
        <v>4.0444182092538146</v>
      </c>
      <c r="H512" s="33" t="str">
        <f>IFERROR(VLOOKUP(L:L,manual_score_mapping[[SegmentID]:[Scores]],2,FALSE), "NaN")</f>
        <v>[84, 35, 84, 75, 73, 46, 88, 100, 50, 100]</v>
      </c>
      <c r="I512" s="27">
        <f>IFERROR(VLOOKUP(L:L,manual_score_mapping!A:D,3,FALSE), "NaN")</f>
        <v>73</v>
      </c>
      <c r="J512" s="18">
        <f>IFERROR(VLOOKUP(L:L,manual_score_mapping!A:D,4,FALSE), "NaN")</f>
        <v>35</v>
      </c>
      <c r="K512" s="33" t="s">
        <v>22</v>
      </c>
      <c r="L512" s="33">
        <v>511</v>
      </c>
      <c r="M512" s="34">
        <v>0.9134421944618224</v>
      </c>
      <c r="N512" s="33">
        <v>0.91547769308090199</v>
      </c>
      <c r="O512" s="33">
        <v>0.91429656744003296</v>
      </c>
      <c r="P512" s="33" t="str">
        <f>IF(en_ru_scores[[#This Row],[OnlineB_Score]]&gt;en_ru_scores[[#This Row],[GPT4_COMET]]+0.03, "B", IF(en_ru_scores[[#This Row],[GPT4_COMET]]&gt;en_ru_scores[[#This Row],[OnlineB_Score]]+0.03, "GPT", "-"))</f>
        <v>-</v>
      </c>
      <c r="Q512" s="33" t="str">
        <f>IF(en_ru_scores[[#This Row],[OnlineW_Score]]&gt;en_ru_scores[[#This Row],[GPT4_COMET]]+0.03, "W", IF(en_ru_scores[[#This Row],[GPT4_COMET]]&gt;en_ru_scores[[#This Row],[OnlineW_Score]]+0.03, "GPT", "-"))</f>
        <v>-</v>
      </c>
      <c r="R512" s="13" t="s">
        <v>606</v>
      </c>
      <c r="S512" s="13" t="s">
        <v>4043</v>
      </c>
      <c r="T512" s="41" t="s">
        <v>4044</v>
      </c>
      <c r="U512" s="13" t="s">
        <v>4045</v>
      </c>
      <c r="V512" s="13" t="s">
        <v>4046</v>
      </c>
      <c r="W512" s="84"/>
      <c r="X512" s="111"/>
      <c r="Y512" s="115"/>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row>
    <row r="513" spans="1:217" s="4" customFormat="1" ht="71.25" x14ac:dyDescent="0.45">
      <c r="A513" s="32" t="s">
        <v>16</v>
      </c>
      <c r="B513" s="32" t="s">
        <v>17</v>
      </c>
      <c r="C513" s="33" t="s">
        <v>18</v>
      </c>
      <c r="D513" s="33" t="s">
        <v>598</v>
      </c>
      <c r="E513" s="33" t="s">
        <v>599</v>
      </c>
      <c r="F513" s="33" t="s">
        <v>21</v>
      </c>
      <c r="G513" s="78">
        <f>VLOOKUP(L:L,en_ru_auto_scores_BLEU!H:I,2,FALSE)</f>
        <v>10.690953926649575</v>
      </c>
      <c r="H513" s="33" t="str">
        <f>IFERROR(VLOOKUP(L:L,manual_score_mapping[[SegmentID]:[Scores]],2,FALSE), "NaN")</f>
        <v>[85, 32, 83, 83, 74, 31, 87, 100, 52, 100]</v>
      </c>
      <c r="I513" s="27">
        <f>IFERROR(VLOOKUP(L:L,manual_score_mapping!A:D,3,FALSE), "NaN")</f>
        <v>72</v>
      </c>
      <c r="J513" s="18">
        <f>IFERROR(VLOOKUP(L:L,manual_score_mapping!A:D,4,FALSE), "NaN")</f>
        <v>31</v>
      </c>
      <c r="K513" s="33" t="s">
        <v>22</v>
      </c>
      <c r="L513" s="33">
        <v>512</v>
      </c>
      <c r="M513" s="34">
        <v>0.91519707441329956</v>
      </c>
      <c r="N513" s="33">
        <v>0.92531353235244762</v>
      </c>
      <c r="O513" s="33">
        <v>0.93629956245422363</v>
      </c>
      <c r="P513" s="33" t="str">
        <f>IF(en_ru_scores[[#This Row],[OnlineB_Score]]&gt;en_ru_scores[[#This Row],[GPT4_COMET]]+0.03, "B", IF(en_ru_scores[[#This Row],[GPT4_COMET]]&gt;en_ru_scores[[#This Row],[OnlineB_Score]]+0.03, "GPT", "-"))</f>
        <v>-</v>
      </c>
      <c r="Q513" s="33" t="str">
        <f>IF(en_ru_scores[[#This Row],[OnlineW_Score]]&gt;en_ru_scores[[#This Row],[GPT4_COMET]]+0.03, "W", IF(en_ru_scores[[#This Row],[GPT4_COMET]]&gt;en_ru_scores[[#This Row],[OnlineW_Score]]+0.03, "GPT", "-"))</f>
        <v>-</v>
      </c>
      <c r="R513" s="13" t="s">
        <v>607</v>
      </c>
      <c r="S513" s="13" t="s">
        <v>4047</v>
      </c>
      <c r="T513" s="41" t="s">
        <v>4048</v>
      </c>
      <c r="U513" s="13" t="s">
        <v>4049</v>
      </c>
      <c r="V513" s="13" t="s">
        <v>4050</v>
      </c>
      <c r="W513" s="84"/>
      <c r="X513" s="111"/>
      <c r="Y513" s="115"/>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row>
    <row r="514" spans="1:217" s="4" customFormat="1" ht="71.25" x14ac:dyDescent="0.45">
      <c r="A514" s="29" t="s">
        <v>16</v>
      </c>
      <c r="B514" s="29" t="s">
        <v>17</v>
      </c>
      <c r="C514" s="30" t="s">
        <v>18</v>
      </c>
      <c r="D514" s="30" t="s">
        <v>598</v>
      </c>
      <c r="E514" s="30" t="s">
        <v>599</v>
      </c>
      <c r="F514" s="30" t="s">
        <v>21</v>
      </c>
      <c r="G514" s="78">
        <f>VLOOKUP(L:L,en_ru_auto_scores_BLEU!H:I,2,FALSE)</f>
        <v>10.65728448555558</v>
      </c>
      <c r="H514" s="30" t="str">
        <f>IFERROR(VLOOKUP(L:L,manual_score_mapping[[SegmentID]:[Scores]],2,FALSE), "NaN")</f>
        <v>[85, 68, 84, 64, 76, 43, 85, 100, 50, 100]</v>
      </c>
      <c r="I514" s="27">
        <f>IFERROR(VLOOKUP(L:L,manual_score_mapping!A:D,3,FALSE), "NaN")</f>
        <v>75</v>
      </c>
      <c r="J514" s="18">
        <f>IFERROR(VLOOKUP(L:L,manual_score_mapping!A:D,4,FALSE), "NaN")</f>
        <v>43</v>
      </c>
      <c r="K514" s="30" t="s">
        <v>22</v>
      </c>
      <c r="L514" s="30">
        <v>513</v>
      </c>
      <c r="M514" s="31">
        <v>0.81188350915908813</v>
      </c>
      <c r="N514" s="30">
        <v>0.91435110569000244</v>
      </c>
      <c r="O514" s="30">
        <v>0.92461174726486195</v>
      </c>
      <c r="P514" s="30" t="str">
        <f>IF(en_ru_scores[[#This Row],[OnlineB_Score]]&gt;en_ru_scores[[#This Row],[GPT4_COMET]]+0.03, "B", IF(en_ru_scores[[#This Row],[GPT4_COMET]]&gt;en_ru_scores[[#This Row],[OnlineB_Score]]+0.03, "GPT", "-"))</f>
        <v>B</v>
      </c>
      <c r="Q514" s="30" t="str">
        <f>IF(en_ru_scores[[#This Row],[OnlineW_Score]]&gt;en_ru_scores[[#This Row],[GPT4_COMET]]+0.03, "W", IF(en_ru_scores[[#This Row],[GPT4_COMET]]&gt;en_ru_scores[[#This Row],[OnlineW_Score]]+0.03, "GPT", "-"))</f>
        <v>W</v>
      </c>
      <c r="R514" s="12" t="s">
        <v>608</v>
      </c>
      <c r="S514" s="12" t="s">
        <v>4051</v>
      </c>
      <c r="T514" s="40" t="s">
        <v>4052</v>
      </c>
      <c r="U514" s="12" t="s">
        <v>4053</v>
      </c>
      <c r="V514" s="12" t="s">
        <v>4054</v>
      </c>
      <c r="W514" s="84"/>
      <c r="X514" s="111"/>
      <c r="Y514" s="115"/>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row>
    <row r="515" spans="1:217" s="4" customFormat="1" ht="71.25" x14ac:dyDescent="0.45">
      <c r="A515" s="32" t="s">
        <v>16</v>
      </c>
      <c r="B515" s="32" t="s">
        <v>17</v>
      </c>
      <c r="C515" s="33" t="s">
        <v>18</v>
      </c>
      <c r="D515" s="33" t="s">
        <v>598</v>
      </c>
      <c r="E515" s="33" t="s">
        <v>599</v>
      </c>
      <c r="F515" s="33" t="s">
        <v>21</v>
      </c>
      <c r="G515" s="75">
        <f>VLOOKUP(L:L,en_ru_auto_scores_BLEU!H:I,2,FALSE)</f>
        <v>31.917859303273211</v>
      </c>
      <c r="H515" s="33" t="str">
        <f>IFERROR(VLOOKUP(L:L,manual_score_mapping[[SegmentID]:[Scores]],2,FALSE), "NaN")</f>
        <v>[83, 35, 84, 68, 73, 47, 87, 100, 52, 100]</v>
      </c>
      <c r="I515" s="27">
        <f>IFERROR(VLOOKUP(L:L,manual_score_mapping!A:D,3,FALSE), "NaN")</f>
        <v>72</v>
      </c>
      <c r="J515" s="18">
        <f>IFERROR(VLOOKUP(L:L,manual_score_mapping!A:D,4,FALSE), "NaN")</f>
        <v>35</v>
      </c>
      <c r="K515" s="33" t="s">
        <v>22</v>
      </c>
      <c r="L515" s="33">
        <v>514</v>
      </c>
      <c r="M515" s="34">
        <v>0.93392521142959595</v>
      </c>
      <c r="N515" s="33">
        <v>0.91687685251235962</v>
      </c>
      <c r="O515" s="33">
        <v>0.93626749515533436</v>
      </c>
      <c r="P515" s="33" t="str">
        <f>IF(en_ru_scores[[#This Row],[OnlineB_Score]]&gt;en_ru_scores[[#This Row],[GPT4_COMET]]+0.03, "B", IF(en_ru_scores[[#This Row],[GPT4_COMET]]&gt;en_ru_scores[[#This Row],[OnlineB_Score]]+0.03, "GPT", "-"))</f>
        <v>-</v>
      </c>
      <c r="Q515" s="33" t="str">
        <f>IF(en_ru_scores[[#This Row],[OnlineW_Score]]&gt;en_ru_scores[[#This Row],[GPT4_COMET]]+0.03, "W", IF(en_ru_scores[[#This Row],[GPT4_COMET]]&gt;en_ru_scores[[#This Row],[OnlineW_Score]]+0.03, "GPT", "-"))</f>
        <v>-</v>
      </c>
      <c r="R515" s="13" t="s">
        <v>609</v>
      </c>
      <c r="S515" s="13" t="s">
        <v>4055</v>
      </c>
      <c r="T515" s="41" t="s">
        <v>4056</v>
      </c>
      <c r="U515" s="13" t="s">
        <v>4057</v>
      </c>
      <c r="V515" s="13" t="s">
        <v>4058</v>
      </c>
      <c r="W515" s="84"/>
      <c r="X515" s="111"/>
      <c r="Y515" s="1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row>
    <row r="516" spans="1:217" s="4" customFormat="1" ht="42.75" x14ac:dyDescent="0.45">
      <c r="A516" s="29" t="s">
        <v>16</v>
      </c>
      <c r="B516" s="29" t="s">
        <v>17</v>
      </c>
      <c r="C516" s="30" t="s">
        <v>18</v>
      </c>
      <c r="D516" s="30" t="s">
        <v>598</v>
      </c>
      <c r="E516" s="30" t="s">
        <v>599</v>
      </c>
      <c r="F516" s="30" t="s">
        <v>21</v>
      </c>
      <c r="G516" s="78">
        <f>VLOOKUP(L:L,en_ru_auto_scores_BLEU!H:I,2,FALSE)</f>
        <v>5.5380039444061291</v>
      </c>
      <c r="H516" s="42" t="str">
        <f>IFERROR(VLOOKUP(L:L,manual_score_mapping[[SegmentID]:[Scores]],2,FALSE), "NaN")</f>
        <v>NaN</v>
      </c>
      <c r="I516" s="42" t="str">
        <f>IFERROR(VLOOKUP(L:L,manual_score_mapping!A:D,3,FALSE), "NaN")</f>
        <v>NaN</v>
      </c>
      <c r="J516" s="42" t="str">
        <f>IFERROR(VLOOKUP(L:L,manual_score_mapping!A:D,4,FALSE), "NaN")</f>
        <v>NaN</v>
      </c>
      <c r="K516" s="30" t="s">
        <v>22</v>
      </c>
      <c r="L516" s="30">
        <v>515</v>
      </c>
      <c r="M516" s="31">
        <v>0.89296430349349976</v>
      </c>
      <c r="N516" s="30">
        <v>0.89168840646743774</v>
      </c>
      <c r="O516" s="30">
        <v>0.902107834815979</v>
      </c>
      <c r="P516" s="30" t="str">
        <f>IF(en_ru_scores[[#This Row],[OnlineB_Score]]&gt;en_ru_scores[[#This Row],[GPT4_COMET]]+0.03, "B", IF(en_ru_scores[[#This Row],[GPT4_COMET]]&gt;en_ru_scores[[#This Row],[OnlineB_Score]]+0.03, "GPT", "-"))</f>
        <v>-</v>
      </c>
      <c r="Q516" s="30" t="str">
        <f>IF(en_ru_scores[[#This Row],[OnlineW_Score]]&gt;en_ru_scores[[#This Row],[GPT4_COMET]]+0.03, "W", IF(en_ru_scores[[#This Row],[GPT4_COMET]]&gt;en_ru_scores[[#This Row],[OnlineW_Score]]+0.03, "GPT", "-"))</f>
        <v>-</v>
      </c>
      <c r="R516" s="12" t="s">
        <v>610</v>
      </c>
      <c r="S516" s="12" t="s">
        <v>4059</v>
      </c>
      <c r="T516" s="40" t="s">
        <v>4060</v>
      </c>
      <c r="U516" s="12" t="s">
        <v>4061</v>
      </c>
      <c r="V516" s="12" t="s">
        <v>4062</v>
      </c>
      <c r="W516" s="84"/>
      <c r="X516" s="111"/>
      <c r="Y516" s="115"/>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row>
    <row r="517" spans="1:217" s="4" customFormat="1" ht="71.25" x14ac:dyDescent="0.45">
      <c r="A517" s="32" t="s">
        <v>16</v>
      </c>
      <c r="B517" s="32" t="s">
        <v>17</v>
      </c>
      <c r="C517" s="33" t="s">
        <v>18</v>
      </c>
      <c r="D517" s="33" t="s">
        <v>598</v>
      </c>
      <c r="E517" s="33" t="s">
        <v>599</v>
      </c>
      <c r="F517" s="33" t="s">
        <v>21</v>
      </c>
      <c r="G517" s="78">
        <f>VLOOKUP(L:L,en_ru_auto_scores_BLEU!H:I,2,FALSE)</f>
        <v>11.794224053267101</v>
      </c>
      <c r="H517" s="42" t="str">
        <f>IFERROR(VLOOKUP(L:L,manual_score_mapping[[SegmentID]:[Scores]],2,FALSE), "NaN")</f>
        <v>NaN</v>
      </c>
      <c r="I517" s="42" t="str">
        <f>IFERROR(VLOOKUP(L:L,manual_score_mapping!A:D,3,FALSE), "NaN")</f>
        <v>NaN</v>
      </c>
      <c r="J517" s="42" t="str">
        <f>IFERROR(VLOOKUP(L:L,manual_score_mapping!A:D,4,FALSE), "NaN")</f>
        <v>NaN</v>
      </c>
      <c r="K517" s="33" t="s">
        <v>22</v>
      </c>
      <c r="L517" s="33">
        <v>516</v>
      </c>
      <c r="M517" s="34">
        <v>0.92901301383972157</v>
      </c>
      <c r="N517" s="33">
        <v>0.93397212028503418</v>
      </c>
      <c r="O517" s="33">
        <v>0.92760550975799561</v>
      </c>
      <c r="P517" s="33" t="str">
        <f>IF(en_ru_scores[[#This Row],[OnlineB_Score]]&gt;en_ru_scores[[#This Row],[GPT4_COMET]]+0.03, "B", IF(en_ru_scores[[#This Row],[GPT4_COMET]]&gt;en_ru_scores[[#This Row],[OnlineB_Score]]+0.03, "GPT", "-"))</f>
        <v>-</v>
      </c>
      <c r="Q517" s="33" t="str">
        <f>IF(en_ru_scores[[#This Row],[OnlineW_Score]]&gt;en_ru_scores[[#This Row],[GPT4_COMET]]+0.03, "W", IF(en_ru_scores[[#This Row],[GPT4_COMET]]&gt;en_ru_scores[[#This Row],[OnlineW_Score]]+0.03, "GPT", "-"))</f>
        <v>-</v>
      </c>
      <c r="R517" s="13" t="s">
        <v>611</v>
      </c>
      <c r="S517" s="13" t="s">
        <v>4063</v>
      </c>
      <c r="T517" s="41" t="s">
        <v>4064</v>
      </c>
      <c r="U517" s="13" t="s">
        <v>4065</v>
      </c>
      <c r="V517" s="13" t="s">
        <v>4066</v>
      </c>
      <c r="W517" s="84"/>
      <c r="X517" s="111"/>
      <c r="Y517" s="115"/>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row>
    <row r="518" spans="1:217" s="4" customFormat="1" ht="57" x14ac:dyDescent="0.45">
      <c r="A518" s="32" t="s">
        <v>16</v>
      </c>
      <c r="B518" s="32" t="s">
        <v>17</v>
      </c>
      <c r="C518" s="33" t="s">
        <v>18</v>
      </c>
      <c r="D518" s="33" t="s">
        <v>598</v>
      </c>
      <c r="E518" s="33" t="s">
        <v>599</v>
      </c>
      <c r="F518" s="33" t="s">
        <v>21</v>
      </c>
      <c r="G518" s="74">
        <f>VLOOKUP(L:L,en_ru_auto_scores_BLEU!H:I,2,FALSE)</f>
        <v>50.41350242010639</v>
      </c>
      <c r="H518" s="42" t="str">
        <f>IFERROR(VLOOKUP(L:L,manual_score_mapping[[SegmentID]:[Scores]],2,FALSE), "NaN")</f>
        <v>NaN</v>
      </c>
      <c r="I518" s="42" t="str">
        <f>IFERROR(VLOOKUP(L:L,manual_score_mapping!A:D,3,FALSE), "NaN")</f>
        <v>NaN</v>
      </c>
      <c r="J518" s="42" t="str">
        <f>IFERROR(VLOOKUP(L:L,manual_score_mapping!A:D,4,FALSE), "NaN")</f>
        <v>NaN</v>
      </c>
      <c r="K518" s="33" t="s">
        <v>22</v>
      </c>
      <c r="L518" s="33">
        <v>517</v>
      </c>
      <c r="M518" s="34">
        <v>0.91845965385437001</v>
      </c>
      <c r="N518" s="33">
        <v>0.9327625036239624</v>
      </c>
      <c r="O518" s="33">
        <v>0.922074854373932</v>
      </c>
      <c r="P518" s="33" t="str">
        <f>IF(en_ru_scores[[#This Row],[OnlineB_Score]]&gt;en_ru_scores[[#This Row],[GPT4_COMET]]+0.03, "B", IF(en_ru_scores[[#This Row],[GPT4_COMET]]&gt;en_ru_scores[[#This Row],[OnlineB_Score]]+0.03, "GPT", "-"))</f>
        <v>-</v>
      </c>
      <c r="Q518" s="33" t="str">
        <f>IF(en_ru_scores[[#This Row],[OnlineW_Score]]&gt;en_ru_scores[[#This Row],[GPT4_COMET]]+0.03, "W", IF(en_ru_scores[[#This Row],[GPT4_COMET]]&gt;en_ru_scores[[#This Row],[OnlineW_Score]]+0.03, "GPT", "-"))</f>
        <v>-</v>
      </c>
      <c r="R518" s="13" t="s">
        <v>612</v>
      </c>
      <c r="S518" s="13" t="s">
        <v>4067</v>
      </c>
      <c r="T518" s="41" t="s">
        <v>4068</v>
      </c>
      <c r="U518" s="13" t="s">
        <v>4069</v>
      </c>
      <c r="V518" s="13" t="s">
        <v>4070</v>
      </c>
      <c r="W518" s="84"/>
      <c r="X518" s="111"/>
      <c r="Y518" s="115"/>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row>
    <row r="519" spans="1:217" s="4" customFormat="1" ht="114" x14ac:dyDescent="0.45">
      <c r="A519" s="29" t="s">
        <v>16</v>
      </c>
      <c r="B519" s="29" t="s">
        <v>17</v>
      </c>
      <c r="C519" s="30" t="s">
        <v>18</v>
      </c>
      <c r="D519" s="30" t="s">
        <v>598</v>
      </c>
      <c r="E519" s="30" t="s">
        <v>599</v>
      </c>
      <c r="F519" s="30" t="s">
        <v>21</v>
      </c>
      <c r="G519" s="75">
        <f>VLOOKUP(L:L,en_ru_auto_scores_BLEU!H:I,2,FALSE)</f>
        <v>40.367985505284913</v>
      </c>
      <c r="H519" s="42" t="str">
        <f>IFERROR(VLOOKUP(L:L,manual_score_mapping[[SegmentID]:[Scores]],2,FALSE), "NaN")</f>
        <v>NaN</v>
      </c>
      <c r="I519" s="42" t="str">
        <f>IFERROR(VLOOKUP(L:L,manual_score_mapping!A:D,3,FALSE), "NaN")</f>
        <v>NaN</v>
      </c>
      <c r="J519" s="42" t="str">
        <f>IFERROR(VLOOKUP(L:L,manual_score_mapping!A:D,4,FALSE), "NaN")</f>
        <v>NaN</v>
      </c>
      <c r="K519" s="30" t="s">
        <v>22</v>
      </c>
      <c r="L519" s="30">
        <v>518</v>
      </c>
      <c r="M519" s="31">
        <v>0.89962059259414673</v>
      </c>
      <c r="N519" s="30">
        <v>0.90580302476882923</v>
      </c>
      <c r="O519" s="30">
        <v>0.9014403223991394</v>
      </c>
      <c r="P519" s="30" t="str">
        <f>IF(en_ru_scores[[#This Row],[OnlineB_Score]]&gt;en_ru_scores[[#This Row],[GPT4_COMET]]+0.03, "B", IF(en_ru_scores[[#This Row],[GPT4_COMET]]&gt;en_ru_scores[[#This Row],[OnlineB_Score]]+0.03, "GPT", "-"))</f>
        <v>-</v>
      </c>
      <c r="Q519" s="30" t="str">
        <f>IF(en_ru_scores[[#This Row],[OnlineW_Score]]&gt;en_ru_scores[[#This Row],[GPT4_COMET]]+0.03, "W", IF(en_ru_scores[[#This Row],[GPT4_COMET]]&gt;en_ru_scores[[#This Row],[OnlineW_Score]]+0.03, "GPT", "-"))</f>
        <v>-</v>
      </c>
      <c r="R519" s="12" t="s">
        <v>613</v>
      </c>
      <c r="S519" s="12" t="s">
        <v>4071</v>
      </c>
      <c r="T519" s="40" t="s">
        <v>4072</v>
      </c>
      <c r="U519" s="12" t="s">
        <v>4073</v>
      </c>
      <c r="V519" s="12" t="s">
        <v>4074</v>
      </c>
      <c r="W519" s="84"/>
      <c r="X519" s="111"/>
      <c r="Y519" s="115"/>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row>
    <row r="520" spans="1:217" s="4" customFormat="1" ht="85.5" x14ac:dyDescent="0.45">
      <c r="A520" s="29" t="s">
        <v>16</v>
      </c>
      <c r="B520" s="29" t="s">
        <v>17</v>
      </c>
      <c r="C520" s="30" t="s">
        <v>18</v>
      </c>
      <c r="D520" s="30" t="s">
        <v>598</v>
      </c>
      <c r="E520" s="30" t="s">
        <v>599</v>
      </c>
      <c r="F520" s="30" t="s">
        <v>21</v>
      </c>
      <c r="G520" s="78">
        <f>VLOOKUP(L:L,en_ru_auto_scores_BLEU!H:I,2,FALSE)</f>
        <v>7.8712708826889308</v>
      </c>
      <c r="H520" s="42" t="str">
        <f>IFERROR(VLOOKUP(L:L,manual_score_mapping[[SegmentID]:[Scores]],2,FALSE), "NaN")</f>
        <v>NaN</v>
      </c>
      <c r="I520" s="42" t="str">
        <f>IFERROR(VLOOKUP(L:L,manual_score_mapping!A:D,3,FALSE), "NaN")</f>
        <v>NaN</v>
      </c>
      <c r="J520" s="42" t="str">
        <f>IFERROR(VLOOKUP(L:L,manual_score_mapping!A:D,4,FALSE), "NaN")</f>
        <v>NaN</v>
      </c>
      <c r="K520" s="30" t="s">
        <v>22</v>
      </c>
      <c r="L520" s="30">
        <v>519</v>
      </c>
      <c r="M520" s="31">
        <v>0.86744928359985352</v>
      </c>
      <c r="N520" s="30">
        <v>0.86422795057296753</v>
      </c>
      <c r="O520" s="30">
        <v>0.87278056144714355</v>
      </c>
      <c r="P520" s="30" t="str">
        <f>IF(en_ru_scores[[#This Row],[OnlineB_Score]]&gt;en_ru_scores[[#This Row],[GPT4_COMET]]+0.03, "B", IF(en_ru_scores[[#This Row],[GPT4_COMET]]&gt;en_ru_scores[[#This Row],[OnlineB_Score]]+0.03, "GPT", "-"))</f>
        <v>-</v>
      </c>
      <c r="Q520" s="30" t="str">
        <f>IF(en_ru_scores[[#This Row],[OnlineW_Score]]&gt;en_ru_scores[[#This Row],[GPT4_COMET]]+0.03, "W", IF(en_ru_scores[[#This Row],[GPT4_COMET]]&gt;en_ru_scores[[#This Row],[OnlineW_Score]]+0.03, "GPT", "-"))</f>
        <v>-</v>
      </c>
      <c r="R520" s="12" t="s">
        <v>614</v>
      </c>
      <c r="S520" s="12" t="s">
        <v>4075</v>
      </c>
      <c r="T520" s="40" t="s">
        <v>4076</v>
      </c>
      <c r="U520" s="12" t="s">
        <v>4077</v>
      </c>
      <c r="V520" s="12" t="s">
        <v>4078</v>
      </c>
      <c r="W520" s="84"/>
      <c r="X520" s="111"/>
      <c r="Y520" s="115"/>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row>
    <row r="521" spans="1:217" s="4" customFormat="1" ht="42.75" x14ac:dyDescent="0.45">
      <c r="A521" s="32" t="s">
        <v>16</v>
      </c>
      <c r="B521" s="32" t="s">
        <v>17</v>
      </c>
      <c r="C521" s="33" t="s">
        <v>18</v>
      </c>
      <c r="D521" s="33" t="s">
        <v>598</v>
      </c>
      <c r="E521" s="33" t="s">
        <v>599</v>
      </c>
      <c r="F521" s="33" t="s">
        <v>21</v>
      </c>
      <c r="G521" s="75">
        <f>VLOOKUP(L:L,en_ru_auto_scores_BLEU!H:I,2,FALSE)</f>
        <v>48.592232786485418</v>
      </c>
      <c r="H521" s="42" t="str">
        <f>IFERROR(VLOOKUP(L:L,manual_score_mapping[[SegmentID]:[Scores]],2,FALSE), "NaN")</f>
        <v>NaN</v>
      </c>
      <c r="I521" s="42" t="str">
        <f>IFERROR(VLOOKUP(L:L,manual_score_mapping!A:D,3,FALSE), "NaN")</f>
        <v>NaN</v>
      </c>
      <c r="J521" s="42" t="str">
        <f>IFERROR(VLOOKUP(L:L,manual_score_mapping!A:D,4,FALSE), "NaN")</f>
        <v>NaN</v>
      </c>
      <c r="K521" s="33" t="s">
        <v>22</v>
      </c>
      <c r="L521" s="33">
        <v>520</v>
      </c>
      <c r="M521" s="34">
        <v>0.95770108699798584</v>
      </c>
      <c r="N521" s="33">
        <v>0.93091636896133423</v>
      </c>
      <c r="O521" s="33">
        <v>0.9471474289894104</v>
      </c>
      <c r="P521" s="33" t="str">
        <f>IF(en_ru_scores[[#This Row],[OnlineB_Score]]&gt;en_ru_scores[[#This Row],[GPT4_COMET]]+0.03, "B", IF(en_ru_scores[[#This Row],[GPT4_COMET]]&gt;en_ru_scores[[#This Row],[OnlineB_Score]]+0.03, "GPT", "-"))</f>
        <v>-</v>
      </c>
      <c r="Q521" s="33" t="str">
        <f>IF(en_ru_scores[[#This Row],[OnlineW_Score]]&gt;en_ru_scores[[#This Row],[GPT4_COMET]]+0.03, "W", IF(en_ru_scores[[#This Row],[GPT4_COMET]]&gt;en_ru_scores[[#This Row],[OnlineW_Score]]+0.03, "GPT", "-"))</f>
        <v>-</v>
      </c>
      <c r="R521" s="13" t="s">
        <v>615</v>
      </c>
      <c r="S521" s="13" t="s">
        <v>4079</v>
      </c>
      <c r="T521" s="41" t="s">
        <v>4080</v>
      </c>
      <c r="U521" s="13" t="s">
        <v>4081</v>
      </c>
      <c r="V521" s="13" t="s">
        <v>4082</v>
      </c>
      <c r="W521" s="84"/>
      <c r="X521" s="111"/>
      <c r="Y521" s="115"/>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row>
    <row r="522" spans="1:217" s="4" customFormat="1" ht="42.75" x14ac:dyDescent="0.45">
      <c r="A522" s="26" t="s">
        <v>16</v>
      </c>
      <c r="B522" s="26" t="s">
        <v>17</v>
      </c>
      <c r="C522" s="27" t="s">
        <v>18</v>
      </c>
      <c r="D522" s="27" t="s">
        <v>598</v>
      </c>
      <c r="E522" s="27" t="s">
        <v>616</v>
      </c>
      <c r="F522" s="27" t="s">
        <v>21</v>
      </c>
      <c r="G522" s="78">
        <f>VLOOKUP(L:L,en_ru_auto_scores_BLEU!H:I,2,FALSE)</f>
        <v>8.9616723202427142</v>
      </c>
      <c r="H522" s="27" t="str">
        <f>IFERROR(VLOOKUP(L:L,manual_score_mapping[[SegmentID]:[Scores]],2,FALSE), "NaN")</f>
        <v>[57, 85, 34, 84, 70, 77, 100, 92, 69, 83]</v>
      </c>
      <c r="I522" s="27">
        <f>IFERROR(VLOOKUP(L:L,manual_score_mapping!A:D,3,FALSE), "NaN")</f>
        <v>75</v>
      </c>
      <c r="J522" s="18">
        <f>IFERROR(VLOOKUP(L:L,manual_score_mapping!A:D,4,FALSE), "NaN")</f>
        <v>34</v>
      </c>
      <c r="K522" s="27" t="s">
        <v>22</v>
      </c>
      <c r="L522" s="27">
        <v>521</v>
      </c>
      <c r="M522" s="28">
        <v>0.75783258676528931</v>
      </c>
      <c r="N522" s="27">
        <v>0.70808297395706177</v>
      </c>
      <c r="O522" s="27">
        <v>0.87489783763885498</v>
      </c>
      <c r="P522" s="27" t="str">
        <f>IF(en_ru_scores[[#This Row],[OnlineB_Score]]&gt;en_ru_scores[[#This Row],[GPT4_COMET]]+0.03, "B", IF(en_ru_scores[[#This Row],[GPT4_COMET]]&gt;en_ru_scores[[#This Row],[OnlineB_Score]]+0.03, "GPT", "-"))</f>
        <v>GPT</v>
      </c>
      <c r="Q522" s="27" t="str">
        <f>IF(en_ru_scores[[#This Row],[OnlineW_Score]]&gt;en_ru_scores[[#This Row],[GPT4_COMET]]+0.03, "W", IF(en_ru_scores[[#This Row],[GPT4_COMET]]&gt;en_ru_scores[[#This Row],[OnlineW_Score]]+0.03, "GPT", "-"))</f>
        <v>W</v>
      </c>
      <c r="R522" s="11" t="s">
        <v>617</v>
      </c>
      <c r="S522" s="11" t="s">
        <v>4083</v>
      </c>
      <c r="T522" s="39" t="s">
        <v>4084</v>
      </c>
      <c r="U522" s="11" t="s">
        <v>4085</v>
      </c>
      <c r="V522" s="11" t="s">
        <v>4086</v>
      </c>
      <c r="W522" s="84"/>
      <c r="X522" s="111"/>
      <c r="Y522" s="115"/>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row>
    <row r="523" spans="1:217" s="4" customFormat="1" ht="42.75" x14ac:dyDescent="0.45">
      <c r="A523" s="32" t="s">
        <v>16</v>
      </c>
      <c r="B523" s="32" t="s">
        <v>17</v>
      </c>
      <c r="C523" s="33" t="s">
        <v>18</v>
      </c>
      <c r="D523" s="33" t="s">
        <v>598</v>
      </c>
      <c r="E523" s="33" t="s">
        <v>616</v>
      </c>
      <c r="F523" s="33" t="s">
        <v>21</v>
      </c>
      <c r="G523" s="78">
        <f>VLOOKUP(L:L,en_ru_auto_scores_BLEU!H:I,2,FALSE)</f>
        <v>18.360281349467961</v>
      </c>
      <c r="H523" s="33" t="str">
        <f>IFERROR(VLOOKUP(L:L,manual_score_mapping[[SegmentID]:[Scores]],2,FALSE), "NaN")</f>
        <v>[52, 85, 70, 84, 80, 79, 100, 92, 69, 99]</v>
      </c>
      <c r="I523" s="30">
        <f>IFERROR(VLOOKUP(L:L,manual_score_mapping!A:D,3,FALSE), "NaN")</f>
        <v>81</v>
      </c>
      <c r="J523" s="21">
        <f>IFERROR(VLOOKUP(L:L,manual_score_mapping!A:D,4,FALSE), "NaN")</f>
        <v>52</v>
      </c>
      <c r="K523" s="33" t="s">
        <v>22</v>
      </c>
      <c r="L523" s="33">
        <v>522</v>
      </c>
      <c r="M523" s="34">
        <v>0.90471982955932617</v>
      </c>
      <c r="N523" s="33">
        <v>0.74021220207214355</v>
      </c>
      <c r="O523" s="33">
        <v>0.66081899404525757</v>
      </c>
      <c r="P523" s="33" t="str">
        <f>IF(en_ru_scores[[#This Row],[OnlineB_Score]]&gt;en_ru_scores[[#This Row],[GPT4_COMET]]+0.03, "B", IF(en_ru_scores[[#This Row],[GPT4_COMET]]&gt;en_ru_scores[[#This Row],[OnlineB_Score]]+0.03, "GPT", "-"))</f>
        <v>GPT</v>
      </c>
      <c r="Q523" s="33" t="str">
        <f>IF(en_ru_scores[[#This Row],[OnlineW_Score]]&gt;en_ru_scores[[#This Row],[GPT4_COMET]]+0.03, "W", IF(en_ru_scores[[#This Row],[GPT4_COMET]]&gt;en_ru_scores[[#This Row],[OnlineW_Score]]+0.03, "GPT", "-"))</f>
        <v>GPT</v>
      </c>
      <c r="R523" s="13" t="s">
        <v>618</v>
      </c>
      <c r="S523" s="13" t="s">
        <v>4087</v>
      </c>
      <c r="T523" s="41" t="s">
        <v>4088</v>
      </c>
      <c r="U523" s="13" t="s">
        <v>4089</v>
      </c>
      <c r="V523" s="13" t="s">
        <v>4090</v>
      </c>
      <c r="W523" s="84"/>
      <c r="X523" s="111"/>
      <c r="Y523" s="115"/>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row>
    <row r="524" spans="1:217" s="4" customFormat="1" ht="42.75" x14ac:dyDescent="0.45">
      <c r="A524" s="32" t="s">
        <v>16</v>
      </c>
      <c r="B524" s="32" t="s">
        <v>17</v>
      </c>
      <c r="C524" s="33" t="s">
        <v>18</v>
      </c>
      <c r="D524" s="33" t="s">
        <v>598</v>
      </c>
      <c r="E524" s="33" t="s">
        <v>616</v>
      </c>
      <c r="F524" s="33" t="s">
        <v>21</v>
      </c>
      <c r="G524" s="78">
        <f>VLOOKUP(L:L,en_ru_auto_scores_BLEU!H:I,2,FALSE)</f>
        <v>11.077392465195491</v>
      </c>
      <c r="H524" s="33" t="str">
        <f>IFERROR(VLOOKUP(L:L,manual_score_mapping[[SegmentID]:[Scores]],2,FALSE), "NaN")</f>
        <v>[49, 85, 34, 84, 79, 76, 100, 87, 70, 96]</v>
      </c>
      <c r="I524" s="27">
        <f>IFERROR(VLOOKUP(L:L,manual_score_mapping!A:D,3,FALSE), "NaN")</f>
        <v>76</v>
      </c>
      <c r="J524" s="18">
        <f>IFERROR(VLOOKUP(L:L,manual_score_mapping!A:D,4,FALSE), "NaN")</f>
        <v>34</v>
      </c>
      <c r="K524" s="33" t="s">
        <v>22</v>
      </c>
      <c r="L524" s="33">
        <v>523</v>
      </c>
      <c r="M524" s="34">
        <v>0.91826903820037842</v>
      </c>
      <c r="N524" s="33">
        <v>0.93779391050338756</v>
      </c>
      <c r="O524" s="33">
        <v>0.91882270574569702</v>
      </c>
      <c r="P524" s="33" t="str">
        <f>IF(en_ru_scores[[#This Row],[OnlineB_Score]]&gt;en_ru_scores[[#This Row],[GPT4_COMET]]+0.03, "B", IF(en_ru_scores[[#This Row],[GPT4_COMET]]&gt;en_ru_scores[[#This Row],[OnlineB_Score]]+0.03, "GPT", "-"))</f>
        <v>-</v>
      </c>
      <c r="Q524" s="33" t="str">
        <f>IF(en_ru_scores[[#This Row],[OnlineW_Score]]&gt;en_ru_scores[[#This Row],[GPT4_COMET]]+0.03, "W", IF(en_ru_scores[[#This Row],[GPT4_COMET]]&gt;en_ru_scores[[#This Row],[OnlineW_Score]]+0.03, "GPT", "-"))</f>
        <v>-</v>
      </c>
      <c r="R524" s="13" t="s">
        <v>619</v>
      </c>
      <c r="S524" s="13" t="s">
        <v>4091</v>
      </c>
      <c r="T524" s="41" t="s">
        <v>4092</v>
      </c>
      <c r="U524" s="13" t="s">
        <v>4093</v>
      </c>
      <c r="V524" s="13" t="s">
        <v>4094</v>
      </c>
      <c r="W524" s="84"/>
      <c r="X524" s="111"/>
      <c r="Y524" s="115"/>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row>
    <row r="525" spans="1:217" s="4" customFormat="1" ht="71.25" x14ac:dyDescent="0.45">
      <c r="A525" s="32" t="s">
        <v>16</v>
      </c>
      <c r="B525" s="32" t="s">
        <v>17</v>
      </c>
      <c r="C525" s="33" t="s">
        <v>18</v>
      </c>
      <c r="D525" s="33" t="s">
        <v>598</v>
      </c>
      <c r="E525" s="33" t="s">
        <v>616</v>
      </c>
      <c r="F525" s="33" t="s">
        <v>21</v>
      </c>
      <c r="G525" s="78">
        <f>VLOOKUP(L:L,en_ru_auto_scores_BLEU!H:I,2,FALSE)</f>
        <v>23.596451370409675</v>
      </c>
      <c r="H525" s="33" t="str">
        <f>IFERROR(VLOOKUP(L:L,manual_score_mapping[[SegmentID]:[Scores]],2,FALSE), "NaN")</f>
        <v>[47, 84, 68, 84, 80, 75, 100, 86, 69, 96]</v>
      </c>
      <c r="I525" s="27">
        <f>IFERROR(VLOOKUP(L:L,manual_score_mapping!A:D,3,FALSE), "NaN")</f>
        <v>78</v>
      </c>
      <c r="J525" s="18">
        <f>IFERROR(VLOOKUP(L:L,manual_score_mapping!A:D,4,FALSE), "NaN")</f>
        <v>47</v>
      </c>
      <c r="K525" s="33" t="s">
        <v>22</v>
      </c>
      <c r="L525" s="33">
        <v>524</v>
      </c>
      <c r="M525" s="34">
        <v>0.90286725759506237</v>
      </c>
      <c r="N525" s="33">
        <v>0.899588942527771</v>
      </c>
      <c r="O525" s="33">
        <v>0.89761286973953247</v>
      </c>
      <c r="P525" s="33" t="str">
        <f>IF(en_ru_scores[[#This Row],[OnlineB_Score]]&gt;en_ru_scores[[#This Row],[GPT4_COMET]]+0.03, "B", IF(en_ru_scores[[#This Row],[GPT4_COMET]]&gt;en_ru_scores[[#This Row],[OnlineB_Score]]+0.03, "GPT", "-"))</f>
        <v>-</v>
      </c>
      <c r="Q525" s="33" t="str">
        <f>IF(en_ru_scores[[#This Row],[OnlineW_Score]]&gt;en_ru_scores[[#This Row],[GPT4_COMET]]+0.03, "W", IF(en_ru_scores[[#This Row],[GPT4_COMET]]&gt;en_ru_scores[[#This Row],[OnlineW_Score]]+0.03, "GPT", "-"))</f>
        <v>-</v>
      </c>
      <c r="R525" s="13" t="s">
        <v>620</v>
      </c>
      <c r="S525" s="13" t="s">
        <v>4095</v>
      </c>
      <c r="T525" s="41" t="s">
        <v>4096</v>
      </c>
      <c r="U525" s="13" t="s">
        <v>4097</v>
      </c>
      <c r="V525" s="13" t="s">
        <v>4098</v>
      </c>
      <c r="W525" s="84"/>
      <c r="X525" s="111"/>
      <c r="Y525" s="11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row>
    <row r="526" spans="1:217" s="4" customFormat="1" ht="71.25" x14ac:dyDescent="0.45">
      <c r="A526" s="29" t="s">
        <v>16</v>
      </c>
      <c r="B526" s="29" t="s">
        <v>17</v>
      </c>
      <c r="C526" s="30" t="s">
        <v>18</v>
      </c>
      <c r="D526" s="30" t="s">
        <v>598</v>
      </c>
      <c r="E526" s="30" t="s">
        <v>616</v>
      </c>
      <c r="F526" s="30" t="s">
        <v>21</v>
      </c>
      <c r="G526" s="78">
        <f>VLOOKUP(L:L,en_ru_auto_scores_BLEU!H:I,2,FALSE)</f>
        <v>17.059573701616795</v>
      </c>
      <c r="H526" s="30" t="str">
        <f>IFERROR(VLOOKUP(L:L,manual_score_mapping[[SegmentID]:[Scores]],2,FALSE), "NaN")</f>
        <v>[48, 85, 31, 84, 79, 71, 100, 89, 70, 96]</v>
      </c>
      <c r="I526" s="27">
        <f>IFERROR(VLOOKUP(L:L,manual_score_mapping!A:D,3,FALSE), "NaN")</f>
        <v>75</v>
      </c>
      <c r="J526" s="18">
        <f>IFERROR(VLOOKUP(L:L,manual_score_mapping!A:D,4,FALSE), "NaN")</f>
        <v>31</v>
      </c>
      <c r="K526" s="30" t="s">
        <v>22</v>
      </c>
      <c r="L526" s="30">
        <v>525</v>
      </c>
      <c r="M526" s="31">
        <v>0.84363192319869995</v>
      </c>
      <c r="N526" s="30">
        <v>0.76559585332870483</v>
      </c>
      <c r="O526" s="30">
        <v>0.83905410766601563</v>
      </c>
      <c r="P526" s="30" t="str">
        <f>IF(en_ru_scores[[#This Row],[OnlineB_Score]]&gt;en_ru_scores[[#This Row],[GPT4_COMET]]+0.03, "B", IF(en_ru_scores[[#This Row],[GPT4_COMET]]&gt;en_ru_scores[[#This Row],[OnlineB_Score]]+0.03, "GPT", "-"))</f>
        <v>GPT</v>
      </c>
      <c r="Q526" s="30" t="str">
        <f>IF(en_ru_scores[[#This Row],[OnlineW_Score]]&gt;en_ru_scores[[#This Row],[GPT4_COMET]]+0.03, "W", IF(en_ru_scores[[#This Row],[GPT4_COMET]]&gt;en_ru_scores[[#This Row],[OnlineW_Score]]+0.03, "GPT", "-"))</f>
        <v>-</v>
      </c>
      <c r="R526" s="12" t="s">
        <v>621</v>
      </c>
      <c r="S526" s="12" t="s">
        <v>4099</v>
      </c>
      <c r="T526" s="40" t="s">
        <v>4100</v>
      </c>
      <c r="U526" s="12" t="s">
        <v>4101</v>
      </c>
      <c r="V526" s="12" t="s">
        <v>4102</v>
      </c>
      <c r="W526" s="84"/>
      <c r="X526" s="111"/>
      <c r="Y526" s="115"/>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row>
    <row r="527" spans="1:217" s="4" customFormat="1" ht="42.75" x14ac:dyDescent="0.45">
      <c r="A527" s="29" t="s">
        <v>16</v>
      </c>
      <c r="B527" s="29" t="s">
        <v>17</v>
      </c>
      <c r="C527" s="30" t="s">
        <v>18</v>
      </c>
      <c r="D527" s="30" t="s">
        <v>598</v>
      </c>
      <c r="E527" s="30" t="s">
        <v>616</v>
      </c>
      <c r="F527" s="30" t="s">
        <v>21</v>
      </c>
      <c r="G527" s="75">
        <f>VLOOKUP(L:L,en_ru_auto_scores_BLEU!H:I,2,FALSE)</f>
        <v>43.64990448369015</v>
      </c>
      <c r="H527" s="30" t="str">
        <f>IFERROR(VLOOKUP(L:L,manual_score_mapping[[SegmentID]:[Scores]],2,FALSE), "NaN")</f>
        <v>[48, 85, 70, 84, 82, 77, 100, 86, 70, 93]</v>
      </c>
      <c r="I527" s="27">
        <f>IFERROR(VLOOKUP(L:L,manual_score_mapping!A:D,3,FALSE), "NaN")</f>
        <v>79</v>
      </c>
      <c r="J527" s="18">
        <f>IFERROR(VLOOKUP(L:L,manual_score_mapping!A:D,4,FALSE), "NaN")</f>
        <v>48</v>
      </c>
      <c r="K527" s="30" t="s">
        <v>22</v>
      </c>
      <c r="L527" s="30">
        <v>526</v>
      </c>
      <c r="M527" s="31">
        <v>0.87394821643829346</v>
      </c>
      <c r="N527" s="30">
        <v>0.87892931699752808</v>
      </c>
      <c r="O527" s="30">
        <v>0.86327826976776123</v>
      </c>
      <c r="P527" s="30" t="str">
        <f>IF(en_ru_scores[[#This Row],[OnlineB_Score]]&gt;en_ru_scores[[#This Row],[GPT4_COMET]]+0.03, "B", IF(en_ru_scores[[#This Row],[GPT4_COMET]]&gt;en_ru_scores[[#This Row],[OnlineB_Score]]+0.03, "GPT", "-"))</f>
        <v>-</v>
      </c>
      <c r="Q527" s="30" t="str">
        <f>IF(en_ru_scores[[#This Row],[OnlineW_Score]]&gt;en_ru_scores[[#This Row],[GPT4_COMET]]+0.03, "W", IF(en_ru_scores[[#This Row],[GPT4_COMET]]&gt;en_ru_scores[[#This Row],[OnlineW_Score]]+0.03, "GPT", "-"))</f>
        <v>-</v>
      </c>
      <c r="R527" s="12" t="s">
        <v>622</v>
      </c>
      <c r="S527" s="12" t="s">
        <v>4103</v>
      </c>
      <c r="T527" s="40" t="s">
        <v>4104</v>
      </c>
      <c r="U527" s="12" t="s">
        <v>4105</v>
      </c>
      <c r="V527" s="12" t="s">
        <v>4106</v>
      </c>
      <c r="W527" s="84"/>
      <c r="X527" s="111"/>
      <c r="Y527" s="115"/>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row>
    <row r="528" spans="1:217" s="4" customFormat="1" ht="85.5" x14ac:dyDescent="0.45">
      <c r="A528" s="26" t="s">
        <v>16</v>
      </c>
      <c r="B528" s="26" t="s">
        <v>17</v>
      </c>
      <c r="C528" s="27" t="s">
        <v>18</v>
      </c>
      <c r="D528" s="27" t="s">
        <v>598</v>
      </c>
      <c r="E528" s="27" t="s">
        <v>616</v>
      </c>
      <c r="F528" s="27" t="s">
        <v>21</v>
      </c>
      <c r="G528" s="78">
        <f>VLOOKUP(L:L,en_ru_auto_scores_BLEU!H:I,2,FALSE)</f>
        <v>17.563416433945182</v>
      </c>
      <c r="H528" s="27" t="str">
        <f>IFERROR(VLOOKUP(L:L,manual_score_mapping[[SegmentID]:[Scores]],2,FALSE), "NaN")</f>
        <v>[48, 86, 35, 84, 80, 73, 100, 90, 70, 94]</v>
      </c>
      <c r="I528" s="27">
        <f>IFERROR(VLOOKUP(L:L,manual_score_mapping!A:D,3,FALSE), "NaN")</f>
        <v>76</v>
      </c>
      <c r="J528" s="18">
        <f>IFERROR(VLOOKUP(L:L,manual_score_mapping!A:D,4,FALSE), "NaN")</f>
        <v>35</v>
      </c>
      <c r="K528" s="27" t="s">
        <v>22</v>
      </c>
      <c r="L528" s="27">
        <v>527</v>
      </c>
      <c r="M528" s="28">
        <v>0.71745258569717407</v>
      </c>
      <c r="N528" s="27">
        <v>0.79100584983825684</v>
      </c>
      <c r="O528" s="27">
        <v>0.70455777645111084</v>
      </c>
      <c r="P528" s="27" t="str">
        <f>IF(en_ru_scores[[#This Row],[OnlineB_Score]]&gt;en_ru_scores[[#This Row],[GPT4_COMET]]+0.03, "B", IF(en_ru_scores[[#This Row],[GPT4_COMET]]&gt;en_ru_scores[[#This Row],[OnlineB_Score]]+0.03, "GPT", "-"))</f>
        <v>B</v>
      </c>
      <c r="Q528" s="27" t="str">
        <f>IF(en_ru_scores[[#This Row],[OnlineW_Score]]&gt;en_ru_scores[[#This Row],[GPT4_COMET]]+0.03, "W", IF(en_ru_scores[[#This Row],[GPT4_COMET]]&gt;en_ru_scores[[#This Row],[OnlineW_Score]]+0.03, "GPT", "-"))</f>
        <v>-</v>
      </c>
      <c r="R528" s="11" t="s">
        <v>623</v>
      </c>
      <c r="S528" s="11" t="s">
        <v>4107</v>
      </c>
      <c r="T528" s="39" t="s">
        <v>4108</v>
      </c>
      <c r="U528" s="11" t="s">
        <v>4109</v>
      </c>
      <c r="V528" s="11" t="s">
        <v>4110</v>
      </c>
      <c r="W528" s="84"/>
      <c r="X528" s="111"/>
      <c r="Y528" s="115"/>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row>
    <row r="529" spans="1:217" s="4" customFormat="1" ht="85.5" x14ac:dyDescent="0.45">
      <c r="A529" s="29" t="s">
        <v>16</v>
      </c>
      <c r="B529" s="29" t="s">
        <v>17</v>
      </c>
      <c r="C529" s="30" t="s">
        <v>18</v>
      </c>
      <c r="D529" s="30" t="s">
        <v>598</v>
      </c>
      <c r="E529" s="30" t="s">
        <v>616</v>
      </c>
      <c r="F529" s="30" t="s">
        <v>21</v>
      </c>
      <c r="G529" s="75">
        <f>VLOOKUP(L:L,en_ru_auto_scores_BLEU!H:I,2,FALSE)</f>
        <v>34.745503872844637</v>
      </c>
      <c r="H529" s="30" t="str">
        <f>IFERROR(VLOOKUP(L:L,manual_score_mapping[[SegmentID]:[Scores]],2,FALSE), "NaN")</f>
        <v>[50, 83, 70, 84, 83, 73, 100, 91, 70, 92]</v>
      </c>
      <c r="I529" s="27">
        <f>IFERROR(VLOOKUP(L:L,manual_score_mapping!A:D,3,FALSE), "NaN")</f>
        <v>79</v>
      </c>
      <c r="J529" s="21">
        <f>IFERROR(VLOOKUP(L:L,manual_score_mapping!A:D,4,FALSE), "NaN")</f>
        <v>50</v>
      </c>
      <c r="K529" s="30" t="s">
        <v>22</v>
      </c>
      <c r="L529" s="30">
        <v>528</v>
      </c>
      <c r="M529" s="31">
        <v>0.86753469705581665</v>
      </c>
      <c r="N529" s="30">
        <v>0.80998247861862183</v>
      </c>
      <c r="O529" s="30">
        <v>0.75114715099334717</v>
      </c>
      <c r="P529" s="30" t="str">
        <f>IF(en_ru_scores[[#This Row],[OnlineB_Score]]&gt;en_ru_scores[[#This Row],[GPT4_COMET]]+0.03, "B", IF(en_ru_scores[[#This Row],[GPT4_COMET]]&gt;en_ru_scores[[#This Row],[OnlineB_Score]]+0.03, "GPT", "-"))</f>
        <v>GPT</v>
      </c>
      <c r="Q529" s="30" t="str">
        <f>IF(en_ru_scores[[#This Row],[OnlineW_Score]]&gt;en_ru_scores[[#This Row],[GPT4_COMET]]+0.03, "W", IF(en_ru_scores[[#This Row],[GPT4_COMET]]&gt;en_ru_scores[[#This Row],[OnlineW_Score]]+0.03, "GPT", "-"))</f>
        <v>GPT</v>
      </c>
      <c r="R529" s="12" t="s">
        <v>624</v>
      </c>
      <c r="S529" s="12" t="s">
        <v>4111</v>
      </c>
      <c r="T529" s="40" t="s">
        <v>4112</v>
      </c>
      <c r="U529" s="12" t="s">
        <v>4113</v>
      </c>
      <c r="V529" s="12" t="s">
        <v>4114</v>
      </c>
      <c r="W529" s="84"/>
      <c r="X529" s="111"/>
      <c r="Y529" s="115"/>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row>
    <row r="530" spans="1:217" s="4" customFormat="1" ht="42.75" x14ac:dyDescent="0.45">
      <c r="A530" s="26" t="s">
        <v>16</v>
      </c>
      <c r="B530" s="26" t="s">
        <v>17</v>
      </c>
      <c r="C530" s="27" t="s">
        <v>18</v>
      </c>
      <c r="D530" s="27" t="s">
        <v>598</v>
      </c>
      <c r="E530" s="27" t="s">
        <v>616</v>
      </c>
      <c r="F530" s="27" t="s">
        <v>21</v>
      </c>
      <c r="G530" s="78">
        <f>VLOOKUP(L:L,en_ru_auto_scores_BLEU!H:I,2,FALSE)</f>
        <v>8.2351131963544795</v>
      </c>
      <c r="H530" s="27" t="str">
        <f>IFERROR(VLOOKUP(L:L,manual_score_mapping[[SegmentID]:[Scores]],2,FALSE), "NaN")</f>
        <v>[48, 85, 30, 84, 82, 85, 100, 95, 71, 96]</v>
      </c>
      <c r="I530" s="27">
        <f>IFERROR(VLOOKUP(L:L,manual_score_mapping!A:D,3,FALSE), "NaN")</f>
        <v>77</v>
      </c>
      <c r="J530" s="18">
        <f>IFERROR(VLOOKUP(L:L,manual_score_mapping!A:D,4,FALSE), "NaN")</f>
        <v>30</v>
      </c>
      <c r="K530" s="27" t="s">
        <v>22</v>
      </c>
      <c r="L530" s="27">
        <v>529</v>
      </c>
      <c r="M530" s="28">
        <v>0.7264397144317627</v>
      </c>
      <c r="N530" s="27">
        <v>0.87121075391769409</v>
      </c>
      <c r="O530" s="27">
        <v>0.75136977434158325</v>
      </c>
      <c r="P530" s="27" t="str">
        <f>IF(en_ru_scores[[#This Row],[OnlineB_Score]]&gt;en_ru_scores[[#This Row],[GPT4_COMET]]+0.03, "B", IF(en_ru_scores[[#This Row],[GPT4_COMET]]&gt;en_ru_scores[[#This Row],[OnlineB_Score]]+0.03, "GPT", "-"))</f>
        <v>B</v>
      </c>
      <c r="Q530" s="27" t="str">
        <f>IF(en_ru_scores[[#This Row],[OnlineW_Score]]&gt;en_ru_scores[[#This Row],[GPT4_COMET]]+0.03, "W", IF(en_ru_scores[[#This Row],[GPT4_COMET]]&gt;en_ru_scores[[#This Row],[OnlineW_Score]]+0.03, "GPT", "-"))</f>
        <v>-</v>
      </c>
      <c r="R530" s="11" t="s">
        <v>625</v>
      </c>
      <c r="S530" s="11" t="s">
        <v>4115</v>
      </c>
      <c r="T530" s="39" t="s">
        <v>4116</v>
      </c>
      <c r="U530" s="11" t="s">
        <v>4117</v>
      </c>
      <c r="V530" s="11" t="s">
        <v>4118</v>
      </c>
      <c r="W530" s="84"/>
      <c r="X530" s="111"/>
      <c r="Y530" s="115"/>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row>
    <row r="531" spans="1:217" s="4" customFormat="1" ht="85.5" x14ac:dyDescent="0.45">
      <c r="A531" s="29" t="s">
        <v>16</v>
      </c>
      <c r="B531" s="29" t="s">
        <v>17</v>
      </c>
      <c r="C531" s="30" t="s">
        <v>18</v>
      </c>
      <c r="D531" s="30" t="s">
        <v>598</v>
      </c>
      <c r="E531" s="30" t="s">
        <v>616</v>
      </c>
      <c r="F531" s="30" t="s">
        <v>21</v>
      </c>
      <c r="G531" s="78">
        <f>VLOOKUP(L:L,en_ru_auto_scores_BLEU!H:I,2,FALSE)</f>
        <v>16.562574029564235</v>
      </c>
      <c r="H531" s="30" t="str">
        <f>IFERROR(VLOOKUP(L:L,manual_score_mapping[[SegmentID]:[Scores]],2,FALSE), "NaN")</f>
        <v>[46, 85, 69, 84, 81, 76, 100, 86, 72, 94]</v>
      </c>
      <c r="I531" s="27">
        <f>IFERROR(VLOOKUP(L:L,manual_score_mapping!A:D,3,FALSE), "NaN")</f>
        <v>79</v>
      </c>
      <c r="J531" s="18">
        <f>IFERROR(VLOOKUP(L:L,manual_score_mapping!A:D,4,FALSE), "NaN")</f>
        <v>46</v>
      </c>
      <c r="K531" s="30" t="s">
        <v>22</v>
      </c>
      <c r="L531" s="30">
        <v>530</v>
      </c>
      <c r="M531" s="31">
        <v>0.85494345426559448</v>
      </c>
      <c r="N531" s="30">
        <v>0.60881417989730835</v>
      </c>
      <c r="O531" s="30">
        <v>0.83634465932846069</v>
      </c>
      <c r="P531" s="30" t="str">
        <f>IF(en_ru_scores[[#This Row],[OnlineB_Score]]&gt;en_ru_scores[[#This Row],[GPT4_COMET]]+0.03, "B", IF(en_ru_scores[[#This Row],[GPT4_COMET]]&gt;en_ru_scores[[#This Row],[OnlineB_Score]]+0.03, "GPT", "-"))</f>
        <v>GPT</v>
      </c>
      <c r="Q531" s="30" t="str">
        <f>IF(en_ru_scores[[#This Row],[OnlineW_Score]]&gt;en_ru_scores[[#This Row],[GPT4_COMET]]+0.03, "W", IF(en_ru_scores[[#This Row],[GPT4_COMET]]&gt;en_ru_scores[[#This Row],[OnlineW_Score]]+0.03, "GPT", "-"))</f>
        <v>-</v>
      </c>
      <c r="R531" s="12" t="s">
        <v>626</v>
      </c>
      <c r="S531" s="12" t="s">
        <v>4119</v>
      </c>
      <c r="T531" s="40" t="s">
        <v>4120</v>
      </c>
      <c r="U531" s="12" t="s">
        <v>4121</v>
      </c>
      <c r="V531" s="12" t="s">
        <v>4122</v>
      </c>
      <c r="W531" s="84"/>
      <c r="X531" s="111"/>
      <c r="Y531" s="115"/>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row>
    <row r="532" spans="1:217" s="4" customFormat="1" ht="71.25" x14ac:dyDescent="0.45">
      <c r="A532" s="26" t="s">
        <v>16</v>
      </c>
      <c r="B532" s="26" t="s">
        <v>17</v>
      </c>
      <c r="C532" s="27" t="s">
        <v>18</v>
      </c>
      <c r="D532" s="27" t="s">
        <v>598</v>
      </c>
      <c r="E532" s="27" t="s">
        <v>616</v>
      </c>
      <c r="F532" s="27" t="s">
        <v>21</v>
      </c>
      <c r="G532" s="78">
        <f>VLOOKUP(L:L,en_ru_auto_scores_BLEU!H:I,2,FALSE)</f>
        <v>5.9123290248779234</v>
      </c>
      <c r="H532" s="42" t="str">
        <f>IFERROR(VLOOKUP(L:L,manual_score_mapping[[SegmentID]:[Scores]],2,FALSE), "NaN")</f>
        <v>NaN</v>
      </c>
      <c r="I532" s="42" t="str">
        <f>IFERROR(VLOOKUP(L:L,manual_score_mapping!A:D,3,FALSE), "NaN")</f>
        <v>NaN</v>
      </c>
      <c r="J532" s="42" t="str">
        <f>IFERROR(VLOOKUP(L:L,manual_score_mapping!A:D,4,FALSE), "NaN")</f>
        <v>NaN</v>
      </c>
      <c r="K532" s="27" t="s">
        <v>22</v>
      </c>
      <c r="L532" s="27">
        <v>531</v>
      </c>
      <c r="M532" s="28">
        <v>0.72779220342636108</v>
      </c>
      <c r="N532" s="27">
        <v>0.9023197889328004</v>
      </c>
      <c r="O532" s="27">
        <v>0.88467592000961304</v>
      </c>
      <c r="P532" s="27" t="str">
        <f>IF(en_ru_scores[[#This Row],[OnlineB_Score]]&gt;en_ru_scores[[#This Row],[GPT4_COMET]]+0.03, "B", IF(en_ru_scores[[#This Row],[GPT4_COMET]]&gt;en_ru_scores[[#This Row],[OnlineB_Score]]+0.03, "GPT", "-"))</f>
        <v>B</v>
      </c>
      <c r="Q532" s="27" t="str">
        <f>IF(en_ru_scores[[#This Row],[OnlineW_Score]]&gt;en_ru_scores[[#This Row],[GPT4_COMET]]+0.03, "W", IF(en_ru_scores[[#This Row],[GPT4_COMET]]&gt;en_ru_scores[[#This Row],[OnlineW_Score]]+0.03, "GPT", "-"))</f>
        <v>W</v>
      </c>
      <c r="R532" s="11" t="s">
        <v>627</v>
      </c>
      <c r="S532" s="11" t="s">
        <v>4123</v>
      </c>
      <c r="T532" s="39" t="s">
        <v>4124</v>
      </c>
      <c r="U532" s="11" t="s">
        <v>4125</v>
      </c>
      <c r="V532" s="11" t="s">
        <v>4126</v>
      </c>
      <c r="W532" s="84"/>
      <c r="X532" s="111"/>
      <c r="Y532" s="115"/>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row>
    <row r="533" spans="1:217" s="4" customFormat="1" ht="57" x14ac:dyDescent="0.45">
      <c r="A533" s="23" t="s">
        <v>16</v>
      </c>
      <c r="B533" s="23" t="s">
        <v>17</v>
      </c>
      <c r="C533" s="24" t="s">
        <v>18</v>
      </c>
      <c r="D533" s="24" t="s">
        <v>598</v>
      </c>
      <c r="E533" s="24" t="s">
        <v>616</v>
      </c>
      <c r="F533" s="24" t="s">
        <v>21</v>
      </c>
      <c r="G533" s="78">
        <f>VLOOKUP(L:L,en_ru_auto_scores_BLEU!H:I,2,FALSE)</f>
        <v>8.0856246379825532</v>
      </c>
      <c r="H533" s="42" t="str">
        <f>IFERROR(VLOOKUP(L:L,manual_score_mapping[[SegmentID]:[Scores]],2,FALSE), "NaN")</f>
        <v>NaN</v>
      </c>
      <c r="I533" s="42" t="str">
        <f>IFERROR(VLOOKUP(L:L,manual_score_mapping!A:D,3,FALSE), "NaN")</f>
        <v>NaN</v>
      </c>
      <c r="J533" s="42" t="str">
        <f>IFERROR(VLOOKUP(L:L,manual_score_mapping!A:D,4,FALSE), "NaN")</f>
        <v>NaN</v>
      </c>
      <c r="K533" s="24" t="s">
        <v>22</v>
      </c>
      <c r="L533" s="24">
        <v>532</v>
      </c>
      <c r="M533" s="25">
        <v>0.65522807836532593</v>
      </c>
      <c r="N533" s="24">
        <v>0.77048569917678833</v>
      </c>
      <c r="O533" s="24">
        <v>0.81991195678710904</v>
      </c>
      <c r="P533" s="24" t="str">
        <f>IF(en_ru_scores[[#This Row],[OnlineB_Score]]&gt;en_ru_scores[[#This Row],[GPT4_COMET]]+0.03, "B", IF(en_ru_scores[[#This Row],[GPT4_COMET]]&gt;en_ru_scores[[#This Row],[OnlineB_Score]]+0.03, "GPT", "-"))</f>
        <v>B</v>
      </c>
      <c r="Q533" s="24" t="str">
        <f>IF(en_ru_scores[[#This Row],[OnlineW_Score]]&gt;en_ru_scores[[#This Row],[GPT4_COMET]]+0.03, "W", IF(en_ru_scores[[#This Row],[GPT4_COMET]]&gt;en_ru_scores[[#This Row],[OnlineW_Score]]+0.03, "GPT", "-"))</f>
        <v>W</v>
      </c>
      <c r="R533" s="10" t="s">
        <v>11237</v>
      </c>
      <c r="S533" s="10" t="s">
        <v>4127</v>
      </c>
      <c r="T533" s="38" t="s">
        <v>11238</v>
      </c>
      <c r="U533" s="10" t="s">
        <v>4129</v>
      </c>
      <c r="V533" s="10" t="s">
        <v>4130</v>
      </c>
      <c r="W533" s="127" t="s">
        <v>11239</v>
      </c>
      <c r="X533" s="126" t="s">
        <v>11213</v>
      </c>
      <c r="Y533" s="114"/>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row>
    <row r="534" spans="1:217" s="4" customFormat="1" ht="57" x14ac:dyDescent="0.45">
      <c r="A534" s="26" t="s">
        <v>16</v>
      </c>
      <c r="B534" s="26" t="s">
        <v>17</v>
      </c>
      <c r="C534" s="27" t="s">
        <v>18</v>
      </c>
      <c r="D534" s="27" t="s">
        <v>598</v>
      </c>
      <c r="E534" s="27" t="s">
        <v>616</v>
      </c>
      <c r="F534" s="27" t="s">
        <v>21</v>
      </c>
      <c r="G534" s="78">
        <f>VLOOKUP(L:L,en_ru_auto_scores_BLEU!H:I,2,FALSE)</f>
        <v>2.6935542467877966</v>
      </c>
      <c r="H534" s="42" t="str">
        <f>IFERROR(VLOOKUP(L:L,manual_score_mapping[[SegmentID]:[Scores]],2,FALSE), "NaN")</f>
        <v>NaN</v>
      </c>
      <c r="I534" s="42" t="str">
        <f>IFERROR(VLOOKUP(L:L,manual_score_mapping!A:D,3,FALSE), "NaN")</f>
        <v>NaN</v>
      </c>
      <c r="J534" s="42" t="str">
        <f>IFERROR(VLOOKUP(L:L,manual_score_mapping!A:D,4,FALSE), "NaN")</f>
        <v>NaN</v>
      </c>
      <c r="K534" s="27" t="s">
        <v>22</v>
      </c>
      <c r="L534" s="27">
        <v>533</v>
      </c>
      <c r="M534" s="28">
        <v>0.71223104000091553</v>
      </c>
      <c r="N534" s="27">
        <v>0.74095284938812256</v>
      </c>
      <c r="O534" s="27">
        <v>0.90116029977798462</v>
      </c>
      <c r="P534" s="27" t="str">
        <f>IF(en_ru_scores[[#This Row],[OnlineB_Score]]&gt;en_ru_scores[[#This Row],[GPT4_COMET]]+0.03, "B", IF(en_ru_scores[[#This Row],[GPT4_COMET]]&gt;en_ru_scores[[#This Row],[OnlineB_Score]]+0.03, "GPT", "-"))</f>
        <v>-</v>
      </c>
      <c r="Q534" s="27" t="str">
        <f>IF(en_ru_scores[[#This Row],[OnlineW_Score]]&gt;en_ru_scores[[#This Row],[GPT4_COMET]]+0.03, "W", IF(en_ru_scores[[#This Row],[GPT4_COMET]]&gt;en_ru_scores[[#This Row],[OnlineW_Score]]+0.03, "GPT", "-"))</f>
        <v>W</v>
      </c>
      <c r="R534" s="11" t="s">
        <v>629</v>
      </c>
      <c r="S534" s="11" t="s">
        <v>4131</v>
      </c>
      <c r="T534" s="39" t="s">
        <v>11209</v>
      </c>
      <c r="U534" s="11" t="s">
        <v>4133</v>
      </c>
      <c r="V534" s="11" t="s">
        <v>4134</v>
      </c>
      <c r="W534" s="84"/>
      <c r="X534" s="111"/>
      <c r="Y534" s="115"/>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row>
    <row r="535" spans="1:217" s="4" customFormat="1" ht="57" x14ac:dyDescent="0.45">
      <c r="A535" s="32" t="s">
        <v>16</v>
      </c>
      <c r="B535" s="32" t="s">
        <v>17</v>
      </c>
      <c r="C535" s="33" t="s">
        <v>18</v>
      </c>
      <c r="D535" s="33" t="s">
        <v>598</v>
      </c>
      <c r="E535" s="33" t="s">
        <v>630</v>
      </c>
      <c r="F535" s="33" t="s">
        <v>21</v>
      </c>
      <c r="G535" s="78">
        <f>VLOOKUP(L:L,en_ru_auto_scores_BLEU!H:I,2,FALSE)</f>
        <v>26.211503555147623</v>
      </c>
      <c r="H535" s="33" t="str">
        <f>IFERROR(VLOOKUP(L:L,manual_score_mapping[[SegmentID]:[Scores]],2,FALSE), "NaN")</f>
        <v>[46, 51, 100, 67, 80]</v>
      </c>
      <c r="I535" s="24">
        <f>IFERROR(VLOOKUP(L:L,manual_score_mapping!A:D,3,FALSE), "NaN")</f>
        <v>68</v>
      </c>
      <c r="J535" s="18">
        <f>IFERROR(VLOOKUP(L:L,manual_score_mapping!A:D,4,FALSE), "NaN")</f>
        <v>46</v>
      </c>
      <c r="K535" s="33" t="s">
        <v>22</v>
      </c>
      <c r="L535" s="33">
        <v>534</v>
      </c>
      <c r="M535" s="34">
        <v>0.95457977056503296</v>
      </c>
      <c r="N535" s="33">
        <v>0.93707895278930664</v>
      </c>
      <c r="O535" s="33">
        <v>0.91890686750411998</v>
      </c>
      <c r="P535" s="33" t="str">
        <f>IF(en_ru_scores[[#This Row],[OnlineB_Score]]&gt;en_ru_scores[[#This Row],[GPT4_COMET]]+0.03, "B", IF(en_ru_scores[[#This Row],[GPT4_COMET]]&gt;en_ru_scores[[#This Row],[OnlineB_Score]]+0.03, "GPT", "-"))</f>
        <v>-</v>
      </c>
      <c r="Q535" s="33" t="str">
        <f>IF(en_ru_scores[[#This Row],[OnlineW_Score]]&gt;en_ru_scores[[#This Row],[GPT4_COMET]]+0.03, "W", IF(en_ru_scores[[#This Row],[GPT4_COMET]]&gt;en_ru_scores[[#This Row],[OnlineW_Score]]+0.03, "GPT", "-"))</f>
        <v>GPT</v>
      </c>
      <c r="R535" s="13" t="s">
        <v>631</v>
      </c>
      <c r="S535" s="13" t="s">
        <v>4135</v>
      </c>
      <c r="T535" s="41" t="s">
        <v>4136</v>
      </c>
      <c r="U535" s="13" t="s">
        <v>4137</v>
      </c>
      <c r="V535" s="13" t="s">
        <v>4138</v>
      </c>
      <c r="W535" s="84"/>
      <c r="X535" s="111"/>
      <c r="Y535" s="11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row>
    <row r="536" spans="1:217" s="4" customFormat="1" ht="142.5" x14ac:dyDescent="0.45">
      <c r="A536" s="32" t="s">
        <v>16</v>
      </c>
      <c r="B536" s="32" t="s">
        <v>17</v>
      </c>
      <c r="C536" s="33" t="s">
        <v>18</v>
      </c>
      <c r="D536" s="33" t="s">
        <v>598</v>
      </c>
      <c r="E536" s="33" t="s">
        <v>630</v>
      </c>
      <c r="F536" s="33" t="s">
        <v>21</v>
      </c>
      <c r="G536" s="75">
        <f>VLOOKUP(L:L,en_ru_auto_scores_BLEU!H:I,2,FALSE)</f>
        <v>35.184625865595571</v>
      </c>
      <c r="H536" s="33" t="str">
        <f>IFERROR(VLOOKUP(L:L,manual_score_mapping[[SegmentID]:[Scores]],2,FALSE), "NaN")</f>
        <v>[61, 52, 99, 67, 71]</v>
      </c>
      <c r="I536" s="27">
        <f>IFERROR(VLOOKUP(L:L,manual_score_mapping!A:D,3,FALSE), "NaN")</f>
        <v>70</v>
      </c>
      <c r="J536" s="21">
        <f>IFERROR(VLOOKUP(L:L,manual_score_mapping!A:D,4,FALSE), "NaN")</f>
        <v>52</v>
      </c>
      <c r="K536" s="33" t="s">
        <v>22</v>
      </c>
      <c r="L536" s="33">
        <v>535</v>
      </c>
      <c r="M536" s="34">
        <v>0.90861725807189941</v>
      </c>
      <c r="N536" s="33">
        <v>0.90973585844039917</v>
      </c>
      <c r="O536" s="33">
        <v>0.90165501832962036</v>
      </c>
      <c r="P536" s="33" t="str">
        <f>IF(en_ru_scores[[#This Row],[OnlineB_Score]]&gt;en_ru_scores[[#This Row],[GPT4_COMET]]+0.03, "B", IF(en_ru_scores[[#This Row],[GPT4_COMET]]&gt;en_ru_scores[[#This Row],[OnlineB_Score]]+0.03, "GPT", "-"))</f>
        <v>-</v>
      </c>
      <c r="Q536" s="33" t="str">
        <f>IF(en_ru_scores[[#This Row],[OnlineW_Score]]&gt;en_ru_scores[[#This Row],[GPT4_COMET]]+0.03, "W", IF(en_ru_scores[[#This Row],[GPT4_COMET]]&gt;en_ru_scores[[#This Row],[OnlineW_Score]]+0.03, "GPT", "-"))</f>
        <v>-</v>
      </c>
      <c r="R536" s="13" t="s">
        <v>632</v>
      </c>
      <c r="S536" s="13" t="s">
        <v>4139</v>
      </c>
      <c r="T536" s="41" t="s">
        <v>4140</v>
      </c>
      <c r="U536" s="13" t="s">
        <v>4141</v>
      </c>
      <c r="V536" s="13" t="s">
        <v>4142</v>
      </c>
      <c r="W536" s="84"/>
      <c r="X536" s="111"/>
      <c r="Y536" s="115"/>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row>
    <row r="537" spans="1:217" s="4" customFormat="1" ht="199.5" x14ac:dyDescent="0.45">
      <c r="A537" s="29" t="s">
        <v>16</v>
      </c>
      <c r="B537" s="29" t="s">
        <v>17</v>
      </c>
      <c r="C537" s="30" t="s">
        <v>18</v>
      </c>
      <c r="D537" s="30" t="s">
        <v>598</v>
      </c>
      <c r="E537" s="30" t="s">
        <v>630</v>
      </c>
      <c r="F537" s="30" t="s">
        <v>21</v>
      </c>
      <c r="G537" s="78">
        <f>VLOOKUP(L:L,en_ru_auto_scores_BLEU!H:I,2,FALSE)</f>
        <v>13.302160513311341</v>
      </c>
      <c r="H537" s="30" t="str">
        <f>IFERROR(VLOOKUP(L:L,manual_score_mapping[[SegmentID]:[Scores]],2,FALSE), "NaN")</f>
        <v>[46, 52, 100, 66, 82]</v>
      </c>
      <c r="I537" s="24">
        <f>IFERROR(VLOOKUP(L:L,manual_score_mapping!A:D,3,FALSE), "NaN")</f>
        <v>69</v>
      </c>
      <c r="J537" s="18">
        <f>IFERROR(VLOOKUP(L:L,manual_score_mapping!A:D,4,FALSE), "NaN")</f>
        <v>46</v>
      </c>
      <c r="K537" s="30" t="s">
        <v>22</v>
      </c>
      <c r="L537" s="30">
        <v>536</v>
      </c>
      <c r="M537" s="31">
        <v>0.87822860479354858</v>
      </c>
      <c r="N537" s="30">
        <v>0.88829320669174194</v>
      </c>
      <c r="O537" s="30">
        <v>0.90594339370727539</v>
      </c>
      <c r="P537" s="30" t="str">
        <f>IF(en_ru_scores[[#This Row],[OnlineB_Score]]&gt;en_ru_scores[[#This Row],[GPT4_COMET]]+0.03, "B", IF(en_ru_scores[[#This Row],[GPT4_COMET]]&gt;en_ru_scores[[#This Row],[OnlineB_Score]]+0.03, "GPT", "-"))</f>
        <v>-</v>
      </c>
      <c r="Q537" s="30" t="str">
        <f>IF(en_ru_scores[[#This Row],[OnlineW_Score]]&gt;en_ru_scores[[#This Row],[GPT4_COMET]]+0.03, "W", IF(en_ru_scores[[#This Row],[GPT4_COMET]]&gt;en_ru_scores[[#This Row],[OnlineW_Score]]+0.03, "GPT", "-"))</f>
        <v>-</v>
      </c>
      <c r="R537" s="12" t="s">
        <v>633</v>
      </c>
      <c r="S537" s="12" t="s">
        <v>4143</v>
      </c>
      <c r="T537" s="40" t="s">
        <v>4144</v>
      </c>
      <c r="U537" s="12" t="s">
        <v>4145</v>
      </c>
      <c r="V537" s="12" t="s">
        <v>4146</v>
      </c>
      <c r="W537" s="84"/>
      <c r="X537" s="111"/>
      <c r="Y537" s="115"/>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row>
    <row r="538" spans="1:217" s="4" customFormat="1" ht="142.5" x14ac:dyDescent="0.45">
      <c r="A538" s="29" t="s">
        <v>16</v>
      </c>
      <c r="B538" s="29" t="s">
        <v>17</v>
      </c>
      <c r="C538" s="30" t="s">
        <v>18</v>
      </c>
      <c r="D538" s="30" t="s">
        <v>598</v>
      </c>
      <c r="E538" s="30" t="s">
        <v>630</v>
      </c>
      <c r="F538" s="30" t="s">
        <v>21</v>
      </c>
      <c r="G538" s="78">
        <f>VLOOKUP(L:L,en_ru_auto_scores_BLEU!H:I,2,FALSE)</f>
        <v>26.115021337737279</v>
      </c>
      <c r="H538" s="30" t="str">
        <f>IFERROR(VLOOKUP(L:L,manual_score_mapping[[SegmentID]:[Scores]],2,FALSE), "NaN")</f>
        <v>[68, 52, 100, 66, 73]</v>
      </c>
      <c r="I538" s="27">
        <f>IFERROR(VLOOKUP(L:L,manual_score_mapping!A:D,3,FALSE), "NaN")</f>
        <v>71</v>
      </c>
      <c r="J538" s="21">
        <f>IFERROR(VLOOKUP(L:L,manual_score_mapping!A:D,4,FALSE), "NaN")</f>
        <v>52</v>
      </c>
      <c r="K538" s="30" t="s">
        <v>22</v>
      </c>
      <c r="L538" s="30">
        <v>537</v>
      </c>
      <c r="M538" s="31">
        <v>0.82684749364852905</v>
      </c>
      <c r="N538" s="30">
        <v>0.86895197629928589</v>
      </c>
      <c r="O538" s="30">
        <v>0.8935401439666748</v>
      </c>
      <c r="P538" s="30" t="str">
        <f>IF(en_ru_scores[[#This Row],[OnlineB_Score]]&gt;en_ru_scores[[#This Row],[GPT4_COMET]]+0.03, "B", IF(en_ru_scores[[#This Row],[GPT4_COMET]]&gt;en_ru_scores[[#This Row],[OnlineB_Score]]+0.03, "GPT", "-"))</f>
        <v>B</v>
      </c>
      <c r="Q538" s="30" t="str">
        <f>IF(en_ru_scores[[#This Row],[OnlineW_Score]]&gt;en_ru_scores[[#This Row],[GPT4_COMET]]+0.03, "W", IF(en_ru_scores[[#This Row],[GPT4_COMET]]&gt;en_ru_scores[[#This Row],[OnlineW_Score]]+0.03, "GPT", "-"))</f>
        <v>W</v>
      </c>
      <c r="R538" s="12" t="s">
        <v>634</v>
      </c>
      <c r="S538" s="12" t="s">
        <v>4147</v>
      </c>
      <c r="T538" s="40" t="s">
        <v>4148</v>
      </c>
      <c r="U538" s="12" t="s">
        <v>4149</v>
      </c>
      <c r="V538" s="12" t="s">
        <v>4150</v>
      </c>
      <c r="W538" s="84"/>
      <c r="X538" s="111"/>
      <c r="Y538" s="115"/>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row>
    <row r="539" spans="1:217" s="4" customFormat="1" ht="71.25" x14ac:dyDescent="0.45">
      <c r="A539" s="32" t="s">
        <v>16</v>
      </c>
      <c r="B539" s="32" t="s">
        <v>17</v>
      </c>
      <c r="C539" s="33" t="s">
        <v>18</v>
      </c>
      <c r="D539" s="33" t="s">
        <v>598</v>
      </c>
      <c r="E539" s="33" t="s">
        <v>630</v>
      </c>
      <c r="F539" s="33" t="s">
        <v>21</v>
      </c>
      <c r="G539" s="78">
        <f>VLOOKUP(L:L,en_ru_auto_scores_BLEU!H:I,2,FALSE)</f>
        <v>15.488182639395934</v>
      </c>
      <c r="H539" s="33" t="str">
        <f>IFERROR(VLOOKUP(L:L,manual_score_mapping[[SegmentID]:[Scores]],2,FALSE), "NaN")</f>
        <v>[67, 51, 100, 66, 74]</v>
      </c>
      <c r="I539" s="27">
        <f>IFERROR(VLOOKUP(L:L,manual_score_mapping!A:D,3,FALSE), "NaN")</f>
        <v>71</v>
      </c>
      <c r="J539" s="21">
        <f>IFERROR(VLOOKUP(L:L,manual_score_mapping!A:D,4,FALSE), "NaN")</f>
        <v>51</v>
      </c>
      <c r="K539" s="33" t="s">
        <v>22</v>
      </c>
      <c r="L539" s="33">
        <v>538</v>
      </c>
      <c r="M539" s="34">
        <v>0.91607981920242321</v>
      </c>
      <c r="N539" s="33">
        <v>0.93562960624694824</v>
      </c>
      <c r="O539" s="33">
        <v>0.92420965433120716</v>
      </c>
      <c r="P539" s="33" t="str">
        <f>IF(en_ru_scores[[#This Row],[OnlineB_Score]]&gt;en_ru_scores[[#This Row],[GPT4_COMET]]+0.03, "B", IF(en_ru_scores[[#This Row],[GPT4_COMET]]&gt;en_ru_scores[[#This Row],[OnlineB_Score]]+0.03, "GPT", "-"))</f>
        <v>-</v>
      </c>
      <c r="Q539" s="33" t="str">
        <f>IF(en_ru_scores[[#This Row],[OnlineW_Score]]&gt;en_ru_scores[[#This Row],[GPT4_COMET]]+0.03, "W", IF(en_ru_scores[[#This Row],[GPT4_COMET]]&gt;en_ru_scores[[#This Row],[OnlineW_Score]]+0.03, "GPT", "-"))</f>
        <v>-</v>
      </c>
      <c r="R539" s="13" t="s">
        <v>635</v>
      </c>
      <c r="S539" s="13" t="s">
        <v>4151</v>
      </c>
      <c r="T539" s="41" t="s">
        <v>4152</v>
      </c>
      <c r="U539" s="13" t="s">
        <v>4153</v>
      </c>
      <c r="V539" s="13" t="s">
        <v>4154</v>
      </c>
      <c r="W539" s="84"/>
      <c r="X539" s="111"/>
      <c r="Y539" s="115"/>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row>
    <row r="540" spans="1:217" s="4" customFormat="1" ht="57" x14ac:dyDescent="0.45">
      <c r="A540" s="29" t="s">
        <v>16</v>
      </c>
      <c r="B540" s="29" t="s">
        <v>17</v>
      </c>
      <c r="C540" s="30" t="s">
        <v>18</v>
      </c>
      <c r="D540" s="30" t="s">
        <v>598</v>
      </c>
      <c r="E540" s="30" t="s">
        <v>630</v>
      </c>
      <c r="F540" s="30" t="s">
        <v>21</v>
      </c>
      <c r="G540" s="78">
        <f>VLOOKUP(L:L,en_ru_auto_scores_BLEU!H:I,2,FALSE)</f>
        <v>8.4691351214400665</v>
      </c>
      <c r="H540" s="30" t="str">
        <f>IFERROR(VLOOKUP(L:L,manual_score_mapping[[SegmentID]:[Scores]],2,FALSE), "NaN")</f>
        <v>[51, 50, 100, 65, 80]</v>
      </c>
      <c r="I540" s="24">
        <f>IFERROR(VLOOKUP(L:L,manual_score_mapping!A:D,3,FALSE), "NaN")</f>
        <v>69</v>
      </c>
      <c r="J540" s="21">
        <f>IFERROR(VLOOKUP(L:L,manual_score_mapping!A:D,4,FALSE), "NaN")</f>
        <v>50</v>
      </c>
      <c r="K540" s="30" t="s">
        <v>22</v>
      </c>
      <c r="L540" s="30">
        <v>539</v>
      </c>
      <c r="M540" s="31">
        <v>0.87682086229324341</v>
      </c>
      <c r="N540" s="30">
        <v>0.86235088109970093</v>
      </c>
      <c r="O540" s="30">
        <v>0.87869954109191895</v>
      </c>
      <c r="P540" s="30" t="str">
        <f>IF(en_ru_scores[[#This Row],[OnlineB_Score]]&gt;en_ru_scores[[#This Row],[GPT4_COMET]]+0.03, "B", IF(en_ru_scores[[#This Row],[GPT4_COMET]]&gt;en_ru_scores[[#This Row],[OnlineB_Score]]+0.03, "GPT", "-"))</f>
        <v>-</v>
      </c>
      <c r="Q540" s="30" t="str">
        <f>IF(en_ru_scores[[#This Row],[OnlineW_Score]]&gt;en_ru_scores[[#This Row],[GPT4_COMET]]+0.03, "W", IF(en_ru_scores[[#This Row],[GPT4_COMET]]&gt;en_ru_scores[[#This Row],[OnlineW_Score]]+0.03, "GPT", "-"))</f>
        <v>-</v>
      </c>
      <c r="R540" s="12" t="s">
        <v>636</v>
      </c>
      <c r="S540" s="12" t="s">
        <v>4155</v>
      </c>
      <c r="T540" s="40" t="s">
        <v>4156</v>
      </c>
      <c r="U540" s="12" t="s">
        <v>4157</v>
      </c>
      <c r="V540" s="12" t="s">
        <v>4158</v>
      </c>
      <c r="W540" s="84"/>
      <c r="X540" s="111"/>
      <c r="Y540" s="115"/>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row>
    <row r="541" spans="1:217" s="4" customFormat="1" ht="99.75" x14ac:dyDescent="0.45">
      <c r="A541" s="32" t="s">
        <v>16</v>
      </c>
      <c r="B541" s="32" t="s">
        <v>17</v>
      </c>
      <c r="C541" s="33" t="s">
        <v>18</v>
      </c>
      <c r="D541" s="33" t="s">
        <v>598</v>
      </c>
      <c r="E541" s="33" t="s">
        <v>630</v>
      </c>
      <c r="F541" s="33" t="s">
        <v>21</v>
      </c>
      <c r="G541" s="74">
        <f>VLOOKUP(L:L,en_ru_auto_scores_BLEU!H:I,2,FALSE)</f>
        <v>55.563989160794193</v>
      </c>
      <c r="H541" s="33" t="str">
        <f>IFERROR(VLOOKUP(L:L,manual_score_mapping[[SegmentID]:[Scores]],2,FALSE), "NaN")</f>
        <v>[53, 50, 100, 67, 83]</v>
      </c>
      <c r="I541" s="27">
        <f>IFERROR(VLOOKUP(L:L,manual_score_mapping!A:D,3,FALSE), "NaN")</f>
        <v>70</v>
      </c>
      <c r="J541" s="21">
        <f>IFERROR(VLOOKUP(L:L,manual_score_mapping!A:D,4,FALSE), "NaN")</f>
        <v>50</v>
      </c>
      <c r="K541" s="33" t="s">
        <v>22</v>
      </c>
      <c r="L541" s="33">
        <v>540</v>
      </c>
      <c r="M541" s="34">
        <v>0.92402940988540638</v>
      </c>
      <c r="N541" s="33">
        <v>0.9066815972328186</v>
      </c>
      <c r="O541" s="33">
        <v>0.92148447036743164</v>
      </c>
      <c r="P541" s="33" t="str">
        <f>IF(en_ru_scores[[#This Row],[OnlineB_Score]]&gt;en_ru_scores[[#This Row],[GPT4_COMET]]+0.03, "B", IF(en_ru_scores[[#This Row],[GPT4_COMET]]&gt;en_ru_scores[[#This Row],[OnlineB_Score]]+0.03, "GPT", "-"))</f>
        <v>-</v>
      </c>
      <c r="Q541" s="33" t="str">
        <f>IF(en_ru_scores[[#This Row],[OnlineW_Score]]&gt;en_ru_scores[[#This Row],[GPT4_COMET]]+0.03, "W", IF(en_ru_scores[[#This Row],[GPT4_COMET]]&gt;en_ru_scores[[#This Row],[OnlineW_Score]]+0.03, "GPT", "-"))</f>
        <v>-</v>
      </c>
      <c r="R541" s="13" t="s">
        <v>637</v>
      </c>
      <c r="S541" s="13" t="s">
        <v>4159</v>
      </c>
      <c r="T541" s="41" t="s">
        <v>4160</v>
      </c>
      <c r="U541" s="13" t="s">
        <v>4161</v>
      </c>
      <c r="V541" s="13" t="s">
        <v>4162</v>
      </c>
      <c r="W541" s="84"/>
      <c r="X541" s="111"/>
      <c r="Y541" s="115"/>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row>
    <row r="542" spans="1:217" s="4" customFormat="1" ht="28.5" x14ac:dyDescent="0.45">
      <c r="A542" s="32" t="s">
        <v>16</v>
      </c>
      <c r="B542" s="32" t="s">
        <v>17</v>
      </c>
      <c r="C542" s="33" t="s">
        <v>18</v>
      </c>
      <c r="D542" s="33" t="s">
        <v>598</v>
      </c>
      <c r="E542" s="33" t="s">
        <v>630</v>
      </c>
      <c r="F542" s="33" t="s">
        <v>21</v>
      </c>
      <c r="G542" s="78">
        <f>VLOOKUP(L:L,en_ru_auto_scores_BLEU!H:I,2,FALSE)</f>
        <v>19.64073254502566</v>
      </c>
      <c r="H542" s="33" t="str">
        <f>IFERROR(VLOOKUP(L:L,manual_score_mapping[[SegmentID]:[Scores]],2,FALSE), "NaN")</f>
        <v>[68, 52, 100, 68, 51]</v>
      </c>
      <c r="I542" s="24">
        <f>IFERROR(VLOOKUP(L:L,manual_score_mapping!A:D,3,FALSE), "NaN")</f>
        <v>67</v>
      </c>
      <c r="J542" s="21">
        <f>IFERROR(VLOOKUP(L:L,manual_score_mapping!A:D,4,FALSE), "NaN")</f>
        <v>51</v>
      </c>
      <c r="K542" s="33" t="s">
        <v>22</v>
      </c>
      <c r="L542" s="33">
        <v>541</v>
      </c>
      <c r="M542" s="34">
        <v>0.95355331897735596</v>
      </c>
      <c r="N542" s="33">
        <v>0.96270328760147095</v>
      </c>
      <c r="O542" s="33">
        <v>0.81397902965545654</v>
      </c>
      <c r="P542" s="33" t="str">
        <f>IF(en_ru_scores[[#This Row],[OnlineB_Score]]&gt;en_ru_scores[[#This Row],[GPT4_COMET]]+0.03, "B", IF(en_ru_scores[[#This Row],[GPT4_COMET]]&gt;en_ru_scores[[#This Row],[OnlineB_Score]]+0.03, "GPT", "-"))</f>
        <v>-</v>
      </c>
      <c r="Q542" s="33" t="str">
        <f>IF(en_ru_scores[[#This Row],[OnlineW_Score]]&gt;en_ru_scores[[#This Row],[GPT4_COMET]]+0.03, "W", IF(en_ru_scores[[#This Row],[GPT4_COMET]]&gt;en_ru_scores[[#This Row],[OnlineW_Score]]+0.03, "GPT", "-"))</f>
        <v>GPT</v>
      </c>
      <c r="R542" s="13" t="s">
        <v>638</v>
      </c>
      <c r="S542" s="13" t="s">
        <v>4163</v>
      </c>
      <c r="T542" s="41" t="s">
        <v>4164</v>
      </c>
      <c r="U542" s="13" t="s">
        <v>4165</v>
      </c>
      <c r="V542" s="13" t="s">
        <v>638</v>
      </c>
      <c r="W542" s="84"/>
      <c r="X542" s="111"/>
      <c r="Y542" s="115"/>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row>
    <row r="543" spans="1:217" s="4" customFormat="1" ht="57" x14ac:dyDescent="0.45">
      <c r="A543" s="32" t="s">
        <v>16</v>
      </c>
      <c r="B543" s="32" t="s">
        <v>17</v>
      </c>
      <c r="C543" s="33" t="s">
        <v>18</v>
      </c>
      <c r="D543" s="33" t="s">
        <v>598</v>
      </c>
      <c r="E543" s="33" t="s">
        <v>630</v>
      </c>
      <c r="F543" s="33" t="s">
        <v>21</v>
      </c>
      <c r="G543" s="75">
        <f>VLOOKUP(L:L,en_ru_auto_scores_BLEU!H:I,2,FALSE)</f>
        <v>31.701659570376389</v>
      </c>
      <c r="H543" s="33" t="str">
        <f>IFERROR(VLOOKUP(L:L,manual_score_mapping[[SegmentID]:[Scores]],2,FALSE), "NaN")</f>
        <v>[54, 51, 100, 67, 77]</v>
      </c>
      <c r="I543" s="24">
        <f>IFERROR(VLOOKUP(L:L,manual_score_mapping!A:D,3,FALSE), "NaN")</f>
        <v>69</v>
      </c>
      <c r="J543" s="21">
        <f>IFERROR(VLOOKUP(L:L,manual_score_mapping!A:D,4,FALSE), "NaN")</f>
        <v>51</v>
      </c>
      <c r="K543" s="33" t="s">
        <v>22</v>
      </c>
      <c r="L543" s="33">
        <v>542</v>
      </c>
      <c r="M543" s="34">
        <v>0.90115666389465321</v>
      </c>
      <c r="N543" s="33">
        <v>0.90339726209640503</v>
      </c>
      <c r="O543" s="33">
        <v>0.86459088325500488</v>
      </c>
      <c r="P543" s="33" t="str">
        <f>IF(en_ru_scores[[#This Row],[OnlineB_Score]]&gt;en_ru_scores[[#This Row],[GPT4_COMET]]+0.03, "B", IF(en_ru_scores[[#This Row],[GPT4_COMET]]&gt;en_ru_scores[[#This Row],[OnlineB_Score]]+0.03, "GPT", "-"))</f>
        <v>-</v>
      </c>
      <c r="Q543" s="33" t="str">
        <f>IF(en_ru_scores[[#This Row],[OnlineW_Score]]&gt;en_ru_scores[[#This Row],[GPT4_COMET]]+0.03, "W", IF(en_ru_scores[[#This Row],[GPT4_COMET]]&gt;en_ru_scores[[#This Row],[OnlineW_Score]]+0.03, "GPT", "-"))</f>
        <v>GPT</v>
      </c>
      <c r="R543" s="13" t="s">
        <v>639</v>
      </c>
      <c r="S543" s="13" t="s">
        <v>4166</v>
      </c>
      <c r="T543" s="41" t="s">
        <v>4167</v>
      </c>
      <c r="U543" s="13" t="s">
        <v>4168</v>
      </c>
      <c r="V543" s="13" t="s">
        <v>4169</v>
      </c>
      <c r="W543" s="84"/>
      <c r="X543" s="111"/>
      <c r="Y543" s="115"/>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row>
    <row r="544" spans="1:217" s="4" customFormat="1" ht="85.5" x14ac:dyDescent="0.45">
      <c r="A544" s="26" t="s">
        <v>16</v>
      </c>
      <c r="B544" s="26" t="s">
        <v>17</v>
      </c>
      <c r="C544" s="27" t="s">
        <v>18</v>
      </c>
      <c r="D544" s="27" t="s">
        <v>598</v>
      </c>
      <c r="E544" s="27" t="s">
        <v>630</v>
      </c>
      <c r="F544" s="27" t="s">
        <v>21</v>
      </c>
      <c r="G544" s="78">
        <f>VLOOKUP(L:L,en_ru_auto_scores_BLEU!H:I,2,FALSE)</f>
        <v>6.8015288592454484</v>
      </c>
      <c r="H544" s="27" t="str">
        <f>IFERROR(VLOOKUP(L:L,manual_score_mapping[[SegmentID]:[Scores]],2,FALSE), "NaN")</f>
        <v>[58, 50, 100, 67, 60]</v>
      </c>
      <c r="I544" s="24">
        <f>IFERROR(VLOOKUP(L:L,manual_score_mapping!A:D,3,FALSE), "NaN")</f>
        <v>67</v>
      </c>
      <c r="J544" s="21">
        <f>IFERROR(VLOOKUP(L:L,manual_score_mapping!A:D,4,FALSE), "NaN")</f>
        <v>50</v>
      </c>
      <c r="K544" s="27" t="s">
        <v>22</v>
      </c>
      <c r="L544" s="27">
        <v>543</v>
      </c>
      <c r="M544" s="28">
        <v>0.79638946056365967</v>
      </c>
      <c r="N544" s="27">
        <v>0.79390674829483032</v>
      </c>
      <c r="O544" s="27">
        <v>0.91382765769958496</v>
      </c>
      <c r="P544" s="27" t="str">
        <f>IF(en_ru_scores[[#This Row],[OnlineB_Score]]&gt;en_ru_scores[[#This Row],[GPT4_COMET]]+0.03, "B", IF(en_ru_scores[[#This Row],[GPT4_COMET]]&gt;en_ru_scores[[#This Row],[OnlineB_Score]]+0.03, "GPT", "-"))</f>
        <v>-</v>
      </c>
      <c r="Q544" s="27" t="str">
        <f>IF(en_ru_scores[[#This Row],[OnlineW_Score]]&gt;en_ru_scores[[#This Row],[GPT4_COMET]]+0.03, "W", IF(en_ru_scores[[#This Row],[GPT4_COMET]]&gt;en_ru_scores[[#This Row],[OnlineW_Score]]+0.03, "GPT", "-"))</f>
        <v>W</v>
      </c>
      <c r="R544" s="11" t="s">
        <v>640</v>
      </c>
      <c r="S544" s="11" t="s">
        <v>4170</v>
      </c>
      <c r="T544" s="39" t="s">
        <v>4171</v>
      </c>
      <c r="U544" s="11" t="s">
        <v>4172</v>
      </c>
      <c r="V544" s="11" t="s">
        <v>4173</v>
      </c>
      <c r="W544" s="84"/>
      <c r="X544" s="111"/>
      <c r="Y544" s="115"/>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row>
    <row r="545" spans="1:217" s="4" customFormat="1" ht="99.75" x14ac:dyDescent="0.45">
      <c r="A545" s="29" t="s">
        <v>16</v>
      </c>
      <c r="B545" s="29" t="s">
        <v>17</v>
      </c>
      <c r="C545" s="30" t="s">
        <v>18</v>
      </c>
      <c r="D545" s="30" t="s">
        <v>598</v>
      </c>
      <c r="E545" s="30" t="s">
        <v>630</v>
      </c>
      <c r="F545" s="30" t="s">
        <v>21</v>
      </c>
      <c r="G545" s="78">
        <f>VLOOKUP(L:L,en_ru_auto_scores_BLEU!H:I,2,FALSE)</f>
        <v>25.339936978819804</v>
      </c>
      <c r="H545" s="42" t="str">
        <f>IFERROR(VLOOKUP(L:L,manual_score_mapping[[SegmentID]:[Scores]],2,FALSE), "NaN")</f>
        <v>NaN</v>
      </c>
      <c r="I545" s="42" t="str">
        <f>IFERROR(VLOOKUP(L:L,manual_score_mapping!A:D,3,FALSE), "NaN")</f>
        <v>NaN</v>
      </c>
      <c r="J545" s="42" t="str">
        <f>IFERROR(VLOOKUP(L:L,manual_score_mapping!A:D,4,FALSE), "NaN")</f>
        <v>NaN</v>
      </c>
      <c r="K545" s="30" t="s">
        <v>22</v>
      </c>
      <c r="L545" s="30">
        <v>544</v>
      </c>
      <c r="M545" s="31">
        <v>0.89701086282730103</v>
      </c>
      <c r="N545" s="30">
        <v>0.8924064040184021</v>
      </c>
      <c r="O545" s="30">
        <v>0.90959411859512318</v>
      </c>
      <c r="P545" s="30" t="str">
        <f>IF(en_ru_scores[[#This Row],[OnlineB_Score]]&gt;en_ru_scores[[#This Row],[GPT4_COMET]]+0.03, "B", IF(en_ru_scores[[#This Row],[GPT4_COMET]]&gt;en_ru_scores[[#This Row],[OnlineB_Score]]+0.03, "GPT", "-"))</f>
        <v>-</v>
      </c>
      <c r="Q545" s="30" t="str">
        <f>IF(en_ru_scores[[#This Row],[OnlineW_Score]]&gt;en_ru_scores[[#This Row],[GPT4_COMET]]+0.03, "W", IF(en_ru_scores[[#This Row],[GPT4_COMET]]&gt;en_ru_scores[[#This Row],[OnlineW_Score]]+0.03, "GPT", "-"))</f>
        <v>-</v>
      </c>
      <c r="R545" s="12" t="s">
        <v>641</v>
      </c>
      <c r="S545" s="12" t="s">
        <v>4174</v>
      </c>
      <c r="T545" s="40" t="s">
        <v>4175</v>
      </c>
      <c r="U545" s="12" t="s">
        <v>4176</v>
      </c>
      <c r="V545" s="12" t="s">
        <v>4177</v>
      </c>
      <c r="W545" s="84"/>
      <c r="X545" s="111"/>
      <c r="Y545" s="11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row>
    <row r="546" spans="1:217" s="4" customFormat="1" ht="42.75" x14ac:dyDescent="0.45">
      <c r="A546" s="29" t="s">
        <v>16</v>
      </c>
      <c r="B546" s="29" t="s">
        <v>17</v>
      </c>
      <c r="C546" s="30" t="s">
        <v>18</v>
      </c>
      <c r="D546" s="30" t="s">
        <v>598</v>
      </c>
      <c r="E546" s="30" t="s">
        <v>630</v>
      </c>
      <c r="F546" s="30" t="s">
        <v>21</v>
      </c>
      <c r="G546" s="78">
        <f>VLOOKUP(L:L,en_ru_auto_scores_BLEU!H:I,2,FALSE)</f>
        <v>6.2886892772573457</v>
      </c>
      <c r="H546" s="42" t="str">
        <f>IFERROR(VLOOKUP(L:L,manual_score_mapping[[SegmentID]:[Scores]],2,FALSE), "NaN")</f>
        <v>NaN</v>
      </c>
      <c r="I546" s="42" t="str">
        <f>IFERROR(VLOOKUP(L:L,manual_score_mapping!A:D,3,FALSE), "NaN")</f>
        <v>NaN</v>
      </c>
      <c r="J546" s="42" t="str">
        <f>IFERROR(VLOOKUP(L:L,manual_score_mapping!A:D,4,FALSE), "NaN")</f>
        <v>NaN</v>
      </c>
      <c r="K546" s="30" t="s">
        <v>22</v>
      </c>
      <c r="L546" s="30">
        <v>545</v>
      </c>
      <c r="M546" s="31">
        <v>0.89137566089630127</v>
      </c>
      <c r="N546" s="30">
        <v>0.86537545919418335</v>
      </c>
      <c r="O546" s="30">
        <v>0.84074020385742188</v>
      </c>
      <c r="P546" s="30" t="str">
        <f>IF(en_ru_scores[[#This Row],[OnlineB_Score]]&gt;en_ru_scores[[#This Row],[GPT4_COMET]]+0.03, "B", IF(en_ru_scores[[#This Row],[GPT4_COMET]]&gt;en_ru_scores[[#This Row],[OnlineB_Score]]+0.03, "GPT", "-"))</f>
        <v>-</v>
      </c>
      <c r="Q546" s="30" t="str">
        <f>IF(en_ru_scores[[#This Row],[OnlineW_Score]]&gt;en_ru_scores[[#This Row],[GPT4_COMET]]+0.03, "W", IF(en_ru_scores[[#This Row],[GPT4_COMET]]&gt;en_ru_scores[[#This Row],[OnlineW_Score]]+0.03, "GPT", "-"))</f>
        <v>GPT</v>
      </c>
      <c r="R546" s="12" t="s">
        <v>642</v>
      </c>
      <c r="S546" s="12" t="s">
        <v>4178</v>
      </c>
      <c r="T546" s="40" t="s">
        <v>4179</v>
      </c>
      <c r="U546" s="12" t="s">
        <v>4180</v>
      </c>
      <c r="V546" s="12" t="s">
        <v>4181</v>
      </c>
      <c r="W546" s="84"/>
      <c r="X546" s="111"/>
      <c r="Y546" s="115"/>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row>
    <row r="547" spans="1:217" s="4" customFormat="1" ht="57" x14ac:dyDescent="0.45">
      <c r="A547" s="29" t="s">
        <v>16</v>
      </c>
      <c r="B547" s="29" t="s">
        <v>17</v>
      </c>
      <c r="C547" s="30" t="s">
        <v>18</v>
      </c>
      <c r="D547" s="30" t="s">
        <v>598</v>
      </c>
      <c r="E547" s="30" t="s">
        <v>630</v>
      </c>
      <c r="F547" s="30" t="s">
        <v>21</v>
      </c>
      <c r="G547" s="78">
        <f>VLOOKUP(L:L,en_ru_auto_scores_BLEU!H:I,2,FALSE)</f>
        <v>7.7913202343346457</v>
      </c>
      <c r="H547" s="42" t="str">
        <f>IFERROR(VLOOKUP(L:L,manual_score_mapping[[SegmentID]:[Scores]],2,FALSE), "NaN")</f>
        <v>NaN</v>
      </c>
      <c r="I547" s="42" t="str">
        <f>IFERROR(VLOOKUP(L:L,manual_score_mapping!A:D,3,FALSE), "NaN")</f>
        <v>NaN</v>
      </c>
      <c r="J547" s="42" t="str">
        <f>IFERROR(VLOOKUP(L:L,manual_score_mapping!A:D,4,FALSE), "NaN")</f>
        <v>NaN</v>
      </c>
      <c r="K547" s="30" t="s">
        <v>22</v>
      </c>
      <c r="L547" s="30">
        <v>546</v>
      </c>
      <c r="M547" s="31">
        <v>0.8774145245552063</v>
      </c>
      <c r="N547" s="30">
        <v>0.87079763412475586</v>
      </c>
      <c r="O547" s="30">
        <v>0.89498990774154663</v>
      </c>
      <c r="P547" s="30" t="str">
        <f>IF(en_ru_scores[[#This Row],[OnlineB_Score]]&gt;en_ru_scores[[#This Row],[GPT4_COMET]]+0.03, "B", IF(en_ru_scores[[#This Row],[GPT4_COMET]]&gt;en_ru_scores[[#This Row],[OnlineB_Score]]+0.03, "GPT", "-"))</f>
        <v>-</v>
      </c>
      <c r="Q547" s="30" t="str">
        <f>IF(en_ru_scores[[#This Row],[OnlineW_Score]]&gt;en_ru_scores[[#This Row],[GPT4_COMET]]+0.03, "W", IF(en_ru_scores[[#This Row],[GPT4_COMET]]&gt;en_ru_scores[[#This Row],[OnlineW_Score]]+0.03, "GPT", "-"))</f>
        <v>-</v>
      </c>
      <c r="R547" s="12" t="s">
        <v>643</v>
      </c>
      <c r="S547" s="12" t="s">
        <v>4182</v>
      </c>
      <c r="T547" s="40" t="s">
        <v>4183</v>
      </c>
      <c r="U547" s="12" t="s">
        <v>4184</v>
      </c>
      <c r="V547" s="12" t="s">
        <v>4185</v>
      </c>
      <c r="W547" s="84"/>
      <c r="X547" s="111"/>
      <c r="Y547" s="115"/>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row>
    <row r="548" spans="1:217" s="4" customFormat="1" ht="57" x14ac:dyDescent="0.45">
      <c r="A548" s="29" t="s">
        <v>16</v>
      </c>
      <c r="B548" s="29" t="s">
        <v>17</v>
      </c>
      <c r="C548" s="30" t="s">
        <v>18</v>
      </c>
      <c r="D548" s="30" t="s">
        <v>598</v>
      </c>
      <c r="E548" s="30" t="s">
        <v>630</v>
      </c>
      <c r="F548" s="30" t="s">
        <v>21</v>
      </c>
      <c r="G548" s="75">
        <f>VLOOKUP(L:L,en_ru_auto_scores_BLEU!H:I,2,FALSE)</f>
        <v>36.005658542850306</v>
      </c>
      <c r="H548" s="42" t="str">
        <f>IFERROR(VLOOKUP(L:L,manual_score_mapping[[SegmentID]:[Scores]],2,FALSE), "NaN")</f>
        <v>NaN</v>
      </c>
      <c r="I548" s="42" t="str">
        <f>IFERROR(VLOOKUP(L:L,manual_score_mapping!A:D,3,FALSE), "NaN")</f>
        <v>NaN</v>
      </c>
      <c r="J548" s="42" t="str">
        <f>IFERROR(VLOOKUP(L:L,manual_score_mapping!A:D,4,FALSE), "NaN")</f>
        <v>NaN</v>
      </c>
      <c r="K548" s="30" t="s">
        <v>22</v>
      </c>
      <c r="L548" s="30">
        <v>547</v>
      </c>
      <c r="M548" s="31">
        <v>0.84181255102157593</v>
      </c>
      <c r="N548" s="30">
        <v>0.88115739822387695</v>
      </c>
      <c r="O548" s="30">
        <v>0.89473503828048706</v>
      </c>
      <c r="P548" s="30" t="str">
        <f>IF(en_ru_scores[[#This Row],[OnlineB_Score]]&gt;en_ru_scores[[#This Row],[GPT4_COMET]]+0.03, "B", IF(en_ru_scores[[#This Row],[GPT4_COMET]]&gt;en_ru_scores[[#This Row],[OnlineB_Score]]+0.03, "GPT", "-"))</f>
        <v>B</v>
      </c>
      <c r="Q548" s="30" t="str">
        <f>IF(en_ru_scores[[#This Row],[OnlineW_Score]]&gt;en_ru_scores[[#This Row],[GPT4_COMET]]+0.03, "W", IF(en_ru_scores[[#This Row],[GPT4_COMET]]&gt;en_ru_scores[[#This Row],[OnlineW_Score]]+0.03, "GPT", "-"))</f>
        <v>W</v>
      </c>
      <c r="R548" s="12" t="s">
        <v>644</v>
      </c>
      <c r="S548" s="12" t="s">
        <v>4186</v>
      </c>
      <c r="T548" s="40" t="s">
        <v>4187</v>
      </c>
      <c r="U548" s="12" t="s">
        <v>4188</v>
      </c>
      <c r="V548" s="12" t="s">
        <v>4189</v>
      </c>
      <c r="W548" s="84"/>
      <c r="X548" s="111"/>
      <c r="Y548" s="115"/>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row>
    <row r="549" spans="1:217" s="4" customFormat="1" ht="57" x14ac:dyDescent="0.45">
      <c r="A549" s="32" t="s">
        <v>16</v>
      </c>
      <c r="B549" s="32" t="s">
        <v>17</v>
      </c>
      <c r="C549" s="33" t="s">
        <v>18</v>
      </c>
      <c r="D549" s="33" t="s">
        <v>598</v>
      </c>
      <c r="E549" s="33" t="s">
        <v>630</v>
      </c>
      <c r="F549" s="33" t="s">
        <v>21</v>
      </c>
      <c r="G549" s="78">
        <f>VLOOKUP(L:L,en_ru_auto_scores_BLEU!H:I,2,FALSE)</f>
        <v>28.78787818101128</v>
      </c>
      <c r="H549" s="42" t="str">
        <f>IFERROR(VLOOKUP(L:L,manual_score_mapping[[SegmentID]:[Scores]],2,FALSE), "NaN")</f>
        <v>NaN</v>
      </c>
      <c r="I549" s="42" t="str">
        <f>IFERROR(VLOOKUP(L:L,manual_score_mapping!A:D,3,FALSE), "NaN")</f>
        <v>NaN</v>
      </c>
      <c r="J549" s="42" t="str">
        <f>IFERROR(VLOOKUP(L:L,manual_score_mapping!A:D,4,FALSE), "NaN")</f>
        <v>NaN</v>
      </c>
      <c r="K549" s="33" t="s">
        <v>22</v>
      </c>
      <c r="L549" s="33">
        <v>548</v>
      </c>
      <c r="M549" s="34">
        <v>0.93394023180007923</v>
      </c>
      <c r="N549" s="33">
        <v>0.94466835260391235</v>
      </c>
      <c r="O549" s="33">
        <v>0.94452691078186035</v>
      </c>
      <c r="P549" s="33" t="str">
        <f>IF(en_ru_scores[[#This Row],[OnlineB_Score]]&gt;en_ru_scores[[#This Row],[GPT4_COMET]]+0.03, "B", IF(en_ru_scores[[#This Row],[GPT4_COMET]]&gt;en_ru_scores[[#This Row],[OnlineB_Score]]+0.03, "GPT", "-"))</f>
        <v>-</v>
      </c>
      <c r="Q549" s="33" t="str">
        <f>IF(en_ru_scores[[#This Row],[OnlineW_Score]]&gt;en_ru_scores[[#This Row],[GPT4_COMET]]+0.03, "W", IF(en_ru_scores[[#This Row],[GPT4_COMET]]&gt;en_ru_scores[[#This Row],[OnlineW_Score]]+0.03, "GPT", "-"))</f>
        <v>-</v>
      </c>
      <c r="R549" s="13" t="s">
        <v>645</v>
      </c>
      <c r="S549" s="13" t="s">
        <v>4190</v>
      </c>
      <c r="T549" s="41" t="s">
        <v>4191</v>
      </c>
      <c r="U549" s="13" t="s">
        <v>4192</v>
      </c>
      <c r="V549" s="13" t="s">
        <v>4193</v>
      </c>
      <c r="W549" s="84"/>
      <c r="X549" s="111"/>
      <c r="Y549" s="115"/>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row>
    <row r="550" spans="1:217" s="4" customFormat="1" ht="57" x14ac:dyDescent="0.45">
      <c r="A550" s="32" t="s">
        <v>16</v>
      </c>
      <c r="B550" s="32" t="s">
        <v>17</v>
      </c>
      <c r="C550" s="33" t="s">
        <v>18</v>
      </c>
      <c r="D550" s="33" t="s">
        <v>598</v>
      </c>
      <c r="E550" s="33" t="s">
        <v>630</v>
      </c>
      <c r="F550" s="33" t="s">
        <v>21</v>
      </c>
      <c r="G550" s="75">
        <f>VLOOKUP(L:L,en_ru_auto_scores_BLEU!H:I,2,FALSE)</f>
        <v>34.674958774339721</v>
      </c>
      <c r="H550" s="42" t="str">
        <f>IFERROR(VLOOKUP(L:L,manual_score_mapping[[SegmentID]:[Scores]],2,FALSE), "NaN")</f>
        <v>NaN</v>
      </c>
      <c r="I550" s="42" t="str">
        <f>IFERROR(VLOOKUP(L:L,manual_score_mapping!A:D,3,FALSE), "NaN")</f>
        <v>NaN</v>
      </c>
      <c r="J550" s="42" t="str">
        <f>IFERROR(VLOOKUP(L:L,manual_score_mapping!A:D,4,FALSE), "NaN")</f>
        <v>NaN</v>
      </c>
      <c r="K550" s="33" t="s">
        <v>22</v>
      </c>
      <c r="L550" s="33">
        <v>549</v>
      </c>
      <c r="M550" s="34">
        <v>0.94804608821868896</v>
      </c>
      <c r="N550" s="33">
        <v>0.94614779949188244</v>
      </c>
      <c r="O550" s="33">
        <v>0.9485263228416444</v>
      </c>
      <c r="P550" s="33" t="str">
        <f>IF(en_ru_scores[[#This Row],[OnlineB_Score]]&gt;en_ru_scores[[#This Row],[GPT4_COMET]]+0.03, "B", IF(en_ru_scores[[#This Row],[GPT4_COMET]]&gt;en_ru_scores[[#This Row],[OnlineB_Score]]+0.03, "GPT", "-"))</f>
        <v>-</v>
      </c>
      <c r="Q550" s="33" t="str">
        <f>IF(en_ru_scores[[#This Row],[OnlineW_Score]]&gt;en_ru_scores[[#This Row],[GPT4_COMET]]+0.03, "W", IF(en_ru_scores[[#This Row],[GPT4_COMET]]&gt;en_ru_scores[[#This Row],[OnlineW_Score]]+0.03, "GPT", "-"))</f>
        <v>-</v>
      </c>
      <c r="R550" s="13" t="s">
        <v>646</v>
      </c>
      <c r="S550" s="13" t="s">
        <v>4194</v>
      </c>
      <c r="T550" s="41" t="s">
        <v>4195</v>
      </c>
      <c r="U550" s="13" t="s">
        <v>4196</v>
      </c>
      <c r="V550" s="13" t="s">
        <v>4197</v>
      </c>
      <c r="W550" s="84"/>
      <c r="X550" s="111"/>
      <c r="Y550" s="115"/>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row>
    <row r="551" spans="1:217" s="4" customFormat="1" x14ac:dyDescent="0.45">
      <c r="A551" s="32" t="s">
        <v>16</v>
      </c>
      <c r="B551" s="32" t="s">
        <v>17</v>
      </c>
      <c r="C551" s="33" t="s">
        <v>18</v>
      </c>
      <c r="D551" s="33" t="s">
        <v>598</v>
      </c>
      <c r="E551" s="33" t="s">
        <v>630</v>
      </c>
      <c r="F551" s="33" t="s">
        <v>21</v>
      </c>
      <c r="G551" s="74">
        <f>VLOOKUP(L:L,en_ru_auto_scores_BLEU!H:I,2,FALSE)</f>
        <v>49.999999999999993</v>
      </c>
      <c r="H551" s="42" t="str">
        <f>IFERROR(VLOOKUP(L:L,manual_score_mapping[[SegmentID]:[Scores]],2,FALSE), "NaN")</f>
        <v>NaN</v>
      </c>
      <c r="I551" s="42" t="str">
        <f>IFERROR(VLOOKUP(L:L,manual_score_mapping!A:D,3,FALSE), "NaN")</f>
        <v>NaN</v>
      </c>
      <c r="J551" s="42" t="str">
        <f>IFERROR(VLOOKUP(L:L,manual_score_mapping!A:D,4,FALSE), "NaN")</f>
        <v>NaN</v>
      </c>
      <c r="K551" s="33" t="s">
        <v>22</v>
      </c>
      <c r="L551" s="33">
        <v>550</v>
      </c>
      <c r="M551" s="34">
        <v>0.91301232576370239</v>
      </c>
      <c r="N551" s="33">
        <v>0.91301232576370239</v>
      </c>
      <c r="O551" s="33">
        <v>0.91301232576370239</v>
      </c>
      <c r="P551" s="33" t="str">
        <f>IF(en_ru_scores[[#This Row],[OnlineB_Score]]&gt;en_ru_scores[[#This Row],[GPT4_COMET]]+0.03, "B", IF(en_ru_scores[[#This Row],[GPT4_COMET]]&gt;en_ru_scores[[#This Row],[OnlineB_Score]]+0.03, "GPT", "-"))</f>
        <v>-</v>
      </c>
      <c r="Q551" s="33" t="str">
        <f>IF(en_ru_scores[[#This Row],[OnlineW_Score]]&gt;en_ru_scores[[#This Row],[GPT4_COMET]]+0.03, "W", IF(en_ru_scores[[#This Row],[GPT4_COMET]]&gt;en_ru_scores[[#This Row],[OnlineW_Score]]+0.03, "GPT", "-"))</f>
        <v>-</v>
      </c>
      <c r="R551" s="13" t="s">
        <v>647</v>
      </c>
      <c r="S551" s="13" t="s">
        <v>4198</v>
      </c>
      <c r="T551" s="41" t="s">
        <v>4199</v>
      </c>
      <c r="U551" s="13" t="s">
        <v>4199</v>
      </c>
      <c r="V551" s="13" t="s">
        <v>4199</v>
      </c>
      <c r="W551" s="84"/>
      <c r="X551" s="111"/>
      <c r="Y551" s="115"/>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row>
    <row r="552" spans="1:217" s="64" customFormat="1" ht="14.65" thickBot="1" x14ac:dyDescent="0.5">
      <c r="A552" s="58" t="s">
        <v>16</v>
      </c>
      <c r="B552" s="58" t="s">
        <v>17</v>
      </c>
      <c r="C552" s="59" t="s">
        <v>18</v>
      </c>
      <c r="D552" s="59" t="s">
        <v>598</v>
      </c>
      <c r="E552" s="59" t="s">
        <v>630</v>
      </c>
      <c r="F552" s="59" t="s">
        <v>21</v>
      </c>
      <c r="G552" s="80">
        <f>VLOOKUP(L:L,en_ru_auto_scores_BLEU!H:I,2,FALSE)</f>
        <v>32.466791547509906</v>
      </c>
      <c r="H552" s="54" t="str">
        <f>IFERROR(VLOOKUP(L:L,manual_score_mapping[[SegmentID]:[Scores]],2,FALSE), "NaN")</f>
        <v>NaN</v>
      </c>
      <c r="I552" s="54" t="str">
        <f>IFERROR(VLOOKUP(L:L,manual_score_mapping!A:D,3,FALSE), "NaN")</f>
        <v>NaN</v>
      </c>
      <c r="J552" s="54" t="str">
        <f>IFERROR(VLOOKUP(L:L,manual_score_mapping!A:D,4,FALSE), "NaN")</f>
        <v>NaN</v>
      </c>
      <c r="K552" s="59" t="s">
        <v>22</v>
      </c>
      <c r="L552" s="59">
        <v>551</v>
      </c>
      <c r="M552" s="61">
        <v>0.95267474651336681</v>
      </c>
      <c r="N552" s="59">
        <v>0.94166547060012817</v>
      </c>
      <c r="O552" s="59">
        <v>0.94628542661666881</v>
      </c>
      <c r="P552" s="59" t="str">
        <f>IF(en_ru_scores[[#This Row],[OnlineB_Score]]&gt;en_ru_scores[[#This Row],[GPT4_COMET]]+0.03, "B", IF(en_ru_scores[[#This Row],[GPT4_COMET]]&gt;en_ru_scores[[#This Row],[OnlineB_Score]]+0.03, "GPT", "-"))</f>
        <v>-</v>
      </c>
      <c r="Q552" s="59" t="str">
        <f>IF(en_ru_scores[[#This Row],[OnlineW_Score]]&gt;en_ru_scores[[#This Row],[GPT4_COMET]]+0.03, "W", IF(en_ru_scores[[#This Row],[GPT4_COMET]]&gt;en_ru_scores[[#This Row],[OnlineW_Score]]+0.03, "GPT", "-"))</f>
        <v>-</v>
      </c>
      <c r="R552" s="62" t="s">
        <v>648</v>
      </c>
      <c r="S552" s="62" t="s">
        <v>4200</v>
      </c>
      <c r="T552" s="63" t="s">
        <v>4201</v>
      </c>
      <c r="U552" s="62" t="s">
        <v>4202</v>
      </c>
      <c r="V552" s="62" t="s">
        <v>4203</v>
      </c>
      <c r="W552" s="86"/>
      <c r="X552" s="112"/>
      <c r="Y552" s="116"/>
      <c r="Z552" s="50"/>
      <c r="AA552" s="50"/>
      <c r="AB552" s="50"/>
      <c r="AC552" s="50"/>
      <c r="AD552" s="50"/>
      <c r="AE552" s="50"/>
      <c r="AF552" s="50"/>
      <c r="AG552" s="50"/>
      <c r="AH552" s="50"/>
      <c r="AI552" s="50"/>
      <c r="AJ552" s="50"/>
      <c r="AK552" s="50"/>
      <c r="AL552" s="50"/>
      <c r="AM552" s="50"/>
      <c r="AN552" s="50"/>
      <c r="AO552" s="50"/>
      <c r="AP552" s="50"/>
      <c r="AQ552" s="50"/>
      <c r="AR552" s="50"/>
      <c r="AS552" s="50"/>
      <c r="AT552" s="50"/>
      <c r="AU552" s="50"/>
      <c r="AV552" s="50"/>
      <c r="AW552" s="50"/>
      <c r="AX552" s="50"/>
      <c r="AY552" s="50"/>
      <c r="AZ552" s="50"/>
      <c r="BA552" s="50"/>
      <c r="BB552" s="50"/>
      <c r="BC552" s="50"/>
      <c r="BD552" s="50"/>
      <c r="BE552" s="50"/>
      <c r="BF552" s="50"/>
      <c r="BG552" s="50"/>
      <c r="BH552" s="50"/>
      <c r="BI552" s="50"/>
      <c r="BJ552" s="50"/>
      <c r="BK552" s="50"/>
      <c r="BL552" s="50"/>
      <c r="BM552" s="50"/>
      <c r="BN552" s="50"/>
      <c r="BO552" s="50"/>
      <c r="BP552" s="50"/>
      <c r="BQ552" s="50"/>
      <c r="BR552" s="50"/>
      <c r="BS552" s="50"/>
      <c r="BT552" s="50"/>
      <c r="BU552" s="50"/>
      <c r="BV552" s="50"/>
      <c r="BW552" s="50"/>
      <c r="BX552" s="50"/>
      <c r="BY552" s="50"/>
      <c r="BZ552" s="50"/>
      <c r="CA552" s="50"/>
      <c r="CB552" s="50"/>
      <c r="CC552" s="50"/>
      <c r="CD552" s="50"/>
      <c r="CE552" s="50"/>
      <c r="CF552" s="50"/>
      <c r="CG552" s="50"/>
      <c r="CH552" s="50"/>
      <c r="CI552" s="50"/>
      <c r="CJ552" s="50"/>
      <c r="CK552" s="50"/>
      <c r="CL552" s="50"/>
      <c r="CM552" s="50"/>
      <c r="CN552" s="50"/>
      <c r="CO552" s="50"/>
      <c r="CP552" s="50"/>
      <c r="CQ552" s="50"/>
      <c r="CR552" s="50"/>
      <c r="CS552" s="50"/>
      <c r="CT552" s="50"/>
      <c r="CU552" s="50"/>
      <c r="CV552" s="50"/>
      <c r="CW552" s="50"/>
      <c r="CX552" s="50"/>
      <c r="CY552" s="50"/>
      <c r="CZ552" s="50"/>
      <c r="DA552" s="50"/>
      <c r="DB552" s="50"/>
      <c r="DC552" s="50"/>
      <c r="DD552" s="50"/>
      <c r="DE552" s="50"/>
      <c r="DF552" s="50"/>
      <c r="DG552" s="50"/>
      <c r="DH552" s="50"/>
      <c r="DI552" s="50"/>
      <c r="DJ552" s="50"/>
      <c r="DK552" s="50"/>
      <c r="DL552" s="50"/>
      <c r="DM552" s="50"/>
      <c r="DN552" s="50"/>
      <c r="DO552" s="50"/>
      <c r="DP552" s="50"/>
      <c r="DQ552" s="50"/>
      <c r="DR552" s="50"/>
      <c r="DS552" s="50"/>
      <c r="DT552" s="50"/>
      <c r="DU552" s="50"/>
      <c r="DV552" s="50"/>
      <c r="DW552" s="50"/>
      <c r="DX552" s="50"/>
      <c r="DY552" s="50"/>
      <c r="DZ552" s="50"/>
      <c r="EA552" s="50"/>
      <c r="EB552" s="50"/>
      <c r="EC552" s="50"/>
      <c r="ED552" s="50"/>
      <c r="EE552" s="50"/>
      <c r="EF552" s="50"/>
      <c r="EG552" s="50"/>
      <c r="EH552" s="50"/>
      <c r="EI552" s="50"/>
      <c r="EJ552" s="50"/>
      <c r="EK552" s="50"/>
      <c r="EL552" s="50"/>
      <c r="EM552" s="50"/>
      <c r="EN552" s="50"/>
      <c r="EO552" s="50"/>
      <c r="EP552" s="50"/>
      <c r="EQ552" s="50"/>
      <c r="ER552" s="50"/>
      <c r="ES552" s="50"/>
      <c r="ET552" s="50"/>
      <c r="EU552" s="50"/>
      <c r="EV552" s="50"/>
      <c r="EW552" s="50"/>
      <c r="EX552" s="50"/>
      <c r="EY552" s="50"/>
      <c r="EZ552" s="50"/>
      <c r="FA552" s="50"/>
      <c r="FB552" s="50"/>
      <c r="FC552" s="50"/>
      <c r="FD552" s="50"/>
      <c r="FE552" s="50"/>
      <c r="FF552" s="50"/>
      <c r="FG552" s="50"/>
      <c r="FH552" s="50"/>
      <c r="FI552" s="50"/>
      <c r="FJ552" s="50"/>
      <c r="FK552" s="50"/>
      <c r="FL552" s="50"/>
      <c r="FM552" s="50"/>
      <c r="FN552" s="50"/>
      <c r="FO552" s="50"/>
      <c r="FP552" s="50"/>
      <c r="FQ552" s="50"/>
      <c r="FR552" s="50"/>
      <c r="FS552" s="50"/>
      <c r="FT552" s="50"/>
      <c r="FU552" s="50"/>
      <c r="FV552" s="50"/>
      <c r="FW552" s="50"/>
      <c r="FX552" s="50"/>
      <c r="FY552" s="50"/>
      <c r="FZ552" s="50"/>
      <c r="GA552" s="50"/>
      <c r="GB552" s="50"/>
      <c r="GC552" s="50"/>
      <c r="GD552" s="50"/>
      <c r="GE552" s="50"/>
      <c r="GF552" s="50"/>
      <c r="GG552" s="50"/>
      <c r="GH552" s="50"/>
      <c r="GI552" s="50"/>
      <c r="GJ552" s="50"/>
      <c r="GK552" s="50"/>
      <c r="GL552" s="50"/>
      <c r="GM552" s="50"/>
      <c r="GN552" s="50"/>
      <c r="GO552" s="50"/>
      <c r="GP552" s="50"/>
      <c r="GQ552" s="50"/>
      <c r="GR552" s="50"/>
      <c r="GS552" s="50"/>
      <c r="GT552" s="50"/>
      <c r="GU552" s="50"/>
      <c r="GV552" s="50"/>
      <c r="GW552" s="50"/>
      <c r="GX552" s="50"/>
      <c r="GY552" s="50"/>
      <c r="GZ552" s="50"/>
      <c r="HA552" s="50"/>
      <c r="HB552" s="50"/>
      <c r="HC552" s="50"/>
      <c r="HD552" s="50"/>
      <c r="HE552" s="50"/>
      <c r="HF552" s="50"/>
      <c r="HG552" s="50"/>
      <c r="HH552" s="50"/>
      <c r="HI552" s="50"/>
    </row>
    <row r="553" spans="1:217" s="4" customFormat="1" ht="71.25" x14ac:dyDescent="0.45">
      <c r="A553" s="32" t="s">
        <v>16</v>
      </c>
      <c r="B553" s="32" t="s">
        <v>17</v>
      </c>
      <c r="C553" s="33" t="s">
        <v>18</v>
      </c>
      <c r="D553" s="33" t="s">
        <v>598</v>
      </c>
      <c r="E553" s="33" t="s">
        <v>649</v>
      </c>
      <c r="F553" s="33" t="s">
        <v>21</v>
      </c>
      <c r="G553" s="75">
        <f>VLOOKUP(L:L,en_ru_auto_scores_BLEU!H:I,2,FALSE)</f>
        <v>33.403925633579775</v>
      </c>
      <c r="H553" s="33" t="str">
        <f>IFERROR(VLOOKUP(L:L,manual_score_mapping[[SegmentID]:[Scores]],2,FALSE), "NaN")</f>
        <v>[86, 55, 69, 49, 74, 52, 76, 94, 100, 82, 51, 69, 68, 91, 93]</v>
      </c>
      <c r="I553" s="27">
        <f>IFERROR(VLOOKUP(L:L,manual_score_mapping!A:D,3,FALSE), "NaN")</f>
        <v>73</v>
      </c>
      <c r="J553" s="18">
        <f>IFERROR(VLOOKUP(L:L,manual_score_mapping!A:D,4,FALSE), "NaN")</f>
        <v>49</v>
      </c>
      <c r="K553" s="33" t="s">
        <v>22</v>
      </c>
      <c r="L553" s="33">
        <v>552</v>
      </c>
      <c r="M553" s="34">
        <v>0.90792781114578236</v>
      </c>
      <c r="N553" s="33">
        <v>0.91946136951446522</v>
      </c>
      <c r="O553" s="33">
        <v>0.92006528377532959</v>
      </c>
      <c r="P553" s="33" t="str">
        <f>IF(en_ru_scores[[#This Row],[OnlineB_Score]]&gt;en_ru_scores[[#This Row],[GPT4_COMET]]+0.03, "B", IF(en_ru_scores[[#This Row],[GPT4_COMET]]&gt;en_ru_scores[[#This Row],[OnlineB_Score]]+0.03, "GPT", "-"))</f>
        <v>-</v>
      </c>
      <c r="Q553" s="33" t="str">
        <f>IF(en_ru_scores[[#This Row],[OnlineW_Score]]&gt;en_ru_scores[[#This Row],[GPT4_COMET]]+0.03, "W", IF(en_ru_scores[[#This Row],[GPT4_COMET]]&gt;en_ru_scores[[#This Row],[OnlineW_Score]]+0.03, "GPT", "-"))</f>
        <v>-</v>
      </c>
      <c r="R553" s="13" t="s">
        <v>650</v>
      </c>
      <c r="S553" s="13" t="s">
        <v>4204</v>
      </c>
      <c r="T553" s="41" t="s">
        <v>4205</v>
      </c>
      <c r="U553" s="13" t="s">
        <v>4206</v>
      </c>
      <c r="V553" s="13" t="s">
        <v>4207</v>
      </c>
      <c r="W553" s="84"/>
      <c r="X553" s="111"/>
      <c r="Y553" s="115"/>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row>
    <row r="554" spans="1:217" s="4" customFormat="1" ht="42.75" x14ac:dyDescent="0.45">
      <c r="A554" s="32" t="s">
        <v>16</v>
      </c>
      <c r="B554" s="32" t="s">
        <v>17</v>
      </c>
      <c r="C554" s="33" t="s">
        <v>18</v>
      </c>
      <c r="D554" s="33" t="s">
        <v>598</v>
      </c>
      <c r="E554" s="33" t="s">
        <v>649</v>
      </c>
      <c r="F554" s="33" t="s">
        <v>21</v>
      </c>
      <c r="G554" s="78">
        <f>VLOOKUP(L:L,en_ru_auto_scores_BLEU!H:I,2,FALSE)</f>
        <v>24.941747177008256</v>
      </c>
      <c r="H554" s="33" t="str">
        <f>IFERROR(VLOOKUP(L:L,manual_score_mapping[[SegmentID]:[Scores]],2,FALSE), "NaN")</f>
        <v>[86, 56, 70, 50, 77, 50, 78, 62, 100, 57]</v>
      </c>
      <c r="I554" s="24">
        <f>IFERROR(VLOOKUP(L:L,manual_score_mapping!A:D,3,FALSE), "NaN")</f>
        <v>68</v>
      </c>
      <c r="J554" s="21">
        <f>IFERROR(VLOOKUP(L:L,manual_score_mapping!A:D,4,FALSE), "NaN")</f>
        <v>50</v>
      </c>
      <c r="K554" s="33" t="s">
        <v>22</v>
      </c>
      <c r="L554" s="33">
        <v>553</v>
      </c>
      <c r="M554" s="34">
        <v>0.93220734596252441</v>
      </c>
      <c r="N554" s="33">
        <v>0.9714776873588562</v>
      </c>
      <c r="O554" s="33">
        <v>0.97223597764968883</v>
      </c>
      <c r="P554" s="33" t="str">
        <f>IF(en_ru_scores[[#This Row],[OnlineB_Score]]&gt;en_ru_scores[[#This Row],[GPT4_COMET]]+0.03, "B", IF(en_ru_scores[[#This Row],[GPT4_COMET]]&gt;en_ru_scores[[#This Row],[OnlineB_Score]]+0.03, "GPT", "-"))</f>
        <v>B</v>
      </c>
      <c r="Q554" s="33" t="str">
        <f>IF(en_ru_scores[[#This Row],[OnlineW_Score]]&gt;en_ru_scores[[#This Row],[GPT4_COMET]]+0.03, "W", IF(en_ru_scores[[#This Row],[GPT4_COMET]]&gt;en_ru_scores[[#This Row],[OnlineW_Score]]+0.03, "GPT", "-"))</f>
        <v>W</v>
      </c>
      <c r="R554" s="13" t="s">
        <v>651</v>
      </c>
      <c r="S554" s="13" t="s">
        <v>4208</v>
      </c>
      <c r="T554" s="41" t="s">
        <v>4209</v>
      </c>
      <c r="U554" s="13" t="s">
        <v>4210</v>
      </c>
      <c r="V554" s="13" t="s">
        <v>4211</v>
      </c>
      <c r="W554" s="84"/>
      <c r="X554" s="111"/>
      <c r="Y554" s="115"/>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row>
    <row r="555" spans="1:217" s="4" customFormat="1" ht="42.75" x14ac:dyDescent="0.45">
      <c r="A555" s="32" t="s">
        <v>16</v>
      </c>
      <c r="B555" s="32" t="s">
        <v>17</v>
      </c>
      <c r="C555" s="33" t="s">
        <v>18</v>
      </c>
      <c r="D555" s="33" t="s">
        <v>598</v>
      </c>
      <c r="E555" s="33" t="s">
        <v>649</v>
      </c>
      <c r="F555" s="33" t="s">
        <v>21</v>
      </c>
      <c r="G555" s="78">
        <f>VLOOKUP(L:L,en_ru_auto_scores_BLEU!H:I,2,FALSE)</f>
        <v>27.040919538286943</v>
      </c>
      <c r="H555" s="33" t="str">
        <f>IFERROR(VLOOKUP(L:L,manual_score_mapping[[SegmentID]:[Scores]],2,FALSE), "NaN")</f>
        <v>[91, 60, 68, 49, 64, 50, 80, 61, 83, 52]</v>
      </c>
      <c r="I555" s="24">
        <f>IFERROR(VLOOKUP(L:L,manual_score_mapping!A:D,3,FALSE), "NaN")</f>
        <v>65</v>
      </c>
      <c r="J555" s="18">
        <f>IFERROR(VLOOKUP(L:L,manual_score_mapping!A:D,4,FALSE), "NaN")</f>
        <v>49</v>
      </c>
      <c r="K555" s="33" t="s">
        <v>22</v>
      </c>
      <c r="L555" s="33">
        <v>554</v>
      </c>
      <c r="M555" s="34">
        <v>0.93044805526733398</v>
      </c>
      <c r="N555" s="33">
        <v>0.95270723104476918</v>
      </c>
      <c r="O555" s="33">
        <v>0.96931469440460205</v>
      </c>
      <c r="P555" s="33" t="str">
        <f>IF(en_ru_scores[[#This Row],[OnlineB_Score]]&gt;en_ru_scores[[#This Row],[GPT4_COMET]]+0.03, "B", IF(en_ru_scores[[#This Row],[GPT4_COMET]]&gt;en_ru_scores[[#This Row],[OnlineB_Score]]+0.03, "GPT", "-"))</f>
        <v>-</v>
      </c>
      <c r="Q555" s="33" t="str">
        <f>IF(en_ru_scores[[#This Row],[OnlineW_Score]]&gt;en_ru_scores[[#This Row],[GPT4_COMET]]+0.03, "W", IF(en_ru_scores[[#This Row],[GPT4_COMET]]&gt;en_ru_scores[[#This Row],[OnlineW_Score]]+0.03, "GPT", "-"))</f>
        <v>W</v>
      </c>
      <c r="R555" s="13" t="s">
        <v>652</v>
      </c>
      <c r="S555" s="13" t="s">
        <v>4212</v>
      </c>
      <c r="T555" s="41" t="s">
        <v>4213</v>
      </c>
      <c r="U555" s="13" t="s">
        <v>4214</v>
      </c>
      <c r="V555" s="13" t="s">
        <v>4215</v>
      </c>
      <c r="W555" s="84"/>
      <c r="X555" s="111"/>
      <c r="Y555" s="11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row>
    <row r="556" spans="1:217" s="4" customFormat="1" ht="99.75" x14ac:dyDescent="0.45">
      <c r="A556" s="32" t="s">
        <v>16</v>
      </c>
      <c r="B556" s="32" t="s">
        <v>17</v>
      </c>
      <c r="C556" s="33" t="s">
        <v>18</v>
      </c>
      <c r="D556" s="33" t="s">
        <v>598</v>
      </c>
      <c r="E556" s="33" t="s">
        <v>649</v>
      </c>
      <c r="F556" s="33" t="s">
        <v>21</v>
      </c>
      <c r="G556" s="75">
        <f>VLOOKUP(L:L,en_ru_auto_scores_BLEU!H:I,2,FALSE)</f>
        <v>36.420777927663018</v>
      </c>
      <c r="H556" s="33" t="str">
        <f>IFERROR(VLOOKUP(L:L,manual_score_mapping[[SegmentID]:[Scores]],2,FALSE), "NaN")</f>
        <v>[88, 63, 67, 52, 87, 50, 74, 90, 83, 82]</v>
      </c>
      <c r="I556" s="27">
        <f>IFERROR(VLOOKUP(L:L,manual_score_mapping!A:D,3,FALSE), "NaN")</f>
        <v>73</v>
      </c>
      <c r="J556" s="21">
        <f>IFERROR(VLOOKUP(L:L,manual_score_mapping!A:D,4,FALSE), "NaN")</f>
        <v>50</v>
      </c>
      <c r="K556" s="33" t="s">
        <v>22</v>
      </c>
      <c r="L556" s="33">
        <v>555</v>
      </c>
      <c r="M556" s="34">
        <v>0.923326015472412</v>
      </c>
      <c r="N556" s="33">
        <v>0.92831826210021962</v>
      </c>
      <c r="O556" s="33">
        <v>0.93808674812316895</v>
      </c>
      <c r="P556" s="33" t="str">
        <f>IF(en_ru_scores[[#This Row],[OnlineB_Score]]&gt;en_ru_scores[[#This Row],[GPT4_COMET]]+0.03, "B", IF(en_ru_scores[[#This Row],[GPT4_COMET]]&gt;en_ru_scores[[#This Row],[OnlineB_Score]]+0.03, "GPT", "-"))</f>
        <v>-</v>
      </c>
      <c r="Q556" s="33" t="str">
        <f>IF(en_ru_scores[[#This Row],[OnlineW_Score]]&gt;en_ru_scores[[#This Row],[GPT4_COMET]]+0.03, "W", IF(en_ru_scores[[#This Row],[GPT4_COMET]]&gt;en_ru_scores[[#This Row],[OnlineW_Score]]+0.03, "GPT", "-"))</f>
        <v>-</v>
      </c>
      <c r="R556" s="13" t="s">
        <v>653</v>
      </c>
      <c r="S556" s="13" t="s">
        <v>4216</v>
      </c>
      <c r="T556" s="41" t="s">
        <v>4217</v>
      </c>
      <c r="U556" s="13" t="s">
        <v>4218</v>
      </c>
      <c r="V556" s="13" t="s">
        <v>4219</v>
      </c>
      <c r="W556" s="84"/>
      <c r="X556" s="111"/>
      <c r="Y556" s="115"/>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row>
    <row r="557" spans="1:217" s="4" customFormat="1" ht="142.5" x14ac:dyDescent="0.45">
      <c r="A557" s="29" t="s">
        <v>16</v>
      </c>
      <c r="B557" s="29" t="s">
        <v>17</v>
      </c>
      <c r="C557" s="30" t="s">
        <v>18</v>
      </c>
      <c r="D557" s="30" t="s">
        <v>598</v>
      </c>
      <c r="E557" s="30" t="s">
        <v>649</v>
      </c>
      <c r="F557" s="30" t="s">
        <v>21</v>
      </c>
      <c r="G557" s="78">
        <f>VLOOKUP(L:L,en_ru_auto_scores_BLEU!H:I,2,FALSE)</f>
        <v>10.237571031368578</v>
      </c>
      <c r="H557" s="30" t="str">
        <f>IFERROR(VLOOKUP(L:L,manual_score_mapping[[SegmentID]:[Scores]],2,FALSE), "NaN")</f>
        <v>[93, 61, 67, 50, 72, 50, 80, 89, 82, 96]</v>
      </c>
      <c r="I557" s="27">
        <f>IFERROR(VLOOKUP(L:L,manual_score_mapping!A:D,3,FALSE), "NaN")</f>
        <v>74</v>
      </c>
      <c r="J557" s="21">
        <f>IFERROR(VLOOKUP(L:L,manual_score_mapping!A:D,4,FALSE), "NaN")</f>
        <v>50</v>
      </c>
      <c r="K557" s="30" t="s">
        <v>22</v>
      </c>
      <c r="L557" s="30">
        <v>556</v>
      </c>
      <c r="M557" s="31">
        <v>0.85327976942062378</v>
      </c>
      <c r="N557" s="30">
        <v>0.87715190649032593</v>
      </c>
      <c r="O557" s="30">
        <v>0.85664278268814087</v>
      </c>
      <c r="P557" s="30" t="str">
        <f>IF(en_ru_scores[[#This Row],[OnlineB_Score]]&gt;en_ru_scores[[#This Row],[GPT4_COMET]]+0.03, "B", IF(en_ru_scores[[#This Row],[GPT4_COMET]]&gt;en_ru_scores[[#This Row],[OnlineB_Score]]+0.03, "GPT", "-"))</f>
        <v>-</v>
      </c>
      <c r="Q557" s="30" t="str">
        <f>IF(en_ru_scores[[#This Row],[OnlineW_Score]]&gt;en_ru_scores[[#This Row],[GPT4_COMET]]+0.03, "W", IF(en_ru_scores[[#This Row],[GPT4_COMET]]&gt;en_ru_scores[[#This Row],[OnlineW_Score]]+0.03, "GPT", "-"))</f>
        <v>-</v>
      </c>
      <c r="R557" s="12" t="s">
        <v>654</v>
      </c>
      <c r="S557" s="12" t="s">
        <v>4220</v>
      </c>
      <c r="T557" s="40" t="s">
        <v>4221</v>
      </c>
      <c r="U557" s="12" t="s">
        <v>4222</v>
      </c>
      <c r="V557" s="12" t="s">
        <v>4223</v>
      </c>
      <c r="W557" s="84"/>
      <c r="X557" s="111"/>
      <c r="Y557" s="115"/>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row>
    <row r="558" spans="1:217" s="4" customFormat="1" ht="85.5" x14ac:dyDescent="0.45">
      <c r="A558" s="32" t="s">
        <v>16</v>
      </c>
      <c r="B558" s="32" t="s">
        <v>17</v>
      </c>
      <c r="C558" s="33" t="s">
        <v>18</v>
      </c>
      <c r="D558" s="33" t="s">
        <v>598</v>
      </c>
      <c r="E558" s="33" t="s">
        <v>649</v>
      </c>
      <c r="F558" s="33" t="s">
        <v>21</v>
      </c>
      <c r="G558" s="75">
        <f>VLOOKUP(L:L,en_ru_auto_scores_BLEU!H:I,2,FALSE)</f>
        <v>38.642307855315799</v>
      </c>
      <c r="H558" s="33" t="str">
        <f>IFERROR(VLOOKUP(L:L,manual_score_mapping[[SegmentID]:[Scores]],2,FALSE), "NaN")</f>
        <v>[80, 64, 68, 50, 84, 50, 81, 92, 83, 99]</v>
      </c>
      <c r="I558" s="27">
        <f>IFERROR(VLOOKUP(L:L,manual_score_mapping!A:D,3,FALSE), "NaN")</f>
        <v>75</v>
      </c>
      <c r="J558" s="21">
        <f>IFERROR(VLOOKUP(L:L,manual_score_mapping!A:D,4,FALSE), "NaN")</f>
        <v>50</v>
      </c>
      <c r="K558" s="33" t="s">
        <v>22</v>
      </c>
      <c r="L558" s="33">
        <v>557</v>
      </c>
      <c r="M558" s="34">
        <v>0.9348970651626588</v>
      </c>
      <c r="N558" s="33">
        <v>0.93761640787124645</v>
      </c>
      <c r="O558" s="33">
        <v>0.93713635206222523</v>
      </c>
      <c r="P558" s="33" t="str">
        <f>IF(en_ru_scores[[#This Row],[OnlineB_Score]]&gt;en_ru_scores[[#This Row],[GPT4_COMET]]+0.03, "B", IF(en_ru_scores[[#This Row],[GPT4_COMET]]&gt;en_ru_scores[[#This Row],[OnlineB_Score]]+0.03, "GPT", "-"))</f>
        <v>-</v>
      </c>
      <c r="Q558" s="33" t="str">
        <f>IF(en_ru_scores[[#This Row],[OnlineW_Score]]&gt;en_ru_scores[[#This Row],[GPT4_COMET]]+0.03, "W", IF(en_ru_scores[[#This Row],[GPT4_COMET]]&gt;en_ru_scores[[#This Row],[OnlineW_Score]]+0.03, "GPT", "-"))</f>
        <v>-</v>
      </c>
      <c r="R558" s="13" t="s">
        <v>655</v>
      </c>
      <c r="S558" s="13" t="s">
        <v>4224</v>
      </c>
      <c r="T558" s="41" t="s">
        <v>4225</v>
      </c>
      <c r="U558" s="13" t="s">
        <v>4226</v>
      </c>
      <c r="V558" s="13" t="s">
        <v>4227</v>
      </c>
      <c r="W558" s="84"/>
      <c r="X558" s="111"/>
      <c r="Y558" s="115"/>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row>
    <row r="559" spans="1:217" s="4" customFormat="1" ht="57" x14ac:dyDescent="0.45">
      <c r="A559" s="29" t="s">
        <v>16</v>
      </c>
      <c r="B559" s="29" t="s">
        <v>17</v>
      </c>
      <c r="C559" s="30" t="s">
        <v>18</v>
      </c>
      <c r="D559" s="30" t="s">
        <v>598</v>
      </c>
      <c r="E559" s="30" t="s">
        <v>649</v>
      </c>
      <c r="F559" s="30" t="s">
        <v>21</v>
      </c>
      <c r="G559" s="78">
        <f>VLOOKUP(L:L,en_ru_auto_scores_BLEU!H:I,2,FALSE)</f>
        <v>5.4313608078638564</v>
      </c>
      <c r="H559" s="30" t="str">
        <f>IFERROR(VLOOKUP(L:L,manual_score_mapping[[SegmentID]:[Scores]],2,FALSE), "NaN")</f>
        <v>[87, 58, 68, 49, 78, 51, 83, 87, 83, 94, 51, 84, 83, 87, 88]</v>
      </c>
      <c r="I559" s="27">
        <f>IFERROR(VLOOKUP(L:L,manual_score_mapping!A:D,3,FALSE), "NaN")</f>
        <v>75</v>
      </c>
      <c r="J559" s="18">
        <f>IFERROR(VLOOKUP(L:L,manual_score_mapping!A:D,4,FALSE), "NaN")</f>
        <v>49</v>
      </c>
      <c r="K559" s="30" t="s">
        <v>22</v>
      </c>
      <c r="L559" s="30">
        <v>558</v>
      </c>
      <c r="M559" s="31">
        <v>0.87085253000259399</v>
      </c>
      <c r="N559" s="30">
        <v>0.89500159025192261</v>
      </c>
      <c r="O559" s="30">
        <v>0.88783162832260132</v>
      </c>
      <c r="P559" s="30" t="str">
        <f>IF(en_ru_scores[[#This Row],[OnlineB_Score]]&gt;en_ru_scores[[#This Row],[GPT4_COMET]]+0.03, "B", IF(en_ru_scores[[#This Row],[GPT4_COMET]]&gt;en_ru_scores[[#This Row],[OnlineB_Score]]+0.03, "GPT", "-"))</f>
        <v>-</v>
      </c>
      <c r="Q559" s="30" t="str">
        <f>IF(en_ru_scores[[#This Row],[OnlineW_Score]]&gt;en_ru_scores[[#This Row],[GPT4_COMET]]+0.03, "W", IF(en_ru_scores[[#This Row],[GPT4_COMET]]&gt;en_ru_scores[[#This Row],[OnlineW_Score]]+0.03, "GPT", "-"))</f>
        <v>-</v>
      </c>
      <c r="R559" s="12" t="s">
        <v>656</v>
      </c>
      <c r="S559" s="12" t="s">
        <v>4228</v>
      </c>
      <c r="T559" s="40" t="s">
        <v>4229</v>
      </c>
      <c r="U559" s="12" t="s">
        <v>4230</v>
      </c>
      <c r="V559" s="12" t="s">
        <v>4231</v>
      </c>
      <c r="W559" s="84"/>
      <c r="X559" s="111"/>
      <c r="Y559" s="115"/>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row>
    <row r="560" spans="1:217" s="4" customFormat="1" ht="71.25" x14ac:dyDescent="0.45">
      <c r="A560" s="29" t="s">
        <v>16</v>
      </c>
      <c r="B560" s="29" t="s">
        <v>17</v>
      </c>
      <c r="C560" s="30" t="s">
        <v>18</v>
      </c>
      <c r="D560" s="30" t="s">
        <v>598</v>
      </c>
      <c r="E560" s="30" t="s">
        <v>649</v>
      </c>
      <c r="F560" s="30" t="s">
        <v>21</v>
      </c>
      <c r="G560" s="78">
        <f>VLOOKUP(L:L,en_ru_auto_scores_BLEU!H:I,2,FALSE)</f>
        <v>27.764493708491923</v>
      </c>
      <c r="H560" s="30" t="str">
        <f>IFERROR(VLOOKUP(L:L,manual_score_mapping[[SegmentID]:[Scores]],2,FALSE), "NaN")</f>
        <v>[87, 61, 68, 51, 77, 51, 79, 93, 83, 94, 52, 83, 66, 90, 98]</v>
      </c>
      <c r="I560" s="27">
        <f>IFERROR(VLOOKUP(L:L,manual_score_mapping!A:D,3,FALSE), "NaN")</f>
        <v>75</v>
      </c>
      <c r="J560" s="21">
        <f>IFERROR(VLOOKUP(L:L,manual_score_mapping!A:D,4,FALSE), "NaN")</f>
        <v>51</v>
      </c>
      <c r="K560" s="30" t="s">
        <v>22</v>
      </c>
      <c r="L560" s="30">
        <v>559</v>
      </c>
      <c r="M560" s="31">
        <v>0.81693428754806519</v>
      </c>
      <c r="N560" s="30">
        <v>0.8642507791519165</v>
      </c>
      <c r="O560" s="30">
        <v>0.83912926912307739</v>
      </c>
      <c r="P560" s="30" t="str">
        <f>IF(en_ru_scores[[#This Row],[OnlineB_Score]]&gt;en_ru_scores[[#This Row],[GPT4_COMET]]+0.03, "B", IF(en_ru_scores[[#This Row],[GPT4_COMET]]&gt;en_ru_scores[[#This Row],[OnlineB_Score]]+0.03, "GPT", "-"))</f>
        <v>B</v>
      </c>
      <c r="Q560" s="30" t="str">
        <f>IF(en_ru_scores[[#This Row],[OnlineW_Score]]&gt;en_ru_scores[[#This Row],[GPT4_COMET]]+0.03, "W", IF(en_ru_scores[[#This Row],[GPT4_COMET]]&gt;en_ru_scores[[#This Row],[OnlineW_Score]]+0.03, "GPT", "-"))</f>
        <v>-</v>
      </c>
      <c r="R560" s="12" t="s">
        <v>657</v>
      </c>
      <c r="S560" s="12" t="s">
        <v>4232</v>
      </c>
      <c r="T560" s="40" t="s">
        <v>4233</v>
      </c>
      <c r="U560" s="12" t="s">
        <v>4234</v>
      </c>
      <c r="V560" s="12" t="s">
        <v>4235</v>
      </c>
      <c r="W560" s="84"/>
      <c r="X560" s="111"/>
      <c r="Y560" s="115"/>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row>
    <row r="561" spans="1:217" s="4" customFormat="1" ht="42.75" x14ac:dyDescent="0.45">
      <c r="A561" s="29" t="s">
        <v>16</v>
      </c>
      <c r="B561" s="29" t="s">
        <v>17</v>
      </c>
      <c r="C561" s="30" t="s">
        <v>18</v>
      </c>
      <c r="D561" s="30" t="s">
        <v>598</v>
      </c>
      <c r="E561" s="30" t="s">
        <v>649</v>
      </c>
      <c r="F561" s="30" t="s">
        <v>21</v>
      </c>
      <c r="G561" s="78">
        <f>VLOOKUP(L:L,en_ru_auto_scores_BLEU!H:I,2,FALSE)</f>
        <v>4.0161384364076538</v>
      </c>
      <c r="H561" s="30" t="str">
        <f>IFERROR(VLOOKUP(L:L,manual_score_mapping[[SegmentID]:[Scores]],2,FALSE), "NaN")</f>
        <v>[91, 62, 68, 50, 76, 52, 72, 90, 84, 93]</v>
      </c>
      <c r="I561" s="27">
        <f>IFERROR(VLOOKUP(L:L,manual_score_mapping!A:D,3,FALSE), "NaN")</f>
        <v>73</v>
      </c>
      <c r="J561" s="21">
        <f>IFERROR(VLOOKUP(L:L,manual_score_mapping!A:D,4,FALSE), "NaN")</f>
        <v>50</v>
      </c>
      <c r="K561" s="30" t="s">
        <v>22</v>
      </c>
      <c r="L561" s="30">
        <v>560</v>
      </c>
      <c r="M561" s="31">
        <v>0.89460653066635132</v>
      </c>
      <c r="N561" s="30">
        <v>0.88482671976089478</v>
      </c>
      <c r="O561" s="30">
        <v>0.89460653066635132</v>
      </c>
      <c r="P561" s="30" t="str">
        <f>IF(en_ru_scores[[#This Row],[OnlineB_Score]]&gt;en_ru_scores[[#This Row],[GPT4_COMET]]+0.03, "B", IF(en_ru_scores[[#This Row],[GPT4_COMET]]&gt;en_ru_scores[[#This Row],[OnlineB_Score]]+0.03, "GPT", "-"))</f>
        <v>-</v>
      </c>
      <c r="Q561" s="30" t="str">
        <f>IF(en_ru_scores[[#This Row],[OnlineW_Score]]&gt;en_ru_scores[[#This Row],[GPT4_COMET]]+0.03, "W", IF(en_ru_scores[[#This Row],[GPT4_COMET]]&gt;en_ru_scores[[#This Row],[OnlineW_Score]]+0.03, "GPT", "-"))</f>
        <v>-</v>
      </c>
      <c r="R561" s="12" t="s">
        <v>658</v>
      </c>
      <c r="S561" s="12" t="s">
        <v>4236</v>
      </c>
      <c r="T561" s="40" t="s">
        <v>4237</v>
      </c>
      <c r="U561" s="12" t="s">
        <v>4238</v>
      </c>
      <c r="V561" s="12" t="s">
        <v>4237</v>
      </c>
      <c r="W561" s="84"/>
      <c r="X561" s="111"/>
      <c r="Y561" s="115"/>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row>
    <row r="562" spans="1:217" s="4" customFormat="1" ht="42.75" x14ac:dyDescent="0.45">
      <c r="A562" s="29" t="s">
        <v>16</v>
      </c>
      <c r="B562" s="29" t="s">
        <v>17</v>
      </c>
      <c r="C562" s="30" t="s">
        <v>18</v>
      </c>
      <c r="D562" s="30" t="s">
        <v>598</v>
      </c>
      <c r="E562" s="30" t="s">
        <v>649</v>
      </c>
      <c r="F562" s="30" t="s">
        <v>21</v>
      </c>
      <c r="G562" s="78">
        <f>VLOOKUP(L:L,en_ru_auto_scores_BLEU!H:I,2,FALSE)</f>
        <v>21.972813874997151</v>
      </c>
      <c r="H562" s="30" t="str">
        <f>IFERROR(VLOOKUP(L:L,manual_score_mapping[[SegmentID]:[Scores]],2,FALSE), "NaN")</f>
        <v>[78, 61, 68, 51, 80, 51, 76, 91, 83, 97, 53, 76, 65, 80, 66]</v>
      </c>
      <c r="I562" s="27">
        <f>IFERROR(VLOOKUP(L:L,manual_score_mapping!A:D,3,FALSE), "NaN")</f>
        <v>71</v>
      </c>
      <c r="J562" s="21">
        <f>IFERROR(VLOOKUP(L:L,manual_score_mapping!A:D,4,FALSE), "NaN")</f>
        <v>51</v>
      </c>
      <c r="K562" s="30" t="s">
        <v>22</v>
      </c>
      <c r="L562" s="30">
        <v>561</v>
      </c>
      <c r="M562" s="31">
        <v>0.88719695806503296</v>
      </c>
      <c r="N562" s="30">
        <v>0.81583631038665771</v>
      </c>
      <c r="O562" s="30">
        <v>0.78169423341751099</v>
      </c>
      <c r="P562" s="30" t="str">
        <f>IF(en_ru_scores[[#This Row],[OnlineB_Score]]&gt;en_ru_scores[[#This Row],[GPT4_COMET]]+0.03, "B", IF(en_ru_scores[[#This Row],[GPT4_COMET]]&gt;en_ru_scores[[#This Row],[OnlineB_Score]]+0.03, "GPT", "-"))</f>
        <v>GPT</v>
      </c>
      <c r="Q562" s="30" t="str">
        <f>IF(en_ru_scores[[#This Row],[OnlineW_Score]]&gt;en_ru_scores[[#This Row],[GPT4_COMET]]+0.03, "W", IF(en_ru_scores[[#This Row],[GPT4_COMET]]&gt;en_ru_scores[[#This Row],[OnlineW_Score]]+0.03, "GPT", "-"))</f>
        <v>GPT</v>
      </c>
      <c r="R562" s="12" t="s">
        <v>659</v>
      </c>
      <c r="S562" s="12" t="s">
        <v>4239</v>
      </c>
      <c r="T562" s="40" t="s">
        <v>4240</v>
      </c>
      <c r="U562" s="12" t="s">
        <v>4241</v>
      </c>
      <c r="V562" s="12" t="s">
        <v>4242</v>
      </c>
      <c r="W562" s="84"/>
      <c r="X562" s="111"/>
      <c r="Y562" s="115"/>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row>
    <row r="563" spans="1:217" s="4" customFormat="1" ht="42.75" x14ac:dyDescent="0.45">
      <c r="A563" s="29" t="s">
        <v>16</v>
      </c>
      <c r="B563" s="29" t="s">
        <v>17</v>
      </c>
      <c r="C563" s="30" t="s">
        <v>18</v>
      </c>
      <c r="D563" s="30" t="s">
        <v>598</v>
      </c>
      <c r="E563" s="30" t="s">
        <v>649</v>
      </c>
      <c r="F563" s="30" t="s">
        <v>21</v>
      </c>
      <c r="G563" s="78">
        <f>VLOOKUP(L:L,en_ru_auto_scores_BLEU!H:I,2,FALSE)</f>
        <v>21.044281801310863</v>
      </c>
      <c r="H563" s="42" t="str">
        <f>IFERROR(VLOOKUP(L:L,manual_score_mapping[[SegmentID]:[Scores]],2,FALSE), "NaN")</f>
        <v>NaN</v>
      </c>
      <c r="I563" s="42" t="str">
        <f>IFERROR(VLOOKUP(L:L,manual_score_mapping!A:D,3,FALSE), "NaN")</f>
        <v>NaN</v>
      </c>
      <c r="J563" s="42" t="str">
        <f>IFERROR(VLOOKUP(L:L,manual_score_mapping!A:D,4,FALSE), "NaN")</f>
        <v>NaN</v>
      </c>
      <c r="K563" s="30" t="s">
        <v>22</v>
      </c>
      <c r="L563" s="30">
        <v>562</v>
      </c>
      <c r="M563" s="31">
        <v>0.86552131175994873</v>
      </c>
      <c r="N563" s="30">
        <v>0.88765412569046021</v>
      </c>
      <c r="O563" s="30">
        <v>0.87506955862045288</v>
      </c>
      <c r="P563" s="30" t="str">
        <f>IF(en_ru_scores[[#This Row],[OnlineB_Score]]&gt;en_ru_scores[[#This Row],[GPT4_COMET]]+0.03, "B", IF(en_ru_scores[[#This Row],[GPT4_COMET]]&gt;en_ru_scores[[#This Row],[OnlineB_Score]]+0.03, "GPT", "-"))</f>
        <v>-</v>
      </c>
      <c r="Q563" s="30" t="str">
        <f>IF(en_ru_scores[[#This Row],[OnlineW_Score]]&gt;en_ru_scores[[#This Row],[GPT4_COMET]]+0.03, "W", IF(en_ru_scores[[#This Row],[GPT4_COMET]]&gt;en_ru_scores[[#This Row],[OnlineW_Score]]+0.03, "GPT", "-"))</f>
        <v>-</v>
      </c>
      <c r="R563" s="12" t="s">
        <v>660</v>
      </c>
      <c r="S563" s="12" t="s">
        <v>4243</v>
      </c>
      <c r="T563" s="40" t="s">
        <v>4244</v>
      </c>
      <c r="U563" s="12" t="s">
        <v>4245</v>
      </c>
      <c r="V563" s="12" t="s">
        <v>4246</v>
      </c>
      <c r="W563" s="84"/>
      <c r="X563" s="111"/>
      <c r="Y563" s="115"/>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row>
    <row r="564" spans="1:217" s="4" customFormat="1" ht="28.5" x14ac:dyDescent="0.45">
      <c r="A564" s="29" t="s">
        <v>16</v>
      </c>
      <c r="B564" s="29" t="s">
        <v>17</v>
      </c>
      <c r="C564" s="30" t="s">
        <v>18</v>
      </c>
      <c r="D564" s="30" t="s">
        <v>598</v>
      </c>
      <c r="E564" s="30" t="s">
        <v>649</v>
      </c>
      <c r="F564" s="30" t="s">
        <v>21</v>
      </c>
      <c r="G564" s="78">
        <f>VLOOKUP(L:L,en_ru_auto_scores_BLEU!H:I,2,FALSE)</f>
        <v>10.127993013562818</v>
      </c>
      <c r="H564" s="42" t="str">
        <f>IFERROR(VLOOKUP(L:L,manual_score_mapping[[SegmentID]:[Scores]],2,FALSE), "NaN")</f>
        <v>NaN</v>
      </c>
      <c r="I564" s="42" t="str">
        <f>IFERROR(VLOOKUP(L:L,manual_score_mapping!A:D,3,FALSE), "NaN")</f>
        <v>NaN</v>
      </c>
      <c r="J564" s="42" t="str">
        <f>IFERROR(VLOOKUP(L:L,manual_score_mapping!A:D,4,FALSE), "NaN")</f>
        <v>NaN</v>
      </c>
      <c r="K564" s="30" t="s">
        <v>22</v>
      </c>
      <c r="L564" s="30">
        <v>563</v>
      </c>
      <c r="M564" s="31">
        <v>0.84109485149383545</v>
      </c>
      <c r="N564" s="30">
        <v>0.84360748529434204</v>
      </c>
      <c r="O564" s="30">
        <v>0.80594325065612793</v>
      </c>
      <c r="P564" s="30" t="str">
        <f>IF(en_ru_scores[[#This Row],[OnlineB_Score]]&gt;en_ru_scores[[#This Row],[GPT4_COMET]]+0.03, "B", IF(en_ru_scores[[#This Row],[GPT4_COMET]]&gt;en_ru_scores[[#This Row],[OnlineB_Score]]+0.03, "GPT", "-"))</f>
        <v>-</v>
      </c>
      <c r="Q564" s="30" t="str">
        <f>IF(en_ru_scores[[#This Row],[OnlineW_Score]]&gt;en_ru_scores[[#This Row],[GPT4_COMET]]+0.03, "W", IF(en_ru_scores[[#This Row],[GPT4_COMET]]&gt;en_ru_scores[[#This Row],[OnlineW_Score]]+0.03, "GPT", "-"))</f>
        <v>GPT</v>
      </c>
      <c r="R564" s="12" t="s">
        <v>661</v>
      </c>
      <c r="S564" s="12" t="s">
        <v>4247</v>
      </c>
      <c r="T564" s="40" t="s">
        <v>4248</v>
      </c>
      <c r="U564" s="12" t="s">
        <v>4249</v>
      </c>
      <c r="V564" s="12" t="s">
        <v>4250</v>
      </c>
      <c r="W564" s="84"/>
      <c r="X564" s="111"/>
      <c r="Y564" s="115"/>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row>
    <row r="565" spans="1:217" s="4" customFormat="1" ht="99.75" x14ac:dyDescent="0.45">
      <c r="A565" s="32" t="s">
        <v>16</v>
      </c>
      <c r="B565" s="32" t="s">
        <v>17</v>
      </c>
      <c r="C565" s="33" t="s">
        <v>18</v>
      </c>
      <c r="D565" s="33" t="s">
        <v>598</v>
      </c>
      <c r="E565" s="33" t="s">
        <v>649</v>
      </c>
      <c r="F565" s="33" t="s">
        <v>21</v>
      </c>
      <c r="G565" s="75">
        <f>VLOOKUP(L:L,en_ru_auto_scores_BLEU!H:I,2,FALSE)</f>
        <v>40.388298114366592</v>
      </c>
      <c r="H565" s="42" t="str">
        <f>IFERROR(VLOOKUP(L:L,manual_score_mapping[[SegmentID]:[Scores]],2,FALSE), "NaN")</f>
        <v>NaN</v>
      </c>
      <c r="I565" s="42" t="str">
        <f>IFERROR(VLOOKUP(L:L,manual_score_mapping!A:D,3,FALSE), "NaN")</f>
        <v>NaN</v>
      </c>
      <c r="J565" s="42" t="str">
        <f>IFERROR(VLOOKUP(L:L,manual_score_mapping!A:D,4,FALSE), "NaN")</f>
        <v>NaN</v>
      </c>
      <c r="K565" s="33" t="s">
        <v>22</v>
      </c>
      <c r="L565" s="33">
        <v>564</v>
      </c>
      <c r="M565" s="34">
        <v>0.91922301054000843</v>
      </c>
      <c r="N565" s="33">
        <v>0.91514348983764637</v>
      </c>
      <c r="O565" s="33">
        <v>0.92061442136764515</v>
      </c>
      <c r="P565" s="33" t="str">
        <f>IF(en_ru_scores[[#This Row],[OnlineB_Score]]&gt;en_ru_scores[[#This Row],[GPT4_COMET]]+0.03, "B", IF(en_ru_scores[[#This Row],[GPT4_COMET]]&gt;en_ru_scores[[#This Row],[OnlineB_Score]]+0.03, "GPT", "-"))</f>
        <v>-</v>
      </c>
      <c r="Q565" s="33" t="str">
        <f>IF(en_ru_scores[[#This Row],[OnlineW_Score]]&gt;en_ru_scores[[#This Row],[GPT4_COMET]]+0.03, "W", IF(en_ru_scores[[#This Row],[GPT4_COMET]]&gt;en_ru_scores[[#This Row],[OnlineW_Score]]+0.03, "GPT", "-"))</f>
        <v>-</v>
      </c>
      <c r="R565" s="13" t="s">
        <v>662</v>
      </c>
      <c r="S565" s="13" t="s">
        <v>4251</v>
      </c>
      <c r="T565" s="41" t="s">
        <v>4252</v>
      </c>
      <c r="U565" s="13" t="s">
        <v>4253</v>
      </c>
      <c r="V565" s="13" t="s">
        <v>4254</v>
      </c>
      <c r="W565" s="84"/>
      <c r="X565" s="111"/>
      <c r="Y565" s="11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row>
    <row r="566" spans="1:217" s="4" customFormat="1" ht="71.25" x14ac:dyDescent="0.45">
      <c r="A566" s="32" t="s">
        <v>16</v>
      </c>
      <c r="B566" s="32" t="s">
        <v>17</v>
      </c>
      <c r="C566" s="33" t="s">
        <v>18</v>
      </c>
      <c r="D566" s="33" t="s">
        <v>598</v>
      </c>
      <c r="E566" s="33" t="s">
        <v>649</v>
      </c>
      <c r="F566" s="33" t="s">
        <v>21</v>
      </c>
      <c r="G566" s="74">
        <f>VLOOKUP(L:L,en_ru_auto_scores_BLEU!H:I,2,FALSE)</f>
        <v>54.177463421808241</v>
      </c>
      <c r="H566" s="42" t="str">
        <f>IFERROR(VLOOKUP(L:L,manual_score_mapping[[SegmentID]:[Scores]],2,FALSE), "NaN")</f>
        <v>NaN</v>
      </c>
      <c r="I566" s="42" t="str">
        <f>IFERROR(VLOOKUP(L:L,manual_score_mapping!A:D,3,FALSE), "NaN")</f>
        <v>NaN</v>
      </c>
      <c r="J566" s="42" t="str">
        <f>IFERROR(VLOOKUP(L:L,manual_score_mapping!A:D,4,FALSE), "NaN")</f>
        <v>NaN</v>
      </c>
      <c r="K566" s="33" t="s">
        <v>22</v>
      </c>
      <c r="L566" s="33">
        <v>565</v>
      </c>
      <c r="M566" s="34">
        <v>0.92140859365463257</v>
      </c>
      <c r="N566" s="33">
        <v>0.9245905876159668</v>
      </c>
      <c r="O566" s="33">
        <v>0.91634207963943481</v>
      </c>
      <c r="P566" s="33" t="str">
        <f>IF(en_ru_scores[[#This Row],[OnlineB_Score]]&gt;en_ru_scores[[#This Row],[GPT4_COMET]]+0.03, "B", IF(en_ru_scores[[#This Row],[GPT4_COMET]]&gt;en_ru_scores[[#This Row],[OnlineB_Score]]+0.03, "GPT", "-"))</f>
        <v>-</v>
      </c>
      <c r="Q566" s="33" t="str">
        <f>IF(en_ru_scores[[#This Row],[OnlineW_Score]]&gt;en_ru_scores[[#This Row],[GPT4_COMET]]+0.03, "W", IF(en_ru_scores[[#This Row],[GPT4_COMET]]&gt;en_ru_scores[[#This Row],[OnlineW_Score]]+0.03, "GPT", "-"))</f>
        <v>-</v>
      </c>
      <c r="R566" s="13" t="s">
        <v>663</v>
      </c>
      <c r="S566" s="13" t="s">
        <v>4255</v>
      </c>
      <c r="T566" s="41" t="s">
        <v>4256</v>
      </c>
      <c r="U566" s="13" t="s">
        <v>4257</v>
      </c>
      <c r="V566" s="13" t="s">
        <v>4258</v>
      </c>
      <c r="W566" s="84"/>
      <c r="X566" s="111"/>
      <c r="Y566" s="115"/>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row>
    <row r="567" spans="1:217" s="4" customFormat="1" ht="85.5" x14ac:dyDescent="0.45">
      <c r="A567" s="32" t="s">
        <v>16</v>
      </c>
      <c r="B567" s="32" t="s">
        <v>17</v>
      </c>
      <c r="C567" s="33" t="s">
        <v>18</v>
      </c>
      <c r="D567" s="33" t="s">
        <v>598</v>
      </c>
      <c r="E567" s="33" t="s">
        <v>649</v>
      </c>
      <c r="F567" s="33" t="s">
        <v>21</v>
      </c>
      <c r="G567" s="78">
        <f>VLOOKUP(L:L,en_ru_auto_scores_BLEU!H:I,2,FALSE)</f>
        <v>27.21722928069547</v>
      </c>
      <c r="H567" s="42" t="str">
        <f>IFERROR(VLOOKUP(L:L,manual_score_mapping[[SegmentID]:[Scores]],2,FALSE), "NaN")</f>
        <v>NaN</v>
      </c>
      <c r="I567" s="42" t="str">
        <f>IFERROR(VLOOKUP(L:L,manual_score_mapping!A:D,3,FALSE), "NaN")</f>
        <v>NaN</v>
      </c>
      <c r="J567" s="42" t="str">
        <f>IFERROR(VLOOKUP(L:L,manual_score_mapping!A:D,4,FALSE), "NaN")</f>
        <v>NaN</v>
      </c>
      <c r="K567" s="33" t="s">
        <v>22</v>
      </c>
      <c r="L567" s="33">
        <v>566</v>
      </c>
      <c r="M567" s="34">
        <v>0.90530645847320557</v>
      </c>
      <c r="N567" s="33">
        <v>0.89426624774932861</v>
      </c>
      <c r="O567" s="33">
        <v>0.89866775274276733</v>
      </c>
      <c r="P567" s="33" t="str">
        <f>IF(en_ru_scores[[#This Row],[OnlineB_Score]]&gt;en_ru_scores[[#This Row],[GPT4_COMET]]+0.03, "B", IF(en_ru_scores[[#This Row],[GPT4_COMET]]&gt;en_ru_scores[[#This Row],[OnlineB_Score]]+0.03, "GPT", "-"))</f>
        <v>-</v>
      </c>
      <c r="Q567" s="33" t="str">
        <f>IF(en_ru_scores[[#This Row],[OnlineW_Score]]&gt;en_ru_scores[[#This Row],[GPT4_COMET]]+0.03, "W", IF(en_ru_scores[[#This Row],[GPT4_COMET]]&gt;en_ru_scores[[#This Row],[OnlineW_Score]]+0.03, "GPT", "-"))</f>
        <v>-</v>
      </c>
      <c r="R567" s="13" t="s">
        <v>664</v>
      </c>
      <c r="S567" s="13" t="s">
        <v>4259</v>
      </c>
      <c r="T567" s="41" t="s">
        <v>4260</v>
      </c>
      <c r="U567" s="13" t="s">
        <v>4261</v>
      </c>
      <c r="V567" s="13" t="s">
        <v>4262</v>
      </c>
      <c r="W567" s="84"/>
      <c r="X567" s="111"/>
      <c r="Y567" s="115"/>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row>
    <row r="568" spans="1:217" s="4" customFormat="1" ht="57" x14ac:dyDescent="0.45">
      <c r="A568" s="32" t="s">
        <v>16</v>
      </c>
      <c r="B568" s="32" t="s">
        <v>17</v>
      </c>
      <c r="C568" s="33" t="s">
        <v>18</v>
      </c>
      <c r="D568" s="33" t="s">
        <v>598</v>
      </c>
      <c r="E568" s="33" t="s">
        <v>649</v>
      </c>
      <c r="F568" s="33" t="s">
        <v>21</v>
      </c>
      <c r="G568" s="75">
        <f>VLOOKUP(L:L,en_ru_auto_scores_BLEU!H:I,2,FALSE)</f>
        <v>39.618675974573392</v>
      </c>
      <c r="H568" s="42" t="str">
        <f>IFERROR(VLOOKUP(L:L,manual_score_mapping[[SegmentID]:[Scores]],2,FALSE), "NaN")</f>
        <v>NaN</v>
      </c>
      <c r="I568" s="42" t="str">
        <f>IFERROR(VLOOKUP(L:L,manual_score_mapping!A:D,3,FALSE), "NaN")</f>
        <v>NaN</v>
      </c>
      <c r="J568" s="42" t="str">
        <f>IFERROR(VLOOKUP(L:L,manual_score_mapping!A:D,4,FALSE), "NaN")</f>
        <v>NaN</v>
      </c>
      <c r="K568" s="33" t="s">
        <v>22</v>
      </c>
      <c r="L568" s="33">
        <v>567</v>
      </c>
      <c r="M568" s="34">
        <v>0.95437818765640259</v>
      </c>
      <c r="N568" s="33">
        <v>0.95130920410156239</v>
      </c>
      <c r="O568" s="33">
        <v>0.9505777359008788</v>
      </c>
      <c r="P568" s="33" t="str">
        <f>IF(en_ru_scores[[#This Row],[OnlineB_Score]]&gt;en_ru_scores[[#This Row],[GPT4_COMET]]+0.03, "B", IF(en_ru_scores[[#This Row],[GPT4_COMET]]&gt;en_ru_scores[[#This Row],[OnlineB_Score]]+0.03, "GPT", "-"))</f>
        <v>-</v>
      </c>
      <c r="Q568" s="33" t="str">
        <f>IF(en_ru_scores[[#This Row],[OnlineW_Score]]&gt;en_ru_scores[[#This Row],[GPT4_COMET]]+0.03, "W", IF(en_ru_scores[[#This Row],[GPT4_COMET]]&gt;en_ru_scores[[#This Row],[OnlineW_Score]]+0.03, "GPT", "-"))</f>
        <v>-</v>
      </c>
      <c r="R568" s="13" t="s">
        <v>665</v>
      </c>
      <c r="S568" s="13" t="s">
        <v>4263</v>
      </c>
      <c r="T568" s="41" t="s">
        <v>4264</v>
      </c>
      <c r="U568" s="13" t="s">
        <v>4265</v>
      </c>
      <c r="V568" s="13" t="s">
        <v>4266</v>
      </c>
      <c r="W568" s="84"/>
      <c r="X568" s="111"/>
      <c r="Y568" s="115"/>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row>
    <row r="569" spans="1:217" s="4" customFormat="1" ht="42.75" x14ac:dyDescent="0.45">
      <c r="A569" s="32" t="s">
        <v>16</v>
      </c>
      <c r="B569" s="32" t="s">
        <v>17</v>
      </c>
      <c r="C569" s="33" t="s">
        <v>18</v>
      </c>
      <c r="D569" s="33" t="s">
        <v>598</v>
      </c>
      <c r="E569" s="33" t="s">
        <v>649</v>
      </c>
      <c r="F569" s="33" t="s">
        <v>21</v>
      </c>
      <c r="G569" s="75">
        <f>VLOOKUP(L:L,en_ru_auto_scores_BLEU!H:I,2,FALSE)</f>
        <v>41.859187881827765</v>
      </c>
      <c r="H569" s="42" t="str">
        <f>IFERROR(VLOOKUP(L:L,manual_score_mapping[[SegmentID]:[Scores]],2,FALSE), "NaN")</f>
        <v>NaN</v>
      </c>
      <c r="I569" s="42" t="str">
        <f>IFERROR(VLOOKUP(L:L,manual_score_mapping!A:D,3,FALSE), "NaN")</f>
        <v>NaN</v>
      </c>
      <c r="J569" s="42" t="str">
        <f>IFERROR(VLOOKUP(L:L,manual_score_mapping!A:D,4,FALSE), "NaN")</f>
        <v>NaN</v>
      </c>
      <c r="K569" s="33" t="s">
        <v>22</v>
      </c>
      <c r="L569" s="33">
        <v>568</v>
      </c>
      <c r="M569" s="34">
        <v>0.92738175392150879</v>
      </c>
      <c r="N569" s="33">
        <v>0.92517048120498657</v>
      </c>
      <c r="O569" s="33">
        <v>0.92595350742340077</v>
      </c>
      <c r="P569" s="33" t="str">
        <f>IF(en_ru_scores[[#This Row],[OnlineB_Score]]&gt;en_ru_scores[[#This Row],[GPT4_COMET]]+0.03, "B", IF(en_ru_scores[[#This Row],[GPT4_COMET]]&gt;en_ru_scores[[#This Row],[OnlineB_Score]]+0.03, "GPT", "-"))</f>
        <v>-</v>
      </c>
      <c r="Q569" s="33" t="str">
        <f>IF(en_ru_scores[[#This Row],[OnlineW_Score]]&gt;en_ru_scores[[#This Row],[GPT4_COMET]]+0.03, "W", IF(en_ru_scores[[#This Row],[GPT4_COMET]]&gt;en_ru_scores[[#This Row],[OnlineW_Score]]+0.03, "GPT", "-"))</f>
        <v>-</v>
      </c>
      <c r="R569" s="13" t="s">
        <v>666</v>
      </c>
      <c r="S569" s="13" t="s">
        <v>4267</v>
      </c>
      <c r="T569" s="41" t="s">
        <v>4268</v>
      </c>
      <c r="U569" s="13" t="s">
        <v>4269</v>
      </c>
      <c r="V569" s="13" t="s">
        <v>4270</v>
      </c>
      <c r="W569" s="84"/>
      <c r="X569" s="111"/>
      <c r="Y569" s="115"/>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row>
    <row r="570" spans="1:217" s="4" customFormat="1" ht="85.5" x14ac:dyDescent="0.45">
      <c r="A570" s="29" t="s">
        <v>16</v>
      </c>
      <c r="B570" s="29" t="s">
        <v>17</v>
      </c>
      <c r="C570" s="30" t="s">
        <v>18</v>
      </c>
      <c r="D570" s="30" t="s">
        <v>598</v>
      </c>
      <c r="E570" s="30" t="s">
        <v>649</v>
      </c>
      <c r="F570" s="30" t="s">
        <v>21</v>
      </c>
      <c r="G570" s="78">
        <f>VLOOKUP(L:L,en_ru_auto_scores_BLEU!H:I,2,FALSE)</f>
        <v>12.970344345415761</v>
      </c>
      <c r="H570" s="42" t="str">
        <f>IFERROR(VLOOKUP(L:L,manual_score_mapping[[SegmentID]:[Scores]],2,FALSE), "NaN")</f>
        <v>NaN</v>
      </c>
      <c r="I570" s="42" t="str">
        <f>IFERROR(VLOOKUP(L:L,manual_score_mapping!A:D,3,FALSE), "NaN")</f>
        <v>NaN</v>
      </c>
      <c r="J570" s="42" t="str">
        <f>IFERROR(VLOOKUP(L:L,manual_score_mapping!A:D,4,FALSE), "NaN")</f>
        <v>NaN</v>
      </c>
      <c r="K570" s="30" t="s">
        <v>22</v>
      </c>
      <c r="L570" s="30">
        <v>569</v>
      </c>
      <c r="M570" s="31">
        <v>0.8953215479850769</v>
      </c>
      <c r="N570" s="30">
        <v>0.9077574610710144</v>
      </c>
      <c r="O570" s="30">
        <v>0.92385530471801758</v>
      </c>
      <c r="P570" s="30" t="str">
        <f>IF(en_ru_scores[[#This Row],[OnlineB_Score]]&gt;en_ru_scores[[#This Row],[GPT4_COMET]]+0.03, "B", IF(en_ru_scores[[#This Row],[GPT4_COMET]]&gt;en_ru_scores[[#This Row],[OnlineB_Score]]+0.03, "GPT", "-"))</f>
        <v>-</v>
      </c>
      <c r="Q570" s="30" t="str">
        <f>IF(en_ru_scores[[#This Row],[OnlineW_Score]]&gt;en_ru_scores[[#This Row],[GPT4_COMET]]+0.03, "W", IF(en_ru_scores[[#This Row],[GPT4_COMET]]&gt;en_ru_scores[[#This Row],[OnlineW_Score]]+0.03, "GPT", "-"))</f>
        <v>-</v>
      </c>
      <c r="R570" s="12" t="s">
        <v>667</v>
      </c>
      <c r="S570" s="12" t="s">
        <v>4271</v>
      </c>
      <c r="T570" s="40" t="s">
        <v>4272</v>
      </c>
      <c r="U570" s="12" t="s">
        <v>4273</v>
      </c>
      <c r="V570" s="12" t="s">
        <v>4274</v>
      </c>
      <c r="W570" s="84"/>
      <c r="X570" s="111"/>
      <c r="Y570" s="115"/>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row>
    <row r="571" spans="1:217" s="4" customFormat="1" ht="57" x14ac:dyDescent="0.45">
      <c r="A571" s="32" t="s">
        <v>16</v>
      </c>
      <c r="B571" s="32" t="s">
        <v>17</v>
      </c>
      <c r="C571" s="33" t="s">
        <v>18</v>
      </c>
      <c r="D571" s="33" t="s">
        <v>598</v>
      </c>
      <c r="E571" s="33" t="s">
        <v>649</v>
      </c>
      <c r="F571" s="33" t="s">
        <v>21</v>
      </c>
      <c r="G571" s="73">
        <f>VLOOKUP(L:L,en_ru_auto_scores_BLEU!H:I,2,FALSE)</f>
        <v>60.611058818019309</v>
      </c>
      <c r="H571" s="42" t="str">
        <f>IFERROR(VLOOKUP(L:L,manual_score_mapping[[SegmentID]:[Scores]],2,FALSE), "NaN")</f>
        <v>NaN</v>
      </c>
      <c r="I571" s="42" t="str">
        <f>IFERROR(VLOOKUP(L:L,manual_score_mapping!A:D,3,FALSE), "NaN")</f>
        <v>NaN</v>
      </c>
      <c r="J571" s="42" t="str">
        <f>IFERROR(VLOOKUP(L:L,manual_score_mapping!A:D,4,FALSE), "NaN")</f>
        <v>NaN</v>
      </c>
      <c r="K571" s="33" t="s">
        <v>22</v>
      </c>
      <c r="L571" s="33">
        <v>570</v>
      </c>
      <c r="M571" s="34">
        <v>0.94945633411407482</v>
      </c>
      <c r="N571" s="33">
        <v>0.94842147827148438</v>
      </c>
      <c r="O571" s="33">
        <v>0.94867318868637085</v>
      </c>
      <c r="P571" s="33" t="str">
        <f>IF(en_ru_scores[[#This Row],[OnlineB_Score]]&gt;en_ru_scores[[#This Row],[GPT4_COMET]]+0.03, "B", IF(en_ru_scores[[#This Row],[GPT4_COMET]]&gt;en_ru_scores[[#This Row],[OnlineB_Score]]+0.03, "GPT", "-"))</f>
        <v>-</v>
      </c>
      <c r="Q571" s="33" t="str">
        <f>IF(en_ru_scores[[#This Row],[OnlineW_Score]]&gt;en_ru_scores[[#This Row],[GPT4_COMET]]+0.03, "W", IF(en_ru_scores[[#This Row],[GPT4_COMET]]&gt;en_ru_scores[[#This Row],[OnlineW_Score]]+0.03, "GPT", "-"))</f>
        <v>-</v>
      </c>
      <c r="R571" s="13" t="s">
        <v>668</v>
      </c>
      <c r="S571" s="13" t="s">
        <v>4275</v>
      </c>
      <c r="T571" s="41" t="s">
        <v>4276</v>
      </c>
      <c r="U571" s="13" t="s">
        <v>4277</v>
      </c>
      <c r="V571" s="13" t="s">
        <v>4278</v>
      </c>
      <c r="W571" s="84"/>
      <c r="X571" s="111"/>
      <c r="Y571" s="115"/>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row>
    <row r="572" spans="1:217" s="4" customFormat="1" ht="71.25" x14ac:dyDescent="0.45">
      <c r="A572" s="32" t="s">
        <v>16</v>
      </c>
      <c r="B572" s="32" t="s">
        <v>17</v>
      </c>
      <c r="C572" s="33" t="s">
        <v>18</v>
      </c>
      <c r="D572" s="33" t="s">
        <v>598</v>
      </c>
      <c r="E572" s="33" t="s">
        <v>649</v>
      </c>
      <c r="F572" s="33" t="s">
        <v>21</v>
      </c>
      <c r="G572" s="78">
        <f>VLOOKUP(L:L,en_ru_auto_scores_BLEU!H:I,2,FALSE)</f>
        <v>26.243102772922679</v>
      </c>
      <c r="H572" s="42" t="str">
        <f>IFERROR(VLOOKUP(L:L,manual_score_mapping[[SegmentID]:[Scores]],2,FALSE), "NaN")</f>
        <v>NaN</v>
      </c>
      <c r="I572" s="42" t="str">
        <f>IFERROR(VLOOKUP(L:L,manual_score_mapping!A:D,3,FALSE), "NaN")</f>
        <v>NaN</v>
      </c>
      <c r="J572" s="42" t="str">
        <f>IFERROR(VLOOKUP(L:L,manual_score_mapping!A:D,4,FALSE), "NaN")</f>
        <v>NaN</v>
      </c>
      <c r="K572" s="33" t="s">
        <v>22</v>
      </c>
      <c r="L572" s="33">
        <v>571</v>
      </c>
      <c r="M572" s="34">
        <v>0.90755826234817505</v>
      </c>
      <c r="N572" s="33">
        <v>0.85534840822219849</v>
      </c>
      <c r="O572" s="33">
        <v>0.90899920463562001</v>
      </c>
      <c r="P572" s="33" t="str">
        <f>IF(en_ru_scores[[#This Row],[OnlineB_Score]]&gt;en_ru_scores[[#This Row],[GPT4_COMET]]+0.03, "B", IF(en_ru_scores[[#This Row],[GPT4_COMET]]&gt;en_ru_scores[[#This Row],[OnlineB_Score]]+0.03, "GPT", "-"))</f>
        <v>GPT</v>
      </c>
      <c r="Q572" s="33" t="str">
        <f>IF(en_ru_scores[[#This Row],[OnlineW_Score]]&gt;en_ru_scores[[#This Row],[GPT4_COMET]]+0.03, "W", IF(en_ru_scores[[#This Row],[GPT4_COMET]]&gt;en_ru_scores[[#This Row],[OnlineW_Score]]+0.03, "GPT", "-"))</f>
        <v>-</v>
      </c>
      <c r="R572" s="13" t="s">
        <v>669</v>
      </c>
      <c r="S572" s="13" t="s">
        <v>4279</v>
      </c>
      <c r="T572" s="41" t="s">
        <v>4280</v>
      </c>
      <c r="U572" s="13" t="s">
        <v>4281</v>
      </c>
      <c r="V572" s="13" t="s">
        <v>4282</v>
      </c>
      <c r="W572" s="84"/>
      <c r="X572" s="111"/>
      <c r="Y572" s="115"/>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row>
    <row r="573" spans="1:217" s="4" customFormat="1" ht="28.5" x14ac:dyDescent="0.45">
      <c r="A573" s="29" t="s">
        <v>16</v>
      </c>
      <c r="B573" s="29" t="s">
        <v>17</v>
      </c>
      <c r="C573" s="30" t="s">
        <v>18</v>
      </c>
      <c r="D573" s="30" t="s">
        <v>598</v>
      </c>
      <c r="E573" s="30" t="s">
        <v>649</v>
      </c>
      <c r="F573" s="30" t="s">
        <v>21</v>
      </c>
      <c r="G573" s="78">
        <f>VLOOKUP(L:L,en_ru_auto_scores_BLEU!H:I,2,FALSE)</f>
        <v>11.731175160263996</v>
      </c>
      <c r="H573" s="42" t="str">
        <f>IFERROR(VLOOKUP(L:L,manual_score_mapping[[SegmentID]:[Scores]],2,FALSE), "NaN")</f>
        <v>NaN</v>
      </c>
      <c r="I573" s="42" t="str">
        <f>IFERROR(VLOOKUP(L:L,manual_score_mapping!A:D,3,FALSE), "NaN")</f>
        <v>NaN</v>
      </c>
      <c r="J573" s="42" t="str">
        <f>IFERROR(VLOOKUP(L:L,manual_score_mapping!A:D,4,FALSE), "NaN")</f>
        <v>NaN</v>
      </c>
      <c r="K573" s="30" t="s">
        <v>22</v>
      </c>
      <c r="L573" s="30">
        <v>572</v>
      </c>
      <c r="M573" s="31">
        <v>0.89176815748214722</v>
      </c>
      <c r="N573" s="30">
        <v>0.90518110990524281</v>
      </c>
      <c r="O573" s="30">
        <v>0.93334460258483876</v>
      </c>
      <c r="P573" s="30" t="str">
        <f>IF(en_ru_scores[[#This Row],[OnlineB_Score]]&gt;en_ru_scores[[#This Row],[GPT4_COMET]]+0.03, "B", IF(en_ru_scores[[#This Row],[GPT4_COMET]]&gt;en_ru_scores[[#This Row],[OnlineB_Score]]+0.03, "GPT", "-"))</f>
        <v>-</v>
      </c>
      <c r="Q573" s="30" t="str">
        <f>IF(en_ru_scores[[#This Row],[OnlineW_Score]]&gt;en_ru_scores[[#This Row],[GPT4_COMET]]+0.03, "W", IF(en_ru_scores[[#This Row],[GPT4_COMET]]&gt;en_ru_scores[[#This Row],[OnlineW_Score]]+0.03, "GPT", "-"))</f>
        <v>W</v>
      </c>
      <c r="R573" s="12" t="s">
        <v>670</v>
      </c>
      <c r="S573" s="12" t="s">
        <v>4283</v>
      </c>
      <c r="T573" s="40" t="s">
        <v>4284</v>
      </c>
      <c r="U573" s="12" t="s">
        <v>4285</v>
      </c>
      <c r="V573" s="12" t="s">
        <v>4286</v>
      </c>
      <c r="W573" s="84"/>
      <c r="X573" s="111"/>
      <c r="Y573" s="115"/>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row>
    <row r="574" spans="1:217" s="4" customFormat="1" ht="114" x14ac:dyDescent="0.45">
      <c r="A574" s="29" t="s">
        <v>16</v>
      </c>
      <c r="B574" s="29" t="s">
        <v>17</v>
      </c>
      <c r="C574" s="30" t="s">
        <v>18</v>
      </c>
      <c r="D574" s="30" t="s">
        <v>598</v>
      </c>
      <c r="E574" s="30" t="s">
        <v>649</v>
      </c>
      <c r="F574" s="30" t="s">
        <v>21</v>
      </c>
      <c r="G574" s="75">
        <f>VLOOKUP(L:L,en_ru_auto_scores_BLEU!H:I,2,FALSE)</f>
        <v>34.606860300389734</v>
      </c>
      <c r="H574" s="42" t="str">
        <f>IFERROR(VLOOKUP(L:L,manual_score_mapping[[SegmentID]:[Scores]],2,FALSE), "NaN")</f>
        <v>NaN</v>
      </c>
      <c r="I574" s="42" t="str">
        <f>IFERROR(VLOOKUP(L:L,manual_score_mapping!A:D,3,FALSE), "NaN")</f>
        <v>NaN</v>
      </c>
      <c r="J574" s="42" t="str">
        <f>IFERROR(VLOOKUP(L:L,manual_score_mapping!A:D,4,FALSE), "NaN")</f>
        <v>NaN</v>
      </c>
      <c r="K574" s="30" t="s">
        <v>22</v>
      </c>
      <c r="L574" s="30">
        <v>573</v>
      </c>
      <c r="M574" s="31">
        <v>0.88828307390213013</v>
      </c>
      <c r="N574" s="30">
        <v>0.85459119081497192</v>
      </c>
      <c r="O574" s="30">
        <v>0.88720262050628662</v>
      </c>
      <c r="P574" s="30" t="str">
        <f>IF(en_ru_scores[[#This Row],[OnlineB_Score]]&gt;en_ru_scores[[#This Row],[GPT4_COMET]]+0.03, "B", IF(en_ru_scores[[#This Row],[GPT4_COMET]]&gt;en_ru_scores[[#This Row],[OnlineB_Score]]+0.03, "GPT", "-"))</f>
        <v>GPT</v>
      </c>
      <c r="Q574" s="30" t="str">
        <f>IF(en_ru_scores[[#This Row],[OnlineW_Score]]&gt;en_ru_scores[[#This Row],[GPT4_COMET]]+0.03, "W", IF(en_ru_scores[[#This Row],[GPT4_COMET]]&gt;en_ru_scores[[#This Row],[OnlineW_Score]]+0.03, "GPT", "-"))</f>
        <v>-</v>
      </c>
      <c r="R574" s="12" t="s">
        <v>671</v>
      </c>
      <c r="S574" s="12" t="s">
        <v>4287</v>
      </c>
      <c r="T574" s="40" t="s">
        <v>4288</v>
      </c>
      <c r="U574" s="12" t="s">
        <v>4289</v>
      </c>
      <c r="V574" s="12" t="s">
        <v>4290</v>
      </c>
      <c r="W574" s="84"/>
      <c r="X574" s="111"/>
      <c r="Y574" s="115"/>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row>
    <row r="575" spans="1:217" s="4" customFormat="1" ht="42.75" x14ac:dyDescent="0.45">
      <c r="A575" s="26" t="s">
        <v>16</v>
      </c>
      <c r="B575" s="26" t="s">
        <v>17</v>
      </c>
      <c r="C575" s="27" t="s">
        <v>18</v>
      </c>
      <c r="D575" s="27" t="s">
        <v>598</v>
      </c>
      <c r="E575" s="27" t="s">
        <v>649</v>
      </c>
      <c r="F575" s="27" t="s">
        <v>21</v>
      </c>
      <c r="G575" s="78">
        <f>VLOOKUP(L:L,en_ru_auto_scores_BLEU!H:I,2,FALSE)</f>
        <v>11.306082351602983</v>
      </c>
      <c r="H575" s="42" t="str">
        <f>IFERROR(VLOOKUP(L:L,manual_score_mapping[[SegmentID]:[Scores]],2,FALSE), "NaN")</f>
        <v>NaN</v>
      </c>
      <c r="I575" s="42" t="str">
        <f>IFERROR(VLOOKUP(L:L,manual_score_mapping!A:D,3,FALSE), "NaN")</f>
        <v>NaN</v>
      </c>
      <c r="J575" s="42" t="str">
        <f>IFERROR(VLOOKUP(L:L,manual_score_mapping!A:D,4,FALSE), "NaN")</f>
        <v>NaN</v>
      </c>
      <c r="K575" s="27" t="s">
        <v>22</v>
      </c>
      <c r="L575" s="27">
        <v>574</v>
      </c>
      <c r="M575" s="28">
        <v>0.78941673040390015</v>
      </c>
      <c r="N575" s="27">
        <v>0.72569197416305542</v>
      </c>
      <c r="O575" s="27">
        <v>0.73815703392028809</v>
      </c>
      <c r="P575" s="27" t="str">
        <f>IF(en_ru_scores[[#This Row],[OnlineB_Score]]&gt;en_ru_scores[[#This Row],[GPT4_COMET]]+0.03, "B", IF(en_ru_scores[[#This Row],[GPT4_COMET]]&gt;en_ru_scores[[#This Row],[OnlineB_Score]]+0.03, "GPT", "-"))</f>
        <v>GPT</v>
      </c>
      <c r="Q575" s="27" t="str">
        <f>IF(en_ru_scores[[#This Row],[OnlineW_Score]]&gt;en_ru_scores[[#This Row],[GPT4_COMET]]+0.03, "W", IF(en_ru_scores[[#This Row],[GPT4_COMET]]&gt;en_ru_scores[[#This Row],[OnlineW_Score]]+0.03, "GPT", "-"))</f>
        <v>GPT</v>
      </c>
      <c r="R575" s="11" t="s">
        <v>672</v>
      </c>
      <c r="S575" s="11" t="s">
        <v>4291</v>
      </c>
      <c r="T575" s="39" t="s">
        <v>4292</v>
      </c>
      <c r="U575" s="11" t="s">
        <v>4293</v>
      </c>
      <c r="V575" s="11" t="s">
        <v>4294</v>
      </c>
      <c r="W575" s="84"/>
      <c r="X575" s="111"/>
      <c r="Y575" s="11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row>
    <row r="576" spans="1:217" s="4" customFormat="1" ht="114" x14ac:dyDescent="0.45">
      <c r="A576" s="32" t="s">
        <v>16</v>
      </c>
      <c r="B576" s="32" t="s">
        <v>17</v>
      </c>
      <c r="C576" s="33" t="s">
        <v>18</v>
      </c>
      <c r="D576" s="33" t="s">
        <v>598</v>
      </c>
      <c r="E576" s="33" t="s">
        <v>649</v>
      </c>
      <c r="F576" s="33" t="s">
        <v>21</v>
      </c>
      <c r="G576" s="78">
        <f>VLOOKUP(L:L,en_ru_auto_scores_BLEU!H:I,2,FALSE)</f>
        <v>25.31884431854218</v>
      </c>
      <c r="H576" s="42" t="str">
        <f>IFERROR(VLOOKUP(L:L,manual_score_mapping[[SegmentID]:[Scores]],2,FALSE), "NaN")</f>
        <v>NaN</v>
      </c>
      <c r="I576" s="42" t="str">
        <f>IFERROR(VLOOKUP(L:L,manual_score_mapping!A:D,3,FALSE), "NaN")</f>
        <v>NaN</v>
      </c>
      <c r="J576" s="42" t="str">
        <f>IFERROR(VLOOKUP(L:L,manual_score_mapping!A:D,4,FALSE), "NaN")</f>
        <v>NaN</v>
      </c>
      <c r="K576" s="33" t="s">
        <v>22</v>
      </c>
      <c r="L576" s="33">
        <v>575</v>
      </c>
      <c r="M576" s="34">
        <v>0.9123041033744812</v>
      </c>
      <c r="N576" s="33">
        <v>0.92143034934997559</v>
      </c>
      <c r="O576" s="33">
        <v>0.92813247442245483</v>
      </c>
      <c r="P576" s="33" t="str">
        <f>IF(en_ru_scores[[#This Row],[OnlineB_Score]]&gt;en_ru_scores[[#This Row],[GPT4_COMET]]+0.03, "B", IF(en_ru_scores[[#This Row],[GPT4_COMET]]&gt;en_ru_scores[[#This Row],[OnlineB_Score]]+0.03, "GPT", "-"))</f>
        <v>-</v>
      </c>
      <c r="Q576" s="33" t="str">
        <f>IF(en_ru_scores[[#This Row],[OnlineW_Score]]&gt;en_ru_scores[[#This Row],[GPT4_COMET]]+0.03, "W", IF(en_ru_scores[[#This Row],[GPT4_COMET]]&gt;en_ru_scores[[#This Row],[OnlineW_Score]]+0.03, "GPT", "-"))</f>
        <v>-</v>
      </c>
      <c r="R576" s="13" t="s">
        <v>673</v>
      </c>
      <c r="S576" s="13" t="s">
        <v>4295</v>
      </c>
      <c r="T576" s="41" t="s">
        <v>4296</v>
      </c>
      <c r="U576" s="13" t="s">
        <v>4297</v>
      </c>
      <c r="V576" s="13" t="s">
        <v>4298</v>
      </c>
      <c r="W576" s="84"/>
      <c r="X576" s="111"/>
      <c r="Y576" s="115"/>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row>
    <row r="577" spans="1:217" s="4" customFormat="1" ht="42.75" x14ac:dyDescent="0.45">
      <c r="A577" s="29" t="s">
        <v>16</v>
      </c>
      <c r="B577" s="29" t="s">
        <v>17</v>
      </c>
      <c r="C577" s="30" t="s">
        <v>18</v>
      </c>
      <c r="D577" s="30" t="s">
        <v>598</v>
      </c>
      <c r="E577" s="30" t="s">
        <v>649</v>
      </c>
      <c r="F577" s="30" t="s">
        <v>21</v>
      </c>
      <c r="G577" s="72">
        <f>VLOOKUP(L:L,en_ru_auto_scores_BLEU!H:I,2,FALSE)</f>
        <v>76.53095105981491</v>
      </c>
      <c r="H577" s="42" t="str">
        <f>IFERROR(VLOOKUP(L:L,manual_score_mapping[[SegmentID]:[Scores]],2,FALSE), "NaN")</f>
        <v>NaN</v>
      </c>
      <c r="I577" s="42" t="str">
        <f>IFERROR(VLOOKUP(L:L,manual_score_mapping!A:D,3,FALSE), "NaN")</f>
        <v>NaN</v>
      </c>
      <c r="J577" s="42" t="str">
        <f>IFERROR(VLOOKUP(L:L,manual_score_mapping!A:D,4,FALSE), "NaN")</f>
        <v>NaN</v>
      </c>
      <c r="K577" s="30" t="s">
        <v>22</v>
      </c>
      <c r="L577" s="30">
        <v>576</v>
      </c>
      <c r="M577" s="31">
        <v>0.85416799783706665</v>
      </c>
      <c r="N577" s="30">
        <v>0.85416799783706665</v>
      </c>
      <c r="O577" s="30">
        <v>0.85416799783706665</v>
      </c>
      <c r="P577" s="30" t="str">
        <f>IF(en_ru_scores[[#This Row],[OnlineB_Score]]&gt;en_ru_scores[[#This Row],[GPT4_COMET]]+0.03, "B", IF(en_ru_scores[[#This Row],[GPT4_COMET]]&gt;en_ru_scores[[#This Row],[OnlineB_Score]]+0.03, "GPT", "-"))</f>
        <v>-</v>
      </c>
      <c r="Q577" s="30" t="str">
        <f>IF(en_ru_scores[[#This Row],[OnlineW_Score]]&gt;en_ru_scores[[#This Row],[GPT4_COMET]]+0.03, "W", IF(en_ru_scores[[#This Row],[GPT4_COMET]]&gt;en_ru_scores[[#This Row],[OnlineW_Score]]+0.03, "GPT", "-"))</f>
        <v>-</v>
      </c>
      <c r="R577" s="12" t="s">
        <v>674</v>
      </c>
      <c r="S577" s="12" t="s">
        <v>4299</v>
      </c>
      <c r="T577" s="40" t="s">
        <v>4300</v>
      </c>
      <c r="U577" s="12" t="s">
        <v>4300</v>
      </c>
      <c r="V577" s="12" t="s">
        <v>4300</v>
      </c>
      <c r="W577" s="84"/>
      <c r="X577" s="111"/>
      <c r="Y577" s="115"/>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row>
    <row r="578" spans="1:217" s="4" customFormat="1" ht="57" x14ac:dyDescent="0.45">
      <c r="A578" s="29" t="s">
        <v>16</v>
      </c>
      <c r="B578" s="29" t="s">
        <v>17</v>
      </c>
      <c r="C578" s="30" t="s">
        <v>18</v>
      </c>
      <c r="D578" s="30" t="s">
        <v>598</v>
      </c>
      <c r="E578" s="30" t="s">
        <v>675</v>
      </c>
      <c r="F578" s="30" t="s">
        <v>21</v>
      </c>
      <c r="G578" s="75">
        <f>VLOOKUP(L:L,en_ru_auto_scores_BLEU!H:I,2,FALSE)</f>
        <v>35.663252062493129</v>
      </c>
      <c r="H578" s="30" t="str">
        <f>IFERROR(VLOOKUP(L:L,manual_score_mapping[[SegmentID]:[Scores]],2,FALSE), "NaN")</f>
        <v>[100, 100, 79, 89, 50, 52, 52, 51, 100, 100]</v>
      </c>
      <c r="I578" s="27">
        <f>IFERROR(VLOOKUP(L:L,manual_score_mapping!A:D,3,FALSE), "NaN")</f>
        <v>77</v>
      </c>
      <c r="J578" s="21">
        <f>IFERROR(VLOOKUP(L:L,manual_score_mapping!A:D,4,FALSE), "NaN")</f>
        <v>50</v>
      </c>
      <c r="K578" s="30" t="s">
        <v>22</v>
      </c>
      <c r="L578" s="30">
        <v>577</v>
      </c>
      <c r="M578" s="31">
        <v>0.89812934398651123</v>
      </c>
      <c r="N578" s="30">
        <v>0.8554532527923584</v>
      </c>
      <c r="O578" s="30">
        <v>0.92618530988693237</v>
      </c>
      <c r="P578" s="30" t="str">
        <f>IF(en_ru_scores[[#This Row],[OnlineB_Score]]&gt;en_ru_scores[[#This Row],[GPT4_COMET]]+0.03, "B", IF(en_ru_scores[[#This Row],[GPT4_COMET]]&gt;en_ru_scores[[#This Row],[OnlineB_Score]]+0.03, "GPT", "-"))</f>
        <v>GPT</v>
      </c>
      <c r="Q578" s="30" t="str">
        <f>IF(en_ru_scores[[#This Row],[OnlineW_Score]]&gt;en_ru_scores[[#This Row],[GPT4_COMET]]+0.03, "W", IF(en_ru_scores[[#This Row],[GPT4_COMET]]&gt;en_ru_scores[[#This Row],[OnlineW_Score]]+0.03, "GPT", "-"))</f>
        <v>-</v>
      </c>
      <c r="R578" s="12" t="s">
        <v>676</v>
      </c>
      <c r="S578" s="12" t="s">
        <v>4301</v>
      </c>
      <c r="T578" s="40" t="s">
        <v>4302</v>
      </c>
      <c r="U578" s="12" t="s">
        <v>4303</v>
      </c>
      <c r="V578" s="12" t="s">
        <v>4304</v>
      </c>
      <c r="W578" s="84"/>
      <c r="X578" s="111"/>
      <c r="Y578" s="115"/>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row>
    <row r="579" spans="1:217" s="4" customFormat="1" ht="57" x14ac:dyDescent="0.45">
      <c r="A579" s="32" t="s">
        <v>16</v>
      </c>
      <c r="B579" s="32" t="s">
        <v>17</v>
      </c>
      <c r="C579" s="33" t="s">
        <v>18</v>
      </c>
      <c r="D579" s="33" t="s">
        <v>598</v>
      </c>
      <c r="E579" s="33" t="s">
        <v>675</v>
      </c>
      <c r="F579" s="33" t="s">
        <v>21</v>
      </c>
      <c r="G579" s="74">
        <f>VLOOKUP(L:L,en_ru_auto_scores_BLEU!H:I,2,FALSE)</f>
        <v>57.376472292854899</v>
      </c>
      <c r="H579" s="33" t="str">
        <f>IFERROR(VLOOKUP(L:L,manual_score_mapping[[SegmentID]:[Scores]],2,FALSE), "NaN")</f>
        <v>[100, 85, 52, 51, 100]</v>
      </c>
      <c r="I579" s="27">
        <f>IFERROR(VLOOKUP(L:L,manual_score_mapping!A:D,3,FALSE), "NaN")</f>
        <v>77</v>
      </c>
      <c r="J579" s="21">
        <f>IFERROR(VLOOKUP(L:L,manual_score_mapping!A:D,4,FALSE), "NaN")</f>
        <v>51</v>
      </c>
      <c r="K579" s="33" t="s">
        <v>22</v>
      </c>
      <c r="L579" s="33">
        <v>578</v>
      </c>
      <c r="M579" s="34">
        <v>0.94184744358062744</v>
      </c>
      <c r="N579" s="33">
        <v>0.94184744358062744</v>
      </c>
      <c r="O579" s="33">
        <v>0.93965595960617077</v>
      </c>
      <c r="P579" s="33" t="str">
        <f>IF(en_ru_scores[[#This Row],[OnlineB_Score]]&gt;en_ru_scores[[#This Row],[GPT4_COMET]]+0.03, "B", IF(en_ru_scores[[#This Row],[GPT4_COMET]]&gt;en_ru_scores[[#This Row],[OnlineB_Score]]+0.03, "GPT", "-"))</f>
        <v>-</v>
      </c>
      <c r="Q579" s="33" t="str">
        <f>IF(en_ru_scores[[#This Row],[OnlineW_Score]]&gt;en_ru_scores[[#This Row],[GPT4_COMET]]+0.03, "W", IF(en_ru_scores[[#This Row],[GPT4_COMET]]&gt;en_ru_scores[[#This Row],[OnlineW_Score]]+0.03, "GPT", "-"))</f>
        <v>-</v>
      </c>
      <c r="R579" s="13" t="s">
        <v>677</v>
      </c>
      <c r="S579" s="13" t="s">
        <v>4305</v>
      </c>
      <c r="T579" s="41" t="s">
        <v>4306</v>
      </c>
      <c r="U579" s="13" t="s">
        <v>4306</v>
      </c>
      <c r="V579" s="13" t="s">
        <v>4307</v>
      </c>
      <c r="W579" s="84"/>
      <c r="X579" s="111"/>
      <c r="Y579" s="115"/>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row>
    <row r="580" spans="1:217" s="4" customFormat="1" ht="114" x14ac:dyDescent="0.45">
      <c r="A580" s="29" t="s">
        <v>16</v>
      </c>
      <c r="B580" s="29" t="s">
        <v>17</v>
      </c>
      <c r="C580" s="30" t="s">
        <v>18</v>
      </c>
      <c r="D580" s="30" t="s">
        <v>598</v>
      </c>
      <c r="E580" s="30" t="s">
        <v>675</v>
      </c>
      <c r="F580" s="30" t="s">
        <v>21</v>
      </c>
      <c r="G580" s="78">
        <f>VLOOKUP(L:L,en_ru_auto_scores_BLEU!H:I,2,FALSE)</f>
        <v>20.075815475875569</v>
      </c>
      <c r="H580" s="30" t="str">
        <f>IFERROR(VLOOKUP(L:L,manual_score_mapping[[SegmentID]:[Scores]],2,FALSE), "NaN")</f>
        <v>[100, 100, 86, 82, 50, 52, 51, 51, 100, 100]</v>
      </c>
      <c r="I580" s="27">
        <f>IFERROR(VLOOKUP(L:L,manual_score_mapping!A:D,3,FALSE), "NaN")</f>
        <v>77</v>
      </c>
      <c r="J580" s="21">
        <f>IFERROR(VLOOKUP(L:L,manual_score_mapping!A:D,4,FALSE), "NaN")</f>
        <v>50</v>
      </c>
      <c r="K580" s="30" t="s">
        <v>22</v>
      </c>
      <c r="L580" s="30">
        <v>579</v>
      </c>
      <c r="M580" s="31">
        <v>0.85231572389602661</v>
      </c>
      <c r="N580" s="30">
        <v>0.87187957763671875</v>
      </c>
      <c r="O580" s="30">
        <v>0.86444985866546631</v>
      </c>
      <c r="P580" s="30" t="str">
        <f>IF(en_ru_scores[[#This Row],[OnlineB_Score]]&gt;en_ru_scores[[#This Row],[GPT4_COMET]]+0.03, "B", IF(en_ru_scores[[#This Row],[GPT4_COMET]]&gt;en_ru_scores[[#This Row],[OnlineB_Score]]+0.03, "GPT", "-"))</f>
        <v>-</v>
      </c>
      <c r="Q580" s="30" t="str">
        <f>IF(en_ru_scores[[#This Row],[OnlineW_Score]]&gt;en_ru_scores[[#This Row],[GPT4_COMET]]+0.03, "W", IF(en_ru_scores[[#This Row],[GPT4_COMET]]&gt;en_ru_scores[[#This Row],[OnlineW_Score]]+0.03, "GPT", "-"))</f>
        <v>-</v>
      </c>
      <c r="R580" s="12" t="s">
        <v>678</v>
      </c>
      <c r="S580" s="12" t="s">
        <v>4308</v>
      </c>
      <c r="T580" s="40" t="s">
        <v>4309</v>
      </c>
      <c r="U580" s="12" t="s">
        <v>4310</v>
      </c>
      <c r="V580" s="12" t="s">
        <v>4311</v>
      </c>
      <c r="W580" s="84"/>
      <c r="X580" s="111"/>
      <c r="Y580" s="115"/>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row>
    <row r="581" spans="1:217" s="4" customFormat="1" ht="99.75" x14ac:dyDescent="0.45">
      <c r="A581" s="29" t="s">
        <v>16</v>
      </c>
      <c r="B581" s="29" t="s">
        <v>17</v>
      </c>
      <c r="C581" s="30" t="s">
        <v>18</v>
      </c>
      <c r="D581" s="30" t="s">
        <v>598</v>
      </c>
      <c r="E581" s="30" t="s">
        <v>675</v>
      </c>
      <c r="F581" s="30" t="s">
        <v>21</v>
      </c>
      <c r="G581" s="78">
        <f>VLOOKUP(L:L,en_ru_auto_scores_BLEU!H:I,2,FALSE)</f>
        <v>12.274092982883028</v>
      </c>
      <c r="H581" s="30" t="str">
        <f>IFERROR(VLOOKUP(L:L,manual_score_mapping[[SegmentID]:[Scores]],2,FALSE), "NaN")</f>
        <v>[100, 85, 50, 51, 100]</v>
      </c>
      <c r="I581" s="27">
        <f>IFERROR(VLOOKUP(L:L,manual_score_mapping!A:D,3,FALSE), "NaN")</f>
        <v>77</v>
      </c>
      <c r="J581" s="21">
        <f>IFERROR(VLOOKUP(L:L,manual_score_mapping!A:D,4,FALSE), "NaN")</f>
        <v>50</v>
      </c>
      <c r="K581" s="30" t="s">
        <v>22</v>
      </c>
      <c r="L581" s="30">
        <v>580</v>
      </c>
      <c r="M581" s="31">
        <v>0.87623494863510132</v>
      </c>
      <c r="N581" s="30">
        <v>0.89296036958694458</v>
      </c>
      <c r="O581" s="30">
        <v>0.90133672952651978</v>
      </c>
      <c r="P581" s="30" t="str">
        <f>IF(en_ru_scores[[#This Row],[OnlineB_Score]]&gt;en_ru_scores[[#This Row],[GPT4_COMET]]+0.03, "B", IF(en_ru_scores[[#This Row],[GPT4_COMET]]&gt;en_ru_scores[[#This Row],[OnlineB_Score]]+0.03, "GPT", "-"))</f>
        <v>-</v>
      </c>
      <c r="Q581" s="30" t="str">
        <f>IF(en_ru_scores[[#This Row],[OnlineW_Score]]&gt;en_ru_scores[[#This Row],[GPT4_COMET]]+0.03, "W", IF(en_ru_scores[[#This Row],[GPT4_COMET]]&gt;en_ru_scores[[#This Row],[OnlineW_Score]]+0.03, "GPT", "-"))</f>
        <v>-</v>
      </c>
      <c r="R581" s="12" t="s">
        <v>679</v>
      </c>
      <c r="S581" s="12" t="s">
        <v>4312</v>
      </c>
      <c r="T581" s="40" t="s">
        <v>4313</v>
      </c>
      <c r="U581" s="12" t="s">
        <v>4314</v>
      </c>
      <c r="V581" s="12" t="s">
        <v>4315</v>
      </c>
      <c r="W581" s="84"/>
      <c r="X581" s="111"/>
      <c r="Y581" s="115"/>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row>
    <row r="582" spans="1:217" s="4" customFormat="1" ht="71.25" x14ac:dyDescent="0.45">
      <c r="A582" s="29" t="s">
        <v>16</v>
      </c>
      <c r="B582" s="29" t="s">
        <v>17</v>
      </c>
      <c r="C582" s="30" t="s">
        <v>18</v>
      </c>
      <c r="D582" s="30" t="s">
        <v>598</v>
      </c>
      <c r="E582" s="30" t="s">
        <v>675</v>
      </c>
      <c r="F582" s="30" t="s">
        <v>21</v>
      </c>
      <c r="G582" s="78">
        <f>VLOOKUP(L:L,en_ru_auto_scores_BLEU!H:I,2,FALSE)</f>
        <v>6.3572351886907343</v>
      </c>
      <c r="H582" s="30" t="str">
        <f>IFERROR(VLOOKUP(L:L,manual_score_mapping[[SegmentID]:[Scores]],2,FALSE), "NaN")</f>
        <v>[100, 83, 51, 50, 100]</v>
      </c>
      <c r="I582" s="27">
        <f>IFERROR(VLOOKUP(L:L,manual_score_mapping!A:D,3,FALSE), "NaN")</f>
        <v>76</v>
      </c>
      <c r="J582" s="21">
        <f>IFERROR(VLOOKUP(L:L,manual_score_mapping!A:D,4,FALSE), "NaN")</f>
        <v>50</v>
      </c>
      <c r="K582" s="30" t="s">
        <v>22</v>
      </c>
      <c r="L582" s="30">
        <v>581</v>
      </c>
      <c r="M582" s="31">
        <v>0.82680189609527588</v>
      </c>
      <c r="N582" s="30">
        <v>0.84738224744796753</v>
      </c>
      <c r="O582" s="30">
        <v>0.86400645971298218</v>
      </c>
      <c r="P582" s="30" t="str">
        <f>IF(en_ru_scores[[#This Row],[OnlineB_Score]]&gt;en_ru_scores[[#This Row],[GPT4_COMET]]+0.03, "B", IF(en_ru_scores[[#This Row],[GPT4_COMET]]&gt;en_ru_scores[[#This Row],[OnlineB_Score]]+0.03, "GPT", "-"))</f>
        <v>-</v>
      </c>
      <c r="Q582" s="30" t="str">
        <f>IF(en_ru_scores[[#This Row],[OnlineW_Score]]&gt;en_ru_scores[[#This Row],[GPT4_COMET]]+0.03, "W", IF(en_ru_scores[[#This Row],[GPT4_COMET]]&gt;en_ru_scores[[#This Row],[OnlineW_Score]]+0.03, "GPT", "-"))</f>
        <v>W</v>
      </c>
      <c r="R582" s="12" t="s">
        <v>680</v>
      </c>
      <c r="S582" s="12" t="s">
        <v>4316</v>
      </c>
      <c r="T582" s="40" t="s">
        <v>4317</v>
      </c>
      <c r="U582" s="12" t="s">
        <v>4318</v>
      </c>
      <c r="V582" s="12" t="s">
        <v>4319</v>
      </c>
      <c r="W582" s="84"/>
      <c r="X582" s="111"/>
      <c r="Y582" s="115"/>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row>
    <row r="583" spans="1:217" s="4" customFormat="1" ht="28.5" x14ac:dyDescent="0.45">
      <c r="A583" s="32" t="s">
        <v>16</v>
      </c>
      <c r="B583" s="32" t="s">
        <v>17</v>
      </c>
      <c r="C583" s="33" t="s">
        <v>18</v>
      </c>
      <c r="D583" s="33" t="s">
        <v>598</v>
      </c>
      <c r="E583" s="33" t="s">
        <v>675</v>
      </c>
      <c r="F583" s="33" t="s">
        <v>21</v>
      </c>
      <c r="G583" s="72">
        <f>VLOOKUP(L:L,en_ru_auto_scores_BLEU!H:I,2,FALSE)</f>
        <v>77.25505949016376</v>
      </c>
      <c r="H583" s="33" t="str">
        <f>IFERROR(VLOOKUP(L:L,manual_score_mapping[[SegmentID]:[Scores]],2,FALSE), "NaN")</f>
        <v>[100, 100, 89, 88, 51, 49, 50, 51, 100, 100]</v>
      </c>
      <c r="I583" s="27">
        <f>IFERROR(VLOOKUP(L:L,manual_score_mapping!A:D,3,FALSE), "NaN")</f>
        <v>77</v>
      </c>
      <c r="J583" s="18">
        <f>IFERROR(VLOOKUP(L:L,manual_score_mapping!A:D,4,FALSE), "NaN")</f>
        <v>49</v>
      </c>
      <c r="K583" s="33" t="s">
        <v>22</v>
      </c>
      <c r="L583" s="33">
        <v>582</v>
      </c>
      <c r="M583" s="34">
        <v>0.96332460641860962</v>
      </c>
      <c r="N583" s="33">
        <v>0.96332460641860962</v>
      </c>
      <c r="O583" s="33">
        <v>0.96332663297653198</v>
      </c>
      <c r="P583" s="33" t="str">
        <f>IF(en_ru_scores[[#This Row],[OnlineB_Score]]&gt;en_ru_scores[[#This Row],[GPT4_COMET]]+0.03, "B", IF(en_ru_scores[[#This Row],[GPT4_COMET]]&gt;en_ru_scores[[#This Row],[OnlineB_Score]]+0.03, "GPT", "-"))</f>
        <v>-</v>
      </c>
      <c r="Q583" s="33" t="str">
        <f>IF(en_ru_scores[[#This Row],[OnlineW_Score]]&gt;en_ru_scores[[#This Row],[GPT4_COMET]]+0.03, "W", IF(en_ru_scores[[#This Row],[GPT4_COMET]]&gt;en_ru_scores[[#This Row],[OnlineW_Score]]+0.03, "GPT", "-"))</f>
        <v>-</v>
      </c>
      <c r="R583" s="13" t="s">
        <v>681</v>
      </c>
      <c r="S583" s="13" t="s">
        <v>4320</v>
      </c>
      <c r="T583" s="41" t="s">
        <v>4321</v>
      </c>
      <c r="U583" s="13" t="s">
        <v>4321</v>
      </c>
      <c r="V583" s="13" t="s">
        <v>4321</v>
      </c>
      <c r="W583" s="84"/>
      <c r="X583" s="111"/>
      <c r="Y583" s="115"/>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row>
    <row r="584" spans="1:217" s="4" customFormat="1" x14ac:dyDescent="0.45">
      <c r="A584" s="32" t="s">
        <v>16</v>
      </c>
      <c r="B584" s="32" t="s">
        <v>17</v>
      </c>
      <c r="C584" s="33" t="s">
        <v>18</v>
      </c>
      <c r="D584" s="33" t="s">
        <v>598</v>
      </c>
      <c r="E584" s="33" t="s">
        <v>675</v>
      </c>
      <c r="F584" s="33" t="s">
        <v>21</v>
      </c>
      <c r="G584" s="78">
        <f>VLOOKUP(L:L,en_ru_auto_scores_BLEU!H:I,2,FALSE)</f>
        <v>17.799177396293473</v>
      </c>
      <c r="H584" s="33" t="str">
        <f>IFERROR(VLOOKUP(L:L,manual_score_mapping[[SegmentID]:[Scores]],2,FALSE), "NaN")</f>
        <v>[100, 100, 85, 88, 49, 52, 52, 50, 100, 100]</v>
      </c>
      <c r="I584" s="27">
        <f>IFERROR(VLOOKUP(L:L,manual_score_mapping!A:D,3,FALSE), "NaN")</f>
        <v>77</v>
      </c>
      <c r="J584" s="18">
        <f>IFERROR(VLOOKUP(L:L,manual_score_mapping!A:D,4,FALSE), "NaN")</f>
        <v>49</v>
      </c>
      <c r="K584" s="33" t="s">
        <v>22</v>
      </c>
      <c r="L584" s="33">
        <v>583</v>
      </c>
      <c r="M584" s="34">
        <v>0.96848827600479115</v>
      </c>
      <c r="N584" s="33">
        <v>0.98352736234664917</v>
      </c>
      <c r="O584" s="33">
        <v>0.94615936279296875</v>
      </c>
      <c r="P584" s="33" t="str">
        <f>IF(en_ru_scores[[#This Row],[OnlineB_Score]]&gt;en_ru_scores[[#This Row],[GPT4_COMET]]+0.03, "B", IF(en_ru_scores[[#This Row],[GPT4_COMET]]&gt;en_ru_scores[[#This Row],[OnlineB_Score]]+0.03, "GPT", "-"))</f>
        <v>-</v>
      </c>
      <c r="Q584" s="33" t="str">
        <f>IF(en_ru_scores[[#This Row],[OnlineW_Score]]&gt;en_ru_scores[[#This Row],[GPT4_COMET]]+0.03, "W", IF(en_ru_scores[[#This Row],[GPT4_COMET]]&gt;en_ru_scores[[#This Row],[OnlineW_Score]]+0.03, "GPT", "-"))</f>
        <v>-</v>
      </c>
      <c r="R584" s="13" t="s">
        <v>682</v>
      </c>
      <c r="S584" s="13" t="s">
        <v>4322</v>
      </c>
      <c r="T584" s="41" t="s">
        <v>4323</v>
      </c>
      <c r="U584" s="13" t="s">
        <v>4324</v>
      </c>
      <c r="V584" s="13" t="s">
        <v>4325</v>
      </c>
      <c r="W584" s="84"/>
      <c r="X584" s="111"/>
      <c r="Y584" s="115"/>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row>
    <row r="585" spans="1:217" s="4" customFormat="1" ht="85.5" x14ac:dyDescent="0.45">
      <c r="A585" s="26" t="s">
        <v>16</v>
      </c>
      <c r="B585" s="26" t="s">
        <v>17</v>
      </c>
      <c r="C585" s="27" t="s">
        <v>18</v>
      </c>
      <c r="D585" s="27" t="s">
        <v>598</v>
      </c>
      <c r="E585" s="27" t="s">
        <v>675</v>
      </c>
      <c r="F585" s="27" t="s">
        <v>21</v>
      </c>
      <c r="G585" s="78">
        <f>VLOOKUP(L:L,en_ru_auto_scores_BLEU!H:I,2,FALSE)</f>
        <v>4.6574698071706964</v>
      </c>
      <c r="H585" s="27" t="str">
        <f>IFERROR(VLOOKUP(L:L,manual_score_mapping[[SegmentID]:[Scores]],2,FALSE), "NaN")</f>
        <v>[100, 100, 83, 88, 52, 52, 50, 51, 100, 100]</v>
      </c>
      <c r="I585" s="27">
        <f>IFERROR(VLOOKUP(L:L,manual_score_mapping!A:D,3,FALSE), "NaN")</f>
        <v>77</v>
      </c>
      <c r="J585" s="21">
        <f>IFERROR(VLOOKUP(L:L,manual_score_mapping!A:D,4,FALSE), "NaN")</f>
        <v>50</v>
      </c>
      <c r="K585" s="27" t="s">
        <v>22</v>
      </c>
      <c r="L585" s="27">
        <v>584</v>
      </c>
      <c r="M585" s="28">
        <v>0.77404850721359253</v>
      </c>
      <c r="N585" s="27">
        <v>0.80970537662506104</v>
      </c>
      <c r="O585" s="27">
        <v>0.85228496789932251</v>
      </c>
      <c r="P585" s="27" t="str">
        <f>IF(en_ru_scores[[#This Row],[OnlineB_Score]]&gt;en_ru_scores[[#This Row],[GPT4_COMET]]+0.03, "B", IF(en_ru_scores[[#This Row],[GPT4_COMET]]&gt;en_ru_scores[[#This Row],[OnlineB_Score]]+0.03, "GPT", "-"))</f>
        <v>B</v>
      </c>
      <c r="Q585" s="27" t="str">
        <f>IF(en_ru_scores[[#This Row],[OnlineW_Score]]&gt;en_ru_scores[[#This Row],[GPT4_COMET]]+0.03, "W", IF(en_ru_scores[[#This Row],[GPT4_COMET]]&gt;en_ru_scores[[#This Row],[OnlineW_Score]]+0.03, "GPT", "-"))</f>
        <v>W</v>
      </c>
      <c r="R585" s="11" t="s">
        <v>683</v>
      </c>
      <c r="S585" s="11" t="s">
        <v>4326</v>
      </c>
      <c r="T585" s="39" t="s">
        <v>4327</v>
      </c>
      <c r="U585" s="11" t="s">
        <v>4328</v>
      </c>
      <c r="V585" s="11" t="s">
        <v>4329</v>
      </c>
      <c r="W585" s="84"/>
      <c r="X585" s="111"/>
      <c r="Y585" s="11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row>
    <row r="586" spans="1:217" s="4" customFormat="1" ht="85.5" x14ac:dyDescent="0.45">
      <c r="A586" s="26" t="s">
        <v>16</v>
      </c>
      <c r="B586" s="26" t="s">
        <v>17</v>
      </c>
      <c r="C586" s="27" t="s">
        <v>18</v>
      </c>
      <c r="D586" s="27" t="s">
        <v>598</v>
      </c>
      <c r="E586" s="27" t="s">
        <v>675</v>
      </c>
      <c r="F586" s="27" t="s">
        <v>21</v>
      </c>
      <c r="G586" s="78">
        <f>VLOOKUP(L:L,en_ru_auto_scores_BLEU!H:I,2,FALSE)</f>
        <v>11.871704290088219</v>
      </c>
      <c r="H586" s="27" t="str">
        <f>IFERROR(VLOOKUP(L:L,manual_score_mapping[[SegmentID]:[Scores]],2,FALSE), "NaN")</f>
        <v>[100, 100, 85, 84, 52, 51, 50, 51, 100, 100]</v>
      </c>
      <c r="I586" s="27">
        <f>IFERROR(VLOOKUP(L:L,manual_score_mapping!A:D,3,FALSE), "NaN")</f>
        <v>77</v>
      </c>
      <c r="J586" s="21">
        <f>IFERROR(VLOOKUP(L:L,manual_score_mapping!A:D,4,FALSE), "NaN")</f>
        <v>50</v>
      </c>
      <c r="K586" s="27" t="s">
        <v>22</v>
      </c>
      <c r="L586" s="27">
        <v>585</v>
      </c>
      <c r="M586" s="28">
        <v>0.72363978624343872</v>
      </c>
      <c r="N586" s="27">
        <v>0.8551749587059021</v>
      </c>
      <c r="O586" s="27">
        <v>0.86462044715881348</v>
      </c>
      <c r="P586" s="27" t="str">
        <f>IF(en_ru_scores[[#This Row],[OnlineB_Score]]&gt;en_ru_scores[[#This Row],[GPT4_COMET]]+0.03, "B", IF(en_ru_scores[[#This Row],[GPT4_COMET]]&gt;en_ru_scores[[#This Row],[OnlineB_Score]]+0.03, "GPT", "-"))</f>
        <v>B</v>
      </c>
      <c r="Q586" s="27" t="str">
        <f>IF(en_ru_scores[[#This Row],[OnlineW_Score]]&gt;en_ru_scores[[#This Row],[GPT4_COMET]]+0.03, "W", IF(en_ru_scores[[#This Row],[GPT4_COMET]]&gt;en_ru_scores[[#This Row],[OnlineW_Score]]+0.03, "GPT", "-"))</f>
        <v>W</v>
      </c>
      <c r="R586" s="11" t="s">
        <v>684</v>
      </c>
      <c r="S586" s="11" t="s">
        <v>4330</v>
      </c>
      <c r="T586" s="39" t="s">
        <v>4331</v>
      </c>
      <c r="U586" s="11" t="s">
        <v>4332</v>
      </c>
      <c r="V586" s="11" t="s">
        <v>4333</v>
      </c>
      <c r="W586" s="84"/>
      <c r="X586" s="111"/>
      <c r="Y586" s="115"/>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row>
    <row r="587" spans="1:217" s="4" customFormat="1" ht="114" x14ac:dyDescent="0.45">
      <c r="A587" s="29" t="s">
        <v>16</v>
      </c>
      <c r="B587" s="29" t="s">
        <v>17</v>
      </c>
      <c r="C587" s="30" t="s">
        <v>18</v>
      </c>
      <c r="D587" s="30" t="s">
        <v>598</v>
      </c>
      <c r="E587" s="30" t="s">
        <v>675</v>
      </c>
      <c r="F587" s="30" t="s">
        <v>21</v>
      </c>
      <c r="G587" s="78">
        <f>VLOOKUP(L:L,en_ru_auto_scores_BLEU!H:I,2,FALSE)</f>
        <v>10.604931095897459</v>
      </c>
      <c r="H587" s="30" t="str">
        <f>IFERROR(VLOOKUP(L:L,manual_score_mapping[[SegmentID]:[Scores]],2,FALSE), "NaN")</f>
        <v>[100, 80, 52, 50, 100]</v>
      </c>
      <c r="I587" s="27">
        <f>IFERROR(VLOOKUP(L:L,manual_score_mapping!A:D,3,FALSE), "NaN")</f>
        <v>76</v>
      </c>
      <c r="J587" s="21">
        <f>IFERROR(VLOOKUP(L:L,manual_score_mapping!A:D,4,FALSE), "NaN")</f>
        <v>50</v>
      </c>
      <c r="K587" s="30" t="s">
        <v>22</v>
      </c>
      <c r="L587" s="30">
        <v>586</v>
      </c>
      <c r="M587" s="31">
        <v>0.8735695481300354</v>
      </c>
      <c r="N587" s="30">
        <v>0.88386654853820801</v>
      </c>
      <c r="O587" s="30">
        <v>0.88233846426010132</v>
      </c>
      <c r="P587" s="30" t="str">
        <f>IF(en_ru_scores[[#This Row],[OnlineB_Score]]&gt;en_ru_scores[[#This Row],[GPT4_COMET]]+0.03, "B", IF(en_ru_scores[[#This Row],[GPT4_COMET]]&gt;en_ru_scores[[#This Row],[OnlineB_Score]]+0.03, "GPT", "-"))</f>
        <v>-</v>
      </c>
      <c r="Q587" s="30" t="str">
        <f>IF(en_ru_scores[[#This Row],[OnlineW_Score]]&gt;en_ru_scores[[#This Row],[GPT4_COMET]]+0.03, "W", IF(en_ru_scores[[#This Row],[GPT4_COMET]]&gt;en_ru_scores[[#This Row],[OnlineW_Score]]+0.03, "GPT", "-"))</f>
        <v>-</v>
      </c>
      <c r="R587" s="12" t="s">
        <v>685</v>
      </c>
      <c r="S587" s="12" t="s">
        <v>4334</v>
      </c>
      <c r="T587" s="40" t="s">
        <v>4335</v>
      </c>
      <c r="U587" s="12" t="s">
        <v>4336</v>
      </c>
      <c r="V587" s="12" t="s">
        <v>4337</v>
      </c>
      <c r="W587" s="84"/>
      <c r="X587" s="111"/>
      <c r="Y587" s="115"/>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row>
    <row r="588" spans="1:217" s="4" customFormat="1" ht="57" x14ac:dyDescent="0.45">
      <c r="A588" s="29" t="s">
        <v>16</v>
      </c>
      <c r="B588" s="29" t="s">
        <v>17</v>
      </c>
      <c r="C588" s="30" t="s">
        <v>18</v>
      </c>
      <c r="D588" s="30" t="s">
        <v>598</v>
      </c>
      <c r="E588" s="30" t="s">
        <v>675</v>
      </c>
      <c r="F588" s="30" t="s">
        <v>21</v>
      </c>
      <c r="G588" s="78">
        <f>VLOOKUP(L:L,en_ru_auto_scores_BLEU!H:I,2,FALSE)</f>
        <v>14.153945350617024</v>
      </c>
      <c r="H588" s="42" t="str">
        <f>IFERROR(VLOOKUP(L:L,manual_score_mapping[[SegmentID]:[Scores]],2,FALSE), "NaN")</f>
        <v>NaN</v>
      </c>
      <c r="I588" s="42" t="str">
        <f>IFERROR(VLOOKUP(L:L,manual_score_mapping!A:D,3,FALSE), "NaN")</f>
        <v>NaN</v>
      </c>
      <c r="J588" s="42" t="str">
        <f>IFERROR(VLOOKUP(L:L,manual_score_mapping!A:D,4,FALSE), "NaN")</f>
        <v>NaN</v>
      </c>
      <c r="K588" s="30" t="s">
        <v>22</v>
      </c>
      <c r="L588" s="30">
        <v>587</v>
      </c>
      <c r="M588" s="31">
        <v>0.85686838626861572</v>
      </c>
      <c r="N588" s="30">
        <v>0.80870753526687622</v>
      </c>
      <c r="O588" s="30">
        <v>0.85593986511230469</v>
      </c>
      <c r="P588" s="30" t="str">
        <f>IF(en_ru_scores[[#This Row],[OnlineB_Score]]&gt;en_ru_scores[[#This Row],[GPT4_COMET]]+0.03, "B", IF(en_ru_scores[[#This Row],[GPT4_COMET]]&gt;en_ru_scores[[#This Row],[OnlineB_Score]]+0.03, "GPT", "-"))</f>
        <v>GPT</v>
      </c>
      <c r="Q588" s="30" t="str">
        <f>IF(en_ru_scores[[#This Row],[OnlineW_Score]]&gt;en_ru_scores[[#This Row],[GPT4_COMET]]+0.03, "W", IF(en_ru_scores[[#This Row],[GPT4_COMET]]&gt;en_ru_scores[[#This Row],[OnlineW_Score]]+0.03, "GPT", "-"))</f>
        <v>-</v>
      </c>
      <c r="R588" s="12" t="s">
        <v>686</v>
      </c>
      <c r="S588" s="12" t="s">
        <v>4338</v>
      </c>
      <c r="T588" s="40" t="s">
        <v>4339</v>
      </c>
      <c r="U588" s="12" t="s">
        <v>4340</v>
      </c>
      <c r="V588" s="12" t="s">
        <v>4341</v>
      </c>
      <c r="W588" s="84"/>
      <c r="X588" s="111"/>
      <c r="Y588" s="115"/>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row>
    <row r="589" spans="1:217" s="4" customFormat="1" x14ac:dyDescent="0.45">
      <c r="A589" s="32" t="s">
        <v>16</v>
      </c>
      <c r="B589" s="32" t="s">
        <v>17</v>
      </c>
      <c r="C589" s="33" t="s">
        <v>18</v>
      </c>
      <c r="D589" s="33" t="s">
        <v>598</v>
      </c>
      <c r="E589" s="33" t="s">
        <v>675</v>
      </c>
      <c r="F589" s="33" t="s">
        <v>21</v>
      </c>
      <c r="G589" s="74">
        <f>VLOOKUP(L:L,en_ru_auto_scores_BLEU!H:I,2,FALSE)</f>
        <v>54.10822690539397</v>
      </c>
      <c r="H589" s="42" t="str">
        <f>IFERROR(VLOOKUP(L:L,manual_score_mapping[[SegmentID]:[Scores]],2,FALSE), "NaN")</f>
        <v>NaN</v>
      </c>
      <c r="I589" s="42" t="str">
        <f>IFERROR(VLOOKUP(L:L,manual_score_mapping!A:D,3,FALSE), "NaN")</f>
        <v>NaN</v>
      </c>
      <c r="J589" s="42" t="str">
        <f>IFERROR(VLOOKUP(L:L,manual_score_mapping!A:D,4,FALSE), "NaN")</f>
        <v>NaN</v>
      </c>
      <c r="K589" s="33" t="s">
        <v>22</v>
      </c>
      <c r="L589" s="33">
        <v>588</v>
      </c>
      <c r="M589" s="34">
        <v>0.97551316022872925</v>
      </c>
      <c r="N589" s="33">
        <v>0.96981817483901978</v>
      </c>
      <c r="O589" s="33">
        <v>0.95572835206985485</v>
      </c>
      <c r="P589" s="33" t="str">
        <f>IF(en_ru_scores[[#This Row],[OnlineB_Score]]&gt;en_ru_scores[[#This Row],[GPT4_COMET]]+0.03, "B", IF(en_ru_scores[[#This Row],[GPT4_COMET]]&gt;en_ru_scores[[#This Row],[OnlineB_Score]]+0.03, "GPT", "-"))</f>
        <v>-</v>
      </c>
      <c r="Q589" s="33" t="str">
        <f>IF(en_ru_scores[[#This Row],[OnlineW_Score]]&gt;en_ru_scores[[#This Row],[GPT4_COMET]]+0.03, "W", IF(en_ru_scores[[#This Row],[GPT4_COMET]]&gt;en_ru_scores[[#This Row],[OnlineW_Score]]+0.03, "GPT", "-"))</f>
        <v>-</v>
      </c>
      <c r="R589" s="13" t="s">
        <v>687</v>
      </c>
      <c r="S589" s="13" t="s">
        <v>4342</v>
      </c>
      <c r="T589" s="41" t="s">
        <v>4343</v>
      </c>
      <c r="U589" s="13" t="s">
        <v>4344</v>
      </c>
      <c r="V589" s="13" t="s">
        <v>4345</v>
      </c>
      <c r="W589" s="84"/>
      <c r="X589" s="111"/>
      <c r="Y589" s="115"/>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row>
    <row r="590" spans="1:217" s="4" customFormat="1" ht="85.5" x14ac:dyDescent="0.45">
      <c r="A590" s="29" t="s">
        <v>16</v>
      </c>
      <c r="B590" s="29" t="s">
        <v>17</v>
      </c>
      <c r="C590" s="30" t="s">
        <v>18</v>
      </c>
      <c r="D590" s="30" t="s">
        <v>598</v>
      </c>
      <c r="E590" s="30" t="s">
        <v>675</v>
      </c>
      <c r="F590" s="30" t="s">
        <v>21</v>
      </c>
      <c r="G590" s="78">
        <f>VLOOKUP(L:L,en_ru_auto_scores_BLEU!H:I,2,FALSE)</f>
        <v>8.8006961706004958</v>
      </c>
      <c r="H590" s="42" t="str">
        <f>IFERROR(VLOOKUP(L:L,manual_score_mapping[[SegmentID]:[Scores]],2,FALSE), "NaN")</f>
        <v>NaN</v>
      </c>
      <c r="I590" s="42" t="str">
        <f>IFERROR(VLOOKUP(L:L,manual_score_mapping!A:D,3,FALSE), "NaN")</f>
        <v>NaN</v>
      </c>
      <c r="J590" s="42" t="str">
        <f>IFERROR(VLOOKUP(L:L,manual_score_mapping!A:D,4,FALSE), "NaN")</f>
        <v>NaN</v>
      </c>
      <c r="K590" s="30" t="s">
        <v>22</v>
      </c>
      <c r="L590" s="30">
        <v>589</v>
      </c>
      <c r="M590" s="31">
        <v>0.82724159955978394</v>
      </c>
      <c r="N590" s="30">
        <v>0.83849912881851196</v>
      </c>
      <c r="O590" s="30">
        <v>0.82736754417419434</v>
      </c>
      <c r="P590" s="30" t="str">
        <f>IF(en_ru_scores[[#This Row],[OnlineB_Score]]&gt;en_ru_scores[[#This Row],[GPT4_COMET]]+0.03, "B", IF(en_ru_scores[[#This Row],[GPT4_COMET]]&gt;en_ru_scores[[#This Row],[OnlineB_Score]]+0.03, "GPT", "-"))</f>
        <v>-</v>
      </c>
      <c r="Q590" s="30" t="str">
        <f>IF(en_ru_scores[[#This Row],[OnlineW_Score]]&gt;en_ru_scores[[#This Row],[GPT4_COMET]]+0.03, "W", IF(en_ru_scores[[#This Row],[GPT4_COMET]]&gt;en_ru_scores[[#This Row],[OnlineW_Score]]+0.03, "GPT", "-"))</f>
        <v>-</v>
      </c>
      <c r="R590" s="12" t="s">
        <v>688</v>
      </c>
      <c r="S590" s="12" t="s">
        <v>4346</v>
      </c>
      <c r="T590" s="40" t="s">
        <v>4347</v>
      </c>
      <c r="U590" s="12" t="s">
        <v>4348</v>
      </c>
      <c r="V590" s="12" t="s">
        <v>4349</v>
      </c>
      <c r="W590" s="84"/>
      <c r="X590" s="111"/>
      <c r="Y590" s="115"/>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row>
    <row r="591" spans="1:217" s="4" customFormat="1" ht="71.25" x14ac:dyDescent="0.45">
      <c r="A591" s="29" t="s">
        <v>16</v>
      </c>
      <c r="B591" s="29" t="s">
        <v>17</v>
      </c>
      <c r="C591" s="30" t="s">
        <v>18</v>
      </c>
      <c r="D591" s="30" t="s">
        <v>598</v>
      </c>
      <c r="E591" s="30" t="s">
        <v>675</v>
      </c>
      <c r="F591" s="30" t="s">
        <v>21</v>
      </c>
      <c r="G591" s="78">
        <f>VLOOKUP(L:L,en_ru_auto_scores_BLEU!H:I,2,FALSE)</f>
        <v>7.2699858666704653</v>
      </c>
      <c r="H591" s="42" t="str">
        <f>IFERROR(VLOOKUP(L:L,manual_score_mapping[[SegmentID]:[Scores]],2,FALSE), "NaN")</f>
        <v>NaN</v>
      </c>
      <c r="I591" s="42" t="str">
        <f>IFERROR(VLOOKUP(L:L,manual_score_mapping!A:D,3,FALSE), "NaN")</f>
        <v>NaN</v>
      </c>
      <c r="J591" s="42" t="str">
        <f>IFERROR(VLOOKUP(L:L,manual_score_mapping!A:D,4,FALSE), "NaN")</f>
        <v>NaN</v>
      </c>
      <c r="K591" s="30" t="s">
        <v>22</v>
      </c>
      <c r="L591" s="30">
        <v>590</v>
      </c>
      <c r="M591" s="31">
        <v>0.86277192831039429</v>
      </c>
      <c r="N591" s="30">
        <v>0.87422376871109009</v>
      </c>
      <c r="O591" s="30">
        <v>0.87481659650802612</v>
      </c>
      <c r="P591" s="30" t="str">
        <f>IF(en_ru_scores[[#This Row],[OnlineB_Score]]&gt;en_ru_scores[[#This Row],[GPT4_COMET]]+0.03, "B", IF(en_ru_scores[[#This Row],[GPT4_COMET]]&gt;en_ru_scores[[#This Row],[OnlineB_Score]]+0.03, "GPT", "-"))</f>
        <v>-</v>
      </c>
      <c r="Q591" s="30" t="str">
        <f>IF(en_ru_scores[[#This Row],[OnlineW_Score]]&gt;en_ru_scores[[#This Row],[GPT4_COMET]]+0.03, "W", IF(en_ru_scores[[#This Row],[GPT4_COMET]]&gt;en_ru_scores[[#This Row],[OnlineW_Score]]+0.03, "GPT", "-"))</f>
        <v>-</v>
      </c>
      <c r="R591" s="12" t="s">
        <v>689</v>
      </c>
      <c r="S591" s="12" t="s">
        <v>4350</v>
      </c>
      <c r="T591" s="40" t="s">
        <v>4351</v>
      </c>
      <c r="U591" s="12" t="s">
        <v>4352</v>
      </c>
      <c r="V591" s="12" t="s">
        <v>4353</v>
      </c>
      <c r="W591" s="84"/>
      <c r="X591" s="111"/>
      <c r="Y591" s="115"/>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row>
    <row r="592" spans="1:217" s="4" customFormat="1" ht="57" x14ac:dyDescent="0.45">
      <c r="A592" s="32" t="s">
        <v>16</v>
      </c>
      <c r="B592" s="32" t="s">
        <v>17</v>
      </c>
      <c r="C592" s="33" t="s">
        <v>18</v>
      </c>
      <c r="D592" s="33" t="s">
        <v>598</v>
      </c>
      <c r="E592" s="33" t="s">
        <v>675</v>
      </c>
      <c r="F592" s="33" t="s">
        <v>21</v>
      </c>
      <c r="G592" s="78">
        <f>VLOOKUP(L:L,en_ru_auto_scores_BLEU!H:I,2,FALSE)</f>
        <v>21.709996763653017</v>
      </c>
      <c r="H592" s="42" t="str">
        <f>IFERROR(VLOOKUP(L:L,manual_score_mapping[[SegmentID]:[Scores]],2,FALSE), "NaN")</f>
        <v>NaN</v>
      </c>
      <c r="I592" s="42" t="str">
        <f>IFERROR(VLOOKUP(L:L,manual_score_mapping!A:D,3,FALSE), "NaN")</f>
        <v>NaN</v>
      </c>
      <c r="J592" s="42" t="str">
        <f>IFERROR(VLOOKUP(L:L,manual_score_mapping!A:D,4,FALSE), "NaN")</f>
        <v>NaN</v>
      </c>
      <c r="K592" s="33" t="s">
        <v>22</v>
      </c>
      <c r="L592" s="33">
        <v>591</v>
      </c>
      <c r="M592" s="34">
        <v>0.92830878496170044</v>
      </c>
      <c r="N592" s="33">
        <v>0.92987740039825439</v>
      </c>
      <c r="O592" s="33">
        <v>0.92965424060821522</v>
      </c>
      <c r="P592" s="33" t="str">
        <f>IF(en_ru_scores[[#This Row],[OnlineB_Score]]&gt;en_ru_scores[[#This Row],[GPT4_COMET]]+0.03, "B", IF(en_ru_scores[[#This Row],[GPT4_COMET]]&gt;en_ru_scores[[#This Row],[OnlineB_Score]]+0.03, "GPT", "-"))</f>
        <v>-</v>
      </c>
      <c r="Q592" s="33" t="str">
        <f>IF(en_ru_scores[[#This Row],[OnlineW_Score]]&gt;en_ru_scores[[#This Row],[GPT4_COMET]]+0.03, "W", IF(en_ru_scores[[#This Row],[GPT4_COMET]]&gt;en_ru_scores[[#This Row],[OnlineW_Score]]+0.03, "GPT", "-"))</f>
        <v>-</v>
      </c>
      <c r="R592" s="13" t="s">
        <v>690</v>
      </c>
      <c r="S592" s="13" t="s">
        <v>4354</v>
      </c>
      <c r="T592" s="41" t="s">
        <v>4355</v>
      </c>
      <c r="U592" s="13" t="s">
        <v>4356</v>
      </c>
      <c r="V592" s="13" t="s">
        <v>4357</v>
      </c>
      <c r="W592" s="84"/>
      <c r="X592" s="111"/>
      <c r="Y592" s="115"/>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row>
    <row r="593" spans="1:217" s="4" customFormat="1" ht="71.25" x14ac:dyDescent="0.45">
      <c r="A593" s="29" t="s">
        <v>16</v>
      </c>
      <c r="B593" s="29" t="s">
        <v>17</v>
      </c>
      <c r="C593" s="30" t="s">
        <v>18</v>
      </c>
      <c r="D593" s="30" t="s">
        <v>598</v>
      </c>
      <c r="E593" s="30" t="s">
        <v>675</v>
      </c>
      <c r="F593" s="30" t="s">
        <v>21</v>
      </c>
      <c r="G593" s="78">
        <f>VLOOKUP(L:L,en_ru_auto_scores_BLEU!H:I,2,FALSE)</f>
        <v>16.809665845752459</v>
      </c>
      <c r="H593" s="42" t="str">
        <f>IFERROR(VLOOKUP(L:L,manual_score_mapping[[SegmentID]:[Scores]],2,FALSE), "NaN")</f>
        <v>NaN</v>
      </c>
      <c r="I593" s="42" t="str">
        <f>IFERROR(VLOOKUP(L:L,manual_score_mapping!A:D,3,FALSE), "NaN")</f>
        <v>NaN</v>
      </c>
      <c r="J593" s="42" t="str">
        <f>IFERROR(VLOOKUP(L:L,manual_score_mapping!A:D,4,FALSE), "NaN")</f>
        <v>NaN</v>
      </c>
      <c r="K593" s="30" t="s">
        <v>22</v>
      </c>
      <c r="L593" s="30">
        <v>592</v>
      </c>
      <c r="M593" s="31">
        <v>0.87346738576889038</v>
      </c>
      <c r="N593" s="30">
        <v>0.83753079175949097</v>
      </c>
      <c r="O593" s="30">
        <v>0.89270460605621338</v>
      </c>
      <c r="P593" s="30" t="str">
        <f>IF(en_ru_scores[[#This Row],[OnlineB_Score]]&gt;en_ru_scores[[#This Row],[GPT4_COMET]]+0.03, "B", IF(en_ru_scores[[#This Row],[GPT4_COMET]]&gt;en_ru_scores[[#This Row],[OnlineB_Score]]+0.03, "GPT", "-"))</f>
        <v>GPT</v>
      </c>
      <c r="Q593" s="30" t="str">
        <f>IF(en_ru_scores[[#This Row],[OnlineW_Score]]&gt;en_ru_scores[[#This Row],[GPT4_COMET]]+0.03, "W", IF(en_ru_scores[[#This Row],[GPT4_COMET]]&gt;en_ru_scores[[#This Row],[OnlineW_Score]]+0.03, "GPT", "-"))</f>
        <v>-</v>
      </c>
      <c r="R593" s="12" t="s">
        <v>691</v>
      </c>
      <c r="S593" s="12" t="s">
        <v>4358</v>
      </c>
      <c r="T593" s="40" t="s">
        <v>4359</v>
      </c>
      <c r="U593" s="12" t="s">
        <v>4360</v>
      </c>
      <c r="V593" s="12" t="s">
        <v>4361</v>
      </c>
      <c r="W593" s="84"/>
      <c r="X593" s="111"/>
      <c r="Y593" s="115"/>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row>
    <row r="594" spans="1:217" s="4" customFormat="1" ht="28.5" x14ac:dyDescent="0.45">
      <c r="A594" s="29" t="s">
        <v>16</v>
      </c>
      <c r="B594" s="29" t="s">
        <v>17</v>
      </c>
      <c r="C594" s="30" t="s">
        <v>18</v>
      </c>
      <c r="D594" s="30" t="s">
        <v>598</v>
      </c>
      <c r="E594" s="30" t="s">
        <v>675</v>
      </c>
      <c r="F594" s="30" t="s">
        <v>21</v>
      </c>
      <c r="G594" s="78">
        <f>VLOOKUP(L:L,en_ru_auto_scores_BLEU!H:I,2,FALSE)</f>
        <v>6.2503815279448833</v>
      </c>
      <c r="H594" s="42" t="str">
        <f>IFERROR(VLOOKUP(L:L,manual_score_mapping[[SegmentID]:[Scores]],2,FALSE), "NaN")</f>
        <v>NaN</v>
      </c>
      <c r="I594" s="42" t="str">
        <f>IFERROR(VLOOKUP(L:L,manual_score_mapping!A:D,3,FALSE), "NaN")</f>
        <v>NaN</v>
      </c>
      <c r="J594" s="42" t="str">
        <f>IFERROR(VLOOKUP(L:L,manual_score_mapping!A:D,4,FALSE), "NaN")</f>
        <v>NaN</v>
      </c>
      <c r="K594" s="30" t="s">
        <v>22</v>
      </c>
      <c r="L594" s="30">
        <v>593</v>
      </c>
      <c r="M594" s="31">
        <v>0.86657607555389404</v>
      </c>
      <c r="N594" s="30">
        <v>0.87565821409225464</v>
      </c>
      <c r="O594" s="30">
        <v>0.85900002717971802</v>
      </c>
      <c r="P594" s="30" t="str">
        <f>IF(en_ru_scores[[#This Row],[OnlineB_Score]]&gt;en_ru_scores[[#This Row],[GPT4_COMET]]+0.03, "B", IF(en_ru_scores[[#This Row],[GPT4_COMET]]&gt;en_ru_scores[[#This Row],[OnlineB_Score]]+0.03, "GPT", "-"))</f>
        <v>-</v>
      </c>
      <c r="Q594" s="30" t="str">
        <f>IF(en_ru_scores[[#This Row],[OnlineW_Score]]&gt;en_ru_scores[[#This Row],[GPT4_COMET]]+0.03, "W", IF(en_ru_scores[[#This Row],[GPT4_COMET]]&gt;en_ru_scores[[#This Row],[OnlineW_Score]]+0.03, "GPT", "-"))</f>
        <v>-</v>
      </c>
      <c r="R594" s="12" t="s">
        <v>692</v>
      </c>
      <c r="S594" s="12" t="s">
        <v>4362</v>
      </c>
      <c r="T594" s="40" t="s">
        <v>4363</v>
      </c>
      <c r="U594" s="12" t="s">
        <v>4364</v>
      </c>
      <c r="V594" s="12" t="s">
        <v>4365</v>
      </c>
      <c r="W594" s="84"/>
      <c r="X594" s="111"/>
      <c r="Y594" s="115"/>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row>
    <row r="595" spans="1:217" s="4" customFormat="1" ht="57" x14ac:dyDescent="0.45">
      <c r="A595" s="32" t="s">
        <v>16</v>
      </c>
      <c r="B595" s="32" t="s">
        <v>17</v>
      </c>
      <c r="C595" s="33" t="s">
        <v>18</v>
      </c>
      <c r="D595" s="33" t="s">
        <v>598</v>
      </c>
      <c r="E595" s="33" t="s">
        <v>675</v>
      </c>
      <c r="F595" s="33" t="s">
        <v>21</v>
      </c>
      <c r="G595" s="72">
        <f>VLOOKUP(L:L,en_ru_auto_scores_BLEU!H:I,2,FALSE)</f>
        <v>73.89984311706958</v>
      </c>
      <c r="H595" s="42" t="str">
        <f>IFERROR(VLOOKUP(L:L,manual_score_mapping[[SegmentID]:[Scores]],2,FALSE), "NaN")</f>
        <v>NaN</v>
      </c>
      <c r="I595" s="42" t="str">
        <f>IFERROR(VLOOKUP(L:L,manual_score_mapping!A:D,3,FALSE), "NaN")</f>
        <v>NaN</v>
      </c>
      <c r="J595" s="42" t="str">
        <f>IFERROR(VLOOKUP(L:L,manual_score_mapping!A:D,4,FALSE), "NaN")</f>
        <v>NaN</v>
      </c>
      <c r="K595" s="33" t="s">
        <v>22</v>
      </c>
      <c r="L595" s="33">
        <v>594</v>
      </c>
      <c r="M595" s="34">
        <v>0.94981515407562256</v>
      </c>
      <c r="N595" s="33">
        <v>0.93625831604003917</v>
      </c>
      <c r="O595" s="33">
        <v>0.90609979629516602</v>
      </c>
      <c r="P595" s="33" t="str">
        <f>IF(en_ru_scores[[#This Row],[OnlineB_Score]]&gt;en_ru_scores[[#This Row],[GPT4_COMET]]+0.03, "B", IF(en_ru_scores[[#This Row],[GPT4_COMET]]&gt;en_ru_scores[[#This Row],[OnlineB_Score]]+0.03, "GPT", "-"))</f>
        <v>-</v>
      </c>
      <c r="Q595" s="33" t="str">
        <f>IF(en_ru_scores[[#This Row],[OnlineW_Score]]&gt;en_ru_scores[[#This Row],[GPT4_COMET]]+0.03, "W", IF(en_ru_scores[[#This Row],[GPT4_COMET]]&gt;en_ru_scores[[#This Row],[OnlineW_Score]]+0.03, "GPT", "-"))</f>
        <v>GPT</v>
      </c>
      <c r="R595" s="13" t="s">
        <v>4366</v>
      </c>
      <c r="S595" s="13" t="s">
        <v>4367</v>
      </c>
      <c r="T595" s="41" t="s">
        <v>4368</v>
      </c>
      <c r="U595" s="13" t="s">
        <v>4369</v>
      </c>
      <c r="V595" s="13" t="s">
        <v>4370</v>
      </c>
      <c r="W595" s="84"/>
      <c r="X595" s="111"/>
      <c r="Y595" s="11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row>
    <row r="596" spans="1:217" s="4" customFormat="1" ht="71.25" x14ac:dyDescent="0.45">
      <c r="A596" s="29" t="s">
        <v>16</v>
      </c>
      <c r="B596" s="29" t="s">
        <v>17</v>
      </c>
      <c r="C596" s="30" t="s">
        <v>18</v>
      </c>
      <c r="D596" s="30" t="s">
        <v>598</v>
      </c>
      <c r="E596" s="30" t="s">
        <v>675</v>
      </c>
      <c r="F596" s="30" t="s">
        <v>21</v>
      </c>
      <c r="G596" s="78">
        <f>VLOOKUP(L:L,en_ru_auto_scores_BLEU!H:I,2,FALSE)</f>
        <v>18.723838883546318</v>
      </c>
      <c r="H596" s="42" t="str">
        <f>IFERROR(VLOOKUP(L:L,manual_score_mapping[[SegmentID]:[Scores]],2,FALSE), "NaN")</f>
        <v>NaN</v>
      </c>
      <c r="I596" s="42" t="str">
        <f>IFERROR(VLOOKUP(L:L,manual_score_mapping!A:D,3,FALSE), "NaN")</f>
        <v>NaN</v>
      </c>
      <c r="J596" s="42" t="str">
        <f>IFERROR(VLOOKUP(L:L,manual_score_mapping!A:D,4,FALSE), "NaN")</f>
        <v>NaN</v>
      </c>
      <c r="K596" s="30" t="s">
        <v>22</v>
      </c>
      <c r="L596" s="30">
        <v>595</v>
      </c>
      <c r="M596" s="31">
        <v>0.87361770868301392</v>
      </c>
      <c r="N596" s="30">
        <v>0.92286896705627441</v>
      </c>
      <c r="O596" s="30">
        <v>0.91703671216964722</v>
      </c>
      <c r="P596" s="30" t="str">
        <f>IF(en_ru_scores[[#This Row],[OnlineB_Score]]&gt;en_ru_scores[[#This Row],[GPT4_COMET]]+0.03, "B", IF(en_ru_scores[[#This Row],[GPT4_COMET]]&gt;en_ru_scores[[#This Row],[OnlineB_Score]]+0.03, "GPT", "-"))</f>
        <v>B</v>
      </c>
      <c r="Q596" s="30" t="str">
        <f>IF(en_ru_scores[[#This Row],[OnlineW_Score]]&gt;en_ru_scores[[#This Row],[GPT4_COMET]]+0.03, "W", IF(en_ru_scores[[#This Row],[GPT4_COMET]]&gt;en_ru_scores[[#This Row],[OnlineW_Score]]+0.03, "GPT", "-"))</f>
        <v>W</v>
      </c>
      <c r="R596" s="12" t="s">
        <v>693</v>
      </c>
      <c r="S596" s="12" t="s">
        <v>4371</v>
      </c>
      <c r="T596" s="40" t="s">
        <v>4372</v>
      </c>
      <c r="U596" s="12" t="s">
        <v>4373</v>
      </c>
      <c r="V596" s="12" t="s">
        <v>4374</v>
      </c>
      <c r="W596" s="84"/>
      <c r="X596" s="111"/>
      <c r="Y596" s="115"/>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row>
    <row r="597" spans="1:217" s="4" customFormat="1" ht="57" x14ac:dyDescent="0.45">
      <c r="A597" s="29" t="s">
        <v>16</v>
      </c>
      <c r="B597" s="29" t="s">
        <v>17</v>
      </c>
      <c r="C597" s="30" t="s">
        <v>18</v>
      </c>
      <c r="D597" s="30" t="s">
        <v>598</v>
      </c>
      <c r="E597" s="30" t="s">
        <v>675</v>
      </c>
      <c r="F597" s="30" t="s">
        <v>21</v>
      </c>
      <c r="G597" s="78">
        <f>VLOOKUP(L:L,en_ru_auto_scores_BLEU!H:I,2,FALSE)</f>
        <v>15.295615566436531</v>
      </c>
      <c r="H597" s="42" t="str">
        <f>IFERROR(VLOOKUP(L:L,manual_score_mapping[[SegmentID]:[Scores]],2,FALSE), "NaN")</f>
        <v>NaN</v>
      </c>
      <c r="I597" s="42" t="str">
        <f>IFERROR(VLOOKUP(L:L,manual_score_mapping!A:D,3,FALSE), "NaN")</f>
        <v>NaN</v>
      </c>
      <c r="J597" s="42" t="str">
        <f>IFERROR(VLOOKUP(L:L,manual_score_mapping!A:D,4,FALSE), "NaN")</f>
        <v>NaN</v>
      </c>
      <c r="K597" s="30" t="s">
        <v>22</v>
      </c>
      <c r="L597" s="30">
        <v>596</v>
      </c>
      <c r="M597" s="31">
        <v>0.84998816251754761</v>
      </c>
      <c r="N597" s="30">
        <v>0.85490566492080688</v>
      </c>
      <c r="O597" s="30">
        <v>0.85270452499389648</v>
      </c>
      <c r="P597" s="30" t="str">
        <f>IF(en_ru_scores[[#This Row],[OnlineB_Score]]&gt;en_ru_scores[[#This Row],[GPT4_COMET]]+0.03, "B", IF(en_ru_scores[[#This Row],[GPT4_COMET]]&gt;en_ru_scores[[#This Row],[OnlineB_Score]]+0.03, "GPT", "-"))</f>
        <v>-</v>
      </c>
      <c r="Q597" s="30" t="str">
        <f>IF(en_ru_scores[[#This Row],[OnlineW_Score]]&gt;en_ru_scores[[#This Row],[GPT4_COMET]]+0.03, "W", IF(en_ru_scores[[#This Row],[GPT4_COMET]]&gt;en_ru_scores[[#This Row],[OnlineW_Score]]+0.03, "GPT", "-"))</f>
        <v>-</v>
      </c>
      <c r="R597" s="12" t="s">
        <v>694</v>
      </c>
      <c r="S597" s="12" t="s">
        <v>4375</v>
      </c>
      <c r="T597" s="40" t="s">
        <v>4376</v>
      </c>
      <c r="U597" s="12" t="s">
        <v>4377</v>
      </c>
      <c r="V597" s="12" t="s">
        <v>4378</v>
      </c>
      <c r="W597" s="84"/>
      <c r="X597" s="111"/>
      <c r="Y597" s="115"/>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row>
    <row r="598" spans="1:217" s="4" customFormat="1" ht="85.5" x14ac:dyDescent="0.45">
      <c r="A598" s="29" t="s">
        <v>16</v>
      </c>
      <c r="B598" s="29" t="s">
        <v>17</v>
      </c>
      <c r="C598" s="30" t="s">
        <v>18</v>
      </c>
      <c r="D598" s="30" t="s">
        <v>598</v>
      </c>
      <c r="E598" s="30" t="s">
        <v>675</v>
      </c>
      <c r="F598" s="30" t="s">
        <v>21</v>
      </c>
      <c r="G598" s="78">
        <f>VLOOKUP(L:L,en_ru_auto_scores_BLEU!H:I,2,FALSE)</f>
        <v>13.061136032034176</v>
      </c>
      <c r="H598" s="42" t="str">
        <f>IFERROR(VLOOKUP(L:L,manual_score_mapping[[SegmentID]:[Scores]],2,FALSE), "NaN")</f>
        <v>NaN</v>
      </c>
      <c r="I598" s="42" t="str">
        <f>IFERROR(VLOOKUP(L:L,manual_score_mapping!A:D,3,FALSE), "NaN")</f>
        <v>NaN</v>
      </c>
      <c r="J598" s="42" t="str">
        <f>IFERROR(VLOOKUP(L:L,manual_score_mapping!A:D,4,FALSE), "NaN")</f>
        <v>NaN</v>
      </c>
      <c r="K598" s="30" t="s">
        <v>22</v>
      </c>
      <c r="L598" s="30">
        <v>597</v>
      </c>
      <c r="M598" s="31">
        <v>0.89700323343276978</v>
      </c>
      <c r="N598" s="30">
        <v>0.90340834856033325</v>
      </c>
      <c r="O598" s="30">
        <v>0.88271373510360718</v>
      </c>
      <c r="P598" s="30" t="str">
        <f>IF(en_ru_scores[[#This Row],[OnlineB_Score]]&gt;en_ru_scores[[#This Row],[GPT4_COMET]]+0.03, "B", IF(en_ru_scores[[#This Row],[GPT4_COMET]]&gt;en_ru_scores[[#This Row],[OnlineB_Score]]+0.03, "GPT", "-"))</f>
        <v>-</v>
      </c>
      <c r="Q598" s="30" t="str">
        <f>IF(en_ru_scores[[#This Row],[OnlineW_Score]]&gt;en_ru_scores[[#This Row],[GPT4_COMET]]+0.03, "W", IF(en_ru_scores[[#This Row],[GPT4_COMET]]&gt;en_ru_scores[[#This Row],[OnlineW_Score]]+0.03, "GPT", "-"))</f>
        <v>-</v>
      </c>
      <c r="R598" s="12" t="s">
        <v>695</v>
      </c>
      <c r="S598" s="12" t="s">
        <v>4379</v>
      </c>
      <c r="T598" s="40" t="s">
        <v>4380</v>
      </c>
      <c r="U598" s="12" t="s">
        <v>4381</v>
      </c>
      <c r="V598" s="12" t="s">
        <v>4382</v>
      </c>
      <c r="W598" s="84"/>
      <c r="X598" s="111"/>
      <c r="Y598" s="115"/>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row>
    <row r="599" spans="1:217" s="4" customFormat="1" x14ac:dyDescent="0.45">
      <c r="A599" s="26" t="s">
        <v>16</v>
      </c>
      <c r="B599" s="26" t="s">
        <v>17</v>
      </c>
      <c r="C599" s="27" t="s">
        <v>18</v>
      </c>
      <c r="D599" s="27" t="s">
        <v>598</v>
      </c>
      <c r="E599" s="27" t="s">
        <v>675</v>
      </c>
      <c r="F599" s="27" t="s">
        <v>21</v>
      </c>
      <c r="G599" s="78">
        <f>VLOOKUP(L:L,en_ru_auto_scores_BLEU!H:I,2,FALSE)</f>
        <v>11.725004053101795</v>
      </c>
      <c r="H599" s="42" t="str">
        <f>IFERROR(VLOOKUP(L:L,manual_score_mapping[[SegmentID]:[Scores]],2,FALSE), "NaN")</f>
        <v>NaN</v>
      </c>
      <c r="I599" s="42" t="str">
        <f>IFERROR(VLOOKUP(L:L,manual_score_mapping!A:D,3,FALSE), "NaN")</f>
        <v>NaN</v>
      </c>
      <c r="J599" s="42" t="str">
        <f>IFERROR(VLOOKUP(L:L,manual_score_mapping!A:D,4,FALSE), "NaN")</f>
        <v>NaN</v>
      </c>
      <c r="K599" s="27" t="s">
        <v>22</v>
      </c>
      <c r="L599" s="27">
        <v>598</v>
      </c>
      <c r="M599" s="28">
        <v>0.75415796041488647</v>
      </c>
      <c r="N599" s="27">
        <v>0.76269125938415527</v>
      </c>
      <c r="O599" s="27">
        <v>0.75395053625106812</v>
      </c>
      <c r="P599" s="27" t="str">
        <f>IF(en_ru_scores[[#This Row],[OnlineB_Score]]&gt;en_ru_scores[[#This Row],[GPT4_COMET]]+0.03, "B", IF(en_ru_scores[[#This Row],[GPT4_COMET]]&gt;en_ru_scores[[#This Row],[OnlineB_Score]]+0.03, "GPT", "-"))</f>
        <v>-</v>
      </c>
      <c r="Q599" s="27" t="str">
        <f>IF(en_ru_scores[[#This Row],[OnlineW_Score]]&gt;en_ru_scores[[#This Row],[GPT4_COMET]]+0.03, "W", IF(en_ru_scores[[#This Row],[GPT4_COMET]]&gt;en_ru_scores[[#This Row],[OnlineW_Score]]+0.03, "GPT", "-"))</f>
        <v>-</v>
      </c>
      <c r="R599" s="11" t="s">
        <v>696</v>
      </c>
      <c r="S599" s="11" t="s">
        <v>4383</v>
      </c>
      <c r="T599" s="39" t="s">
        <v>4384</v>
      </c>
      <c r="U599" s="11" t="s">
        <v>4385</v>
      </c>
      <c r="V599" s="11" t="s">
        <v>4384</v>
      </c>
      <c r="W599" s="84"/>
      <c r="X599" s="111"/>
      <c r="Y599" s="115"/>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row>
    <row r="600" spans="1:217" s="4" customFormat="1" ht="57" x14ac:dyDescent="0.45">
      <c r="A600" s="29" t="s">
        <v>16</v>
      </c>
      <c r="B600" s="29" t="s">
        <v>17</v>
      </c>
      <c r="C600" s="30" t="s">
        <v>18</v>
      </c>
      <c r="D600" s="30" t="s">
        <v>598</v>
      </c>
      <c r="E600" s="30" t="s">
        <v>675</v>
      </c>
      <c r="F600" s="30" t="s">
        <v>21</v>
      </c>
      <c r="G600" s="78">
        <f>VLOOKUP(L:L,en_ru_auto_scores_BLEU!H:I,2,FALSE)</f>
        <v>9.2263564355532495</v>
      </c>
      <c r="H600" s="42" t="str">
        <f>IFERROR(VLOOKUP(L:L,manual_score_mapping[[SegmentID]:[Scores]],2,FALSE), "NaN")</f>
        <v>NaN</v>
      </c>
      <c r="I600" s="42" t="str">
        <f>IFERROR(VLOOKUP(L:L,manual_score_mapping!A:D,3,FALSE), "NaN")</f>
        <v>NaN</v>
      </c>
      <c r="J600" s="42" t="str">
        <f>IFERROR(VLOOKUP(L:L,manual_score_mapping!A:D,4,FALSE), "NaN")</f>
        <v>NaN</v>
      </c>
      <c r="K600" s="30" t="s">
        <v>22</v>
      </c>
      <c r="L600" s="30">
        <v>599</v>
      </c>
      <c r="M600" s="31">
        <v>0.88190156221389771</v>
      </c>
      <c r="N600" s="30">
        <v>0.85224801301956177</v>
      </c>
      <c r="O600" s="30">
        <v>0.88388544321060181</v>
      </c>
      <c r="P600" s="30" t="str">
        <f>IF(en_ru_scores[[#This Row],[OnlineB_Score]]&gt;en_ru_scores[[#This Row],[GPT4_COMET]]+0.03, "B", IF(en_ru_scores[[#This Row],[GPT4_COMET]]&gt;en_ru_scores[[#This Row],[OnlineB_Score]]+0.03, "GPT", "-"))</f>
        <v>-</v>
      </c>
      <c r="Q600" s="30" t="str">
        <f>IF(en_ru_scores[[#This Row],[OnlineW_Score]]&gt;en_ru_scores[[#This Row],[GPT4_COMET]]+0.03, "W", IF(en_ru_scores[[#This Row],[GPT4_COMET]]&gt;en_ru_scores[[#This Row],[OnlineW_Score]]+0.03, "GPT", "-"))</f>
        <v>-</v>
      </c>
      <c r="R600" s="12" t="s">
        <v>697</v>
      </c>
      <c r="S600" s="12" t="s">
        <v>4386</v>
      </c>
      <c r="T600" s="40" t="s">
        <v>4387</v>
      </c>
      <c r="U600" s="12" t="s">
        <v>4388</v>
      </c>
      <c r="V600" s="12" t="s">
        <v>4389</v>
      </c>
      <c r="W600" s="84"/>
      <c r="X600" s="111"/>
      <c r="Y600" s="115"/>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row>
    <row r="601" spans="1:217" s="4" customFormat="1" ht="142.5" x14ac:dyDescent="0.45">
      <c r="A601" s="29" t="s">
        <v>16</v>
      </c>
      <c r="B601" s="29" t="s">
        <v>17</v>
      </c>
      <c r="C601" s="30" t="s">
        <v>18</v>
      </c>
      <c r="D601" s="30" t="s">
        <v>598</v>
      </c>
      <c r="E601" s="30" t="s">
        <v>675</v>
      </c>
      <c r="F601" s="30" t="s">
        <v>21</v>
      </c>
      <c r="G601" s="78">
        <f>VLOOKUP(L:L,en_ru_auto_scores_BLEU!H:I,2,FALSE)</f>
        <v>9.8568252613433565</v>
      </c>
      <c r="H601" s="42" t="str">
        <f>IFERROR(VLOOKUP(L:L,manual_score_mapping[[SegmentID]:[Scores]],2,FALSE), "NaN")</f>
        <v>NaN</v>
      </c>
      <c r="I601" s="42" t="str">
        <f>IFERROR(VLOOKUP(L:L,manual_score_mapping!A:D,3,FALSE), "NaN")</f>
        <v>NaN</v>
      </c>
      <c r="J601" s="42" t="str">
        <f>IFERROR(VLOOKUP(L:L,manual_score_mapping!A:D,4,FALSE), "NaN")</f>
        <v>NaN</v>
      </c>
      <c r="K601" s="30" t="s">
        <v>22</v>
      </c>
      <c r="L601" s="30">
        <v>600</v>
      </c>
      <c r="M601" s="31">
        <v>0.84053808450698853</v>
      </c>
      <c r="N601" s="30">
        <v>0.8501245379447937</v>
      </c>
      <c r="O601" s="30">
        <v>0.83946210145950317</v>
      </c>
      <c r="P601" s="30" t="str">
        <f>IF(en_ru_scores[[#This Row],[OnlineB_Score]]&gt;en_ru_scores[[#This Row],[GPT4_COMET]]+0.03, "B", IF(en_ru_scores[[#This Row],[GPT4_COMET]]&gt;en_ru_scores[[#This Row],[OnlineB_Score]]+0.03, "GPT", "-"))</f>
        <v>-</v>
      </c>
      <c r="Q601" s="30" t="str">
        <f>IF(en_ru_scores[[#This Row],[OnlineW_Score]]&gt;en_ru_scores[[#This Row],[GPT4_COMET]]+0.03, "W", IF(en_ru_scores[[#This Row],[GPT4_COMET]]&gt;en_ru_scores[[#This Row],[OnlineW_Score]]+0.03, "GPT", "-"))</f>
        <v>-</v>
      </c>
      <c r="R601" s="12" t="s">
        <v>698</v>
      </c>
      <c r="S601" s="12" t="s">
        <v>4390</v>
      </c>
      <c r="T601" s="40" t="s">
        <v>4391</v>
      </c>
      <c r="U601" s="12" t="s">
        <v>4392</v>
      </c>
      <c r="V601" s="12" t="s">
        <v>4393</v>
      </c>
      <c r="W601" s="84"/>
      <c r="X601" s="111"/>
      <c r="Y601" s="115"/>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row>
    <row r="602" spans="1:217" s="4" customFormat="1" ht="57" x14ac:dyDescent="0.45">
      <c r="A602" s="32" t="s">
        <v>16</v>
      </c>
      <c r="B602" s="32" t="s">
        <v>17</v>
      </c>
      <c r="C602" s="33" t="s">
        <v>18</v>
      </c>
      <c r="D602" s="33" t="s">
        <v>598</v>
      </c>
      <c r="E602" s="33" t="s">
        <v>675</v>
      </c>
      <c r="F602" s="33" t="s">
        <v>21</v>
      </c>
      <c r="G602" s="78">
        <f>VLOOKUP(L:L,en_ru_auto_scores_BLEU!H:I,2,FALSE)</f>
        <v>18.529727514179381</v>
      </c>
      <c r="H602" s="42" t="str">
        <f>IFERROR(VLOOKUP(L:L,manual_score_mapping[[SegmentID]:[Scores]],2,FALSE), "NaN")</f>
        <v>NaN</v>
      </c>
      <c r="I602" s="42" t="str">
        <f>IFERROR(VLOOKUP(L:L,manual_score_mapping!A:D,3,FALSE), "NaN")</f>
        <v>NaN</v>
      </c>
      <c r="J602" s="42" t="str">
        <f>IFERROR(VLOOKUP(L:L,manual_score_mapping!A:D,4,FALSE), "NaN")</f>
        <v>NaN</v>
      </c>
      <c r="K602" s="33" t="s">
        <v>22</v>
      </c>
      <c r="L602" s="33">
        <v>601</v>
      </c>
      <c r="M602" s="34">
        <v>0.91615456342697144</v>
      </c>
      <c r="N602" s="33">
        <v>0.89534014463424683</v>
      </c>
      <c r="O602" s="33">
        <v>0.91723793745040882</v>
      </c>
      <c r="P602" s="33" t="str">
        <f>IF(en_ru_scores[[#This Row],[OnlineB_Score]]&gt;en_ru_scores[[#This Row],[GPT4_COMET]]+0.03, "B", IF(en_ru_scores[[#This Row],[GPT4_COMET]]&gt;en_ru_scores[[#This Row],[OnlineB_Score]]+0.03, "GPT", "-"))</f>
        <v>-</v>
      </c>
      <c r="Q602" s="33" t="str">
        <f>IF(en_ru_scores[[#This Row],[OnlineW_Score]]&gt;en_ru_scores[[#This Row],[GPT4_COMET]]+0.03, "W", IF(en_ru_scores[[#This Row],[GPT4_COMET]]&gt;en_ru_scores[[#This Row],[OnlineW_Score]]+0.03, "GPT", "-"))</f>
        <v>-</v>
      </c>
      <c r="R602" s="13" t="s">
        <v>699</v>
      </c>
      <c r="S602" s="13" t="s">
        <v>4394</v>
      </c>
      <c r="T602" s="41" t="s">
        <v>4395</v>
      </c>
      <c r="U602" s="13" t="s">
        <v>4396</v>
      </c>
      <c r="V602" s="13" t="s">
        <v>4397</v>
      </c>
      <c r="W602" s="84"/>
      <c r="X602" s="111"/>
      <c r="Y602" s="115"/>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row>
    <row r="603" spans="1:217" s="4" customFormat="1" ht="114" x14ac:dyDescent="0.45">
      <c r="A603" s="26" t="s">
        <v>16</v>
      </c>
      <c r="B603" s="26" t="s">
        <v>17</v>
      </c>
      <c r="C603" s="27" t="s">
        <v>18</v>
      </c>
      <c r="D603" s="27" t="s">
        <v>598</v>
      </c>
      <c r="E603" s="27" t="s">
        <v>675</v>
      </c>
      <c r="F603" s="27" t="s">
        <v>21</v>
      </c>
      <c r="G603" s="78">
        <f>VLOOKUP(L:L,en_ru_auto_scores_BLEU!H:I,2,FALSE)</f>
        <v>10.878493958551614</v>
      </c>
      <c r="H603" s="42" t="str">
        <f>IFERROR(VLOOKUP(L:L,manual_score_mapping[[SegmentID]:[Scores]],2,FALSE), "NaN")</f>
        <v>NaN</v>
      </c>
      <c r="I603" s="42" t="str">
        <f>IFERROR(VLOOKUP(L:L,manual_score_mapping!A:D,3,FALSE), "NaN")</f>
        <v>NaN</v>
      </c>
      <c r="J603" s="42" t="str">
        <f>IFERROR(VLOOKUP(L:L,manual_score_mapping!A:D,4,FALSE), "NaN")</f>
        <v>NaN</v>
      </c>
      <c r="K603" s="27" t="s">
        <v>22</v>
      </c>
      <c r="L603" s="27">
        <v>602</v>
      </c>
      <c r="M603" s="28">
        <v>0.77329272031784058</v>
      </c>
      <c r="N603" s="27">
        <v>0.85970842838287354</v>
      </c>
      <c r="O603" s="27">
        <v>0.8582872748374939</v>
      </c>
      <c r="P603" s="27" t="str">
        <f>IF(en_ru_scores[[#This Row],[OnlineB_Score]]&gt;en_ru_scores[[#This Row],[GPT4_COMET]]+0.03, "B", IF(en_ru_scores[[#This Row],[GPT4_COMET]]&gt;en_ru_scores[[#This Row],[OnlineB_Score]]+0.03, "GPT", "-"))</f>
        <v>B</v>
      </c>
      <c r="Q603" s="27" t="str">
        <f>IF(en_ru_scores[[#This Row],[OnlineW_Score]]&gt;en_ru_scores[[#This Row],[GPT4_COMET]]+0.03, "W", IF(en_ru_scores[[#This Row],[GPT4_COMET]]&gt;en_ru_scores[[#This Row],[OnlineW_Score]]+0.03, "GPT", "-"))</f>
        <v>W</v>
      </c>
      <c r="R603" s="11" t="s">
        <v>700</v>
      </c>
      <c r="S603" s="11" t="s">
        <v>4398</v>
      </c>
      <c r="T603" s="39" t="s">
        <v>4399</v>
      </c>
      <c r="U603" s="11" t="s">
        <v>4400</v>
      </c>
      <c r="V603" s="11" t="s">
        <v>4401</v>
      </c>
      <c r="W603" s="84"/>
      <c r="X603" s="111"/>
      <c r="Y603" s="115"/>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row>
    <row r="604" spans="1:217" s="4" customFormat="1" ht="57" x14ac:dyDescent="0.45">
      <c r="A604" s="32" t="s">
        <v>16</v>
      </c>
      <c r="B604" s="32" t="s">
        <v>17</v>
      </c>
      <c r="C604" s="33" t="s">
        <v>18</v>
      </c>
      <c r="D604" s="33" t="s">
        <v>598</v>
      </c>
      <c r="E604" s="33" t="s">
        <v>675</v>
      </c>
      <c r="F604" s="33" t="s">
        <v>21</v>
      </c>
      <c r="G604" s="78">
        <f>VLOOKUP(L:L,en_ru_auto_scores_BLEU!H:I,2,FALSE)</f>
        <v>6.7348502735965123</v>
      </c>
      <c r="H604" s="42" t="str">
        <f>IFERROR(VLOOKUP(L:L,manual_score_mapping[[SegmentID]:[Scores]],2,FALSE), "NaN")</f>
        <v>NaN</v>
      </c>
      <c r="I604" s="42" t="str">
        <f>IFERROR(VLOOKUP(L:L,manual_score_mapping!A:D,3,FALSE), "NaN")</f>
        <v>NaN</v>
      </c>
      <c r="J604" s="42" t="str">
        <f>IFERROR(VLOOKUP(L:L,manual_score_mapping!A:D,4,FALSE), "NaN")</f>
        <v>NaN</v>
      </c>
      <c r="K604" s="33" t="s">
        <v>22</v>
      </c>
      <c r="L604" s="33">
        <v>603</v>
      </c>
      <c r="M604" s="34">
        <v>0.91458272933959961</v>
      </c>
      <c r="N604" s="33">
        <v>0.87173295021057129</v>
      </c>
      <c r="O604" s="33">
        <v>0.92098516225814819</v>
      </c>
      <c r="P604" s="33" t="str">
        <f>IF(en_ru_scores[[#This Row],[OnlineB_Score]]&gt;en_ru_scores[[#This Row],[GPT4_COMET]]+0.03, "B", IF(en_ru_scores[[#This Row],[GPT4_COMET]]&gt;en_ru_scores[[#This Row],[OnlineB_Score]]+0.03, "GPT", "-"))</f>
        <v>GPT</v>
      </c>
      <c r="Q604" s="33" t="str">
        <f>IF(en_ru_scores[[#This Row],[OnlineW_Score]]&gt;en_ru_scores[[#This Row],[GPT4_COMET]]+0.03, "W", IF(en_ru_scores[[#This Row],[GPT4_COMET]]&gt;en_ru_scores[[#This Row],[OnlineW_Score]]+0.03, "GPT", "-"))</f>
        <v>-</v>
      </c>
      <c r="R604" s="13" t="s">
        <v>701</v>
      </c>
      <c r="S604" s="13" t="s">
        <v>4402</v>
      </c>
      <c r="T604" s="41" t="s">
        <v>4403</v>
      </c>
      <c r="U604" s="13" t="s">
        <v>4404</v>
      </c>
      <c r="V604" s="13" t="s">
        <v>4405</v>
      </c>
      <c r="W604" s="84"/>
      <c r="X604" s="111"/>
      <c r="Y604" s="115"/>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row>
    <row r="605" spans="1:217" s="4" customFormat="1" ht="57" x14ac:dyDescent="0.45">
      <c r="A605" s="32" t="s">
        <v>16</v>
      </c>
      <c r="B605" s="32" t="s">
        <v>17</v>
      </c>
      <c r="C605" s="33" t="s">
        <v>18</v>
      </c>
      <c r="D605" s="33" t="s">
        <v>598</v>
      </c>
      <c r="E605" s="33" t="s">
        <v>702</v>
      </c>
      <c r="F605" s="33" t="s">
        <v>21</v>
      </c>
      <c r="G605" s="75">
        <f>VLOOKUP(L:L,en_ru_auto_scores_BLEU!H:I,2,FALSE)</f>
        <v>38.639588576747542</v>
      </c>
      <c r="H605" s="42" t="str">
        <f>IFERROR(VLOOKUP(L:L,manual_score_mapping[[SegmentID]:[Scores]],2,FALSE), "NaN")</f>
        <v>NaN</v>
      </c>
      <c r="I605" s="42" t="str">
        <f>IFERROR(VLOOKUP(L:L,manual_score_mapping!A:D,3,FALSE), "NaN")</f>
        <v>NaN</v>
      </c>
      <c r="J605" s="42" t="str">
        <f>IFERROR(VLOOKUP(L:L,manual_score_mapping!A:D,4,FALSE), "NaN")</f>
        <v>NaN</v>
      </c>
      <c r="K605" s="33" t="s">
        <v>22</v>
      </c>
      <c r="L605" s="33">
        <v>604</v>
      </c>
      <c r="M605" s="34">
        <v>0.91668468713760376</v>
      </c>
      <c r="N605" s="33">
        <v>0.94546371698379517</v>
      </c>
      <c r="O605" s="33">
        <v>0.90764999389648438</v>
      </c>
      <c r="P605" s="33" t="str">
        <f>IF(en_ru_scores[[#This Row],[OnlineB_Score]]&gt;en_ru_scores[[#This Row],[GPT4_COMET]]+0.03, "B", IF(en_ru_scores[[#This Row],[GPT4_COMET]]&gt;en_ru_scores[[#This Row],[OnlineB_Score]]+0.03, "GPT", "-"))</f>
        <v>-</v>
      </c>
      <c r="Q605" s="33" t="str">
        <f>IF(en_ru_scores[[#This Row],[OnlineW_Score]]&gt;en_ru_scores[[#This Row],[GPT4_COMET]]+0.03, "W", IF(en_ru_scores[[#This Row],[GPT4_COMET]]&gt;en_ru_scores[[#This Row],[OnlineW_Score]]+0.03, "GPT", "-"))</f>
        <v>-</v>
      </c>
      <c r="R605" s="13" t="s">
        <v>703</v>
      </c>
      <c r="S605" s="13" t="s">
        <v>4406</v>
      </c>
      <c r="T605" s="41" t="s">
        <v>4407</v>
      </c>
      <c r="U605" s="13" t="s">
        <v>4408</v>
      </c>
      <c r="V605" s="13" t="s">
        <v>4409</v>
      </c>
      <c r="W605" s="84"/>
      <c r="X605" s="111"/>
      <c r="Y605" s="11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row>
    <row r="606" spans="1:217" s="4" customFormat="1" ht="71.25" x14ac:dyDescent="0.45">
      <c r="A606" s="32" t="s">
        <v>16</v>
      </c>
      <c r="B606" s="32" t="s">
        <v>17</v>
      </c>
      <c r="C606" s="33" t="s">
        <v>18</v>
      </c>
      <c r="D606" s="33" t="s">
        <v>598</v>
      </c>
      <c r="E606" s="33" t="s">
        <v>702</v>
      </c>
      <c r="F606" s="33" t="s">
        <v>21</v>
      </c>
      <c r="G606" s="78">
        <f>VLOOKUP(L:L,en_ru_auto_scores_BLEU!H:I,2,FALSE)</f>
        <v>22.485403131166901</v>
      </c>
      <c r="H606" s="42" t="str">
        <f>IFERROR(VLOOKUP(L:L,manual_score_mapping[[SegmentID]:[Scores]],2,FALSE), "NaN")</f>
        <v>NaN</v>
      </c>
      <c r="I606" s="42" t="str">
        <f>IFERROR(VLOOKUP(L:L,manual_score_mapping!A:D,3,FALSE), "NaN")</f>
        <v>NaN</v>
      </c>
      <c r="J606" s="42" t="str">
        <f>IFERROR(VLOOKUP(L:L,manual_score_mapping!A:D,4,FALSE), "NaN")</f>
        <v>NaN</v>
      </c>
      <c r="K606" s="33" t="s">
        <v>22</v>
      </c>
      <c r="L606" s="33">
        <v>605</v>
      </c>
      <c r="M606" s="34">
        <v>0.90240186452865601</v>
      </c>
      <c r="N606" s="33">
        <v>0.90793848037719715</v>
      </c>
      <c r="O606" s="33">
        <v>0.91916680335998535</v>
      </c>
      <c r="P606" s="33" t="str">
        <f>IF(en_ru_scores[[#This Row],[OnlineB_Score]]&gt;en_ru_scores[[#This Row],[GPT4_COMET]]+0.03, "B", IF(en_ru_scores[[#This Row],[GPT4_COMET]]&gt;en_ru_scores[[#This Row],[OnlineB_Score]]+0.03, "GPT", "-"))</f>
        <v>-</v>
      </c>
      <c r="Q606" s="33" t="str">
        <f>IF(en_ru_scores[[#This Row],[OnlineW_Score]]&gt;en_ru_scores[[#This Row],[GPT4_COMET]]+0.03, "W", IF(en_ru_scores[[#This Row],[GPT4_COMET]]&gt;en_ru_scores[[#This Row],[OnlineW_Score]]+0.03, "GPT", "-"))</f>
        <v>-</v>
      </c>
      <c r="R606" s="13" t="s">
        <v>704</v>
      </c>
      <c r="S606" s="13" t="s">
        <v>4410</v>
      </c>
      <c r="T606" s="41" t="s">
        <v>4411</v>
      </c>
      <c r="U606" s="13" t="s">
        <v>4412</v>
      </c>
      <c r="V606" s="13" t="s">
        <v>4413</v>
      </c>
      <c r="W606" s="84"/>
      <c r="X606" s="111"/>
      <c r="Y606" s="115"/>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row>
    <row r="607" spans="1:217" s="4" customFormat="1" ht="85.5" x14ac:dyDescent="0.45">
      <c r="A607" s="32" t="s">
        <v>16</v>
      </c>
      <c r="B607" s="32" t="s">
        <v>17</v>
      </c>
      <c r="C607" s="33" t="s">
        <v>18</v>
      </c>
      <c r="D607" s="33" t="s">
        <v>598</v>
      </c>
      <c r="E607" s="33" t="s">
        <v>702</v>
      </c>
      <c r="F607" s="33" t="s">
        <v>21</v>
      </c>
      <c r="G607" s="78">
        <f>VLOOKUP(L:L,en_ru_auto_scores_BLEU!H:I,2,FALSE)</f>
        <v>8.9664800653007983</v>
      </c>
      <c r="H607" s="42" t="str">
        <f>IFERROR(VLOOKUP(L:L,manual_score_mapping[[SegmentID]:[Scores]],2,FALSE), "NaN")</f>
        <v>NaN</v>
      </c>
      <c r="I607" s="42" t="str">
        <f>IFERROR(VLOOKUP(L:L,manual_score_mapping!A:D,3,FALSE), "NaN")</f>
        <v>NaN</v>
      </c>
      <c r="J607" s="42" t="str">
        <f>IFERROR(VLOOKUP(L:L,manual_score_mapping!A:D,4,FALSE), "NaN")</f>
        <v>NaN</v>
      </c>
      <c r="K607" s="33" t="s">
        <v>22</v>
      </c>
      <c r="L607" s="33">
        <v>606</v>
      </c>
      <c r="M607" s="34">
        <v>0.90569061040878296</v>
      </c>
      <c r="N607" s="33">
        <v>0.93136268854141235</v>
      </c>
      <c r="O607" s="33">
        <v>0.93019086122512817</v>
      </c>
      <c r="P607" s="33" t="str">
        <f>IF(en_ru_scores[[#This Row],[OnlineB_Score]]&gt;en_ru_scores[[#This Row],[GPT4_COMET]]+0.03, "B", IF(en_ru_scores[[#This Row],[GPT4_COMET]]&gt;en_ru_scores[[#This Row],[OnlineB_Score]]+0.03, "GPT", "-"))</f>
        <v>-</v>
      </c>
      <c r="Q607" s="33" t="str">
        <f>IF(en_ru_scores[[#This Row],[OnlineW_Score]]&gt;en_ru_scores[[#This Row],[GPT4_COMET]]+0.03, "W", IF(en_ru_scores[[#This Row],[GPT4_COMET]]&gt;en_ru_scores[[#This Row],[OnlineW_Score]]+0.03, "GPT", "-"))</f>
        <v>-</v>
      </c>
      <c r="R607" s="13" t="s">
        <v>705</v>
      </c>
      <c r="S607" s="13" t="s">
        <v>4414</v>
      </c>
      <c r="T607" s="41" t="s">
        <v>4415</v>
      </c>
      <c r="U607" s="13" t="s">
        <v>4416</v>
      </c>
      <c r="V607" s="13" t="s">
        <v>4417</v>
      </c>
      <c r="W607" s="84"/>
      <c r="X607" s="111"/>
      <c r="Y607" s="115"/>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row>
    <row r="608" spans="1:217" s="4" customFormat="1" ht="71.25" x14ac:dyDescent="0.45">
      <c r="A608" s="32" t="s">
        <v>16</v>
      </c>
      <c r="B608" s="32" t="s">
        <v>17</v>
      </c>
      <c r="C608" s="33" t="s">
        <v>18</v>
      </c>
      <c r="D608" s="33" t="s">
        <v>598</v>
      </c>
      <c r="E608" s="33" t="s">
        <v>702</v>
      </c>
      <c r="F608" s="33" t="s">
        <v>21</v>
      </c>
      <c r="G608" s="78">
        <f>VLOOKUP(L:L,en_ru_auto_scores_BLEU!H:I,2,FALSE)</f>
        <v>14.46232594736572</v>
      </c>
      <c r="H608" s="42" t="str">
        <f>IFERROR(VLOOKUP(L:L,manual_score_mapping[[SegmentID]:[Scores]],2,FALSE), "NaN")</f>
        <v>NaN</v>
      </c>
      <c r="I608" s="42" t="str">
        <f>IFERROR(VLOOKUP(L:L,manual_score_mapping!A:D,3,FALSE), "NaN")</f>
        <v>NaN</v>
      </c>
      <c r="J608" s="42" t="str">
        <f>IFERROR(VLOOKUP(L:L,manual_score_mapping!A:D,4,FALSE), "NaN")</f>
        <v>NaN</v>
      </c>
      <c r="K608" s="33" t="s">
        <v>22</v>
      </c>
      <c r="L608" s="33">
        <v>607</v>
      </c>
      <c r="M608" s="34">
        <v>0.91237956285476685</v>
      </c>
      <c r="N608" s="33">
        <v>0.9289388656616212</v>
      </c>
      <c r="O608" s="33">
        <v>0.93647199869155884</v>
      </c>
      <c r="P608" s="33" t="str">
        <f>IF(en_ru_scores[[#This Row],[OnlineB_Score]]&gt;en_ru_scores[[#This Row],[GPT4_COMET]]+0.03, "B", IF(en_ru_scores[[#This Row],[GPT4_COMET]]&gt;en_ru_scores[[#This Row],[OnlineB_Score]]+0.03, "GPT", "-"))</f>
        <v>-</v>
      </c>
      <c r="Q608" s="33" t="str">
        <f>IF(en_ru_scores[[#This Row],[OnlineW_Score]]&gt;en_ru_scores[[#This Row],[GPT4_COMET]]+0.03, "W", IF(en_ru_scores[[#This Row],[GPT4_COMET]]&gt;en_ru_scores[[#This Row],[OnlineW_Score]]+0.03, "GPT", "-"))</f>
        <v>-</v>
      </c>
      <c r="R608" s="13" t="s">
        <v>706</v>
      </c>
      <c r="S608" s="13" t="s">
        <v>4418</v>
      </c>
      <c r="T608" s="41" t="s">
        <v>4419</v>
      </c>
      <c r="U608" s="13" t="s">
        <v>4420</v>
      </c>
      <c r="V608" s="13" t="s">
        <v>4421</v>
      </c>
      <c r="W608" s="84"/>
      <c r="X608" s="111"/>
      <c r="Y608" s="115"/>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row>
    <row r="609" spans="1:217" s="4" customFormat="1" ht="71.25" x14ac:dyDescent="0.45">
      <c r="A609" s="32" t="s">
        <v>16</v>
      </c>
      <c r="B609" s="32" t="s">
        <v>17</v>
      </c>
      <c r="C609" s="33" t="s">
        <v>18</v>
      </c>
      <c r="D609" s="33" t="s">
        <v>598</v>
      </c>
      <c r="E609" s="33" t="s">
        <v>702</v>
      </c>
      <c r="F609" s="33" t="s">
        <v>21</v>
      </c>
      <c r="G609" s="75">
        <f>VLOOKUP(L:L,en_ru_auto_scores_BLEU!H:I,2,FALSE)</f>
        <v>34.029603136574387</v>
      </c>
      <c r="H609" s="42" t="str">
        <f>IFERROR(VLOOKUP(L:L,manual_score_mapping[[SegmentID]:[Scores]],2,FALSE), "NaN")</f>
        <v>NaN</v>
      </c>
      <c r="I609" s="42" t="str">
        <f>IFERROR(VLOOKUP(L:L,manual_score_mapping!A:D,3,FALSE), "NaN")</f>
        <v>NaN</v>
      </c>
      <c r="J609" s="42" t="str">
        <f>IFERROR(VLOOKUP(L:L,manual_score_mapping!A:D,4,FALSE), "NaN")</f>
        <v>NaN</v>
      </c>
      <c r="K609" s="33" t="s">
        <v>22</v>
      </c>
      <c r="L609" s="33">
        <v>608</v>
      </c>
      <c r="M609" s="34">
        <v>0.92771846055984497</v>
      </c>
      <c r="N609" s="33">
        <v>0.90616768598556519</v>
      </c>
      <c r="O609" s="33">
        <v>0.91516309976577759</v>
      </c>
      <c r="P609" s="33" t="str">
        <f>IF(en_ru_scores[[#This Row],[OnlineB_Score]]&gt;en_ru_scores[[#This Row],[GPT4_COMET]]+0.03, "B", IF(en_ru_scores[[#This Row],[GPT4_COMET]]&gt;en_ru_scores[[#This Row],[OnlineB_Score]]+0.03, "GPT", "-"))</f>
        <v>-</v>
      </c>
      <c r="Q609" s="33" t="str">
        <f>IF(en_ru_scores[[#This Row],[OnlineW_Score]]&gt;en_ru_scores[[#This Row],[GPT4_COMET]]+0.03, "W", IF(en_ru_scores[[#This Row],[GPT4_COMET]]&gt;en_ru_scores[[#This Row],[OnlineW_Score]]+0.03, "GPT", "-"))</f>
        <v>-</v>
      </c>
      <c r="R609" s="13" t="s">
        <v>707</v>
      </c>
      <c r="S609" s="13" t="s">
        <v>4422</v>
      </c>
      <c r="T609" s="41" t="s">
        <v>4423</v>
      </c>
      <c r="U609" s="13" t="s">
        <v>4424</v>
      </c>
      <c r="V609" s="13" t="s">
        <v>4425</v>
      </c>
      <c r="W609" s="84"/>
      <c r="X609" s="111"/>
      <c r="Y609" s="115"/>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row>
    <row r="610" spans="1:217" s="4" customFormat="1" ht="42.75" x14ac:dyDescent="0.45">
      <c r="A610" s="32" t="s">
        <v>16</v>
      </c>
      <c r="B610" s="32" t="s">
        <v>17</v>
      </c>
      <c r="C610" s="33" t="s">
        <v>18</v>
      </c>
      <c r="D610" s="33" t="s">
        <v>598</v>
      </c>
      <c r="E610" s="33" t="s">
        <v>702</v>
      </c>
      <c r="F610" s="33" t="s">
        <v>21</v>
      </c>
      <c r="G610" s="75">
        <f>VLOOKUP(L:L,en_ru_auto_scores_BLEU!H:I,2,FALSE)</f>
        <v>31.455601883230702</v>
      </c>
      <c r="H610" s="42" t="str">
        <f>IFERROR(VLOOKUP(L:L,manual_score_mapping[[SegmentID]:[Scores]],2,FALSE), "NaN")</f>
        <v>NaN</v>
      </c>
      <c r="I610" s="42" t="str">
        <f>IFERROR(VLOOKUP(L:L,manual_score_mapping!A:D,3,FALSE), "NaN")</f>
        <v>NaN</v>
      </c>
      <c r="J610" s="42" t="str">
        <f>IFERROR(VLOOKUP(L:L,manual_score_mapping!A:D,4,FALSE), "NaN")</f>
        <v>NaN</v>
      </c>
      <c r="K610" s="33" t="s">
        <v>22</v>
      </c>
      <c r="L610" s="33">
        <v>609</v>
      </c>
      <c r="M610" s="34">
        <v>0.9424150586128236</v>
      </c>
      <c r="N610" s="33">
        <v>0.94712895154953003</v>
      </c>
      <c r="O610" s="33">
        <v>0.94143182039260864</v>
      </c>
      <c r="P610" s="33" t="str">
        <f>IF(en_ru_scores[[#This Row],[OnlineB_Score]]&gt;en_ru_scores[[#This Row],[GPT4_COMET]]+0.03, "B", IF(en_ru_scores[[#This Row],[GPT4_COMET]]&gt;en_ru_scores[[#This Row],[OnlineB_Score]]+0.03, "GPT", "-"))</f>
        <v>-</v>
      </c>
      <c r="Q610" s="33" t="str">
        <f>IF(en_ru_scores[[#This Row],[OnlineW_Score]]&gt;en_ru_scores[[#This Row],[GPT4_COMET]]+0.03, "W", IF(en_ru_scores[[#This Row],[GPT4_COMET]]&gt;en_ru_scores[[#This Row],[OnlineW_Score]]+0.03, "GPT", "-"))</f>
        <v>-</v>
      </c>
      <c r="R610" s="13" t="s">
        <v>708</v>
      </c>
      <c r="S610" s="13" t="s">
        <v>4426</v>
      </c>
      <c r="T610" s="41" t="s">
        <v>4427</v>
      </c>
      <c r="U610" s="13" t="s">
        <v>4428</v>
      </c>
      <c r="V610" s="13" t="s">
        <v>4429</v>
      </c>
      <c r="W610" s="84"/>
      <c r="X610" s="111"/>
      <c r="Y610" s="115"/>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row>
    <row r="611" spans="1:217" s="4" customFormat="1" ht="42.75" x14ac:dyDescent="0.45">
      <c r="A611" s="32" t="s">
        <v>16</v>
      </c>
      <c r="B611" s="32" t="s">
        <v>17</v>
      </c>
      <c r="C611" s="33" t="s">
        <v>18</v>
      </c>
      <c r="D611" s="33" t="s">
        <v>598</v>
      </c>
      <c r="E611" s="33" t="s">
        <v>702</v>
      </c>
      <c r="F611" s="33" t="s">
        <v>21</v>
      </c>
      <c r="G611" s="78">
        <f>VLOOKUP(L:L,en_ru_auto_scores_BLEU!H:I,2,FALSE)</f>
        <v>11.966557505142481</v>
      </c>
      <c r="H611" s="42" t="str">
        <f>IFERROR(VLOOKUP(L:L,manual_score_mapping[[SegmentID]:[Scores]],2,FALSE), "NaN")</f>
        <v>NaN</v>
      </c>
      <c r="I611" s="42" t="str">
        <f>IFERROR(VLOOKUP(L:L,manual_score_mapping!A:D,3,FALSE), "NaN")</f>
        <v>NaN</v>
      </c>
      <c r="J611" s="42" t="str">
        <f>IFERROR(VLOOKUP(L:L,manual_score_mapping!A:D,4,FALSE), "NaN")</f>
        <v>NaN</v>
      </c>
      <c r="K611" s="33" t="s">
        <v>22</v>
      </c>
      <c r="L611" s="33">
        <v>610</v>
      </c>
      <c r="M611" s="34">
        <v>0.91911417245864879</v>
      </c>
      <c r="N611" s="33">
        <v>0.93087577819824219</v>
      </c>
      <c r="O611" s="33">
        <v>0.93364554643630981</v>
      </c>
      <c r="P611" s="33" t="str">
        <f>IF(en_ru_scores[[#This Row],[OnlineB_Score]]&gt;en_ru_scores[[#This Row],[GPT4_COMET]]+0.03, "B", IF(en_ru_scores[[#This Row],[GPT4_COMET]]&gt;en_ru_scores[[#This Row],[OnlineB_Score]]+0.03, "GPT", "-"))</f>
        <v>-</v>
      </c>
      <c r="Q611" s="33" t="str">
        <f>IF(en_ru_scores[[#This Row],[OnlineW_Score]]&gt;en_ru_scores[[#This Row],[GPT4_COMET]]+0.03, "W", IF(en_ru_scores[[#This Row],[GPT4_COMET]]&gt;en_ru_scores[[#This Row],[OnlineW_Score]]+0.03, "GPT", "-"))</f>
        <v>-</v>
      </c>
      <c r="R611" s="13" t="s">
        <v>709</v>
      </c>
      <c r="S611" s="13" t="s">
        <v>4430</v>
      </c>
      <c r="T611" s="41" t="s">
        <v>4431</v>
      </c>
      <c r="U611" s="13" t="s">
        <v>4432</v>
      </c>
      <c r="V611" s="13" t="s">
        <v>4433</v>
      </c>
      <c r="W611" s="84"/>
      <c r="X611" s="111"/>
      <c r="Y611" s="115"/>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row>
    <row r="612" spans="1:217" s="4" customFormat="1" ht="57" x14ac:dyDescent="0.45">
      <c r="A612" s="32" t="s">
        <v>16</v>
      </c>
      <c r="B612" s="32" t="s">
        <v>17</v>
      </c>
      <c r="C612" s="33" t="s">
        <v>18</v>
      </c>
      <c r="D612" s="33" t="s">
        <v>598</v>
      </c>
      <c r="E612" s="33" t="s">
        <v>702</v>
      </c>
      <c r="F612" s="33" t="s">
        <v>21</v>
      </c>
      <c r="G612" s="78">
        <f>VLOOKUP(L:L,en_ru_auto_scores_BLEU!H:I,2,FALSE)</f>
        <v>8.5130123608835451</v>
      </c>
      <c r="H612" s="42" t="str">
        <f>IFERROR(VLOOKUP(L:L,manual_score_mapping[[SegmentID]:[Scores]],2,FALSE), "NaN")</f>
        <v>NaN</v>
      </c>
      <c r="I612" s="42" t="str">
        <f>IFERROR(VLOOKUP(L:L,manual_score_mapping!A:D,3,FALSE), "NaN")</f>
        <v>NaN</v>
      </c>
      <c r="J612" s="42" t="str">
        <f>IFERROR(VLOOKUP(L:L,manual_score_mapping!A:D,4,FALSE), "NaN")</f>
        <v>NaN</v>
      </c>
      <c r="K612" s="33" t="s">
        <v>22</v>
      </c>
      <c r="L612" s="33">
        <v>611</v>
      </c>
      <c r="M612" s="34">
        <v>0.92431396245956421</v>
      </c>
      <c r="N612" s="33">
        <v>0.93026202917098999</v>
      </c>
      <c r="O612" s="33">
        <v>0.88903307914733887</v>
      </c>
      <c r="P612" s="33" t="str">
        <f>IF(en_ru_scores[[#This Row],[OnlineB_Score]]&gt;en_ru_scores[[#This Row],[GPT4_COMET]]+0.03, "B", IF(en_ru_scores[[#This Row],[GPT4_COMET]]&gt;en_ru_scores[[#This Row],[OnlineB_Score]]+0.03, "GPT", "-"))</f>
        <v>-</v>
      </c>
      <c r="Q612" s="33" t="str">
        <f>IF(en_ru_scores[[#This Row],[OnlineW_Score]]&gt;en_ru_scores[[#This Row],[GPT4_COMET]]+0.03, "W", IF(en_ru_scores[[#This Row],[GPT4_COMET]]&gt;en_ru_scores[[#This Row],[OnlineW_Score]]+0.03, "GPT", "-"))</f>
        <v>GPT</v>
      </c>
      <c r="R612" s="13" t="s">
        <v>710</v>
      </c>
      <c r="S612" s="13" t="s">
        <v>4434</v>
      </c>
      <c r="T612" s="41" t="s">
        <v>4435</v>
      </c>
      <c r="U612" s="13" t="s">
        <v>4436</v>
      </c>
      <c r="V612" s="13" t="s">
        <v>4437</v>
      </c>
      <c r="W612" s="84"/>
      <c r="X612" s="111"/>
      <c r="Y612" s="115"/>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row>
    <row r="613" spans="1:217" s="4" customFormat="1" ht="85.5" x14ac:dyDescent="0.45">
      <c r="A613" s="32" t="s">
        <v>16</v>
      </c>
      <c r="B613" s="32" t="s">
        <v>17</v>
      </c>
      <c r="C613" s="33" t="s">
        <v>18</v>
      </c>
      <c r="D613" s="33" t="s">
        <v>598</v>
      </c>
      <c r="E613" s="33" t="s">
        <v>702</v>
      </c>
      <c r="F613" s="33" t="s">
        <v>21</v>
      </c>
      <c r="G613" s="78">
        <f>VLOOKUP(L:L,en_ru_auto_scores_BLEU!H:I,2,FALSE)</f>
        <v>5.3091875602826297</v>
      </c>
      <c r="H613" s="42" t="str">
        <f>IFERROR(VLOOKUP(L:L,manual_score_mapping[[SegmentID]:[Scores]],2,FALSE), "NaN")</f>
        <v>NaN</v>
      </c>
      <c r="I613" s="42" t="str">
        <f>IFERROR(VLOOKUP(L:L,manual_score_mapping!A:D,3,FALSE), "NaN")</f>
        <v>NaN</v>
      </c>
      <c r="J613" s="42" t="str">
        <f>IFERROR(VLOOKUP(L:L,manual_score_mapping!A:D,4,FALSE), "NaN")</f>
        <v>NaN</v>
      </c>
      <c r="K613" s="33" t="s">
        <v>22</v>
      </c>
      <c r="L613" s="33">
        <v>612</v>
      </c>
      <c r="M613" s="34">
        <v>0.91080766916275024</v>
      </c>
      <c r="N613" s="33">
        <v>0.90841031074523915</v>
      </c>
      <c r="O613" s="33">
        <v>0.90887516736984242</v>
      </c>
      <c r="P613" s="33" t="str">
        <f>IF(en_ru_scores[[#This Row],[OnlineB_Score]]&gt;en_ru_scores[[#This Row],[GPT4_COMET]]+0.03, "B", IF(en_ru_scores[[#This Row],[GPT4_COMET]]&gt;en_ru_scores[[#This Row],[OnlineB_Score]]+0.03, "GPT", "-"))</f>
        <v>-</v>
      </c>
      <c r="Q613" s="33" t="str">
        <f>IF(en_ru_scores[[#This Row],[OnlineW_Score]]&gt;en_ru_scores[[#This Row],[GPT4_COMET]]+0.03, "W", IF(en_ru_scores[[#This Row],[GPT4_COMET]]&gt;en_ru_scores[[#This Row],[OnlineW_Score]]+0.03, "GPT", "-"))</f>
        <v>-</v>
      </c>
      <c r="R613" s="13" t="s">
        <v>711</v>
      </c>
      <c r="S613" s="13" t="s">
        <v>4438</v>
      </c>
      <c r="T613" s="41" t="s">
        <v>4439</v>
      </c>
      <c r="U613" s="13" t="s">
        <v>4440</v>
      </c>
      <c r="V613" s="13" t="s">
        <v>4441</v>
      </c>
      <c r="W613" s="84"/>
      <c r="X613" s="111"/>
      <c r="Y613" s="115"/>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row>
    <row r="614" spans="1:217" s="4" customFormat="1" ht="71.25" x14ac:dyDescent="0.45">
      <c r="A614" s="29" t="s">
        <v>16</v>
      </c>
      <c r="B614" s="29" t="s">
        <v>17</v>
      </c>
      <c r="C614" s="30" t="s">
        <v>18</v>
      </c>
      <c r="D614" s="30" t="s">
        <v>598</v>
      </c>
      <c r="E614" s="30" t="s">
        <v>702</v>
      </c>
      <c r="F614" s="30" t="s">
        <v>21</v>
      </c>
      <c r="G614" s="78">
        <f>VLOOKUP(L:L,en_ru_auto_scores_BLEU!H:I,2,FALSE)</f>
        <v>12.691853951858985</v>
      </c>
      <c r="H614" s="42" t="str">
        <f>IFERROR(VLOOKUP(L:L,manual_score_mapping[[SegmentID]:[Scores]],2,FALSE), "NaN")</f>
        <v>NaN</v>
      </c>
      <c r="I614" s="42" t="str">
        <f>IFERROR(VLOOKUP(L:L,manual_score_mapping!A:D,3,FALSE), "NaN")</f>
        <v>NaN</v>
      </c>
      <c r="J614" s="42" t="str">
        <f>IFERROR(VLOOKUP(L:L,manual_score_mapping!A:D,4,FALSE), "NaN")</f>
        <v>NaN</v>
      </c>
      <c r="K614" s="30" t="s">
        <v>22</v>
      </c>
      <c r="L614" s="30">
        <v>613</v>
      </c>
      <c r="M614" s="31">
        <v>0.88672477006912231</v>
      </c>
      <c r="N614" s="30">
        <v>0.92196166515350342</v>
      </c>
      <c r="O614" s="30">
        <v>0.91859924793243397</v>
      </c>
      <c r="P614" s="30" t="str">
        <f>IF(en_ru_scores[[#This Row],[OnlineB_Score]]&gt;en_ru_scores[[#This Row],[GPT4_COMET]]+0.03, "B", IF(en_ru_scores[[#This Row],[GPT4_COMET]]&gt;en_ru_scores[[#This Row],[OnlineB_Score]]+0.03, "GPT", "-"))</f>
        <v>B</v>
      </c>
      <c r="Q614" s="30" t="str">
        <f>IF(en_ru_scores[[#This Row],[OnlineW_Score]]&gt;en_ru_scores[[#This Row],[GPT4_COMET]]+0.03, "W", IF(en_ru_scores[[#This Row],[GPT4_COMET]]&gt;en_ru_scores[[#This Row],[OnlineW_Score]]+0.03, "GPT", "-"))</f>
        <v>W</v>
      </c>
      <c r="R614" s="12" t="s">
        <v>712</v>
      </c>
      <c r="S614" s="12" t="s">
        <v>4442</v>
      </c>
      <c r="T614" s="40" t="s">
        <v>4443</v>
      </c>
      <c r="U614" s="12" t="s">
        <v>4444</v>
      </c>
      <c r="V614" s="12" t="s">
        <v>4445</v>
      </c>
      <c r="W614" s="84"/>
      <c r="X614" s="111"/>
      <c r="Y614" s="115"/>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row>
    <row r="615" spans="1:217" s="4" customFormat="1" ht="28.5" x14ac:dyDescent="0.45">
      <c r="A615" s="32" t="s">
        <v>16</v>
      </c>
      <c r="B615" s="32" t="s">
        <v>17</v>
      </c>
      <c r="C615" s="33" t="s">
        <v>18</v>
      </c>
      <c r="D615" s="33" t="s">
        <v>598</v>
      </c>
      <c r="E615" s="33" t="s">
        <v>713</v>
      </c>
      <c r="F615" s="33" t="s">
        <v>21</v>
      </c>
      <c r="G615" s="78">
        <f>VLOOKUP(L:L,en_ru_auto_scores_BLEU!H:I,2,FALSE)</f>
        <v>27.77619034011791</v>
      </c>
      <c r="H615" s="33" t="str">
        <f>IFERROR(VLOOKUP(L:L,manual_score_mapping[[SegmentID]:[Scores]],2,FALSE), "NaN")</f>
        <v>[50, 36, 100, 50, 81, 36]</v>
      </c>
      <c r="I615" s="21">
        <f>IFERROR(VLOOKUP(L:L,manual_score_mapping!A:D,3,FALSE), "NaN")</f>
        <v>58</v>
      </c>
      <c r="J615" s="18">
        <f>IFERROR(VLOOKUP(L:L,manual_score_mapping!A:D,4,FALSE), "NaN")</f>
        <v>36</v>
      </c>
      <c r="K615" s="33" t="s">
        <v>22</v>
      </c>
      <c r="L615" s="33">
        <v>614</v>
      </c>
      <c r="M615" s="34">
        <v>0.97030550241470337</v>
      </c>
      <c r="N615" s="33">
        <v>0.9381292462348938</v>
      </c>
      <c r="O615" s="33">
        <v>0.91912776231765758</v>
      </c>
      <c r="P615" s="33" t="str">
        <f>IF(en_ru_scores[[#This Row],[OnlineB_Score]]&gt;en_ru_scores[[#This Row],[GPT4_COMET]]+0.03, "B", IF(en_ru_scores[[#This Row],[GPT4_COMET]]&gt;en_ru_scores[[#This Row],[OnlineB_Score]]+0.03, "GPT", "-"))</f>
        <v>GPT</v>
      </c>
      <c r="Q615" s="33" t="str">
        <f>IF(en_ru_scores[[#This Row],[OnlineW_Score]]&gt;en_ru_scores[[#This Row],[GPT4_COMET]]+0.03, "W", IF(en_ru_scores[[#This Row],[GPT4_COMET]]&gt;en_ru_scores[[#This Row],[OnlineW_Score]]+0.03, "GPT", "-"))</f>
        <v>GPT</v>
      </c>
      <c r="R615" s="13" t="s">
        <v>714</v>
      </c>
      <c r="S615" s="13" t="s">
        <v>4446</v>
      </c>
      <c r="T615" s="41" t="s">
        <v>4447</v>
      </c>
      <c r="U615" s="13" t="s">
        <v>4448</v>
      </c>
      <c r="V615" s="13" t="s">
        <v>4449</v>
      </c>
      <c r="W615" s="84"/>
      <c r="X615" s="111"/>
      <c r="Y615" s="1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row>
    <row r="616" spans="1:217" s="4" customFormat="1" ht="57" x14ac:dyDescent="0.45">
      <c r="A616" s="29" t="s">
        <v>16</v>
      </c>
      <c r="B616" s="29" t="s">
        <v>17</v>
      </c>
      <c r="C616" s="30" t="s">
        <v>18</v>
      </c>
      <c r="D616" s="30" t="s">
        <v>598</v>
      </c>
      <c r="E616" s="30" t="s">
        <v>713</v>
      </c>
      <c r="F616" s="30" t="s">
        <v>21</v>
      </c>
      <c r="G616" s="75">
        <f>VLOOKUP(L:L,en_ru_auto_scores_BLEU!H:I,2,FALSE)</f>
        <v>33.4851704167788</v>
      </c>
      <c r="H616" s="30" t="str">
        <f>IFERROR(VLOOKUP(L:L,manual_score_mapping[[SegmentID]:[Scores]],2,FALSE), "NaN")</f>
        <v>[58, 55, 100, 49, 100, 52]</v>
      </c>
      <c r="I616" s="24">
        <f>IFERROR(VLOOKUP(L:L,manual_score_mapping!A:D,3,FALSE), "NaN")</f>
        <v>69</v>
      </c>
      <c r="J616" s="18">
        <f>IFERROR(VLOOKUP(L:L,manual_score_mapping!A:D,4,FALSE), "NaN")</f>
        <v>49</v>
      </c>
      <c r="K616" s="30" t="s">
        <v>22</v>
      </c>
      <c r="L616" s="30">
        <v>615</v>
      </c>
      <c r="M616" s="31">
        <v>0.87353736162185669</v>
      </c>
      <c r="N616" s="30">
        <v>0.92053872346878041</v>
      </c>
      <c r="O616" s="30">
        <v>0.906377613544464</v>
      </c>
      <c r="P616" s="30" t="str">
        <f>IF(en_ru_scores[[#This Row],[OnlineB_Score]]&gt;en_ru_scores[[#This Row],[GPT4_COMET]]+0.03, "B", IF(en_ru_scores[[#This Row],[GPT4_COMET]]&gt;en_ru_scores[[#This Row],[OnlineB_Score]]+0.03, "GPT", "-"))</f>
        <v>B</v>
      </c>
      <c r="Q616" s="30" t="str">
        <f>IF(en_ru_scores[[#This Row],[OnlineW_Score]]&gt;en_ru_scores[[#This Row],[GPT4_COMET]]+0.03, "W", IF(en_ru_scores[[#This Row],[GPT4_COMET]]&gt;en_ru_scores[[#This Row],[OnlineW_Score]]+0.03, "GPT", "-"))</f>
        <v>W</v>
      </c>
      <c r="R616" s="12" t="s">
        <v>715</v>
      </c>
      <c r="S616" s="12" t="s">
        <v>4450</v>
      </c>
      <c r="T616" s="40" t="s">
        <v>4451</v>
      </c>
      <c r="U616" s="12" t="s">
        <v>4452</v>
      </c>
      <c r="V616" s="12" t="s">
        <v>4453</v>
      </c>
      <c r="W616" s="84"/>
      <c r="X616" s="111"/>
      <c r="Y616" s="115"/>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row>
    <row r="617" spans="1:217" s="4" customFormat="1" ht="57" x14ac:dyDescent="0.45">
      <c r="A617" s="26" t="s">
        <v>16</v>
      </c>
      <c r="B617" s="26" t="s">
        <v>17</v>
      </c>
      <c r="C617" s="27" t="s">
        <v>18</v>
      </c>
      <c r="D617" s="27" t="s">
        <v>598</v>
      </c>
      <c r="E617" s="27" t="s">
        <v>713</v>
      </c>
      <c r="F617" s="27" t="s">
        <v>21</v>
      </c>
      <c r="G617" s="78">
        <f>VLOOKUP(L:L,en_ru_auto_scores_BLEU!H:I,2,FALSE)</f>
        <v>3.5064437900203682</v>
      </c>
      <c r="H617" s="27" t="str">
        <f>IFERROR(VLOOKUP(L:L,manual_score_mapping[[SegmentID]:[Scores]],2,FALSE), "NaN")</f>
        <v>[59, 32, 100, 51, 64, 68]</v>
      </c>
      <c r="I617" s="24">
        <f>IFERROR(VLOOKUP(L:L,manual_score_mapping!A:D,3,FALSE), "NaN")</f>
        <v>62</v>
      </c>
      <c r="J617" s="18">
        <f>IFERROR(VLOOKUP(L:L,manual_score_mapping!A:D,4,FALSE), "NaN")</f>
        <v>32</v>
      </c>
      <c r="K617" s="27" t="s">
        <v>22</v>
      </c>
      <c r="L617" s="27">
        <v>616</v>
      </c>
      <c r="M617" s="28">
        <v>0.78281480073928833</v>
      </c>
      <c r="N617" s="27">
        <v>0.90238779783248901</v>
      </c>
      <c r="O617" s="27">
        <v>0.89631801843643188</v>
      </c>
      <c r="P617" s="27" t="str">
        <f>IF(en_ru_scores[[#This Row],[OnlineB_Score]]&gt;en_ru_scores[[#This Row],[GPT4_COMET]]+0.03, "B", IF(en_ru_scores[[#This Row],[GPT4_COMET]]&gt;en_ru_scores[[#This Row],[OnlineB_Score]]+0.03, "GPT", "-"))</f>
        <v>B</v>
      </c>
      <c r="Q617" s="27" t="str">
        <f>IF(en_ru_scores[[#This Row],[OnlineW_Score]]&gt;en_ru_scores[[#This Row],[GPT4_COMET]]+0.03, "W", IF(en_ru_scores[[#This Row],[GPT4_COMET]]&gt;en_ru_scores[[#This Row],[OnlineW_Score]]+0.03, "GPT", "-"))</f>
        <v>W</v>
      </c>
      <c r="R617" s="11" t="s">
        <v>716</v>
      </c>
      <c r="S617" s="11" t="s">
        <v>4454</v>
      </c>
      <c r="T617" s="39" t="s">
        <v>4455</v>
      </c>
      <c r="U617" s="11" t="s">
        <v>4456</v>
      </c>
      <c r="V617" s="11" t="s">
        <v>4457</v>
      </c>
      <c r="W617" s="84"/>
      <c r="X617" s="111"/>
      <c r="Y617" s="115"/>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row>
    <row r="618" spans="1:217" s="4" customFormat="1" ht="71.25" x14ac:dyDescent="0.45">
      <c r="A618" s="23" t="s">
        <v>16</v>
      </c>
      <c r="B618" s="23" t="s">
        <v>17</v>
      </c>
      <c r="C618" s="24" t="s">
        <v>18</v>
      </c>
      <c r="D618" s="24" t="s">
        <v>598</v>
      </c>
      <c r="E618" s="24" t="s">
        <v>713</v>
      </c>
      <c r="F618" s="24" t="s">
        <v>21</v>
      </c>
      <c r="G618" s="78">
        <f>VLOOKUP(L:L,en_ru_auto_scores_BLEU!H:I,2,FALSE)</f>
        <v>5.5991755518256996</v>
      </c>
      <c r="H618" s="24" t="str">
        <f>IFERROR(VLOOKUP(L:L,manual_score_mapping[[SegmentID]:[Scores]],2,FALSE), "NaN")</f>
        <v>[57, 38, 100, 52, 42, 85]</v>
      </c>
      <c r="I618" s="24">
        <f>IFERROR(VLOOKUP(L:L,manual_score_mapping!A:D,3,FALSE), "NaN")</f>
        <v>62</v>
      </c>
      <c r="J618" s="18">
        <f>IFERROR(VLOOKUP(L:L,manual_score_mapping!A:D,4,FALSE), "NaN")</f>
        <v>38</v>
      </c>
      <c r="K618" s="24" t="s">
        <v>22</v>
      </c>
      <c r="L618" s="24">
        <v>617</v>
      </c>
      <c r="M618" s="25">
        <v>0.69379538297653198</v>
      </c>
      <c r="N618" s="24">
        <v>0.79756766557693481</v>
      </c>
      <c r="O618" s="24">
        <v>0.90167719125747681</v>
      </c>
      <c r="P618" s="24" t="str">
        <f>IF(en_ru_scores[[#This Row],[OnlineB_Score]]&gt;en_ru_scores[[#This Row],[GPT4_COMET]]+0.03, "B", IF(en_ru_scores[[#This Row],[GPT4_COMET]]&gt;en_ru_scores[[#This Row],[OnlineB_Score]]+0.03, "GPT", "-"))</f>
        <v>B</v>
      </c>
      <c r="Q618" s="24" t="str">
        <f>IF(en_ru_scores[[#This Row],[OnlineW_Score]]&gt;en_ru_scores[[#This Row],[GPT4_COMET]]+0.03, "W", IF(en_ru_scores[[#This Row],[GPT4_COMET]]&gt;en_ru_scores[[#This Row],[OnlineW_Score]]+0.03, "GPT", "-"))</f>
        <v>W</v>
      </c>
      <c r="R618" s="10" t="s">
        <v>717</v>
      </c>
      <c r="S618" s="10" t="s">
        <v>4458</v>
      </c>
      <c r="T618" s="38" t="s">
        <v>11240</v>
      </c>
      <c r="U618" s="10" t="s">
        <v>4460</v>
      </c>
      <c r="V618" s="10" t="s">
        <v>4461</v>
      </c>
      <c r="W618" s="84" t="s">
        <v>11241</v>
      </c>
      <c r="X618" s="111" t="s">
        <v>11213</v>
      </c>
      <c r="Y618" s="111"/>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row>
    <row r="619" spans="1:217" s="4" customFormat="1" ht="42.75" x14ac:dyDescent="0.45">
      <c r="A619" s="29" t="s">
        <v>16</v>
      </c>
      <c r="B619" s="29" t="s">
        <v>17</v>
      </c>
      <c r="C619" s="30" t="s">
        <v>18</v>
      </c>
      <c r="D619" s="30" t="s">
        <v>598</v>
      </c>
      <c r="E619" s="30" t="s">
        <v>713</v>
      </c>
      <c r="F619" s="30" t="s">
        <v>21</v>
      </c>
      <c r="G619" s="78">
        <f>VLOOKUP(L:L,en_ru_auto_scores_BLEU!H:I,2,FALSE)</f>
        <v>9.4251595113736766</v>
      </c>
      <c r="H619" s="30" t="str">
        <f>IFERROR(VLOOKUP(L:L,manual_score_mapping[[SegmentID]:[Scores]],2,FALSE), "NaN")</f>
        <v>[41, 51, 100, 50, 78, 100]</v>
      </c>
      <c r="I619" s="27">
        <f>IFERROR(VLOOKUP(L:L,manual_score_mapping!A:D,3,FALSE), "NaN")</f>
        <v>70</v>
      </c>
      <c r="J619" s="18">
        <f>IFERROR(VLOOKUP(L:L,manual_score_mapping!A:D,4,FALSE), "NaN")</f>
        <v>41</v>
      </c>
      <c r="K619" s="30" t="s">
        <v>22</v>
      </c>
      <c r="L619" s="30">
        <v>618</v>
      </c>
      <c r="M619" s="31">
        <v>0.89676970243453979</v>
      </c>
      <c r="N619" s="30">
        <v>0.913837730884552</v>
      </c>
      <c r="O619" s="30">
        <v>0.87813693284988403</v>
      </c>
      <c r="P619" s="30" t="str">
        <f>IF(en_ru_scores[[#This Row],[OnlineB_Score]]&gt;en_ru_scores[[#This Row],[GPT4_COMET]]+0.03, "B", IF(en_ru_scores[[#This Row],[GPT4_COMET]]&gt;en_ru_scores[[#This Row],[OnlineB_Score]]+0.03, "GPT", "-"))</f>
        <v>-</v>
      </c>
      <c r="Q619" s="30" t="str">
        <f>IF(en_ru_scores[[#This Row],[OnlineW_Score]]&gt;en_ru_scores[[#This Row],[GPT4_COMET]]+0.03, "W", IF(en_ru_scores[[#This Row],[GPT4_COMET]]&gt;en_ru_scores[[#This Row],[OnlineW_Score]]+0.03, "GPT", "-"))</f>
        <v>-</v>
      </c>
      <c r="R619" s="12" t="s">
        <v>718</v>
      </c>
      <c r="S619" s="12" t="s">
        <v>4462</v>
      </c>
      <c r="T619" s="40" t="s">
        <v>4463</v>
      </c>
      <c r="U619" s="12" t="s">
        <v>4464</v>
      </c>
      <c r="V619" s="12" t="s">
        <v>4465</v>
      </c>
      <c r="W619" s="84"/>
      <c r="X619" s="111"/>
      <c r="Y619" s="115"/>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row>
    <row r="620" spans="1:217" s="4" customFormat="1" ht="85.5" x14ac:dyDescent="0.45">
      <c r="A620" s="26" t="s">
        <v>16</v>
      </c>
      <c r="B620" s="26" t="s">
        <v>17</v>
      </c>
      <c r="C620" s="27" t="s">
        <v>18</v>
      </c>
      <c r="D620" s="27" t="s">
        <v>598</v>
      </c>
      <c r="E620" s="27" t="s">
        <v>713</v>
      </c>
      <c r="F620" s="27" t="s">
        <v>21</v>
      </c>
      <c r="G620" s="78">
        <f>VLOOKUP(L:L,en_ru_auto_scores_BLEU!H:I,2,FALSE)</f>
        <v>5.9764730820020535</v>
      </c>
      <c r="H620" s="27" t="str">
        <f>IFERROR(VLOOKUP(L:L,manual_score_mapping[[SegmentID]:[Scores]],2,FALSE), "NaN")</f>
        <v>[77, 37, 99, 51, 65, 100]</v>
      </c>
      <c r="I620" s="27">
        <f>IFERROR(VLOOKUP(L:L,manual_score_mapping!A:D,3,FALSE), "NaN")</f>
        <v>71</v>
      </c>
      <c r="J620" s="18">
        <f>IFERROR(VLOOKUP(L:L,manual_score_mapping!A:D,4,FALSE), "NaN")</f>
        <v>37</v>
      </c>
      <c r="K620" s="27" t="s">
        <v>22</v>
      </c>
      <c r="L620" s="27">
        <v>619</v>
      </c>
      <c r="M620" s="28">
        <v>0.76789867877960205</v>
      </c>
      <c r="N620" s="27">
        <v>0.82800793647766113</v>
      </c>
      <c r="O620" s="27">
        <v>0.84616696834564209</v>
      </c>
      <c r="P620" s="27" t="str">
        <f>IF(en_ru_scores[[#This Row],[OnlineB_Score]]&gt;en_ru_scores[[#This Row],[GPT4_COMET]]+0.03, "B", IF(en_ru_scores[[#This Row],[GPT4_COMET]]&gt;en_ru_scores[[#This Row],[OnlineB_Score]]+0.03, "GPT", "-"))</f>
        <v>B</v>
      </c>
      <c r="Q620" s="27" t="str">
        <f>IF(en_ru_scores[[#This Row],[OnlineW_Score]]&gt;en_ru_scores[[#This Row],[GPT4_COMET]]+0.03, "W", IF(en_ru_scores[[#This Row],[GPT4_COMET]]&gt;en_ru_scores[[#This Row],[OnlineW_Score]]+0.03, "GPT", "-"))</f>
        <v>W</v>
      </c>
      <c r="R620" s="11" t="s">
        <v>719</v>
      </c>
      <c r="S620" s="11" t="s">
        <v>4466</v>
      </c>
      <c r="T620" s="39" t="s">
        <v>4467</v>
      </c>
      <c r="U620" s="11" t="s">
        <v>4468</v>
      </c>
      <c r="V620" s="11" t="s">
        <v>4469</v>
      </c>
      <c r="W620" s="84"/>
      <c r="X620" s="111"/>
      <c r="Y620" s="115"/>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row>
    <row r="621" spans="1:217" s="4" customFormat="1" ht="57" x14ac:dyDescent="0.45">
      <c r="A621" s="29" t="s">
        <v>16</v>
      </c>
      <c r="B621" s="29" t="s">
        <v>17</v>
      </c>
      <c r="C621" s="30" t="s">
        <v>18</v>
      </c>
      <c r="D621" s="30" t="s">
        <v>598</v>
      </c>
      <c r="E621" s="30" t="s">
        <v>713</v>
      </c>
      <c r="F621" s="30" t="s">
        <v>21</v>
      </c>
      <c r="G621" s="78">
        <f>VLOOKUP(L:L,en_ru_auto_scores_BLEU!H:I,2,FALSE)</f>
        <v>12.512236921161914</v>
      </c>
      <c r="H621" s="30" t="str">
        <f>IFERROR(VLOOKUP(L:L,manual_score_mapping[[SegmentID]:[Scores]],2,FALSE), "NaN")</f>
        <v>[70, 66, 100, 48, 64, 85]</v>
      </c>
      <c r="I621" s="27">
        <f>IFERROR(VLOOKUP(L:L,manual_score_mapping!A:D,3,FALSE), "NaN")</f>
        <v>72</v>
      </c>
      <c r="J621" s="18">
        <f>IFERROR(VLOOKUP(L:L,manual_score_mapping!A:D,4,FALSE), "NaN")</f>
        <v>48</v>
      </c>
      <c r="K621" s="30" t="s">
        <v>22</v>
      </c>
      <c r="L621" s="30">
        <v>620</v>
      </c>
      <c r="M621" s="31">
        <v>0.89438402652740479</v>
      </c>
      <c r="N621" s="30">
        <v>0.91757649183273315</v>
      </c>
      <c r="O621" s="30">
        <v>0.88709515333175659</v>
      </c>
      <c r="P621" s="30" t="str">
        <f>IF(en_ru_scores[[#This Row],[OnlineB_Score]]&gt;en_ru_scores[[#This Row],[GPT4_COMET]]+0.03, "B", IF(en_ru_scores[[#This Row],[GPT4_COMET]]&gt;en_ru_scores[[#This Row],[OnlineB_Score]]+0.03, "GPT", "-"))</f>
        <v>-</v>
      </c>
      <c r="Q621" s="30" t="str">
        <f>IF(en_ru_scores[[#This Row],[OnlineW_Score]]&gt;en_ru_scores[[#This Row],[GPT4_COMET]]+0.03, "W", IF(en_ru_scores[[#This Row],[GPT4_COMET]]&gt;en_ru_scores[[#This Row],[OnlineW_Score]]+0.03, "GPT", "-"))</f>
        <v>-</v>
      </c>
      <c r="R621" s="12" t="s">
        <v>720</v>
      </c>
      <c r="S621" s="12" t="s">
        <v>4470</v>
      </c>
      <c r="T621" s="40" t="s">
        <v>4471</v>
      </c>
      <c r="U621" s="12" t="s">
        <v>4472</v>
      </c>
      <c r="V621" s="12" t="s">
        <v>4473</v>
      </c>
      <c r="W621" s="84"/>
      <c r="X621" s="111"/>
      <c r="Y621" s="115"/>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row>
    <row r="622" spans="1:217" s="4" customFormat="1" ht="42.75" x14ac:dyDescent="0.45">
      <c r="A622" s="29" t="s">
        <v>16</v>
      </c>
      <c r="B622" s="29" t="s">
        <v>17</v>
      </c>
      <c r="C622" s="30" t="s">
        <v>18</v>
      </c>
      <c r="D622" s="30" t="s">
        <v>598</v>
      </c>
      <c r="E622" s="30" t="s">
        <v>713</v>
      </c>
      <c r="F622" s="30" t="s">
        <v>21</v>
      </c>
      <c r="G622" s="75">
        <f>VLOOKUP(L:L,en_ru_auto_scores_BLEU!H:I,2,FALSE)</f>
        <v>36.637282787190188</v>
      </c>
      <c r="H622" s="30" t="str">
        <f>IFERROR(VLOOKUP(L:L,manual_score_mapping[[SegmentID]:[Scores]],2,FALSE), "NaN")</f>
        <v>[44, 42, 100, 50, 51, 70]</v>
      </c>
      <c r="I622" s="21">
        <f>IFERROR(VLOOKUP(L:L,manual_score_mapping!A:D,3,FALSE), "NaN")</f>
        <v>59</v>
      </c>
      <c r="J622" s="18">
        <f>IFERROR(VLOOKUP(L:L,manual_score_mapping!A:D,4,FALSE), "NaN")</f>
        <v>42</v>
      </c>
      <c r="K622" s="30" t="s">
        <v>22</v>
      </c>
      <c r="L622" s="30">
        <v>621</v>
      </c>
      <c r="M622" s="31">
        <v>0.80647683143615723</v>
      </c>
      <c r="N622" s="30">
        <v>0.8578411340713501</v>
      </c>
      <c r="O622" s="30">
        <v>0.79723483324050903</v>
      </c>
      <c r="P622" s="30" t="str">
        <f>IF(en_ru_scores[[#This Row],[OnlineB_Score]]&gt;en_ru_scores[[#This Row],[GPT4_COMET]]+0.03, "B", IF(en_ru_scores[[#This Row],[GPT4_COMET]]&gt;en_ru_scores[[#This Row],[OnlineB_Score]]+0.03, "GPT", "-"))</f>
        <v>B</v>
      </c>
      <c r="Q622" s="30" t="str">
        <f>IF(en_ru_scores[[#This Row],[OnlineW_Score]]&gt;en_ru_scores[[#This Row],[GPT4_COMET]]+0.03, "W", IF(en_ru_scores[[#This Row],[GPT4_COMET]]&gt;en_ru_scores[[#This Row],[OnlineW_Score]]+0.03, "GPT", "-"))</f>
        <v>-</v>
      </c>
      <c r="R622" s="12" t="s">
        <v>721</v>
      </c>
      <c r="S622" s="12" t="s">
        <v>4474</v>
      </c>
      <c r="T622" s="40" t="s">
        <v>4475</v>
      </c>
      <c r="U622" s="12" t="s">
        <v>4476</v>
      </c>
      <c r="V622" s="12" t="s">
        <v>4477</v>
      </c>
      <c r="W622" s="84"/>
      <c r="X622" s="111"/>
      <c r="Y622" s="115"/>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row>
    <row r="623" spans="1:217" s="4" customFormat="1" ht="57" x14ac:dyDescent="0.45">
      <c r="A623" s="29" t="s">
        <v>16</v>
      </c>
      <c r="B623" s="29" t="s">
        <v>17</v>
      </c>
      <c r="C623" s="30" t="s">
        <v>18</v>
      </c>
      <c r="D623" s="30" t="s">
        <v>598</v>
      </c>
      <c r="E623" s="30" t="s">
        <v>713</v>
      </c>
      <c r="F623" s="30" t="s">
        <v>21</v>
      </c>
      <c r="G623" s="78">
        <f>VLOOKUP(L:L,en_ru_auto_scores_BLEU!H:I,2,FALSE)</f>
        <v>15.844501337268932</v>
      </c>
      <c r="H623" s="30" t="str">
        <f>IFERROR(VLOOKUP(L:L,manual_score_mapping[[SegmentID]:[Scores]],2,FALSE), "NaN")</f>
        <v>[72, 51, 85, 52, 88, 50]</v>
      </c>
      <c r="I623" s="24">
        <f>IFERROR(VLOOKUP(L:L,manual_score_mapping!A:D,3,FALSE), "NaN")</f>
        <v>66</v>
      </c>
      <c r="J623" s="21">
        <f>IFERROR(VLOOKUP(L:L,manual_score_mapping!A:D,4,FALSE), "NaN")</f>
        <v>50</v>
      </c>
      <c r="K623" s="30" t="s">
        <v>22</v>
      </c>
      <c r="L623" s="30">
        <v>622</v>
      </c>
      <c r="M623" s="31">
        <v>0.89570343494415283</v>
      </c>
      <c r="N623" s="30">
        <v>0.9062212109565736</v>
      </c>
      <c r="O623" s="30">
        <v>0.91173094511032104</v>
      </c>
      <c r="P623" s="30" t="str">
        <f>IF(en_ru_scores[[#This Row],[OnlineB_Score]]&gt;en_ru_scores[[#This Row],[GPT4_COMET]]+0.03, "B", IF(en_ru_scores[[#This Row],[GPT4_COMET]]&gt;en_ru_scores[[#This Row],[OnlineB_Score]]+0.03, "GPT", "-"))</f>
        <v>-</v>
      </c>
      <c r="Q623" s="30" t="str">
        <f>IF(en_ru_scores[[#This Row],[OnlineW_Score]]&gt;en_ru_scores[[#This Row],[GPT4_COMET]]+0.03, "W", IF(en_ru_scores[[#This Row],[GPT4_COMET]]&gt;en_ru_scores[[#This Row],[OnlineW_Score]]+0.03, "GPT", "-"))</f>
        <v>-</v>
      </c>
      <c r="R623" s="12" t="s">
        <v>722</v>
      </c>
      <c r="S623" s="12" t="s">
        <v>4478</v>
      </c>
      <c r="T623" s="40" t="s">
        <v>4479</v>
      </c>
      <c r="U623" s="12" t="s">
        <v>4480</v>
      </c>
      <c r="V623" s="12" t="s">
        <v>4481</v>
      </c>
      <c r="W623" s="84"/>
      <c r="X623" s="111"/>
      <c r="Y623" s="115"/>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row>
    <row r="624" spans="1:217" s="4" customFormat="1" ht="71.25" x14ac:dyDescent="0.45">
      <c r="A624" s="29" t="s">
        <v>16</v>
      </c>
      <c r="B624" s="29" t="s">
        <v>17</v>
      </c>
      <c r="C624" s="30" t="s">
        <v>18</v>
      </c>
      <c r="D624" s="30" t="s">
        <v>598</v>
      </c>
      <c r="E624" s="30" t="s">
        <v>713</v>
      </c>
      <c r="F624" s="30" t="s">
        <v>21</v>
      </c>
      <c r="G624" s="78">
        <f>VLOOKUP(L:L,en_ru_auto_scores_BLEU!H:I,2,FALSE)</f>
        <v>17.640520319198952</v>
      </c>
      <c r="H624" s="30" t="str">
        <f>IFERROR(VLOOKUP(L:L,manual_score_mapping[[SegmentID]:[Scores]],2,FALSE), "NaN")</f>
        <v>[57, 40, 100, 50, 89, 35]</v>
      </c>
      <c r="I624" s="24">
        <f>IFERROR(VLOOKUP(L:L,manual_score_mapping!A:D,3,FALSE), "NaN")</f>
        <v>61</v>
      </c>
      <c r="J624" s="18">
        <f>IFERROR(VLOOKUP(L:L,manual_score_mapping!A:D,4,FALSE), "NaN")</f>
        <v>35</v>
      </c>
      <c r="K624" s="30" t="s">
        <v>22</v>
      </c>
      <c r="L624" s="30">
        <v>623</v>
      </c>
      <c r="M624" s="31">
        <v>0.89996039867401123</v>
      </c>
      <c r="N624" s="30">
        <v>0.88775777816772461</v>
      </c>
      <c r="O624" s="30">
        <v>0.88483279943466187</v>
      </c>
      <c r="P624" s="30" t="str">
        <f>IF(en_ru_scores[[#This Row],[OnlineB_Score]]&gt;en_ru_scores[[#This Row],[GPT4_COMET]]+0.03, "B", IF(en_ru_scores[[#This Row],[GPT4_COMET]]&gt;en_ru_scores[[#This Row],[OnlineB_Score]]+0.03, "GPT", "-"))</f>
        <v>-</v>
      </c>
      <c r="Q624" s="30" t="str">
        <f>IF(en_ru_scores[[#This Row],[OnlineW_Score]]&gt;en_ru_scores[[#This Row],[GPT4_COMET]]+0.03, "W", IF(en_ru_scores[[#This Row],[GPT4_COMET]]&gt;en_ru_scores[[#This Row],[OnlineW_Score]]+0.03, "GPT", "-"))</f>
        <v>-</v>
      </c>
      <c r="R624" s="12" t="s">
        <v>723</v>
      </c>
      <c r="S624" s="12" t="s">
        <v>4482</v>
      </c>
      <c r="T624" s="40" t="s">
        <v>4483</v>
      </c>
      <c r="U624" s="12" t="s">
        <v>4484</v>
      </c>
      <c r="V624" s="12" t="s">
        <v>4485</v>
      </c>
      <c r="W624" s="84"/>
      <c r="X624" s="111"/>
      <c r="Y624" s="115"/>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row>
    <row r="625" spans="1:217" s="4" customFormat="1" ht="71.25" x14ac:dyDescent="0.45">
      <c r="A625" s="29" t="s">
        <v>16</v>
      </c>
      <c r="B625" s="29" t="s">
        <v>17</v>
      </c>
      <c r="C625" s="30" t="s">
        <v>18</v>
      </c>
      <c r="D625" s="30" t="s">
        <v>598</v>
      </c>
      <c r="E625" s="30" t="s">
        <v>713</v>
      </c>
      <c r="F625" s="30" t="s">
        <v>21</v>
      </c>
      <c r="G625" s="78">
        <f>VLOOKUP(L:L,en_ru_auto_scores_BLEU!H:I,2,FALSE)</f>
        <v>27.04657013300309</v>
      </c>
      <c r="H625" s="42" t="str">
        <f>IFERROR(VLOOKUP(L:L,manual_score_mapping[[SegmentID]:[Scores]],2,FALSE), "NaN")</f>
        <v>NaN</v>
      </c>
      <c r="I625" s="42" t="str">
        <f>IFERROR(VLOOKUP(L:L,manual_score_mapping!A:D,3,FALSE), "NaN")</f>
        <v>NaN</v>
      </c>
      <c r="J625" s="42" t="str">
        <f>IFERROR(VLOOKUP(L:L,manual_score_mapping!A:D,4,FALSE), "NaN")</f>
        <v>NaN</v>
      </c>
      <c r="K625" s="30" t="s">
        <v>22</v>
      </c>
      <c r="L625" s="30">
        <v>624</v>
      </c>
      <c r="M625" s="31">
        <v>0.87052005529403687</v>
      </c>
      <c r="N625" s="30">
        <v>0.87546062469482422</v>
      </c>
      <c r="O625" s="30">
        <v>0.88760632276535034</v>
      </c>
      <c r="P625" s="30" t="str">
        <f>IF(en_ru_scores[[#This Row],[OnlineB_Score]]&gt;en_ru_scores[[#This Row],[GPT4_COMET]]+0.03, "B", IF(en_ru_scores[[#This Row],[GPT4_COMET]]&gt;en_ru_scores[[#This Row],[OnlineB_Score]]+0.03, "GPT", "-"))</f>
        <v>-</v>
      </c>
      <c r="Q625" s="30" t="str">
        <f>IF(en_ru_scores[[#This Row],[OnlineW_Score]]&gt;en_ru_scores[[#This Row],[GPT4_COMET]]+0.03, "W", IF(en_ru_scores[[#This Row],[GPT4_COMET]]&gt;en_ru_scores[[#This Row],[OnlineW_Score]]+0.03, "GPT", "-"))</f>
        <v>-</v>
      </c>
      <c r="R625" s="12" t="s">
        <v>724</v>
      </c>
      <c r="S625" s="12" t="s">
        <v>4486</v>
      </c>
      <c r="T625" s="40" t="s">
        <v>4487</v>
      </c>
      <c r="U625" s="12" t="s">
        <v>4488</v>
      </c>
      <c r="V625" s="12" t="s">
        <v>4489</v>
      </c>
      <c r="W625" s="84"/>
      <c r="X625" s="111"/>
      <c r="Y625" s="11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row>
    <row r="626" spans="1:217" s="4" customFormat="1" ht="57" x14ac:dyDescent="0.45">
      <c r="A626" s="29" t="s">
        <v>16</v>
      </c>
      <c r="B626" s="29" t="s">
        <v>17</v>
      </c>
      <c r="C626" s="30" t="s">
        <v>18</v>
      </c>
      <c r="D626" s="30" t="s">
        <v>598</v>
      </c>
      <c r="E626" s="30" t="s">
        <v>713</v>
      </c>
      <c r="F626" s="30" t="s">
        <v>21</v>
      </c>
      <c r="G626" s="78">
        <f>VLOOKUP(L:L,en_ru_auto_scores_BLEU!H:I,2,FALSE)</f>
        <v>10.436334563885955</v>
      </c>
      <c r="H626" s="42" t="str">
        <f>IFERROR(VLOOKUP(L:L,manual_score_mapping[[SegmentID]:[Scores]],2,FALSE), "NaN")</f>
        <v>NaN</v>
      </c>
      <c r="I626" s="42" t="str">
        <f>IFERROR(VLOOKUP(L:L,manual_score_mapping!A:D,3,FALSE), "NaN")</f>
        <v>NaN</v>
      </c>
      <c r="J626" s="42" t="str">
        <f>IFERROR(VLOOKUP(L:L,manual_score_mapping!A:D,4,FALSE), "NaN")</f>
        <v>NaN</v>
      </c>
      <c r="K626" s="30" t="s">
        <v>22</v>
      </c>
      <c r="L626" s="30">
        <v>625</v>
      </c>
      <c r="M626" s="31">
        <v>0.83901470899581909</v>
      </c>
      <c r="N626" s="30">
        <v>0.73318225145339966</v>
      </c>
      <c r="O626" s="30">
        <v>0.85290986299514771</v>
      </c>
      <c r="P626" s="30" t="str">
        <f>IF(en_ru_scores[[#This Row],[OnlineB_Score]]&gt;en_ru_scores[[#This Row],[GPT4_COMET]]+0.03, "B", IF(en_ru_scores[[#This Row],[GPT4_COMET]]&gt;en_ru_scores[[#This Row],[OnlineB_Score]]+0.03, "GPT", "-"))</f>
        <v>GPT</v>
      </c>
      <c r="Q626" s="30" t="str">
        <f>IF(en_ru_scores[[#This Row],[OnlineW_Score]]&gt;en_ru_scores[[#This Row],[GPT4_COMET]]+0.03, "W", IF(en_ru_scores[[#This Row],[GPT4_COMET]]&gt;en_ru_scores[[#This Row],[OnlineW_Score]]+0.03, "GPT", "-"))</f>
        <v>-</v>
      </c>
      <c r="R626" s="12" t="s">
        <v>725</v>
      </c>
      <c r="S626" s="12" t="s">
        <v>4490</v>
      </c>
      <c r="T626" s="40" t="s">
        <v>4491</v>
      </c>
      <c r="U626" s="12" t="s">
        <v>4492</v>
      </c>
      <c r="V626" s="12" t="s">
        <v>4493</v>
      </c>
      <c r="W626" s="84"/>
      <c r="X626" s="111"/>
      <c r="Y626" s="115"/>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row>
    <row r="627" spans="1:217" s="4" customFormat="1" ht="71.25" x14ac:dyDescent="0.45">
      <c r="A627" s="32" t="s">
        <v>16</v>
      </c>
      <c r="B627" s="32" t="s">
        <v>17</v>
      </c>
      <c r="C627" s="33" t="s">
        <v>18</v>
      </c>
      <c r="D627" s="33" t="s">
        <v>598</v>
      </c>
      <c r="E627" s="33" t="s">
        <v>713</v>
      </c>
      <c r="F627" s="33" t="s">
        <v>21</v>
      </c>
      <c r="G627" s="78">
        <f>VLOOKUP(L:L,en_ru_auto_scores_BLEU!H:I,2,FALSE)</f>
        <v>25.430316746203982</v>
      </c>
      <c r="H627" s="42" t="str">
        <f>IFERROR(VLOOKUP(L:L,manual_score_mapping[[SegmentID]:[Scores]],2,FALSE), "NaN")</f>
        <v>NaN</v>
      </c>
      <c r="I627" s="42" t="str">
        <f>IFERROR(VLOOKUP(L:L,manual_score_mapping!A:D,3,FALSE), "NaN")</f>
        <v>NaN</v>
      </c>
      <c r="J627" s="42" t="str">
        <f>IFERROR(VLOOKUP(L:L,manual_score_mapping!A:D,4,FALSE), "NaN")</f>
        <v>NaN</v>
      </c>
      <c r="K627" s="33" t="s">
        <v>22</v>
      </c>
      <c r="L627" s="33">
        <v>626</v>
      </c>
      <c r="M627" s="34">
        <v>0.94002944231033325</v>
      </c>
      <c r="N627" s="33">
        <v>0.9259992241859436</v>
      </c>
      <c r="O627" s="33">
        <v>0.93399322032928478</v>
      </c>
      <c r="P627" s="33" t="str">
        <f>IF(en_ru_scores[[#This Row],[OnlineB_Score]]&gt;en_ru_scores[[#This Row],[GPT4_COMET]]+0.03, "B", IF(en_ru_scores[[#This Row],[GPT4_COMET]]&gt;en_ru_scores[[#This Row],[OnlineB_Score]]+0.03, "GPT", "-"))</f>
        <v>-</v>
      </c>
      <c r="Q627" s="33" t="str">
        <f>IF(en_ru_scores[[#This Row],[OnlineW_Score]]&gt;en_ru_scores[[#This Row],[GPT4_COMET]]+0.03, "W", IF(en_ru_scores[[#This Row],[GPT4_COMET]]&gt;en_ru_scores[[#This Row],[OnlineW_Score]]+0.03, "GPT", "-"))</f>
        <v>-</v>
      </c>
      <c r="R627" s="13" t="s">
        <v>726</v>
      </c>
      <c r="S627" s="13" t="s">
        <v>4494</v>
      </c>
      <c r="T627" s="41" t="s">
        <v>4495</v>
      </c>
      <c r="U627" s="13" t="s">
        <v>4496</v>
      </c>
      <c r="V627" s="13" t="s">
        <v>4497</v>
      </c>
      <c r="W627" s="84"/>
      <c r="X627" s="111"/>
      <c r="Y627" s="115"/>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row>
    <row r="628" spans="1:217" s="4" customFormat="1" ht="71.25" x14ac:dyDescent="0.45">
      <c r="A628" s="32" t="s">
        <v>16</v>
      </c>
      <c r="B628" s="32" t="s">
        <v>17</v>
      </c>
      <c r="C628" s="33" t="s">
        <v>18</v>
      </c>
      <c r="D628" s="33" t="s">
        <v>598</v>
      </c>
      <c r="E628" s="33" t="s">
        <v>713</v>
      </c>
      <c r="F628" s="33" t="s">
        <v>21</v>
      </c>
      <c r="G628" s="78">
        <f>VLOOKUP(L:L,en_ru_auto_scores_BLEU!H:I,2,FALSE)</f>
        <v>7.9292676022884603</v>
      </c>
      <c r="H628" s="42" t="str">
        <f>IFERROR(VLOOKUP(L:L,manual_score_mapping[[SegmentID]:[Scores]],2,FALSE), "NaN")</f>
        <v>NaN</v>
      </c>
      <c r="I628" s="42" t="str">
        <f>IFERROR(VLOOKUP(L:L,manual_score_mapping!A:D,3,FALSE), "NaN")</f>
        <v>NaN</v>
      </c>
      <c r="J628" s="42" t="str">
        <f>IFERROR(VLOOKUP(L:L,manual_score_mapping!A:D,4,FALSE), "NaN")</f>
        <v>NaN</v>
      </c>
      <c r="K628" s="33" t="s">
        <v>22</v>
      </c>
      <c r="L628" s="33">
        <v>627</v>
      </c>
      <c r="M628" s="34">
        <v>0.90737694501876842</v>
      </c>
      <c r="N628" s="33">
        <v>0.92792755365371704</v>
      </c>
      <c r="O628" s="33">
        <v>0.9031582474708556</v>
      </c>
      <c r="P628" s="33" t="str">
        <f>IF(en_ru_scores[[#This Row],[OnlineB_Score]]&gt;en_ru_scores[[#This Row],[GPT4_COMET]]+0.03, "B", IF(en_ru_scores[[#This Row],[GPT4_COMET]]&gt;en_ru_scores[[#This Row],[OnlineB_Score]]+0.03, "GPT", "-"))</f>
        <v>-</v>
      </c>
      <c r="Q628" s="33" t="str">
        <f>IF(en_ru_scores[[#This Row],[OnlineW_Score]]&gt;en_ru_scores[[#This Row],[GPT4_COMET]]+0.03, "W", IF(en_ru_scores[[#This Row],[GPT4_COMET]]&gt;en_ru_scores[[#This Row],[OnlineW_Score]]+0.03, "GPT", "-"))</f>
        <v>-</v>
      </c>
      <c r="R628" s="13" t="s">
        <v>727</v>
      </c>
      <c r="S628" s="13" t="s">
        <v>4498</v>
      </c>
      <c r="T628" s="41" t="s">
        <v>4499</v>
      </c>
      <c r="U628" s="13" t="s">
        <v>4500</v>
      </c>
      <c r="V628" s="13" t="s">
        <v>4501</v>
      </c>
      <c r="W628" s="84"/>
      <c r="X628" s="111"/>
      <c r="Y628" s="115"/>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row>
    <row r="629" spans="1:217" s="4" customFormat="1" ht="42.75" x14ac:dyDescent="0.45">
      <c r="A629" s="32" t="s">
        <v>16</v>
      </c>
      <c r="B629" s="32" t="s">
        <v>17</v>
      </c>
      <c r="C629" s="33" t="s">
        <v>18</v>
      </c>
      <c r="D629" s="33" t="s">
        <v>598</v>
      </c>
      <c r="E629" s="33" t="s">
        <v>728</v>
      </c>
      <c r="F629" s="33" t="s">
        <v>21</v>
      </c>
      <c r="G629" s="78">
        <f>VLOOKUP(L:L,en_ru_auto_scores_BLEU!H:I,2,FALSE)</f>
        <v>15.307938151800226</v>
      </c>
      <c r="H629" s="33" t="str">
        <f>IFERROR(VLOOKUP(L:L,manual_score_mapping[[SegmentID]:[Scores]],2,FALSE), "NaN")</f>
        <v>[100, 73, 40, 90, 75]</v>
      </c>
      <c r="I629" s="27">
        <f>IFERROR(VLOOKUP(L:L,manual_score_mapping!A:D,3,FALSE), "NaN")</f>
        <v>75</v>
      </c>
      <c r="J629" s="18">
        <f>IFERROR(VLOOKUP(L:L,manual_score_mapping!A:D,4,FALSE), "NaN")</f>
        <v>40</v>
      </c>
      <c r="K629" s="33" t="s">
        <v>22</v>
      </c>
      <c r="L629" s="33">
        <v>628</v>
      </c>
      <c r="M629" s="34">
        <v>0.93141835927963257</v>
      </c>
      <c r="N629" s="33">
        <v>0.90352839231491078</v>
      </c>
      <c r="O629" s="33">
        <v>0.92606204748153675</v>
      </c>
      <c r="P629" s="33" t="str">
        <f>IF(en_ru_scores[[#This Row],[OnlineB_Score]]&gt;en_ru_scores[[#This Row],[GPT4_COMET]]+0.03, "B", IF(en_ru_scores[[#This Row],[GPT4_COMET]]&gt;en_ru_scores[[#This Row],[OnlineB_Score]]+0.03, "GPT", "-"))</f>
        <v>-</v>
      </c>
      <c r="Q629" s="33" t="str">
        <f>IF(en_ru_scores[[#This Row],[OnlineW_Score]]&gt;en_ru_scores[[#This Row],[GPT4_COMET]]+0.03, "W", IF(en_ru_scores[[#This Row],[GPT4_COMET]]&gt;en_ru_scores[[#This Row],[OnlineW_Score]]+0.03, "GPT", "-"))</f>
        <v>-</v>
      </c>
      <c r="R629" s="13" t="s">
        <v>729</v>
      </c>
      <c r="S629" s="13" t="s">
        <v>4502</v>
      </c>
      <c r="T629" s="41" t="s">
        <v>4503</v>
      </c>
      <c r="U629" s="13" t="s">
        <v>4504</v>
      </c>
      <c r="V629" s="13" t="s">
        <v>4505</v>
      </c>
      <c r="W629" s="84"/>
      <c r="X629" s="111"/>
      <c r="Y629" s="115"/>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row>
    <row r="630" spans="1:217" s="4" customFormat="1" ht="57" x14ac:dyDescent="0.45">
      <c r="A630" s="32" t="s">
        <v>16</v>
      </c>
      <c r="B630" s="32" t="s">
        <v>17</v>
      </c>
      <c r="C630" s="33" t="s">
        <v>18</v>
      </c>
      <c r="D630" s="33" t="s">
        <v>598</v>
      </c>
      <c r="E630" s="33" t="s">
        <v>728</v>
      </c>
      <c r="F630" s="33" t="s">
        <v>21</v>
      </c>
      <c r="G630" s="73">
        <f>VLOOKUP(L:L,en_ru_auto_scores_BLEU!H:I,2,FALSE)</f>
        <v>66.468179373819751</v>
      </c>
      <c r="H630" s="33" t="str">
        <f>IFERROR(VLOOKUP(L:L,manual_score_mapping[[SegmentID]:[Scores]],2,FALSE), "NaN")</f>
        <v>[100, 72, 61, 85, 71]</v>
      </c>
      <c r="I630" s="27">
        <f>IFERROR(VLOOKUP(L:L,manual_score_mapping!A:D,3,FALSE), "NaN")</f>
        <v>77</v>
      </c>
      <c r="J630" s="24">
        <f>IFERROR(VLOOKUP(L:L,manual_score_mapping!A:D,4,FALSE), "NaN")</f>
        <v>61</v>
      </c>
      <c r="K630" s="33" t="s">
        <v>22</v>
      </c>
      <c r="L630" s="33">
        <v>629</v>
      </c>
      <c r="M630" s="34">
        <v>0.95511585474014282</v>
      </c>
      <c r="N630" s="33">
        <v>0.95452702045440685</v>
      </c>
      <c r="O630" s="33">
        <v>0.94682568311691284</v>
      </c>
      <c r="P630" s="33" t="str">
        <f>IF(en_ru_scores[[#This Row],[OnlineB_Score]]&gt;en_ru_scores[[#This Row],[GPT4_COMET]]+0.03, "B", IF(en_ru_scores[[#This Row],[GPT4_COMET]]&gt;en_ru_scores[[#This Row],[OnlineB_Score]]+0.03, "GPT", "-"))</f>
        <v>-</v>
      </c>
      <c r="Q630" s="33" t="str">
        <f>IF(en_ru_scores[[#This Row],[OnlineW_Score]]&gt;en_ru_scores[[#This Row],[GPT4_COMET]]+0.03, "W", IF(en_ru_scores[[#This Row],[GPT4_COMET]]&gt;en_ru_scores[[#This Row],[OnlineW_Score]]+0.03, "GPT", "-"))</f>
        <v>-</v>
      </c>
      <c r="R630" s="13" t="s">
        <v>730</v>
      </c>
      <c r="S630" s="13" t="s">
        <v>4506</v>
      </c>
      <c r="T630" s="41" t="s">
        <v>4507</v>
      </c>
      <c r="U630" s="13" t="s">
        <v>4508</v>
      </c>
      <c r="V630" s="13" t="s">
        <v>4509</v>
      </c>
      <c r="W630" s="84"/>
      <c r="X630" s="111"/>
      <c r="Y630" s="115"/>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row>
    <row r="631" spans="1:217" s="4" customFormat="1" ht="114" x14ac:dyDescent="0.45">
      <c r="A631" s="29" t="s">
        <v>16</v>
      </c>
      <c r="B631" s="29" t="s">
        <v>17</v>
      </c>
      <c r="C631" s="30" t="s">
        <v>18</v>
      </c>
      <c r="D631" s="30" t="s">
        <v>598</v>
      </c>
      <c r="E631" s="30" t="s">
        <v>728</v>
      </c>
      <c r="F631" s="30" t="s">
        <v>21</v>
      </c>
      <c r="G631" s="78">
        <f>VLOOKUP(L:L,en_ru_auto_scores_BLEU!H:I,2,FALSE)</f>
        <v>15.404632289830117</v>
      </c>
      <c r="H631" s="30" t="str">
        <f>IFERROR(VLOOKUP(L:L,manual_score_mapping[[SegmentID]:[Scores]],2,FALSE), "NaN")</f>
        <v>[100, 54, 49, 85, 70]</v>
      </c>
      <c r="I631" s="27">
        <f>IFERROR(VLOOKUP(L:L,manual_score_mapping!A:D,3,FALSE), "NaN")</f>
        <v>71</v>
      </c>
      <c r="J631" s="18">
        <f>IFERROR(VLOOKUP(L:L,manual_score_mapping!A:D,4,FALSE), "NaN")</f>
        <v>49</v>
      </c>
      <c r="K631" s="30" t="s">
        <v>22</v>
      </c>
      <c r="L631" s="30">
        <v>630</v>
      </c>
      <c r="M631" s="31">
        <v>0.88586521148681641</v>
      </c>
      <c r="N631" s="30">
        <v>0.91662275791168202</v>
      </c>
      <c r="O631" s="30">
        <v>0.93191790580749523</v>
      </c>
      <c r="P631" s="30" t="str">
        <f>IF(en_ru_scores[[#This Row],[OnlineB_Score]]&gt;en_ru_scores[[#This Row],[GPT4_COMET]]+0.03, "B", IF(en_ru_scores[[#This Row],[GPT4_COMET]]&gt;en_ru_scores[[#This Row],[OnlineB_Score]]+0.03, "GPT", "-"))</f>
        <v>B</v>
      </c>
      <c r="Q631" s="30" t="str">
        <f>IF(en_ru_scores[[#This Row],[OnlineW_Score]]&gt;en_ru_scores[[#This Row],[GPT4_COMET]]+0.03, "W", IF(en_ru_scores[[#This Row],[GPT4_COMET]]&gt;en_ru_scores[[#This Row],[OnlineW_Score]]+0.03, "GPT", "-"))</f>
        <v>W</v>
      </c>
      <c r="R631" s="12" t="s">
        <v>4510</v>
      </c>
      <c r="S631" s="12" t="s">
        <v>4511</v>
      </c>
      <c r="T631" s="40" t="s">
        <v>4512</v>
      </c>
      <c r="U631" s="12" t="s">
        <v>4513</v>
      </c>
      <c r="V631" s="12" t="s">
        <v>4514</v>
      </c>
      <c r="W631" s="84"/>
      <c r="X631" s="111"/>
      <c r="Y631" s="115"/>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row>
    <row r="632" spans="1:217" s="4" customFormat="1" ht="71.25" x14ac:dyDescent="0.45">
      <c r="A632" s="32" t="s">
        <v>16</v>
      </c>
      <c r="B632" s="32" t="s">
        <v>17</v>
      </c>
      <c r="C632" s="33" t="s">
        <v>18</v>
      </c>
      <c r="D632" s="33" t="s">
        <v>598</v>
      </c>
      <c r="E632" s="33" t="s">
        <v>728</v>
      </c>
      <c r="F632" s="33" t="s">
        <v>21</v>
      </c>
      <c r="G632" s="75">
        <f>VLOOKUP(L:L,en_ru_auto_scores_BLEU!H:I,2,FALSE)</f>
        <v>31.835879666035137</v>
      </c>
      <c r="H632" s="33" t="str">
        <f>IFERROR(VLOOKUP(L:L,manual_score_mapping[[SegmentID]:[Scores]],2,FALSE), "NaN")</f>
        <v>[100, 70, 50, 88, 70]</v>
      </c>
      <c r="I632" s="27">
        <f>IFERROR(VLOOKUP(L:L,manual_score_mapping!A:D,3,FALSE), "NaN")</f>
        <v>75</v>
      </c>
      <c r="J632" s="21">
        <f>IFERROR(VLOOKUP(L:L,manual_score_mapping!A:D,4,FALSE), "NaN")</f>
        <v>50</v>
      </c>
      <c r="K632" s="33" t="s">
        <v>22</v>
      </c>
      <c r="L632" s="33">
        <v>631</v>
      </c>
      <c r="M632" s="34">
        <v>0.9287337064743042</v>
      </c>
      <c r="N632" s="33">
        <v>0.93502539396286</v>
      </c>
      <c r="O632" s="33">
        <v>0.9379560351371764</v>
      </c>
      <c r="P632" s="33" t="str">
        <f>IF(en_ru_scores[[#This Row],[OnlineB_Score]]&gt;en_ru_scores[[#This Row],[GPT4_COMET]]+0.03, "B", IF(en_ru_scores[[#This Row],[GPT4_COMET]]&gt;en_ru_scores[[#This Row],[OnlineB_Score]]+0.03, "GPT", "-"))</f>
        <v>-</v>
      </c>
      <c r="Q632" s="33" t="str">
        <f>IF(en_ru_scores[[#This Row],[OnlineW_Score]]&gt;en_ru_scores[[#This Row],[GPT4_COMET]]+0.03, "W", IF(en_ru_scores[[#This Row],[GPT4_COMET]]&gt;en_ru_scores[[#This Row],[OnlineW_Score]]+0.03, "GPT", "-"))</f>
        <v>-</v>
      </c>
      <c r="R632" s="13" t="s">
        <v>731</v>
      </c>
      <c r="S632" s="13" t="s">
        <v>4515</v>
      </c>
      <c r="T632" s="41" t="s">
        <v>4516</v>
      </c>
      <c r="U632" s="13" t="s">
        <v>4517</v>
      </c>
      <c r="V632" s="13" t="s">
        <v>4518</v>
      </c>
      <c r="W632" s="84"/>
      <c r="X632" s="111"/>
      <c r="Y632" s="115"/>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row>
    <row r="633" spans="1:217" s="4" customFormat="1" ht="85.5" x14ac:dyDescent="0.45">
      <c r="A633" s="32" t="s">
        <v>16</v>
      </c>
      <c r="B633" s="32" t="s">
        <v>17</v>
      </c>
      <c r="C633" s="33" t="s">
        <v>18</v>
      </c>
      <c r="D633" s="33" t="s">
        <v>598</v>
      </c>
      <c r="E633" s="33" t="s">
        <v>728</v>
      </c>
      <c r="F633" s="33" t="s">
        <v>21</v>
      </c>
      <c r="G633" s="75">
        <f>VLOOKUP(L:L,en_ru_auto_scores_BLEU!H:I,2,FALSE)</f>
        <v>32.976141257279664</v>
      </c>
      <c r="H633" s="33" t="str">
        <f>IFERROR(VLOOKUP(L:L,manual_score_mapping[[SegmentID]:[Scores]],2,FALSE), "NaN")</f>
        <v>[100, 65, 59, 85, 70]</v>
      </c>
      <c r="I633" s="27">
        <f>IFERROR(VLOOKUP(L:L,manual_score_mapping!A:D,3,FALSE), "NaN")</f>
        <v>75</v>
      </c>
      <c r="J633" s="21">
        <f>IFERROR(VLOOKUP(L:L,manual_score_mapping!A:D,4,FALSE), "NaN")</f>
        <v>59</v>
      </c>
      <c r="K633" s="33" t="s">
        <v>22</v>
      </c>
      <c r="L633" s="33">
        <v>632</v>
      </c>
      <c r="M633" s="34">
        <v>0.91927582025527965</v>
      </c>
      <c r="N633" s="33">
        <v>0.92665374279022217</v>
      </c>
      <c r="O633" s="33">
        <v>0.93157243728637695</v>
      </c>
      <c r="P633" s="33" t="str">
        <f>IF(en_ru_scores[[#This Row],[OnlineB_Score]]&gt;en_ru_scores[[#This Row],[GPT4_COMET]]+0.03, "B", IF(en_ru_scores[[#This Row],[GPT4_COMET]]&gt;en_ru_scores[[#This Row],[OnlineB_Score]]+0.03, "GPT", "-"))</f>
        <v>-</v>
      </c>
      <c r="Q633" s="33" t="str">
        <f>IF(en_ru_scores[[#This Row],[OnlineW_Score]]&gt;en_ru_scores[[#This Row],[GPT4_COMET]]+0.03, "W", IF(en_ru_scores[[#This Row],[GPT4_COMET]]&gt;en_ru_scores[[#This Row],[OnlineW_Score]]+0.03, "GPT", "-"))</f>
        <v>-</v>
      </c>
      <c r="R633" s="13" t="s">
        <v>732</v>
      </c>
      <c r="S633" s="13" t="s">
        <v>4519</v>
      </c>
      <c r="T633" s="41" t="s">
        <v>4520</v>
      </c>
      <c r="U633" s="13" t="s">
        <v>4521</v>
      </c>
      <c r="V633" s="13" t="s">
        <v>4522</v>
      </c>
      <c r="W633" s="84"/>
      <c r="X633" s="111"/>
      <c r="Y633" s="115"/>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row>
    <row r="634" spans="1:217" s="4" customFormat="1" ht="42.75" x14ac:dyDescent="0.45">
      <c r="A634" s="32" t="s">
        <v>16</v>
      </c>
      <c r="B634" s="32" t="s">
        <v>17</v>
      </c>
      <c r="C634" s="33" t="s">
        <v>18</v>
      </c>
      <c r="D634" s="33" t="s">
        <v>598</v>
      </c>
      <c r="E634" s="33" t="s">
        <v>728</v>
      </c>
      <c r="F634" s="33" t="s">
        <v>21</v>
      </c>
      <c r="G634" s="78">
        <f>VLOOKUP(L:L,en_ru_auto_scores_BLEU!H:I,2,FALSE)</f>
        <v>20.849418943453333</v>
      </c>
      <c r="H634" s="33" t="str">
        <f>IFERROR(VLOOKUP(L:L,manual_score_mapping[[SegmentID]:[Scores]],2,FALSE), "NaN")</f>
        <v>[100, 75, 38, 89, 73]</v>
      </c>
      <c r="I634" s="27">
        <f>IFERROR(VLOOKUP(L:L,manual_score_mapping!A:D,3,FALSE), "NaN")</f>
        <v>75</v>
      </c>
      <c r="J634" s="18">
        <f>IFERROR(VLOOKUP(L:L,manual_score_mapping!A:D,4,FALSE), "NaN")</f>
        <v>38</v>
      </c>
      <c r="K634" s="33" t="s">
        <v>22</v>
      </c>
      <c r="L634" s="33">
        <v>633</v>
      </c>
      <c r="M634" s="34">
        <v>0.95564526319503784</v>
      </c>
      <c r="N634" s="33">
        <v>0.95563375949859619</v>
      </c>
      <c r="O634" s="33">
        <v>0.95564526319503784</v>
      </c>
      <c r="P634" s="33" t="str">
        <f>IF(en_ru_scores[[#This Row],[OnlineB_Score]]&gt;en_ru_scores[[#This Row],[GPT4_COMET]]+0.03, "B", IF(en_ru_scores[[#This Row],[GPT4_COMET]]&gt;en_ru_scores[[#This Row],[OnlineB_Score]]+0.03, "GPT", "-"))</f>
        <v>-</v>
      </c>
      <c r="Q634" s="33" t="str">
        <f>IF(en_ru_scores[[#This Row],[OnlineW_Score]]&gt;en_ru_scores[[#This Row],[GPT4_COMET]]+0.03, "W", IF(en_ru_scores[[#This Row],[GPT4_COMET]]&gt;en_ru_scores[[#This Row],[OnlineW_Score]]+0.03, "GPT", "-"))</f>
        <v>-</v>
      </c>
      <c r="R634" s="13" t="s">
        <v>733</v>
      </c>
      <c r="S634" s="13" t="s">
        <v>4523</v>
      </c>
      <c r="T634" s="41" t="s">
        <v>4524</v>
      </c>
      <c r="U634" s="13" t="s">
        <v>4524</v>
      </c>
      <c r="V634" s="13" t="s">
        <v>4524</v>
      </c>
      <c r="W634" s="84"/>
      <c r="X634" s="111"/>
      <c r="Y634" s="115"/>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row>
    <row r="635" spans="1:217" s="4" customFormat="1" x14ac:dyDescent="0.45">
      <c r="A635" s="32" t="s">
        <v>16</v>
      </c>
      <c r="B635" s="32" t="s">
        <v>17</v>
      </c>
      <c r="C635" s="33" t="s">
        <v>18</v>
      </c>
      <c r="D635" s="33" t="s">
        <v>598</v>
      </c>
      <c r="E635" s="33" t="s">
        <v>728</v>
      </c>
      <c r="F635" s="33" t="s">
        <v>21</v>
      </c>
      <c r="G635" s="78">
        <f>VLOOKUP(L:L,en_ru_auto_scores_BLEU!H:I,2,FALSE)</f>
        <v>23.643540225079384</v>
      </c>
      <c r="H635" s="33" t="str">
        <f>IFERROR(VLOOKUP(L:L,manual_score_mapping[[SegmentID]:[Scores]],2,FALSE), "NaN")</f>
        <v>[100, 77, 53, 94, 78]</v>
      </c>
      <c r="I635" s="30">
        <f>IFERROR(VLOOKUP(L:L,manual_score_mapping!A:D,3,FALSE), "NaN")</f>
        <v>80</v>
      </c>
      <c r="J635" s="21">
        <f>IFERROR(VLOOKUP(L:L,manual_score_mapping!A:D,4,FALSE), "NaN")</f>
        <v>53</v>
      </c>
      <c r="K635" s="33" t="s">
        <v>22</v>
      </c>
      <c r="L635" s="33">
        <v>634</v>
      </c>
      <c r="M635" s="34">
        <v>0.91515821218490601</v>
      </c>
      <c r="N635" s="33">
        <v>0.86672323942184448</v>
      </c>
      <c r="O635" s="33">
        <v>0.86662107706069946</v>
      </c>
      <c r="P635" s="33" t="str">
        <f>IF(en_ru_scores[[#This Row],[OnlineB_Score]]&gt;en_ru_scores[[#This Row],[GPT4_COMET]]+0.03, "B", IF(en_ru_scores[[#This Row],[GPT4_COMET]]&gt;en_ru_scores[[#This Row],[OnlineB_Score]]+0.03, "GPT", "-"))</f>
        <v>GPT</v>
      </c>
      <c r="Q635" s="33" t="str">
        <f>IF(en_ru_scores[[#This Row],[OnlineW_Score]]&gt;en_ru_scores[[#This Row],[GPT4_COMET]]+0.03, "W", IF(en_ru_scores[[#This Row],[GPT4_COMET]]&gt;en_ru_scores[[#This Row],[OnlineW_Score]]+0.03, "GPT", "-"))</f>
        <v>GPT</v>
      </c>
      <c r="R635" s="13" t="s">
        <v>734</v>
      </c>
      <c r="S635" s="13" t="s">
        <v>4525</v>
      </c>
      <c r="T635" s="41" t="s">
        <v>4526</v>
      </c>
      <c r="U635" s="13" t="s">
        <v>4527</v>
      </c>
      <c r="V635" s="13" t="s">
        <v>4527</v>
      </c>
      <c r="W635" s="84"/>
      <c r="X635" s="111"/>
      <c r="Y635" s="11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row>
    <row r="636" spans="1:217" s="4" customFormat="1" ht="71.25" x14ac:dyDescent="0.45">
      <c r="A636" s="32" t="s">
        <v>16</v>
      </c>
      <c r="B636" s="32" t="s">
        <v>17</v>
      </c>
      <c r="C636" s="33" t="s">
        <v>18</v>
      </c>
      <c r="D636" s="33" t="s">
        <v>598</v>
      </c>
      <c r="E636" s="33" t="s">
        <v>728</v>
      </c>
      <c r="F636" s="33" t="s">
        <v>21</v>
      </c>
      <c r="G636" s="78">
        <f>VLOOKUP(L:L,en_ru_auto_scores_BLEU!H:I,2,FALSE)</f>
        <v>9.0947939960677981</v>
      </c>
      <c r="H636" s="33" t="str">
        <f>IFERROR(VLOOKUP(L:L,manual_score_mapping[[SegmentID]:[Scores]],2,FALSE), "NaN")</f>
        <v>[100, 69, 38, 85, 73]</v>
      </c>
      <c r="I636" s="27">
        <f>IFERROR(VLOOKUP(L:L,manual_score_mapping!A:D,3,FALSE), "NaN")</f>
        <v>73</v>
      </c>
      <c r="J636" s="18">
        <f>IFERROR(VLOOKUP(L:L,manual_score_mapping!A:D,4,FALSE), "NaN")</f>
        <v>38</v>
      </c>
      <c r="K636" s="33" t="s">
        <v>22</v>
      </c>
      <c r="L636" s="33">
        <v>635</v>
      </c>
      <c r="M636" s="34">
        <v>0.94199270009994518</v>
      </c>
      <c r="N636" s="33">
        <v>0.95508450269699097</v>
      </c>
      <c r="O636" s="33">
        <v>0.95356440544128418</v>
      </c>
      <c r="P636" s="33" t="str">
        <f>IF(en_ru_scores[[#This Row],[OnlineB_Score]]&gt;en_ru_scores[[#This Row],[GPT4_COMET]]+0.03, "B", IF(en_ru_scores[[#This Row],[GPT4_COMET]]&gt;en_ru_scores[[#This Row],[OnlineB_Score]]+0.03, "GPT", "-"))</f>
        <v>-</v>
      </c>
      <c r="Q636" s="33" t="str">
        <f>IF(en_ru_scores[[#This Row],[OnlineW_Score]]&gt;en_ru_scores[[#This Row],[GPT4_COMET]]+0.03, "W", IF(en_ru_scores[[#This Row],[GPT4_COMET]]&gt;en_ru_scores[[#This Row],[OnlineW_Score]]+0.03, "GPT", "-"))</f>
        <v>-</v>
      </c>
      <c r="R636" s="13" t="s">
        <v>735</v>
      </c>
      <c r="S636" s="13" t="s">
        <v>4528</v>
      </c>
      <c r="T636" s="41" t="s">
        <v>4529</v>
      </c>
      <c r="U636" s="13" t="s">
        <v>4530</v>
      </c>
      <c r="V636" s="13" t="s">
        <v>4531</v>
      </c>
      <c r="W636" s="84"/>
      <c r="X636" s="111"/>
      <c r="Y636" s="115"/>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row>
    <row r="637" spans="1:217" s="4" customFormat="1" ht="57" x14ac:dyDescent="0.45">
      <c r="A637" s="32" t="s">
        <v>16</v>
      </c>
      <c r="B637" s="32" t="s">
        <v>17</v>
      </c>
      <c r="C637" s="33" t="s">
        <v>18</v>
      </c>
      <c r="D637" s="33" t="s">
        <v>598</v>
      </c>
      <c r="E637" s="33" t="s">
        <v>728</v>
      </c>
      <c r="F637" s="33" t="s">
        <v>21</v>
      </c>
      <c r="G637" s="78">
        <f>VLOOKUP(L:L,en_ru_auto_scores_BLEU!H:I,2,FALSE)</f>
        <v>18.931747781986427</v>
      </c>
      <c r="H637" s="33" t="str">
        <f>IFERROR(VLOOKUP(L:L,manual_score_mapping[[SegmentID]:[Scores]],2,FALSE), "NaN")</f>
        <v>[100, 74, 47, 80, 71]</v>
      </c>
      <c r="I637" s="27">
        <f>IFERROR(VLOOKUP(L:L,manual_score_mapping!A:D,3,FALSE), "NaN")</f>
        <v>74</v>
      </c>
      <c r="J637" s="18">
        <f>IFERROR(VLOOKUP(L:L,manual_score_mapping!A:D,4,FALSE), "NaN")</f>
        <v>47</v>
      </c>
      <c r="K637" s="33" t="s">
        <v>22</v>
      </c>
      <c r="L637" s="33">
        <v>636</v>
      </c>
      <c r="M637" s="34">
        <v>0.91633945703506481</v>
      </c>
      <c r="N637" s="33">
        <v>0.89979362487792969</v>
      </c>
      <c r="O637" s="33">
        <v>0.87919783592224121</v>
      </c>
      <c r="P637" s="33" t="str">
        <f>IF(en_ru_scores[[#This Row],[OnlineB_Score]]&gt;en_ru_scores[[#This Row],[GPT4_COMET]]+0.03, "B", IF(en_ru_scores[[#This Row],[GPT4_COMET]]&gt;en_ru_scores[[#This Row],[OnlineB_Score]]+0.03, "GPT", "-"))</f>
        <v>-</v>
      </c>
      <c r="Q637" s="33" t="str">
        <f>IF(en_ru_scores[[#This Row],[OnlineW_Score]]&gt;en_ru_scores[[#This Row],[GPT4_COMET]]+0.03, "W", IF(en_ru_scores[[#This Row],[GPT4_COMET]]&gt;en_ru_scores[[#This Row],[OnlineW_Score]]+0.03, "GPT", "-"))</f>
        <v>GPT</v>
      </c>
      <c r="R637" s="13" t="s">
        <v>736</v>
      </c>
      <c r="S637" s="13" t="s">
        <v>4532</v>
      </c>
      <c r="T637" s="41" t="s">
        <v>4533</v>
      </c>
      <c r="U637" s="13" t="s">
        <v>4534</v>
      </c>
      <c r="V637" s="13" t="s">
        <v>4535</v>
      </c>
      <c r="W637" s="84"/>
      <c r="X637" s="111"/>
      <c r="Y637" s="115"/>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row>
    <row r="638" spans="1:217" s="4" customFormat="1" ht="42.75" x14ac:dyDescent="0.45">
      <c r="A638" s="32" t="s">
        <v>16</v>
      </c>
      <c r="B638" s="32" t="s">
        <v>17</v>
      </c>
      <c r="C638" s="33" t="s">
        <v>18</v>
      </c>
      <c r="D638" s="33" t="s">
        <v>598</v>
      </c>
      <c r="E638" s="33" t="s">
        <v>728</v>
      </c>
      <c r="F638" s="33" t="s">
        <v>21</v>
      </c>
      <c r="G638" s="73">
        <f>VLOOKUP(L:L,en_ru_auto_scores_BLEU!H:I,2,FALSE)</f>
        <v>68.592381218370591</v>
      </c>
      <c r="H638" s="33" t="str">
        <f>IFERROR(VLOOKUP(L:L,manual_score_mapping[[SegmentID]:[Scores]],2,FALSE), "NaN")</f>
        <v>[100, 69, 49, 84, 72]</v>
      </c>
      <c r="I638" s="27">
        <f>IFERROR(VLOOKUP(L:L,manual_score_mapping!A:D,3,FALSE), "NaN")</f>
        <v>74</v>
      </c>
      <c r="J638" s="18">
        <f>IFERROR(VLOOKUP(L:L,manual_score_mapping!A:D,4,FALSE), "NaN")</f>
        <v>49</v>
      </c>
      <c r="K638" s="33" t="s">
        <v>22</v>
      </c>
      <c r="L638" s="33">
        <v>637</v>
      </c>
      <c r="M638" s="34">
        <v>0.938787281513214</v>
      </c>
      <c r="N638" s="33">
        <v>0.96238148212432861</v>
      </c>
      <c r="O638" s="33">
        <v>0.96229571104049683</v>
      </c>
      <c r="P638" s="33" t="str">
        <f>IF(en_ru_scores[[#This Row],[OnlineB_Score]]&gt;en_ru_scores[[#This Row],[GPT4_COMET]]+0.03, "B", IF(en_ru_scores[[#This Row],[GPT4_COMET]]&gt;en_ru_scores[[#This Row],[OnlineB_Score]]+0.03, "GPT", "-"))</f>
        <v>-</v>
      </c>
      <c r="Q638" s="33" t="str">
        <f>IF(en_ru_scores[[#This Row],[OnlineW_Score]]&gt;en_ru_scores[[#This Row],[GPT4_COMET]]+0.03, "W", IF(en_ru_scores[[#This Row],[GPT4_COMET]]&gt;en_ru_scores[[#This Row],[OnlineW_Score]]+0.03, "GPT", "-"))</f>
        <v>-</v>
      </c>
      <c r="R638" s="13" t="s">
        <v>737</v>
      </c>
      <c r="S638" s="13" t="s">
        <v>4536</v>
      </c>
      <c r="T638" s="41" t="s">
        <v>4537</v>
      </c>
      <c r="U638" s="13" t="s">
        <v>4536</v>
      </c>
      <c r="V638" s="13" t="s">
        <v>4536</v>
      </c>
      <c r="W638" s="84"/>
      <c r="X638" s="111"/>
      <c r="Y638" s="115"/>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row>
    <row r="639" spans="1:217" s="4" customFormat="1" ht="71.25" x14ac:dyDescent="0.45">
      <c r="A639" s="32" t="s">
        <v>16</v>
      </c>
      <c r="B639" s="32" t="s">
        <v>17</v>
      </c>
      <c r="C639" s="33" t="s">
        <v>18</v>
      </c>
      <c r="D639" s="33" t="s">
        <v>598</v>
      </c>
      <c r="E639" s="33" t="s">
        <v>728</v>
      </c>
      <c r="F639" s="33" t="s">
        <v>21</v>
      </c>
      <c r="G639" s="75">
        <f>VLOOKUP(L:L,en_ru_auto_scores_BLEU!H:I,2,FALSE)</f>
        <v>48.820664978224507</v>
      </c>
      <c r="H639" s="42" t="str">
        <f>IFERROR(VLOOKUP(L:L,manual_score_mapping[[SegmentID]:[Scores]],2,FALSE), "NaN")</f>
        <v>NaN</v>
      </c>
      <c r="I639" s="42" t="str">
        <f>IFERROR(VLOOKUP(L:L,manual_score_mapping!A:D,3,FALSE), "NaN")</f>
        <v>NaN</v>
      </c>
      <c r="J639" s="42" t="str">
        <f>IFERROR(VLOOKUP(L:L,manual_score_mapping!A:D,4,FALSE), "NaN")</f>
        <v>NaN</v>
      </c>
      <c r="K639" s="33" t="s">
        <v>22</v>
      </c>
      <c r="L639" s="33">
        <v>638</v>
      </c>
      <c r="M639" s="34">
        <v>0.93255257606506359</v>
      </c>
      <c r="N639" s="33">
        <v>0.88862752914428711</v>
      </c>
      <c r="O639" s="33">
        <v>0.90318500995635997</v>
      </c>
      <c r="P639" s="33" t="str">
        <f>IF(en_ru_scores[[#This Row],[OnlineB_Score]]&gt;en_ru_scores[[#This Row],[GPT4_COMET]]+0.03, "B", IF(en_ru_scores[[#This Row],[GPT4_COMET]]&gt;en_ru_scores[[#This Row],[OnlineB_Score]]+0.03, "GPT", "-"))</f>
        <v>GPT</v>
      </c>
      <c r="Q639" s="33" t="str">
        <f>IF(en_ru_scores[[#This Row],[OnlineW_Score]]&gt;en_ru_scores[[#This Row],[GPT4_COMET]]+0.03, "W", IF(en_ru_scores[[#This Row],[GPT4_COMET]]&gt;en_ru_scores[[#This Row],[OnlineW_Score]]+0.03, "GPT", "-"))</f>
        <v>-</v>
      </c>
      <c r="R639" s="13" t="s">
        <v>738</v>
      </c>
      <c r="S639" s="13" t="s">
        <v>4538</v>
      </c>
      <c r="T639" s="41" t="s">
        <v>4539</v>
      </c>
      <c r="U639" s="13" t="s">
        <v>4540</v>
      </c>
      <c r="V639" s="13" t="s">
        <v>4541</v>
      </c>
      <c r="W639" s="84"/>
      <c r="X639" s="111"/>
      <c r="Y639" s="115"/>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row>
    <row r="640" spans="1:217" s="4" customFormat="1" ht="85.5" x14ac:dyDescent="0.45">
      <c r="A640" s="29" t="s">
        <v>16</v>
      </c>
      <c r="B640" s="29" t="s">
        <v>17</v>
      </c>
      <c r="C640" s="30" t="s">
        <v>18</v>
      </c>
      <c r="D640" s="30" t="s">
        <v>598</v>
      </c>
      <c r="E640" s="30" t="s">
        <v>728</v>
      </c>
      <c r="F640" s="30" t="s">
        <v>21</v>
      </c>
      <c r="G640" s="78">
        <f>VLOOKUP(L:L,en_ru_auto_scores_BLEU!H:I,2,FALSE)</f>
        <v>11.346188915675819</v>
      </c>
      <c r="H640" s="42" t="str">
        <f>IFERROR(VLOOKUP(L:L,manual_score_mapping[[SegmentID]:[Scores]],2,FALSE), "NaN")</f>
        <v>NaN</v>
      </c>
      <c r="I640" s="42" t="str">
        <f>IFERROR(VLOOKUP(L:L,manual_score_mapping!A:D,3,FALSE), "NaN")</f>
        <v>NaN</v>
      </c>
      <c r="J640" s="42" t="str">
        <f>IFERROR(VLOOKUP(L:L,manual_score_mapping!A:D,4,FALSE), "NaN")</f>
        <v>NaN</v>
      </c>
      <c r="K640" s="30" t="s">
        <v>22</v>
      </c>
      <c r="L640" s="30">
        <v>639</v>
      </c>
      <c r="M640" s="31">
        <v>0.84998410940170288</v>
      </c>
      <c r="N640" s="30">
        <v>0.85627555847167969</v>
      </c>
      <c r="O640" s="30">
        <v>0.84249275922775269</v>
      </c>
      <c r="P640" s="30" t="str">
        <f>IF(en_ru_scores[[#This Row],[OnlineB_Score]]&gt;en_ru_scores[[#This Row],[GPT4_COMET]]+0.03, "B", IF(en_ru_scores[[#This Row],[GPT4_COMET]]&gt;en_ru_scores[[#This Row],[OnlineB_Score]]+0.03, "GPT", "-"))</f>
        <v>-</v>
      </c>
      <c r="Q640" s="30" t="str">
        <f>IF(en_ru_scores[[#This Row],[OnlineW_Score]]&gt;en_ru_scores[[#This Row],[GPT4_COMET]]+0.03, "W", IF(en_ru_scores[[#This Row],[GPT4_COMET]]&gt;en_ru_scores[[#This Row],[OnlineW_Score]]+0.03, "GPT", "-"))</f>
        <v>-</v>
      </c>
      <c r="R640" s="12" t="s">
        <v>739</v>
      </c>
      <c r="S640" s="12" t="s">
        <v>4542</v>
      </c>
      <c r="T640" s="40" t="s">
        <v>4543</v>
      </c>
      <c r="U640" s="12" t="s">
        <v>4544</v>
      </c>
      <c r="V640" s="12" t="s">
        <v>4545</v>
      </c>
      <c r="W640" s="84"/>
      <c r="X640" s="111"/>
      <c r="Y640" s="115"/>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row>
    <row r="641" spans="1:217" s="4" customFormat="1" ht="28.5" x14ac:dyDescent="0.45">
      <c r="A641" s="32" t="s">
        <v>16</v>
      </c>
      <c r="B641" s="32" t="s">
        <v>17</v>
      </c>
      <c r="C641" s="33" t="s">
        <v>18</v>
      </c>
      <c r="D641" s="33" t="s">
        <v>598</v>
      </c>
      <c r="E641" s="33" t="s">
        <v>728</v>
      </c>
      <c r="F641" s="33" t="s">
        <v>21</v>
      </c>
      <c r="G641" s="75">
        <f>VLOOKUP(L:L,en_ru_auto_scores_BLEU!H:I,2,FALSE)</f>
        <v>40.352786374639912</v>
      </c>
      <c r="H641" s="42" t="str">
        <f>IFERROR(VLOOKUP(L:L,manual_score_mapping[[SegmentID]:[Scores]],2,FALSE), "NaN")</f>
        <v>NaN</v>
      </c>
      <c r="I641" s="42" t="str">
        <f>IFERROR(VLOOKUP(L:L,manual_score_mapping!A:D,3,FALSE), "NaN")</f>
        <v>NaN</v>
      </c>
      <c r="J641" s="42" t="str">
        <f>IFERROR(VLOOKUP(L:L,manual_score_mapping!A:D,4,FALSE), "NaN")</f>
        <v>NaN</v>
      </c>
      <c r="K641" s="33" t="s">
        <v>22</v>
      </c>
      <c r="L641" s="33">
        <v>640</v>
      </c>
      <c r="M641" s="34">
        <v>0.91280931234359741</v>
      </c>
      <c r="N641" s="33">
        <v>0.89647722244262695</v>
      </c>
      <c r="O641" s="33">
        <v>0.89647722244262695</v>
      </c>
      <c r="P641" s="33" t="str">
        <f>IF(en_ru_scores[[#This Row],[OnlineB_Score]]&gt;en_ru_scores[[#This Row],[GPT4_COMET]]+0.03, "B", IF(en_ru_scores[[#This Row],[GPT4_COMET]]&gt;en_ru_scores[[#This Row],[OnlineB_Score]]+0.03, "GPT", "-"))</f>
        <v>-</v>
      </c>
      <c r="Q641" s="33" t="str">
        <f>IF(en_ru_scores[[#This Row],[OnlineW_Score]]&gt;en_ru_scores[[#This Row],[GPT4_COMET]]+0.03, "W", IF(en_ru_scores[[#This Row],[GPT4_COMET]]&gt;en_ru_scores[[#This Row],[OnlineW_Score]]+0.03, "GPT", "-"))</f>
        <v>-</v>
      </c>
      <c r="R641" s="13" t="s">
        <v>740</v>
      </c>
      <c r="S641" s="13" t="s">
        <v>4546</v>
      </c>
      <c r="T641" s="41" t="s">
        <v>4547</v>
      </c>
      <c r="U641" s="13" t="s">
        <v>4548</v>
      </c>
      <c r="V641" s="13" t="s">
        <v>4548</v>
      </c>
      <c r="W641" s="84"/>
      <c r="X641" s="111"/>
      <c r="Y641" s="115"/>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row>
    <row r="642" spans="1:217" s="4" customFormat="1" ht="99.75" x14ac:dyDescent="0.45">
      <c r="A642" s="29" t="s">
        <v>16</v>
      </c>
      <c r="B642" s="29" t="s">
        <v>17</v>
      </c>
      <c r="C642" s="30" t="s">
        <v>18</v>
      </c>
      <c r="D642" s="30" t="s">
        <v>598</v>
      </c>
      <c r="E642" s="30" t="s">
        <v>728</v>
      </c>
      <c r="F642" s="30" t="s">
        <v>21</v>
      </c>
      <c r="G642" s="78">
        <f>VLOOKUP(L:L,en_ru_auto_scores_BLEU!H:I,2,FALSE)</f>
        <v>7.6398642777458416</v>
      </c>
      <c r="H642" s="42" t="str">
        <f>IFERROR(VLOOKUP(L:L,manual_score_mapping[[SegmentID]:[Scores]],2,FALSE), "NaN")</f>
        <v>NaN</v>
      </c>
      <c r="I642" s="42" t="str">
        <f>IFERROR(VLOOKUP(L:L,manual_score_mapping!A:D,3,FALSE), "NaN")</f>
        <v>NaN</v>
      </c>
      <c r="J642" s="42" t="str">
        <f>IFERROR(VLOOKUP(L:L,manual_score_mapping!A:D,4,FALSE), "NaN")</f>
        <v>NaN</v>
      </c>
      <c r="K642" s="30" t="s">
        <v>22</v>
      </c>
      <c r="L642" s="30">
        <v>641</v>
      </c>
      <c r="M642" s="31">
        <v>0.85308116674423218</v>
      </c>
      <c r="N642" s="30">
        <v>0.85455220937728882</v>
      </c>
      <c r="O642" s="30">
        <v>0.88067865371704102</v>
      </c>
      <c r="P642" s="30" t="str">
        <f>IF(en_ru_scores[[#This Row],[OnlineB_Score]]&gt;en_ru_scores[[#This Row],[GPT4_COMET]]+0.03, "B", IF(en_ru_scores[[#This Row],[GPT4_COMET]]&gt;en_ru_scores[[#This Row],[OnlineB_Score]]+0.03, "GPT", "-"))</f>
        <v>-</v>
      </c>
      <c r="Q642" s="30" t="str">
        <f>IF(en_ru_scores[[#This Row],[OnlineW_Score]]&gt;en_ru_scores[[#This Row],[GPT4_COMET]]+0.03, "W", IF(en_ru_scores[[#This Row],[GPT4_COMET]]&gt;en_ru_scores[[#This Row],[OnlineW_Score]]+0.03, "GPT", "-"))</f>
        <v>-</v>
      </c>
      <c r="R642" s="12" t="s">
        <v>741</v>
      </c>
      <c r="S642" s="12" t="s">
        <v>4549</v>
      </c>
      <c r="T642" s="40" t="s">
        <v>4550</v>
      </c>
      <c r="U642" s="12" t="s">
        <v>4551</v>
      </c>
      <c r="V642" s="12" t="s">
        <v>4552</v>
      </c>
      <c r="W642" s="84"/>
      <c r="X642" s="111"/>
      <c r="Y642" s="115"/>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row>
    <row r="643" spans="1:217" s="4" customFormat="1" ht="42.75" x14ac:dyDescent="0.45">
      <c r="A643" s="29" t="s">
        <v>16</v>
      </c>
      <c r="B643" s="29" t="s">
        <v>17</v>
      </c>
      <c r="C643" s="30" t="s">
        <v>18</v>
      </c>
      <c r="D643" s="30" t="s">
        <v>598</v>
      </c>
      <c r="E643" s="30" t="s">
        <v>728</v>
      </c>
      <c r="F643" s="30" t="s">
        <v>21</v>
      </c>
      <c r="G643" s="78">
        <f>VLOOKUP(L:L,en_ru_auto_scores_BLEU!H:I,2,FALSE)</f>
        <v>14.458924666162856</v>
      </c>
      <c r="H643" s="42" t="str">
        <f>IFERROR(VLOOKUP(L:L,manual_score_mapping[[SegmentID]:[Scores]],2,FALSE), "NaN")</f>
        <v>NaN</v>
      </c>
      <c r="I643" s="42" t="str">
        <f>IFERROR(VLOOKUP(L:L,manual_score_mapping!A:D,3,FALSE), "NaN")</f>
        <v>NaN</v>
      </c>
      <c r="J643" s="42" t="str">
        <f>IFERROR(VLOOKUP(L:L,manual_score_mapping!A:D,4,FALSE), "NaN")</f>
        <v>NaN</v>
      </c>
      <c r="K643" s="30" t="s">
        <v>22</v>
      </c>
      <c r="L643" s="30">
        <v>642</v>
      </c>
      <c r="M643" s="31">
        <v>0.89917749166488647</v>
      </c>
      <c r="N643" s="30">
        <v>0.88675481081008911</v>
      </c>
      <c r="O643" s="30">
        <v>0.87666463851928711</v>
      </c>
      <c r="P643" s="30" t="str">
        <f>IF(en_ru_scores[[#This Row],[OnlineB_Score]]&gt;en_ru_scores[[#This Row],[GPT4_COMET]]+0.03, "B", IF(en_ru_scores[[#This Row],[GPT4_COMET]]&gt;en_ru_scores[[#This Row],[OnlineB_Score]]+0.03, "GPT", "-"))</f>
        <v>-</v>
      </c>
      <c r="Q643" s="30" t="str">
        <f>IF(en_ru_scores[[#This Row],[OnlineW_Score]]&gt;en_ru_scores[[#This Row],[GPT4_COMET]]+0.03, "W", IF(en_ru_scores[[#This Row],[GPT4_COMET]]&gt;en_ru_scores[[#This Row],[OnlineW_Score]]+0.03, "GPT", "-"))</f>
        <v>-</v>
      </c>
      <c r="R643" s="12" t="s">
        <v>742</v>
      </c>
      <c r="S643" s="12" t="s">
        <v>4553</v>
      </c>
      <c r="T643" s="40" t="s">
        <v>4554</v>
      </c>
      <c r="U643" s="12" t="s">
        <v>4555</v>
      </c>
      <c r="V643" s="12" t="s">
        <v>4556</v>
      </c>
      <c r="W643" s="84"/>
      <c r="X643" s="111"/>
      <c r="Y643" s="115"/>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row>
    <row r="644" spans="1:217" s="4" customFormat="1" ht="42.75" x14ac:dyDescent="0.45">
      <c r="A644" s="32" t="s">
        <v>16</v>
      </c>
      <c r="B644" s="32" t="s">
        <v>17</v>
      </c>
      <c r="C644" s="33" t="s">
        <v>18</v>
      </c>
      <c r="D644" s="33" t="s">
        <v>598</v>
      </c>
      <c r="E644" s="33" t="s">
        <v>743</v>
      </c>
      <c r="F644" s="33" t="s">
        <v>21</v>
      </c>
      <c r="G644" s="74">
        <f>VLOOKUP(L:L,en_ru_auto_scores_BLEU!H:I,2,FALSE)</f>
        <v>57.955814988994241</v>
      </c>
      <c r="H644" s="33" t="str">
        <f>IFERROR(VLOOKUP(L:L,manual_score_mapping[[SegmentID]:[Scores]],2,FALSE), "NaN")</f>
        <v>[33, 52, 33, 34, 60, 50, 89, 100, 48, 75]</v>
      </c>
      <c r="I644" s="21">
        <f>IFERROR(VLOOKUP(L:L,manual_score_mapping!A:D,3,FALSE), "NaN")</f>
        <v>57</v>
      </c>
      <c r="J644" s="18">
        <f>IFERROR(VLOOKUP(L:L,manual_score_mapping!A:D,4,FALSE), "NaN")</f>
        <v>33</v>
      </c>
      <c r="K644" s="33" t="s">
        <v>22</v>
      </c>
      <c r="L644" s="33">
        <v>643</v>
      </c>
      <c r="M644" s="34">
        <v>0.96923649311065685</v>
      </c>
      <c r="N644" s="33">
        <v>0.97236090898513805</v>
      </c>
      <c r="O644" s="33">
        <v>0.97159212827682495</v>
      </c>
      <c r="P644" s="33" t="str">
        <f>IF(en_ru_scores[[#This Row],[OnlineB_Score]]&gt;en_ru_scores[[#This Row],[GPT4_COMET]]+0.03, "B", IF(en_ru_scores[[#This Row],[GPT4_COMET]]&gt;en_ru_scores[[#This Row],[OnlineB_Score]]+0.03, "GPT", "-"))</f>
        <v>-</v>
      </c>
      <c r="Q644" s="33" t="str">
        <f>IF(en_ru_scores[[#This Row],[OnlineW_Score]]&gt;en_ru_scores[[#This Row],[GPT4_COMET]]+0.03, "W", IF(en_ru_scores[[#This Row],[GPT4_COMET]]&gt;en_ru_scores[[#This Row],[OnlineW_Score]]+0.03, "GPT", "-"))</f>
        <v>-</v>
      </c>
      <c r="R644" s="13" t="s">
        <v>744</v>
      </c>
      <c r="S644" s="13" t="s">
        <v>4557</v>
      </c>
      <c r="T644" s="41" t="s">
        <v>4558</v>
      </c>
      <c r="U644" s="13" t="s">
        <v>4559</v>
      </c>
      <c r="V644" s="13" t="s">
        <v>4560</v>
      </c>
      <c r="W644" s="84"/>
      <c r="X644" s="111"/>
      <c r="Y644" s="115"/>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row>
    <row r="645" spans="1:217" s="4" customFormat="1" ht="85.5" x14ac:dyDescent="0.45">
      <c r="A645" s="29" t="s">
        <v>16</v>
      </c>
      <c r="B645" s="29" t="s">
        <v>17</v>
      </c>
      <c r="C645" s="30" t="s">
        <v>18</v>
      </c>
      <c r="D645" s="30" t="s">
        <v>598</v>
      </c>
      <c r="E645" s="30" t="s">
        <v>743</v>
      </c>
      <c r="F645" s="30" t="s">
        <v>21</v>
      </c>
      <c r="G645" s="78">
        <f>VLOOKUP(L:L,en_ru_auto_scores_BLEU!H:I,2,FALSE)</f>
        <v>12.492339704702127</v>
      </c>
      <c r="H645" s="30" t="str">
        <f>IFERROR(VLOOKUP(L:L,manual_score_mapping[[SegmentID]:[Scores]],2,FALSE), "NaN")</f>
        <v>[33, 51, 51, 46, 64, 51, 92, 98, 55, 79]</v>
      </c>
      <c r="I645" s="24">
        <f>IFERROR(VLOOKUP(L:L,manual_score_mapping!A:D,3,FALSE), "NaN")</f>
        <v>62</v>
      </c>
      <c r="J645" s="18">
        <f>IFERROR(VLOOKUP(L:L,manual_score_mapping!A:D,4,FALSE), "NaN")</f>
        <v>33</v>
      </c>
      <c r="K645" s="30" t="s">
        <v>22</v>
      </c>
      <c r="L645" s="30">
        <v>644</v>
      </c>
      <c r="M645" s="31">
        <v>0.882912278175354</v>
      </c>
      <c r="N645" s="30">
        <v>0.88195145130157471</v>
      </c>
      <c r="O645" s="30">
        <v>0.86085605621337891</v>
      </c>
      <c r="P645" s="30" t="str">
        <f>IF(en_ru_scores[[#This Row],[OnlineB_Score]]&gt;en_ru_scores[[#This Row],[GPT4_COMET]]+0.03, "B", IF(en_ru_scores[[#This Row],[GPT4_COMET]]&gt;en_ru_scores[[#This Row],[OnlineB_Score]]+0.03, "GPT", "-"))</f>
        <v>-</v>
      </c>
      <c r="Q645" s="30" t="str">
        <f>IF(en_ru_scores[[#This Row],[OnlineW_Score]]&gt;en_ru_scores[[#This Row],[GPT4_COMET]]+0.03, "W", IF(en_ru_scores[[#This Row],[GPT4_COMET]]&gt;en_ru_scores[[#This Row],[OnlineW_Score]]+0.03, "GPT", "-"))</f>
        <v>-</v>
      </c>
      <c r="R645" s="12" t="s">
        <v>745</v>
      </c>
      <c r="S645" s="12" t="s">
        <v>4561</v>
      </c>
      <c r="T645" s="40" t="s">
        <v>4562</v>
      </c>
      <c r="U645" s="12" t="s">
        <v>4563</v>
      </c>
      <c r="V645" s="12" t="s">
        <v>4564</v>
      </c>
      <c r="W645" s="84"/>
      <c r="X645" s="111"/>
      <c r="Y645" s="11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row>
    <row r="646" spans="1:217" s="4" customFormat="1" ht="156.75" x14ac:dyDescent="0.45">
      <c r="A646" s="29" t="s">
        <v>16</v>
      </c>
      <c r="B646" s="29" t="s">
        <v>17</v>
      </c>
      <c r="C646" s="30" t="s">
        <v>18</v>
      </c>
      <c r="D646" s="30" t="s">
        <v>598</v>
      </c>
      <c r="E646" s="30" t="s">
        <v>743</v>
      </c>
      <c r="F646" s="30" t="s">
        <v>21</v>
      </c>
      <c r="G646" s="75">
        <f>VLOOKUP(L:L,en_ru_auto_scores_BLEU!H:I,2,FALSE)</f>
        <v>42.116143870186029</v>
      </c>
      <c r="H646" s="30" t="str">
        <f>IFERROR(VLOOKUP(L:L,manual_score_mapping[[SegmentID]:[Scores]],2,FALSE), "NaN")</f>
        <v>[36, 53, 67, 52, 70, 53, 85, 91, 45, 76]</v>
      </c>
      <c r="I646" s="24">
        <f>IFERROR(VLOOKUP(L:L,manual_score_mapping!A:D,3,FALSE), "NaN")</f>
        <v>62</v>
      </c>
      <c r="J646" s="18">
        <f>IFERROR(VLOOKUP(L:L,manual_score_mapping!A:D,4,FALSE), "NaN")</f>
        <v>36</v>
      </c>
      <c r="K646" s="30" t="s">
        <v>22</v>
      </c>
      <c r="L646" s="30">
        <v>645</v>
      </c>
      <c r="M646" s="31">
        <v>0.89658230543136597</v>
      </c>
      <c r="N646" s="30">
        <v>0.89762783050537109</v>
      </c>
      <c r="O646" s="30">
        <v>0.91563141345977783</v>
      </c>
      <c r="P646" s="30" t="str">
        <f>IF(en_ru_scores[[#This Row],[OnlineB_Score]]&gt;en_ru_scores[[#This Row],[GPT4_COMET]]+0.03, "B", IF(en_ru_scores[[#This Row],[GPT4_COMET]]&gt;en_ru_scores[[#This Row],[OnlineB_Score]]+0.03, "GPT", "-"))</f>
        <v>-</v>
      </c>
      <c r="Q646" s="30" t="str">
        <f>IF(en_ru_scores[[#This Row],[OnlineW_Score]]&gt;en_ru_scores[[#This Row],[GPT4_COMET]]+0.03, "W", IF(en_ru_scores[[#This Row],[GPT4_COMET]]&gt;en_ru_scores[[#This Row],[OnlineW_Score]]+0.03, "GPT", "-"))</f>
        <v>-</v>
      </c>
      <c r="R646" s="12" t="s">
        <v>746</v>
      </c>
      <c r="S646" s="12" t="s">
        <v>4565</v>
      </c>
      <c r="T646" s="40" t="s">
        <v>4566</v>
      </c>
      <c r="U646" s="12" t="s">
        <v>4567</v>
      </c>
      <c r="V646" s="12" t="s">
        <v>4568</v>
      </c>
      <c r="W646" s="84"/>
      <c r="X646" s="111"/>
      <c r="Y646" s="115"/>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row>
    <row r="647" spans="1:217" s="4" customFormat="1" ht="156.75" x14ac:dyDescent="0.45">
      <c r="A647" s="29" t="s">
        <v>16</v>
      </c>
      <c r="B647" s="29" t="s">
        <v>17</v>
      </c>
      <c r="C647" s="30" t="s">
        <v>18</v>
      </c>
      <c r="D647" s="30" t="s">
        <v>598</v>
      </c>
      <c r="E647" s="30" t="s">
        <v>743</v>
      </c>
      <c r="F647" s="30" t="s">
        <v>21</v>
      </c>
      <c r="G647" s="78">
        <f>VLOOKUP(L:L,en_ru_auto_scores_BLEU!H:I,2,FALSE)</f>
        <v>18.242095398238568</v>
      </c>
      <c r="H647" s="30" t="str">
        <f>IFERROR(VLOOKUP(L:L,manual_score_mapping[[SegmentID]:[Scores]],2,FALSE), "NaN")</f>
        <v>[32, 48, 84, 59, 67, 52, 93, 90, 51, 70]</v>
      </c>
      <c r="I647" s="24">
        <f>IFERROR(VLOOKUP(L:L,manual_score_mapping!A:D,3,FALSE), "NaN")</f>
        <v>64</v>
      </c>
      <c r="J647" s="18">
        <f>IFERROR(VLOOKUP(L:L,manual_score_mapping!A:D,4,FALSE), "NaN")</f>
        <v>32</v>
      </c>
      <c r="K647" s="30" t="s">
        <v>22</v>
      </c>
      <c r="L647" s="30">
        <v>646</v>
      </c>
      <c r="M647" s="31">
        <v>0.84295004606246948</v>
      </c>
      <c r="N647" s="30">
        <v>0.85118943452835083</v>
      </c>
      <c r="O647" s="30">
        <v>0.84427928924560547</v>
      </c>
      <c r="P647" s="30" t="str">
        <f>IF(en_ru_scores[[#This Row],[OnlineB_Score]]&gt;en_ru_scores[[#This Row],[GPT4_COMET]]+0.03, "B", IF(en_ru_scores[[#This Row],[GPT4_COMET]]&gt;en_ru_scores[[#This Row],[OnlineB_Score]]+0.03, "GPT", "-"))</f>
        <v>-</v>
      </c>
      <c r="Q647" s="30" t="str">
        <f>IF(en_ru_scores[[#This Row],[OnlineW_Score]]&gt;en_ru_scores[[#This Row],[GPT4_COMET]]+0.03, "W", IF(en_ru_scores[[#This Row],[GPT4_COMET]]&gt;en_ru_scores[[#This Row],[OnlineW_Score]]+0.03, "GPT", "-"))</f>
        <v>-</v>
      </c>
      <c r="R647" s="12" t="s">
        <v>747</v>
      </c>
      <c r="S647" s="12" t="s">
        <v>4569</v>
      </c>
      <c r="T647" s="40" t="s">
        <v>4570</v>
      </c>
      <c r="U647" s="12" t="s">
        <v>4571</v>
      </c>
      <c r="V647" s="12" t="s">
        <v>4572</v>
      </c>
      <c r="W647" s="84"/>
      <c r="X647" s="111"/>
      <c r="Y647" s="115"/>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row>
    <row r="648" spans="1:217" s="4" customFormat="1" ht="71.25" x14ac:dyDescent="0.45">
      <c r="A648" s="29" t="s">
        <v>16</v>
      </c>
      <c r="B648" s="29" t="s">
        <v>17</v>
      </c>
      <c r="C648" s="30" t="s">
        <v>18</v>
      </c>
      <c r="D648" s="30" t="s">
        <v>598</v>
      </c>
      <c r="E648" s="30" t="s">
        <v>743</v>
      </c>
      <c r="F648" s="30" t="s">
        <v>21</v>
      </c>
      <c r="G648" s="78">
        <f>VLOOKUP(L:L,en_ru_auto_scores_BLEU!H:I,2,FALSE)</f>
        <v>6.7988981719174486</v>
      </c>
      <c r="H648" s="30" t="str">
        <f>IFERROR(VLOOKUP(L:L,manual_score_mapping[[SegmentID]:[Scores]],2,FALSE), "NaN")</f>
        <v>[34, 50, 100, 44, 64, 49, 86, 90, 50, 73]</v>
      </c>
      <c r="I648" s="24">
        <f>IFERROR(VLOOKUP(L:L,manual_score_mapping!A:D,3,FALSE), "NaN")</f>
        <v>64</v>
      </c>
      <c r="J648" s="18">
        <f>IFERROR(VLOOKUP(L:L,manual_score_mapping!A:D,4,FALSE), "NaN")</f>
        <v>34</v>
      </c>
      <c r="K648" s="30" t="s">
        <v>22</v>
      </c>
      <c r="L648" s="30">
        <v>647</v>
      </c>
      <c r="M648" s="31">
        <v>0.84627801179885864</v>
      </c>
      <c r="N648" s="30">
        <v>0.86270326375961304</v>
      </c>
      <c r="O648" s="30">
        <v>0.79273974895477295</v>
      </c>
      <c r="P648" s="30" t="str">
        <f>IF(en_ru_scores[[#This Row],[OnlineB_Score]]&gt;en_ru_scores[[#This Row],[GPT4_COMET]]+0.03, "B", IF(en_ru_scores[[#This Row],[GPT4_COMET]]&gt;en_ru_scores[[#This Row],[OnlineB_Score]]+0.03, "GPT", "-"))</f>
        <v>-</v>
      </c>
      <c r="Q648" s="30" t="str">
        <f>IF(en_ru_scores[[#This Row],[OnlineW_Score]]&gt;en_ru_scores[[#This Row],[GPT4_COMET]]+0.03, "W", IF(en_ru_scores[[#This Row],[GPT4_COMET]]&gt;en_ru_scores[[#This Row],[OnlineW_Score]]+0.03, "GPT", "-"))</f>
        <v>GPT</v>
      </c>
      <c r="R648" s="12" t="s">
        <v>748</v>
      </c>
      <c r="S648" s="12" t="s">
        <v>4573</v>
      </c>
      <c r="T648" s="40" t="s">
        <v>4574</v>
      </c>
      <c r="U648" s="12" t="s">
        <v>4575</v>
      </c>
      <c r="V648" s="12" t="s">
        <v>4576</v>
      </c>
      <c r="W648" s="84"/>
      <c r="X648" s="111"/>
      <c r="Y648" s="115"/>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row>
    <row r="649" spans="1:217" s="4" customFormat="1" ht="85.5" x14ac:dyDescent="0.45">
      <c r="A649" s="32" t="s">
        <v>16</v>
      </c>
      <c r="B649" s="32" t="s">
        <v>17</v>
      </c>
      <c r="C649" s="33" t="s">
        <v>18</v>
      </c>
      <c r="D649" s="33" t="s">
        <v>598</v>
      </c>
      <c r="E649" s="33" t="s">
        <v>743</v>
      </c>
      <c r="F649" s="33" t="s">
        <v>21</v>
      </c>
      <c r="G649" s="78">
        <f>VLOOKUP(L:L,en_ru_auto_scores_BLEU!H:I,2,FALSE)</f>
        <v>25.692379453535438</v>
      </c>
      <c r="H649" s="33" t="str">
        <f>IFERROR(VLOOKUP(L:L,manual_score_mapping[[SegmentID]:[Scores]],2,FALSE), "NaN")</f>
        <v>[31, 54, 83, 56, 60, 51, 92, 90, 44, 73]</v>
      </c>
      <c r="I649" s="24">
        <f>IFERROR(VLOOKUP(L:L,manual_score_mapping!A:D,3,FALSE), "NaN")</f>
        <v>63</v>
      </c>
      <c r="J649" s="18">
        <f>IFERROR(VLOOKUP(L:L,manual_score_mapping!A:D,4,FALSE), "NaN")</f>
        <v>31</v>
      </c>
      <c r="K649" s="33" t="s">
        <v>22</v>
      </c>
      <c r="L649" s="33">
        <v>648</v>
      </c>
      <c r="M649" s="34">
        <v>0.92097318172454845</v>
      </c>
      <c r="N649" s="33">
        <v>0.90942412614822399</v>
      </c>
      <c r="O649" s="33">
        <v>0.9001496434211731</v>
      </c>
      <c r="P649" s="33" t="str">
        <f>IF(en_ru_scores[[#This Row],[OnlineB_Score]]&gt;en_ru_scores[[#This Row],[GPT4_COMET]]+0.03, "B", IF(en_ru_scores[[#This Row],[GPT4_COMET]]&gt;en_ru_scores[[#This Row],[OnlineB_Score]]+0.03, "GPT", "-"))</f>
        <v>-</v>
      </c>
      <c r="Q649" s="33" t="str">
        <f>IF(en_ru_scores[[#This Row],[OnlineW_Score]]&gt;en_ru_scores[[#This Row],[GPT4_COMET]]+0.03, "W", IF(en_ru_scores[[#This Row],[GPT4_COMET]]&gt;en_ru_scores[[#This Row],[OnlineW_Score]]+0.03, "GPT", "-"))</f>
        <v>-</v>
      </c>
      <c r="R649" s="13" t="s">
        <v>749</v>
      </c>
      <c r="S649" s="13" t="s">
        <v>4577</v>
      </c>
      <c r="T649" s="41" t="s">
        <v>4578</v>
      </c>
      <c r="U649" s="13" t="s">
        <v>4579</v>
      </c>
      <c r="V649" s="13" t="s">
        <v>4580</v>
      </c>
      <c r="W649" s="84"/>
      <c r="X649" s="111"/>
      <c r="Y649" s="115"/>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row>
    <row r="650" spans="1:217" s="4" customFormat="1" ht="156.75" x14ac:dyDescent="0.45">
      <c r="A650" s="29" t="s">
        <v>16</v>
      </c>
      <c r="B650" s="29" t="s">
        <v>17</v>
      </c>
      <c r="C650" s="30" t="s">
        <v>18</v>
      </c>
      <c r="D650" s="30" t="s">
        <v>598</v>
      </c>
      <c r="E650" s="30" t="s">
        <v>743</v>
      </c>
      <c r="F650" s="30" t="s">
        <v>21</v>
      </c>
      <c r="G650" s="78">
        <f>VLOOKUP(L:L,en_ru_auto_scores_BLEU!H:I,2,FALSE)</f>
        <v>25.461229404337416</v>
      </c>
      <c r="H650" s="30" t="str">
        <f>IFERROR(VLOOKUP(L:L,manual_score_mapping[[SegmentID]:[Scores]],2,FALSE), "NaN")</f>
        <v>[32, 53, 66, 61, 66, 50, 88, 90, 57, 72]</v>
      </c>
      <c r="I650" s="24">
        <f>IFERROR(VLOOKUP(L:L,manual_score_mapping!A:D,3,FALSE), "NaN")</f>
        <v>63</v>
      </c>
      <c r="J650" s="18">
        <f>IFERROR(VLOOKUP(L:L,manual_score_mapping!A:D,4,FALSE), "NaN")</f>
        <v>32</v>
      </c>
      <c r="K650" s="30" t="s">
        <v>22</v>
      </c>
      <c r="L650" s="30">
        <v>649</v>
      </c>
      <c r="M650" s="31">
        <v>0.86658400297164917</v>
      </c>
      <c r="N650" s="30">
        <v>0.71753203868865967</v>
      </c>
      <c r="O650" s="30">
        <v>0.86338907480239868</v>
      </c>
      <c r="P650" s="30" t="str">
        <f>IF(en_ru_scores[[#This Row],[OnlineB_Score]]&gt;en_ru_scores[[#This Row],[GPT4_COMET]]+0.03, "B", IF(en_ru_scores[[#This Row],[GPT4_COMET]]&gt;en_ru_scores[[#This Row],[OnlineB_Score]]+0.03, "GPT", "-"))</f>
        <v>GPT</v>
      </c>
      <c r="Q650" s="30" t="str">
        <f>IF(en_ru_scores[[#This Row],[OnlineW_Score]]&gt;en_ru_scores[[#This Row],[GPT4_COMET]]+0.03, "W", IF(en_ru_scores[[#This Row],[GPT4_COMET]]&gt;en_ru_scores[[#This Row],[OnlineW_Score]]+0.03, "GPT", "-"))</f>
        <v>-</v>
      </c>
      <c r="R650" s="12" t="s">
        <v>750</v>
      </c>
      <c r="S650" s="12" t="s">
        <v>4581</v>
      </c>
      <c r="T650" s="40" t="s">
        <v>4582</v>
      </c>
      <c r="U650" s="12" t="s">
        <v>4583</v>
      </c>
      <c r="V650" s="12" t="s">
        <v>4584</v>
      </c>
      <c r="W650" s="84"/>
      <c r="X650" s="111"/>
      <c r="Y650" s="115"/>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row>
    <row r="651" spans="1:217" s="4" customFormat="1" ht="99.75" x14ac:dyDescent="0.45">
      <c r="A651" s="29" t="s">
        <v>16</v>
      </c>
      <c r="B651" s="29" t="s">
        <v>17</v>
      </c>
      <c r="C651" s="30" t="s">
        <v>18</v>
      </c>
      <c r="D651" s="30" t="s">
        <v>598</v>
      </c>
      <c r="E651" s="30" t="s">
        <v>743</v>
      </c>
      <c r="F651" s="30" t="s">
        <v>21</v>
      </c>
      <c r="G651" s="78">
        <f>VLOOKUP(L:L,en_ru_auto_scores_BLEU!H:I,2,FALSE)</f>
        <v>18.172740191599456</v>
      </c>
      <c r="H651" s="30" t="str">
        <f>IFERROR(VLOOKUP(L:L,manual_score_mapping[[SegmentID]:[Scores]],2,FALSE), "NaN")</f>
        <v>[33, 51, 50, 49, 65, 51, 93, 92, 57, 68]</v>
      </c>
      <c r="I651" s="24">
        <f>IFERROR(VLOOKUP(L:L,manual_score_mapping!A:D,3,FALSE), "NaN")</f>
        <v>60</v>
      </c>
      <c r="J651" s="18">
        <f>IFERROR(VLOOKUP(L:L,manual_score_mapping!A:D,4,FALSE), "NaN")</f>
        <v>33</v>
      </c>
      <c r="K651" s="30" t="s">
        <v>22</v>
      </c>
      <c r="L651" s="30">
        <v>650</v>
      </c>
      <c r="M651" s="31">
        <v>0.84910804033279419</v>
      </c>
      <c r="N651" s="30">
        <v>0.88260358572006226</v>
      </c>
      <c r="O651" s="30">
        <v>0.90285241603851318</v>
      </c>
      <c r="P651" s="30" t="str">
        <f>IF(en_ru_scores[[#This Row],[OnlineB_Score]]&gt;en_ru_scores[[#This Row],[GPT4_COMET]]+0.03, "B", IF(en_ru_scores[[#This Row],[GPT4_COMET]]&gt;en_ru_scores[[#This Row],[OnlineB_Score]]+0.03, "GPT", "-"))</f>
        <v>B</v>
      </c>
      <c r="Q651" s="30" t="str">
        <f>IF(en_ru_scores[[#This Row],[OnlineW_Score]]&gt;en_ru_scores[[#This Row],[GPT4_COMET]]+0.03, "W", IF(en_ru_scores[[#This Row],[GPT4_COMET]]&gt;en_ru_scores[[#This Row],[OnlineW_Score]]+0.03, "GPT", "-"))</f>
        <v>W</v>
      </c>
      <c r="R651" s="12" t="s">
        <v>751</v>
      </c>
      <c r="S651" s="12" t="s">
        <v>4585</v>
      </c>
      <c r="T651" s="40" t="s">
        <v>4586</v>
      </c>
      <c r="U651" s="12" t="s">
        <v>4587</v>
      </c>
      <c r="V651" s="12" t="s">
        <v>4588</v>
      </c>
      <c r="W651" s="84"/>
      <c r="X651" s="111"/>
      <c r="Y651" s="115"/>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row>
    <row r="652" spans="1:217" s="4" customFormat="1" ht="114" x14ac:dyDescent="0.45">
      <c r="A652" s="29" t="s">
        <v>16</v>
      </c>
      <c r="B652" s="29" t="s">
        <v>17</v>
      </c>
      <c r="C652" s="30" t="s">
        <v>18</v>
      </c>
      <c r="D652" s="30" t="s">
        <v>598</v>
      </c>
      <c r="E652" s="30" t="s">
        <v>743</v>
      </c>
      <c r="F652" s="30" t="s">
        <v>21</v>
      </c>
      <c r="G652" s="78">
        <f>VLOOKUP(L:L,en_ru_auto_scores_BLEU!H:I,2,FALSE)</f>
        <v>19.122003703705641</v>
      </c>
      <c r="H652" s="30" t="str">
        <f>IFERROR(VLOOKUP(L:L,manual_score_mapping[[SegmentID]:[Scores]],2,FALSE), "NaN")</f>
        <v>[33, 52, 33, 55, 69, 49, 89, 93, 46, 69]</v>
      </c>
      <c r="I652" s="21">
        <f>IFERROR(VLOOKUP(L:L,manual_score_mapping!A:D,3,FALSE), "NaN")</f>
        <v>58</v>
      </c>
      <c r="J652" s="18">
        <f>IFERROR(VLOOKUP(L:L,manual_score_mapping!A:D,4,FALSE), "NaN")</f>
        <v>33</v>
      </c>
      <c r="K652" s="30" t="s">
        <v>22</v>
      </c>
      <c r="L652" s="30">
        <v>651</v>
      </c>
      <c r="M652" s="31">
        <v>0.88889306783676147</v>
      </c>
      <c r="N652" s="30">
        <v>0.8939896821975708</v>
      </c>
      <c r="O652" s="30">
        <v>0.89412879943847656</v>
      </c>
      <c r="P652" s="30" t="str">
        <f>IF(en_ru_scores[[#This Row],[OnlineB_Score]]&gt;en_ru_scores[[#This Row],[GPT4_COMET]]+0.03, "B", IF(en_ru_scores[[#This Row],[GPT4_COMET]]&gt;en_ru_scores[[#This Row],[OnlineB_Score]]+0.03, "GPT", "-"))</f>
        <v>-</v>
      </c>
      <c r="Q652" s="30" t="str">
        <f>IF(en_ru_scores[[#This Row],[OnlineW_Score]]&gt;en_ru_scores[[#This Row],[GPT4_COMET]]+0.03, "W", IF(en_ru_scores[[#This Row],[GPT4_COMET]]&gt;en_ru_scores[[#This Row],[OnlineW_Score]]+0.03, "GPT", "-"))</f>
        <v>-</v>
      </c>
      <c r="R652" s="12" t="s">
        <v>4589</v>
      </c>
      <c r="S652" s="12" t="s">
        <v>4590</v>
      </c>
      <c r="T652" s="40" t="s">
        <v>4591</v>
      </c>
      <c r="U652" s="12" t="s">
        <v>4592</v>
      </c>
      <c r="V652" s="12" t="s">
        <v>4593</v>
      </c>
      <c r="W652" s="84"/>
      <c r="X652" s="111"/>
      <c r="Y652" s="115"/>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row>
    <row r="653" spans="1:217" s="4" customFormat="1" ht="128.25" x14ac:dyDescent="0.45">
      <c r="A653" s="29" t="s">
        <v>16</v>
      </c>
      <c r="B653" s="29" t="s">
        <v>17</v>
      </c>
      <c r="C653" s="30" t="s">
        <v>18</v>
      </c>
      <c r="D653" s="30" t="s">
        <v>598</v>
      </c>
      <c r="E653" s="30" t="s">
        <v>743</v>
      </c>
      <c r="F653" s="30" t="s">
        <v>21</v>
      </c>
      <c r="G653" s="75">
        <f>VLOOKUP(L:L,en_ru_auto_scores_BLEU!H:I,2,FALSE)</f>
        <v>31.059460668281183</v>
      </c>
      <c r="H653" s="30" t="str">
        <f>IFERROR(VLOOKUP(L:L,manual_score_mapping[[SegmentID]:[Scores]],2,FALSE), "NaN")</f>
        <v>[35, 54, 98, 50, 62, 51, 95, 91, 47, 67]</v>
      </c>
      <c r="I653" s="24">
        <f>IFERROR(VLOOKUP(L:L,manual_score_mapping!A:D,3,FALSE), "NaN")</f>
        <v>65</v>
      </c>
      <c r="J653" s="18">
        <f>IFERROR(VLOOKUP(L:L,manual_score_mapping!A:D,4,FALSE), "NaN")</f>
        <v>35</v>
      </c>
      <c r="K653" s="30" t="s">
        <v>22</v>
      </c>
      <c r="L653" s="30">
        <v>652</v>
      </c>
      <c r="M653" s="31">
        <v>0.87777608633041382</v>
      </c>
      <c r="N653" s="30">
        <v>0.90110498666763317</v>
      </c>
      <c r="O653" s="30">
        <v>0.90233772993087757</v>
      </c>
      <c r="P653" s="30" t="str">
        <f>IF(en_ru_scores[[#This Row],[OnlineB_Score]]&gt;en_ru_scores[[#This Row],[GPT4_COMET]]+0.03, "B", IF(en_ru_scores[[#This Row],[GPT4_COMET]]&gt;en_ru_scores[[#This Row],[OnlineB_Score]]+0.03, "GPT", "-"))</f>
        <v>-</v>
      </c>
      <c r="Q653" s="30" t="str">
        <f>IF(en_ru_scores[[#This Row],[OnlineW_Score]]&gt;en_ru_scores[[#This Row],[GPT4_COMET]]+0.03, "W", IF(en_ru_scores[[#This Row],[GPT4_COMET]]&gt;en_ru_scores[[#This Row],[OnlineW_Score]]+0.03, "GPT", "-"))</f>
        <v>-</v>
      </c>
      <c r="R653" s="12" t="s">
        <v>752</v>
      </c>
      <c r="S653" s="12" t="s">
        <v>4594</v>
      </c>
      <c r="T653" s="40" t="s">
        <v>4595</v>
      </c>
      <c r="U653" s="12" t="s">
        <v>4596</v>
      </c>
      <c r="V653" s="12" t="s">
        <v>4597</v>
      </c>
      <c r="W653" s="84"/>
      <c r="X653" s="111"/>
      <c r="Y653" s="115"/>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row>
    <row r="654" spans="1:217" s="4" customFormat="1" ht="85.5" x14ac:dyDescent="0.45">
      <c r="A654" s="26" t="s">
        <v>16</v>
      </c>
      <c r="B654" s="26" t="s">
        <v>17</v>
      </c>
      <c r="C654" s="27" t="s">
        <v>18</v>
      </c>
      <c r="D654" s="27" t="s">
        <v>598</v>
      </c>
      <c r="E654" s="27" t="s">
        <v>743</v>
      </c>
      <c r="F654" s="27" t="s">
        <v>21</v>
      </c>
      <c r="G654" s="78">
        <f>VLOOKUP(L:L,en_ru_auto_scores_BLEU!H:I,2,FALSE)</f>
        <v>6.3103495445951863</v>
      </c>
      <c r="H654" s="42" t="str">
        <f>IFERROR(VLOOKUP(L:L,manual_score_mapping[[SegmentID]:[Scores]],2,FALSE), "NaN")</f>
        <v>NaN</v>
      </c>
      <c r="I654" s="42" t="str">
        <f>IFERROR(VLOOKUP(L:L,manual_score_mapping!A:D,3,FALSE), "NaN")</f>
        <v>NaN</v>
      </c>
      <c r="J654" s="42" t="str">
        <f>IFERROR(VLOOKUP(L:L,manual_score_mapping!A:D,4,FALSE), "NaN")</f>
        <v>NaN</v>
      </c>
      <c r="K654" s="27" t="s">
        <v>22</v>
      </c>
      <c r="L654" s="27">
        <v>653</v>
      </c>
      <c r="M654" s="28">
        <v>0.77862697839736938</v>
      </c>
      <c r="N654" s="27">
        <v>0.72852450609207153</v>
      </c>
      <c r="O654" s="27">
        <v>0.79377239942550659</v>
      </c>
      <c r="P654" s="27" t="str">
        <f>IF(en_ru_scores[[#This Row],[OnlineB_Score]]&gt;en_ru_scores[[#This Row],[GPT4_COMET]]+0.03, "B", IF(en_ru_scores[[#This Row],[GPT4_COMET]]&gt;en_ru_scores[[#This Row],[OnlineB_Score]]+0.03, "GPT", "-"))</f>
        <v>GPT</v>
      </c>
      <c r="Q654" s="27" t="str">
        <f>IF(en_ru_scores[[#This Row],[OnlineW_Score]]&gt;en_ru_scores[[#This Row],[GPT4_COMET]]+0.03, "W", IF(en_ru_scores[[#This Row],[GPT4_COMET]]&gt;en_ru_scores[[#This Row],[OnlineW_Score]]+0.03, "GPT", "-"))</f>
        <v>-</v>
      </c>
      <c r="R654" s="11" t="s">
        <v>753</v>
      </c>
      <c r="S654" s="11" t="s">
        <v>4598</v>
      </c>
      <c r="T654" s="39" t="s">
        <v>4599</v>
      </c>
      <c r="U654" s="11" t="s">
        <v>4600</v>
      </c>
      <c r="V654" s="11" t="s">
        <v>4601</v>
      </c>
      <c r="W654" s="84"/>
      <c r="X654" s="111"/>
      <c r="Y654" s="115"/>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row>
    <row r="655" spans="1:217" s="4" customFormat="1" ht="28.5" x14ac:dyDescent="0.45">
      <c r="A655" s="32" t="s">
        <v>16</v>
      </c>
      <c r="B655" s="32" t="s">
        <v>17</v>
      </c>
      <c r="C655" s="33" t="s">
        <v>18</v>
      </c>
      <c r="D655" s="33" t="s">
        <v>598</v>
      </c>
      <c r="E655" s="33" t="s">
        <v>743</v>
      </c>
      <c r="F655" s="33" t="s">
        <v>21</v>
      </c>
      <c r="G655" s="78">
        <f>VLOOKUP(L:L,en_ru_auto_scores_BLEU!H:I,2,FALSE)</f>
        <v>23.356898886410011</v>
      </c>
      <c r="H655" s="42" t="str">
        <f>IFERROR(VLOOKUP(L:L,manual_score_mapping[[SegmentID]:[Scores]],2,FALSE), "NaN")</f>
        <v>NaN</v>
      </c>
      <c r="I655" s="42" t="str">
        <f>IFERROR(VLOOKUP(L:L,manual_score_mapping!A:D,3,FALSE), "NaN")</f>
        <v>NaN</v>
      </c>
      <c r="J655" s="42" t="str">
        <f>IFERROR(VLOOKUP(L:L,manual_score_mapping!A:D,4,FALSE), "NaN")</f>
        <v>NaN</v>
      </c>
      <c r="K655" s="33" t="s">
        <v>22</v>
      </c>
      <c r="L655" s="33">
        <v>654</v>
      </c>
      <c r="M655" s="34">
        <v>0.96932429075241078</v>
      </c>
      <c r="N655" s="33">
        <v>0.90631014108657837</v>
      </c>
      <c r="O655" s="33">
        <v>0.90660738945007324</v>
      </c>
      <c r="P655" s="33" t="str">
        <f>IF(en_ru_scores[[#This Row],[OnlineB_Score]]&gt;en_ru_scores[[#This Row],[GPT4_COMET]]+0.03, "B", IF(en_ru_scores[[#This Row],[GPT4_COMET]]&gt;en_ru_scores[[#This Row],[OnlineB_Score]]+0.03, "GPT", "-"))</f>
        <v>GPT</v>
      </c>
      <c r="Q655" s="33" t="str">
        <f>IF(en_ru_scores[[#This Row],[OnlineW_Score]]&gt;en_ru_scores[[#This Row],[GPT4_COMET]]+0.03, "W", IF(en_ru_scores[[#This Row],[GPT4_COMET]]&gt;en_ru_scores[[#This Row],[OnlineW_Score]]+0.03, "GPT", "-"))</f>
        <v>GPT</v>
      </c>
      <c r="R655" s="13" t="s">
        <v>754</v>
      </c>
      <c r="S655" s="13" t="s">
        <v>4602</v>
      </c>
      <c r="T655" s="41" t="s">
        <v>4603</v>
      </c>
      <c r="U655" s="13" t="s">
        <v>4604</v>
      </c>
      <c r="V655" s="13" t="s">
        <v>4604</v>
      </c>
      <c r="W655" s="84"/>
      <c r="X655" s="111"/>
      <c r="Y655" s="11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row>
    <row r="656" spans="1:217" s="4" customFormat="1" ht="42.75" x14ac:dyDescent="0.45">
      <c r="A656" s="32" t="s">
        <v>16</v>
      </c>
      <c r="B656" s="32" t="s">
        <v>17</v>
      </c>
      <c r="C656" s="33" t="s">
        <v>18</v>
      </c>
      <c r="D656" s="33" t="s">
        <v>598</v>
      </c>
      <c r="E656" s="33" t="s">
        <v>743</v>
      </c>
      <c r="F656" s="33" t="s">
        <v>21</v>
      </c>
      <c r="G656" s="75">
        <f>VLOOKUP(L:L,en_ru_auto_scores_BLEU!H:I,2,FALSE)</f>
        <v>48.594857790175638</v>
      </c>
      <c r="H656" s="42" t="str">
        <f>IFERROR(VLOOKUP(L:L,manual_score_mapping[[SegmentID]:[Scores]],2,FALSE), "NaN")</f>
        <v>NaN</v>
      </c>
      <c r="I656" s="42" t="str">
        <f>IFERROR(VLOOKUP(L:L,manual_score_mapping!A:D,3,FALSE), "NaN")</f>
        <v>NaN</v>
      </c>
      <c r="J656" s="42" t="str">
        <f>IFERROR(VLOOKUP(L:L,manual_score_mapping!A:D,4,FALSE), "NaN")</f>
        <v>NaN</v>
      </c>
      <c r="K656" s="33" t="s">
        <v>22</v>
      </c>
      <c r="L656" s="33">
        <v>655</v>
      </c>
      <c r="M656" s="34">
        <v>0.96667498350143444</v>
      </c>
      <c r="N656" s="33">
        <v>0.9732927680015564</v>
      </c>
      <c r="O656" s="33">
        <v>0.95267516374588002</v>
      </c>
      <c r="P656" s="33" t="str">
        <f>IF(en_ru_scores[[#This Row],[OnlineB_Score]]&gt;en_ru_scores[[#This Row],[GPT4_COMET]]+0.03, "B", IF(en_ru_scores[[#This Row],[GPT4_COMET]]&gt;en_ru_scores[[#This Row],[OnlineB_Score]]+0.03, "GPT", "-"))</f>
        <v>-</v>
      </c>
      <c r="Q656" s="33" t="str">
        <f>IF(en_ru_scores[[#This Row],[OnlineW_Score]]&gt;en_ru_scores[[#This Row],[GPT4_COMET]]+0.03, "W", IF(en_ru_scores[[#This Row],[GPT4_COMET]]&gt;en_ru_scores[[#This Row],[OnlineW_Score]]+0.03, "GPT", "-"))</f>
        <v>-</v>
      </c>
      <c r="R656" s="13" t="s">
        <v>755</v>
      </c>
      <c r="S656" s="13" t="s">
        <v>4605</v>
      </c>
      <c r="T656" s="41" t="s">
        <v>4606</v>
      </c>
      <c r="U656" s="13" t="s">
        <v>4607</v>
      </c>
      <c r="V656" s="13" t="s">
        <v>4608</v>
      </c>
      <c r="W656" s="84"/>
      <c r="X656" s="111"/>
      <c r="Y656" s="115"/>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row>
    <row r="657" spans="1:217" s="4" customFormat="1" ht="42.75" x14ac:dyDescent="0.45">
      <c r="A657" s="32" t="s">
        <v>16</v>
      </c>
      <c r="B657" s="32" t="s">
        <v>17</v>
      </c>
      <c r="C657" s="33" t="s">
        <v>18</v>
      </c>
      <c r="D657" s="33" t="s">
        <v>598</v>
      </c>
      <c r="E657" s="33" t="s">
        <v>743</v>
      </c>
      <c r="F657" s="33" t="s">
        <v>21</v>
      </c>
      <c r="G657" s="75">
        <f>VLOOKUP(L:L,en_ru_auto_scores_BLEU!H:I,2,FALSE)</f>
        <v>29.637362098612449</v>
      </c>
      <c r="H657" s="42" t="str">
        <f>IFERROR(VLOOKUP(L:L,manual_score_mapping[[SegmentID]:[Scores]],2,FALSE), "NaN")</f>
        <v>NaN</v>
      </c>
      <c r="I657" s="42" t="str">
        <f>IFERROR(VLOOKUP(L:L,manual_score_mapping!A:D,3,FALSE), "NaN")</f>
        <v>NaN</v>
      </c>
      <c r="J657" s="42" t="str">
        <f>IFERROR(VLOOKUP(L:L,manual_score_mapping!A:D,4,FALSE), "NaN")</f>
        <v>NaN</v>
      </c>
      <c r="K657" s="33" t="s">
        <v>22</v>
      </c>
      <c r="L657" s="33">
        <v>656</v>
      </c>
      <c r="M657" s="34">
        <v>0.91882097721099842</v>
      </c>
      <c r="N657" s="33">
        <v>0.93778681755065918</v>
      </c>
      <c r="O657" s="33">
        <v>0.95732229948043823</v>
      </c>
      <c r="P657" s="33" t="str">
        <f>IF(en_ru_scores[[#This Row],[OnlineB_Score]]&gt;en_ru_scores[[#This Row],[GPT4_COMET]]+0.03, "B", IF(en_ru_scores[[#This Row],[GPT4_COMET]]&gt;en_ru_scores[[#This Row],[OnlineB_Score]]+0.03, "GPT", "-"))</f>
        <v>-</v>
      </c>
      <c r="Q657" s="33" t="str">
        <f>IF(en_ru_scores[[#This Row],[OnlineW_Score]]&gt;en_ru_scores[[#This Row],[GPT4_COMET]]+0.03, "W", IF(en_ru_scores[[#This Row],[GPT4_COMET]]&gt;en_ru_scores[[#This Row],[OnlineW_Score]]+0.03, "GPT", "-"))</f>
        <v>W</v>
      </c>
      <c r="R657" s="13" t="s">
        <v>756</v>
      </c>
      <c r="S657" s="13" t="s">
        <v>4609</v>
      </c>
      <c r="T657" s="41" t="s">
        <v>4610</v>
      </c>
      <c r="U657" s="13" t="s">
        <v>4611</v>
      </c>
      <c r="V657" s="13" t="s">
        <v>4612</v>
      </c>
      <c r="W657" s="84"/>
      <c r="X657" s="111"/>
      <c r="Y657" s="115"/>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row>
    <row r="658" spans="1:217" s="4" customFormat="1" ht="99.75" x14ac:dyDescent="0.45">
      <c r="A658" s="32" t="s">
        <v>16</v>
      </c>
      <c r="B658" s="32" t="s">
        <v>17</v>
      </c>
      <c r="C658" s="33" t="s">
        <v>18</v>
      </c>
      <c r="D658" s="33" t="s">
        <v>598</v>
      </c>
      <c r="E658" s="33" t="s">
        <v>743</v>
      </c>
      <c r="F658" s="33" t="s">
        <v>21</v>
      </c>
      <c r="G658" s="78">
        <f>VLOOKUP(L:L,en_ru_auto_scores_BLEU!H:I,2,FALSE)</f>
        <v>5.9734780992773278</v>
      </c>
      <c r="H658" s="42" t="str">
        <f>IFERROR(VLOOKUP(L:L,manual_score_mapping[[SegmentID]:[Scores]],2,FALSE), "NaN")</f>
        <v>NaN</v>
      </c>
      <c r="I658" s="42" t="str">
        <f>IFERROR(VLOOKUP(L:L,manual_score_mapping!A:D,3,FALSE), "NaN")</f>
        <v>NaN</v>
      </c>
      <c r="J658" s="42" t="str">
        <f>IFERROR(VLOOKUP(L:L,manual_score_mapping!A:D,4,FALSE), "NaN")</f>
        <v>NaN</v>
      </c>
      <c r="K658" s="33" t="s">
        <v>22</v>
      </c>
      <c r="L658" s="33">
        <v>657</v>
      </c>
      <c r="M658" s="34">
        <v>0.90353202819824219</v>
      </c>
      <c r="N658" s="33">
        <v>0.93227070569992077</v>
      </c>
      <c r="O658" s="33">
        <v>0.93866348266601563</v>
      </c>
      <c r="P658" s="33" t="str">
        <f>IF(en_ru_scores[[#This Row],[OnlineB_Score]]&gt;en_ru_scores[[#This Row],[GPT4_COMET]]+0.03, "B", IF(en_ru_scores[[#This Row],[GPT4_COMET]]&gt;en_ru_scores[[#This Row],[OnlineB_Score]]+0.03, "GPT", "-"))</f>
        <v>-</v>
      </c>
      <c r="Q658" s="33" t="str">
        <f>IF(en_ru_scores[[#This Row],[OnlineW_Score]]&gt;en_ru_scores[[#This Row],[GPT4_COMET]]+0.03, "W", IF(en_ru_scores[[#This Row],[GPT4_COMET]]&gt;en_ru_scores[[#This Row],[OnlineW_Score]]+0.03, "GPT", "-"))</f>
        <v>W</v>
      </c>
      <c r="R658" s="13" t="s">
        <v>757</v>
      </c>
      <c r="S658" s="13" t="s">
        <v>4613</v>
      </c>
      <c r="T658" s="41" t="s">
        <v>4614</v>
      </c>
      <c r="U658" s="13" t="s">
        <v>4615</v>
      </c>
      <c r="V658" s="13" t="s">
        <v>4616</v>
      </c>
      <c r="W658" s="84"/>
      <c r="X658" s="111"/>
      <c r="Y658" s="115"/>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row>
    <row r="659" spans="1:217" s="4" customFormat="1" ht="99.75" x14ac:dyDescent="0.45">
      <c r="A659" s="29" t="s">
        <v>16</v>
      </c>
      <c r="B659" s="29" t="s">
        <v>17</v>
      </c>
      <c r="C659" s="30" t="s">
        <v>18</v>
      </c>
      <c r="D659" s="30" t="s">
        <v>598</v>
      </c>
      <c r="E659" s="30" t="s">
        <v>743</v>
      </c>
      <c r="F659" s="30" t="s">
        <v>21</v>
      </c>
      <c r="G659" s="78">
        <f>VLOOKUP(L:L,en_ru_auto_scores_BLEU!H:I,2,FALSE)</f>
        <v>27.646562224491721</v>
      </c>
      <c r="H659" s="42" t="str">
        <f>IFERROR(VLOOKUP(L:L,manual_score_mapping[[SegmentID]:[Scores]],2,FALSE), "NaN")</f>
        <v>NaN</v>
      </c>
      <c r="I659" s="42" t="str">
        <f>IFERROR(VLOOKUP(L:L,manual_score_mapping!A:D,3,FALSE), "NaN")</f>
        <v>NaN</v>
      </c>
      <c r="J659" s="42" t="str">
        <f>IFERROR(VLOOKUP(L:L,manual_score_mapping!A:D,4,FALSE), "NaN")</f>
        <v>NaN</v>
      </c>
      <c r="K659" s="30" t="s">
        <v>22</v>
      </c>
      <c r="L659" s="30">
        <v>658</v>
      </c>
      <c r="M659" s="31">
        <v>0.81679666042327881</v>
      </c>
      <c r="N659" s="30">
        <v>0.86644774675369263</v>
      </c>
      <c r="O659" s="30">
        <v>0.85248959064483643</v>
      </c>
      <c r="P659" s="30" t="str">
        <f>IF(en_ru_scores[[#This Row],[OnlineB_Score]]&gt;en_ru_scores[[#This Row],[GPT4_COMET]]+0.03, "B", IF(en_ru_scores[[#This Row],[GPT4_COMET]]&gt;en_ru_scores[[#This Row],[OnlineB_Score]]+0.03, "GPT", "-"))</f>
        <v>B</v>
      </c>
      <c r="Q659" s="30" t="str">
        <f>IF(en_ru_scores[[#This Row],[OnlineW_Score]]&gt;en_ru_scores[[#This Row],[GPT4_COMET]]+0.03, "W", IF(en_ru_scores[[#This Row],[GPT4_COMET]]&gt;en_ru_scores[[#This Row],[OnlineW_Score]]+0.03, "GPT", "-"))</f>
        <v>W</v>
      </c>
      <c r="R659" s="12" t="s">
        <v>758</v>
      </c>
      <c r="S659" s="12" t="s">
        <v>4617</v>
      </c>
      <c r="T659" s="40" t="s">
        <v>4618</v>
      </c>
      <c r="U659" s="12" t="s">
        <v>4619</v>
      </c>
      <c r="V659" s="12" t="s">
        <v>4620</v>
      </c>
      <c r="W659" s="84"/>
      <c r="X659" s="111"/>
      <c r="Y659" s="115"/>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row>
    <row r="660" spans="1:217" s="4" customFormat="1" ht="71.25" x14ac:dyDescent="0.45">
      <c r="A660" s="29" t="s">
        <v>16</v>
      </c>
      <c r="B660" s="29" t="s">
        <v>17</v>
      </c>
      <c r="C660" s="30" t="s">
        <v>18</v>
      </c>
      <c r="D660" s="30" t="s">
        <v>598</v>
      </c>
      <c r="E660" s="30" t="s">
        <v>743</v>
      </c>
      <c r="F660" s="30" t="s">
        <v>21</v>
      </c>
      <c r="G660" s="78">
        <f>VLOOKUP(L:L,en_ru_auto_scores_BLEU!H:I,2,FALSE)</f>
        <v>11.829836036000462</v>
      </c>
      <c r="H660" s="42" t="str">
        <f>IFERROR(VLOOKUP(L:L,manual_score_mapping[[SegmentID]:[Scores]],2,FALSE), "NaN")</f>
        <v>NaN</v>
      </c>
      <c r="I660" s="42" t="str">
        <f>IFERROR(VLOOKUP(L:L,manual_score_mapping!A:D,3,FALSE), "NaN")</f>
        <v>NaN</v>
      </c>
      <c r="J660" s="42" t="str">
        <f>IFERROR(VLOOKUP(L:L,manual_score_mapping!A:D,4,FALSE), "NaN")</f>
        <v>NaN</v>
      </c>
      <c r="K660" s="30" t="s">
        <v>22</v>
      </c>
      <c r="L660" s="30">
        <v>659</v>
      </c>
      <c r="M660" s="31">
        <v>0.83024072647094727</v>
      </c>
      <c r="N660" s="30">
        <v>0.77710330486297607</v>
      </c>
      <c r="O660" s="30">
        <v>0.7584269642829895</v>
      </c>
      <c r="P660" s="30" t="str">
        <f>IF(en_ru_scores[[#This Row],[OnlineB_Score]]&gt;en_ru_scores[[#This Row],[GPT4_COMET]]+0.03, "B", IF(en_ru_scores[[#This Row],[GPT4_COMET]]&gt;en_ru_scores[[#This Row],[OnlineB_Score]]+0.03, "GPT", "-"))</f>
        <v>GPT</v>
      </c>
      <c r="Q660" s="30" t="str">
        <f>IF(en_ru_scores[[#This Row],[OnlineW_Score]]&gt;en_ru_scores[[#This Row],[GPT4_COMET]]+0.03, "W", IF(en_ru_scores[[#This Row],[GPT4_COMET]]&gt;en_ru_scores[[#This Row],[OnlineW_Score]]+0.03, "GPT", "-"))</f>
        <v>GPT</v>
      </c>
      <c r="R660" s="12" t="s">
        <v>759</v>
      </c>
      <c r="S660" s="12" t="s">
        <v>4621</v>
      </c>
      <c r="T660" s="40" t="s">
        <v>4622</v>
      </c>
      <c r="U660" s="12" t="s">
        <v>4623</v>
      </c>
      <c r="V660" s="12" t="s">
        <v>4624</v>
      </c>
      <c r="W660" s="84"/>
      <c r="X660" s="111"/>
      <c r="Y660" s="115"/>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row>
    <row r="661" spans="1:217" s="4" customFormat="1" ht="57" x14ac:dyDescent="0.45">
      <c r="A661" s="29" t="s">
        <v>16</v>
      </c>
      <c r="B661" s="29" t="s">
        <v>17</v>
      </c>
      <c r="C661" s="30" t="s">
        <v>18</v>
      </c>
      <c r="D661" s="30" t="s">
        <v>598</v>
      </c>
      <c r="E661" s="30" t="s">
        <v>743</v>
      </c>
      <c r="F661" s="30" t="s">
        <v>21</v>
      </c>
      <c r="G661" s="78">
        <f>VLOOKUP(L:L,en_ru_auto_scores_BLEU!H:I,2,FALSE)</f>
        <v>21.304325043032438</v>
      </c>
      <c r="H661" s="42" t="str">
        <f>IFERROR(VLOOKUP(L:L,manual_score_mapping[[SegmentID]:[Scores]],2,FALSE), "NaN")</f>
        <v>NaN</v>
      </c>
      <c r="I661" s="42" t="str">
        <f>IFERROR(VLOOKUP(L:L,manual_score_mapping!A:D,3,FALSE), "NaN")</f>
        <v>NaN</v>
      </c>
      <c r="J661" s="42" t="str">
        <f>IFERROR(VLOOKUP(L:L,manual_score_mapping!A:D,4,FALSE), "NaN")</f>
        <v>NaN</v>
      </c>
      <c r="K661" s="30" t="s">
        <v>22</v>
      </c>
      <c r="L661" s="30">
        <v>660</v>
      </c>
      <c r="M661" s="31">
        <v>0.85650801658630371</v>
      </c>
      <c r="N661" s="30">
        <v>0.8693472146987915</v>
      </c>
      <c r="O661" s="30">
        <v>0.8616936206817627</v>
      </c>
      <c r="P661" s="30" t="str">
        <f>IF(en_ru_scores[[#This Row],[OnlineB_Score]]&gt;en_ru_scores[[#This Row],[GPT4_COMET]]+0.03, "B", IF(en_ru_scores[[#This Row],[GPT4_COMET]]&gt;en_ru_scores[[#This Row],[OnlineB_Score]]+0.03, "GPT", "-"))</f>
        <v>-</v>
      </c>
      <c r="Q661" s="30" t="str">
        <f>IF(en_ru_scores[[#This Row],[OnlineW_Score]]&gt;en_ru_scores[[#This Row],[GPT4_COMET]]+0.03, "W", IF(en_ru_scores[[#This Row],[GPT4_COMET]]&gt;en_ru_scores[[#This Row],[OnlineW_Score]]+0.03, "GPT", "-"))</f>
        <v>-</v>
      </c>
      <c r="R661" s="12" t="s">
        <v>760</v>
      </c>
      <c r="S661" s="12" t="s">
        <v>4625</v>
      </c>
      <c r="T661" s="40" t="s">
        <v>4626</v>
      </c>
      <c r="U661" s="12" t="s">
        <v>4627</v>
      </c>
      <c r="V661" s="12" t="s">
        <v>4628</v>
      </c>
      <c r="W661" s="84"/>
      <c r="X661" s="111"/>
      <c r="Y661" s="115"/>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row>
    <row r="662" spans="1:217" s="4" customFormat="1" ht="85.5" x14ac:dyDescent="0.45">
      <c r="A662" s="32" t="s">
        <v>16</v>
      </c>
      <c r="B662" s="32" t="s">
        <v>17</v>
      </c>
      <c r="C662" s="33" t="s">
        <v>18</v>
      </c>
      <c r="D662" s="33" t="s">
        <v>598</v>
      </c>
      <c r="E662" s="33" t="s">
        <v>743</v>
      </c>
      <c r="F662" s="33" t="s">
        <v>21</v>
      </c>
      <c r="G662" s="78">
        <f>VLOOKUP(L:L,en_ru_auto_scores_BLEU!H:I,2,FALSE)</f>
        <v>14.647818769917359</v>
      </c>
      <c r="H662" s="42" t="str">
        <f>IFERROR(VLOOKUP(L:L,manual_score_mapping[[SegmentID]:[Scores]],2,FALSE), "NaN")</f>
        <v>NaN</v>
      </c>
      <c r="I662" s="42" t="str">
        <f>IFERROR(VLOOKUP(L:L,manual_score_mapping!A:D,3,FALSE), "NaN")</f>
        <v>NaN</v>
      </c>
      <c r="J662" s="42" t="str">
        <f>IFERROR(VLOOKUP(L:L,manual_score_mapping!A:D,4,FALSE), "NaN")</f>
        <v>NaN</v>
      </c>
      <c r="K662" s="33" t="s">
        <v>22</v>
      </c>
      <c r="L662" s="33">
        <v>661</v>
      </c>
      <c r="M662" s="34">
        <v>0.9292430877685548</v>
      </c>
      <c r="N662" s="33">
        <v>0.9241255521774292</v>
      </c>
      <c r="O662" s="33">
        <v>0.94017666578292836</v>
      </c>
      <c r="P662" s="33" t="str">
        <f>IF(en_ru_scores[[#This Row],[OnlineB_Score]]&gt;en_ru_scores[[#This Row],[GPT4_COMET]]+0.03, "B", IF(en_ru_scores[[#This Row],[GPT4_COMET]]&gt;en_ru_scores[[#This Row],[OnlineB_Score]]+0.03, "GPT", "-"))</f>
        <v>-</v>
      </c>
      <c r="Q662" s="33" t="str">
        <f>IF(en_ru_scores[[#This Row],[OnlineW_Score]]&gt;en_ru_scores[[#This Row],[GPT4_COMET]]+0.03, "W", IF(en_ru_scores[[#This Row],[GPT4_COMET]]&gt;en_ru_scores[[#This Row],[OnlineW_Score]]+0.03, "GPT", "-"))</f>
        <v>-</v>
      </c>
      <c r="R662" s="13" t="s">
        <v>761</v>
      </c>
      <c r="S662" s="13" t="s">
        <v>4629</v>
      </c>
      <c r="T662" s="41" t="s">
        <v>4630</v>
      </c>
      <c r="U662" s="13" t="s">
        <v>4631</v>
      </c>
      <c r="V662" s="13" t="s">
        <v>4632</v>
      </c>
      <c r="W662" s="84"/>
      <c r="X662" s="111"/>
      <c r="Y662" s="115"/>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row>
    <row r="663" spans="1:217" s="4" customFormat="1" ht="42.75" x14ac:dyDescent="0.45">
      <c r="A663" s="32" t="s">
        <v>16</v>
      </c>
      <c r="B663" s="32" t="s">
        <v>17</v>
      </c>
      <c r="C663" s="33" t="s">
        <v>18</v>
      </c>
      <c r="D663" s="33" t="s">
        <v>598</v>
      </c>
      <c r="E663" s="33" t="s">
        <v>743</v>
      </c>
      <c r="F663" s="33" t="s">
        <v>21</v>
      </c>
      <c r="G663" s="78">
        <f>VLOOKUP(L:L,en_ru_auto_scores_BLEU!H:I,2,FALSE)</f>
        <v>9.5354140409141923</v>
      </c>
      <c r="H663" s="42" t="str">
        <f>IFERROR(VLOOKUP(L:L,manual_score_mapping[[SegmentID]:[Scores]],2,FALSE), "NaN")</f>
        <v>NaN</v>
      </c>
      <c r="I663" s="42" t="str">
        <f>IFERROR(VLOOKUP(L:L,manual_score_mapping!A:D,3,FALSE), "NaN")</f>
        <v>NaN</v>
      </c>
      <c r="J663" s="42" t="str">
        <f>IFERROR(VLOOKUP(L:L,manual_score_mapping!A:D,4,FALSE), "NaN")</f>
        <v>NaN</v>
      </c>
      <c r="K663" s="33" t="s">
        <v>22</v>
      </c>
      <c r="L663" s="33">
        <v>662</v>
      </c>
      <c r="M663" s="34">
        <v>0.95106387138366699</v>
      </c>
      <c r="N663" s="33">
        <v>0.95080298185348522</v>
      </c>
      <c r="O663" s="33">
        <v>0.9556007981300354</v>
      </c>
      <c r="P663" s="33" t="str">
        <f>IF(en_ru_scores[[#This Row],[OnlineB_Score]]&gt;en_ru_scores[[#This Row],[GPT4_COMET]]+0.03, "B", IF(en_ru_scores[[#This Row],[GPT4_COMET]]&gt;en_ru_scores[[#This Row],[OnlineB_Score]]+0.03, "GPT", "-"))</f>
        <v>-</v>
      </c>
      <c r="Q663" s="33" t="str">
        <f>IF(en_ru_scores[[#This Row],[OnlineW_Score]]&gt;en_ru_scores[[#This Row],[GPT4_COMET]]+0.03, "W", IF(en_ru_scores[[#This Row],[GPT4_COMET]]&gt;en_ru_scores[[#This Row],[OnlineW_Score]]+0.03, "GPT", "-"))</f>
        <v>-</v>
      </c>
      <c r="R663" s="13" t="s">
        <v>762</v>
      </c>
      <c r="S663" s="13" t="s">
        <v>4633</v>
      </c>
      <c r="T663" s="41" t="s">
        <v>4634</v>
      </c>
      <c r="U663" s="13" t="s">
        <v>4635</v>
      </c>
      <c r="V663" s="13" t="s">
        <v>4636</v>
      </c>
      <c r="W663" s="84"/>
      <c r="X663" s="111"/>
      <c r="Y663" s="115"/>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row>
    <row r="664" spans="1:217" s="4" customFormat="1" ht="71.25" x14ac:dyDescent="0.45">
      <c r="A664" s="32" t="s">
        <v>16</v>
      </c>
      <c r="B664" s="32" t="s">
        <v>17</v>
      </c>
      <c r="C664" s="33" t="s">
        <v>18</v>
      </c>
      <c r="D664" s="33" t="s">
        <v>598</v>
      </c>
      <c r="E664" s="33" t="s">
        <v>743</v>
      </c>
      <c r="F664" s="33" t="s">
        <v>21</v>
      </c>
      <c r="G664" s="74">
        <f>VLOOKUP(L:L,en_ru_auto_scores_BLEU!H:I,2,FALSE)</f>
        <v>56.32579400090421</v>
      </c>
      <c r="H664" s="42" t="str">
        <f>IFERROR(VLOOKUP(L:L,manual_score_mapping[[SegmentID]:[Scores]],2,FALSE), "NaN")</f>
        <v>NaN</v>
      </c>
      <c r="I664" s="42" t="str">
        <f>IFERROR(VLOOKUP(L:L,manual_score_mapping!A:D,3,FALSE), "NaN")</f>
        <v>NaN</v>
      </c>
      <c r="J664" s="42" t="str">
        <f>IFERROR(VLOOKUP(L:L,manual_score_mapping!A:D,4,FALSE), "NaN")</f>
        <v>NaN</v>
      </c>
      <c r="K664" s="33" t="s">
        <v>22</v>
      </c>
      <c r="L664" s="33">
        <v>663</v>
      </c>
      <c r="M664" s="34">
        <v>0.94689154624938965</v>
      </c>
      <c r="N664" s="33">
        <v>0.94495946168899536</v>
      </c>
      <c r="O664" s="33">
        <v>0.9353298544883728</v>
      </c>
      <c r="P664" s="33" t="str">
        <f>IF(en_ru_scores[[#This Row],[OnlineB_Score]]&gt;en_ru_scores[[#This Row],[GPT4_COMET]]+0.03, "B", IF(en_ru_scores[[#This Row],[GPT4_COMET]]&gt;en_ru_scores[[#This Row],[OnlineB_Score]]+0.03, "GPT", "-"))</f>
        <v>-</v>
      </c>
      <c r="Q664" s="33" t="str">
        <f>IF(en_ru_scores[[#This Row],[OnlineW_Score]]&gt;en_ru_scores[[#This Row],[GPT4_COMET]]+0.03, "W", IF(en_ru_scores[[#This Row],[GPT4_COMET]]&gt;en_ru_scores[[#This Row],[OnlineW_Score]]+0.03, "GPT", "-"))</f>
        <v>-</v>
      </c>
      <c r="R664" s="13" t="s">
        <v>763</v>
      </c>
      <c r="S664" s="13" t="s">
        <v>4637</v>
      </c>
      <c r="T664" s="41" t="s">
        <v>4638</v>
      </c>
      <c r="U664" s="13" t="s">
        <v>4639</v>
      </c>
      <c r="V664" s="13" t="s">
        <v>4640</v>
      </c>
      <c r="W664" s="84"/>
      <c r="X664" s="111"/>
      <c r="Y664" s="115"/>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row>
    <row r="665" spans="1:217" s="4" customFormat="1" ht="71.25" x14ac:dyDescent="0.45">
      <c r="A665" s="29" t="s">
        <v>16</v>
      </c>
      <c r="B665" s="29" t="s">
        <v>17</v>
      </c>
      <c r="C665" s="30" t="s">
        <v>18</v>
      </c>
      <c r="D665" s="30" t="s">
        <v>598</v>
      </c>
      <c r="E665" s="30" t="s">
        <v>743</v>
      </c>
      <c r="F665" s="30" t="s">
        <v>21</v>
      </c>
      <c r="G665" s="78">
        <f>VLOOKUP(L:L,en_ru_auto_scores_BLEU!H:I,2,FALSE)</f>
        <v>27.193268774579781</v>
      </c>
      <c r="H665" s="42" t="str">
        <f>IFERROR(VLOOKUP(L:L,manual_score_mapping[[SegmentID]:[Scores]],2,FALSE), "NaN")</f>
        <v>NaN</v>
      </c>
      <c r="I665" s="42" t="str">
        <f>IFERROR(VLOOKUP(L:L,manual_score_mapping!A:D,3,FALSE), "NaN")</f>
        <v>NaN</v>
      </c>
      <c r="J665" s="42" t="str">
        <f>IFERROR(VLOOKUP(L:L,manual_score_mapping!A:D,4,FALSE), "NaN")</f>
        <v>NaN</v>
      </c>
      <c r="K665" s="30" t="s">
        <v>22</v>
      </c>
      <c r="L665" s="30">
        <v>664</v>
      </c>
      <c r="M665" s="31">
        <v>0.89111340045928955</v>
      </c>
      <c r="N665" s="30">
        <v>0.89337849617004395</v>
      </c>
      <c r="O665" s="30">
        <v>0.90696614980697643</v>
      </c>
      <c r="P665" s="30" t="str">
        <f>IF(en_ru_scores[[#This Row],[OnlineB_Score]]&gt;en_ru_scores[[#This Row],[GPT4_COMET]]+0.03, "B", IF(en_ru_scores[[#This Row],[GPT4_COMET]]&gt;en_ru_scores[[#This Row],[OnlineB_Score]]+0.03, "GPT", "-"))</f>
        <v>-</v>
      </c>
      <c r="Q665" s="30" t="str">
        <f>IF(en_ru_scores[[#This Row],[OnlineW_Score]]&gt;en_ru_scores[[#This Row],[GPT4_COMET]]+0.03, "W", IF(en_ru_scores[[#This Row],[GPT4_COMET]]&gt;en_ru_scores[[#This Row],[OnlineW_Score]]+0.03, "GPT", "-"))</f>
        <v>-</v>
      </c>
      <c r="R665" s="12" t="s">
        <v>764</v>
      </c>
      <c r="S665" s="12" t="s">
        <v>4641</v>
      </c>
      <c r="T665" s="40" t="s">
        <v>4642</v>
      </c>
      <c r="U665" s="12" t="s">
        <v>4643</v>
      </c>
      <c r="V665" s="12" t="s">
        <v>4644</v>
      </c>
      <c r="W665" s="84"/>
      <c r="X665" s="111"/>
      <c r="Y665" s="11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row>
    <row r="666" spans="1:217" s="4" customFormat="1" ht="128.25" x14ac:dyDescent="0.45">
      <c r="A666" s="29" t="s">
        <v>16</v>
      </c>
      <c r="B666" s="29" t="s">
        <v>17</v>
      </c>
      <c r="C666" s="30" t="s">
        <v>18</v>
      </c>
      <c r="D666" s="30" t="s">
        <v>598</v>
      </c>
      <c r="E666" s="30" t="s">
        <v>743</v>
      </c>
      <c r="F666" s="30" t="s">
        <v>21</v>
      </c>
      <c r="G666" s="78">
        <f>VLOOKUP(L:L,en_ru_auto_scores_BLEU!H:I,2,FALSE)</f>
        <v>6.6625955932705754</v>
      </c>
      <c r="H666" s="42" t="str">
        <f>IFERROR(VLOOKUP(L:L,manual_score_mapping[[SegmentID]:[Scores]],2,FALSE), "NaN")</f>
        <v>NaN</v>
      </c>
      <c r="I666" s="42" t="str">
        <f>IFERROR(VLOOKUP(L:L,manual_score_mapping!A:D,3,FALSE), "NaN")</f>
        <v>NaN</v>
      </c>
      <c r="J666" s="42" t="str">
        <f>IFERROR(VLOOKUP(L:L,manual_score_mapping!A:D,4,FALSE), "NaN")</f>
        <v>NaN</v>
      </c>
      <c r="K666" s="30" t="s">
        <v>22</v>
      </c>
      <c r="L666" s="30">
        <v>665</v>
      </c>
      <c r="M666" s="31">
        <v>0.83691257238388062</v>
      </c>
      <c r="N666" s="30">
        <v>0.83891338109970093</v>
      </c>
      <c r="O666" s="30">
        <v>0.83345150947570801</v>
      </c>
      <c r="P666" s="30" t="str">
        <f>IF(en_ru_scores[[#This Row],[OnlineB_Score]]&gt;en_ru_scores[[#This Row],[GPT4_COMET]]+0.03, "B", IF(en_ru_scores[[#This Row],[GPT4_COMET]]&gt;en_ru_scores[[#This Row],[OnlineB_Score]]+0.03, "GPT", "-"))</f>
        <v>-</v>
      </c>
      <c r="Q666" s="30" t="str">
        <f>IF(en_ru_scores[[#This Row],[OnlineW_Score]]&gt;en_ru_scores[[#This Row],[GPT4_COMET]]+0.03, "W", IF(en_ru_scores[[#This Row],[GPT4_COMET]]&gt;en_ru_scores[[#This Row],[OnlineW_Score]]+0.03, "GPT", "-"))</f>
        <v>-</v>
      </c>
      <c r="R666" s="12" t="s">
        <v>4645</v>
      </c>
      <c r="S666" s="12" t="s">
        <v>4646</v>
      </c>
      <c r="T666" s="40" t="s">
        <v>4647</v>
      </c>
      <c r="U666" s="12" t="s">
        <v>4648</v>
      </c>
      <c r="V666" s="12" t="s">
        <v>4649</v>
      </c>
      <c r="W666" s="84"/>
      <c r="X666" s="111"/>
      <c r="Y666" s="115"/>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row>
    <row r="667" spans="1:217" s="4" customFormat="1" ht="114" x14ac:dyDescent="0.45">
      <c r="A667" s="29" t="s">
        <v>16</v>
      </c>
      <c r="B667" s="29" t="s">
        <v>17</v>
      </c>
      <c r="C667" s="30" t="s">
        <v>18</v>
      </c>
      <c r="D667" s="30" t="s">
        <v>598</v>
      </c>
      <c r="E667" s="30" t="s">
        <v>743</v>
      </c>
      <c r="F667" s="30" t="s">
        <v>21</v>
      </c>
      <c r="G667" s="78">
        <f>VLOOKUP(L:L,en_ru_auto_scores_BLEU!H:I,2,FALSE)</f>
        <v>7.9932673763148774</v>
      </c>
      <c r="H667" s="42" t="str">
        <f>IFERROR(VLOOKUP(L:L,manual_score_mapping[[SegmentID]:[Scores]],2,FALSE), "NaN")</f>
        <v>NaN</v>
      </c>
      <c r="I667" s="42" t="str">
        <f>IFERROR(VLOOKUP(L:L,manual_score_mapping!A:D,3,FALSE), "NaN")</f>
        <v>NaN</v>
      </c>
      <c r="J667" s="42" t="str">
        <f>IFERROR(VLOOKUP(L:L,manual_score_mapping!A:D,4,FALSE), "NaN")</f>
        <v>NaN</v>
      </c>
      <c r="K667" s="30" t="s">
        <v>22</v>
      </c>
      <c r="L667" s="30">
        <v>666</v>
      </c>
      <c r="M667" s="31">
        <v>0.83157485723495483</v>
      </c>
      <c r="N667" s="30">
        <v>0.85345470905303955</v>
      </c>
      <c r="O667" s="30">
        <v>0.86793208122253418</v>
      </c>
      <c r="P667" s="30" t="str">
        <f>IF(en_ru_scores[[#This Row],[OnlineB_Score]]&gt;en_ru_scores[[#This Row],[GPT4_COMET]]+0.03, "B", IF(en_ru_scores[[#This Row],[GPT4_COMET]]&gt;en_ru_scores[[#This Row],[OnlineB_Score]]+0.03, "GPT", "-"))</f>
        <v>-</v>
      </c>
      <c r="Q667" s="30" t="str">
        <f>IF(en_ru_scores[[#This Row],[OnlineW_Score]]&gt;en_ru_scores[[#This Row],[GPT4_COMET]]+0.03, "W", IF(en_ru_scores[[#This Row],[GPT4_COMET]]&gt;en_ru_scores[[#This Row],[OnlineW_Score]]+0.03, "GPT", "-"))</f>
        <v>W</v>
      </c>
      <c r="R667" s="12" t="s">
        <v>765</v>
      </c>
      <c r="S667" s="12" t="s">
        <v>4650</v>
      </c>
      <c r="T667" s="40" t="s">
        <v>4651</v>
      </c>
      <c r="U667" s="12" t="s">
        <v>4652</v>
      </c>
      <c r="V667" s="12" t="s">
        <v>4653</v>
      </c>
      <c r="W667" s="84"/>
      <c r="X667" s="111"/>
      <c r="Y667" s="115"/>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row>
    <row r="668" spans="1:217" s="4" customFormat="1" ht="99.75" x14ac:dyDescent="0.45">
      <c r="A668" s="29" t="s">
        <v>16</v>
      </c>
      <c r="B668" s="29" t="s">
        <v>17</v>
      </c>
      <c r="C668" s="30" t="s">
        <v>18</v>
      </c>
      <c r="D668" s="30" t="s">
        <v>598</v>
      </c>
      <c r="E668" s="30" t="s">
        <v>743</v>
      </c>
      <c r="F668" s="30" t="s">
        <v>21</v>
      </c>
      <c r="G668" s="78">
        <f>VLOOKUP(L:L,en_ru_auto_scores_BLEU!H:I,2,FALSE)</f>
        <v>4.2963685508919607</v>
      </c>
      <c r="H668" s="42" t="str">
        <f>IFERROR(VLOOKUP(L:L,manual_score_mapping[[SegmentID]:[Scores]],2,FALSE), "NaN")</f>
        <v>NaN</v>
      </c>
      <c r="I668" s="42" t="str">
        <f>IFERROR(VLOOKUP(L:L,manual_score_mapping!A:D,3,FALSE), "NaN")</f>
        <v>NaN</v>
      </c>
      <c r="J668" s="42" t="str">
        <f>IFERROR(VLOOKUP(L:L,manual_score_mapping!A:D,4,FALSE), "NaN")</f>
        <v>NaN</v>
      </c>
      <c r="K668" s="30" t="s">
        <v>22</v>
      </c>
      <c r="L668" s="30">
        <v>667</v>
      </c>
      <c r="M668" s="31">
        <v>0.88138681650161743</v>
      </c>
      <c r="N668" s="30">
        <v>0.87602102756500244</v>
      </c>
      <c r="O668" s="30">
        <v>0.86804425716400146</v>
      </c>
      <c r="P668" s="30" t="str">
        <f>IF(en_ru_scores[[#This Row],[OnlineB_Score]]&gt;en_ru_scores[[#This Row],[GPT4_COMET]]+0.03, "B", IF(en_ru_scores[[#This Row],[GPT4_COMET]]&gt;en_ru_scores[[#This Row],[OnlineB_Score]]+0.03, "GPT", "-"))</f>
        <v>-</v>
      </c>
      <c r="Q668" s="30" t="str">
        <f>IF(en_ru_scores[[#This Row],[OnlineW_Score]]&gt;en_ru_scores[[#This Row],[GPT4_COMET]]+0.03, "W", IF(en_ru_scores[[#This Row],[GPT4_COMET]]&gt;en_ru_scores[[#This Row],[OnlineW_Score]]+0.03, "GPT", "-"))</f>
        <v>-</v>
      </c>
      <c r="R668" s="12" t="s">
        <v>766</v>
      </c>
      <c r="S668" s="12" t="s">
        <v>4654</v>
      </c>
      <c r="T668" s="40" t="s">
        <v>4655</v>
      </c>
      <c r="U668" s="12" t="s">
        <v>4656</v>
      </c>
      <c r="V668" s="12" t="s">
        <v>4657</v>
      </c>
      <c r="W668" s="84"/>
      <c r="X668" s="111"/>
      <c r="Y668" s="115"/>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row>
    <row r="669" spans="1:217" s="4" customFormat="1" ht="85.5" x14ac:dyDescent="0.45">
      <c r="A669" s="29" t="s">
        <v>16</v>
      </c>
      <c r="B669" s="29" t="s">
        <v>17</v>
      </c>
      <c r="C669" s="30" t="s">
        <v>18</v>
      </c>
      <c r="D669" s="30" t="s">
        <v>598</v>
      </c>
      <c r="E669" s="30" t="s">
        <v>743</v>
      </c>
      <c r="F669" s="30" t="s">
        <v>21</v>
      </c>
      <c r="G669" s="78">
        <f>VLOOKUP(L:L,en_ru_auto_scores_BLEU!H:I,2,FALSE)</f>
        <v>18.633921532239608</v>
      </c>
      <c r="H669" s="42" t="str">
        <f>IFERROR(VLOOKUP(L:L,manual_score_mapping[[SegmentID]:[Scores]],2,FALSE), "NaN")</f>
        <v>NaN</v>
      </c>
      <c r="I669" s="42" t="str">
        <f>IFERROR(VLOOKUP(L:L,manual_score_mapping!A:D,3,FALSE), "NaN")</f>
        <v>NaN</v>
      </c>
      <c r="J669" s="42" t="str">
        <f>IFERROR(VLOOKUP(L:L,manual_score_mapping!A:D,4,FALSE), "NaN")</f>
        <v>NaN</v>
      </c>
      <c r="K669" s="30" t="s">
        <v>22</v>
      </c>
      <c r="L669" s="30">
        <v>668</v>
      </c>
      <c r="M669" s="31">
        <v>0.87680143117904663</v>
      </c>
      <c r="N669" s="30">
        <v>0.88490480184555054</v>
      </c>
      <c r="O669" s="30">
        <v>0.89041554927825928</v>
      </c>
      <c r="P669" s="30" t="str">
        <f>IF(en_ru_scores[[#This Row],[OnlineB_Score]]&gt;en_ru_scores[[#This Row],[GPT4_COMET]]+0.03, "B", IF(en_ru_scores[[#This Row],[GPT4_COMET]]&gt;en_ru_scores[[#This Row],[OnlineB_Score]]+0.03, "GPT", "-"))</f>
        <v>-</v>
      </c>
      <c r="Q669" s="30" t="str">
        <f>IF(en_ru_scores[[#This Row],[OnlineW_Score]]&gt;en_ru_scores[[#This Row],[GPT4_COMET]]+0.03, "W", IF(en_ru_scores[[#This Row],[GPT4_COMET]]&gt;en_ru_scores[[#This Row],[OnlineW_Score]]+0.03, "GPT", "-"))</f>
        <v>-</v>
      </c>
      <c r="R669" s="12" t="s">
        <v>767</v>
      </c>
      <c r="S669" s="12" t="s">
        <v>4658</v>
      </c>
      <c r="T669" s="40" t="s">
        <v>4659</v>
      </c>
      <c r="U669" s="12" t="s">
        <v>4660</v>
      </c>
      <c r="V669" s="12" t="s">
        <v>4661</v>
      </c>
      <c r="W669" s="84"/>
      <c r="X669" s="111"/>
      <c r="Y669" s="115"/>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row>
    <row r="670" spans="1:217" s="4" customFormat="1" ht="57" x14ac:dyDescent="0.45">
      <c r="A670" s="32" t="s">
        <v>16</v>
      </c>
      <c r="B670" s="32" t="s">
        <v>17</v>
      </c>
      <c r="C670" s="33" t="s">
        <v>18</v>
      </c>
      <c r="D670" s="33" t="s">
        <v>598</v>
      </c>
      <c r="E670" s="33" t="s">
        <v>743</v>
      </c>
      <c r="F670" s="33" t="s">
        <v>21</v>
      </c>
      <c r="G670" s="74">
        <f>VLOOKUP(L:L,en_ru_auto_scores_BLEU!H:I,2,FALSE)</f>
        <v>54.088044192555287</v>
      </c>
      <c r="H670" s="42" t="str">
        <f>IFERROR(VLOOKUP(L:L,manual_score_mapping[[SegmentID]:[Scores]],2,FALSE), "NaN")</f>
        <v>NaN</v>
      </c>
      <c r="I670" s="42" t="str">
        <f>IFERROR(VLOOKUP(L:L,manual_score_mapping!A:D,3,FALSE), "NaN")</f>
        <v>NaN</v>
      </c>
      <c r="J670" s="42" t="str">
        <f>IFERROR(VLOOKUP(L:L,manual_score_mapping!A:D,4,FALSE), "NaN")</f>
        <v>NaN</v>
      </c>
      <c r="K670" s="33" t="s">
        <v>22</v>
      </c>
      <c r="L670" s="33">
        <v>669</v>
      </c>
      <c r="M670" s="34">
        <v>0.94544732570648204</v>
      </c>
      <c r="N670" s="33">
        <v>0.93750524520874023</v>
      </c>
      <c r="O670" s="33">
        <v>0.9578818678855896</v>
      </c>
      <c r="P670" s="33" t="str">
        <f>IF(en_ru_scores[[#This Row],[OnlineB_Score]]&gt;en_ru_scores[[#This Row],[GPT4_COMET]]+0.03, "B", IF(en_ru_scores[[#This Row],[GPT4_COMET]]&gt;en_ru_scores[[#This Row],[OnlineB_Score]]+0.03, "GPT", "-"))</f>
        <v>-</v>
      </c>
      <c r="Q670" s="33" t="str">
        <f>IF(en_ru_scores[[#This Row],[OnlineW_Score]]&gt;en_ru_scores[[#This Row],[GPT4_COMET]]+0.03, "W", IF(en_ru_scores[[#This Row],[GPT4_COMET]]&gt;en_ru_scores[[#This Row],[OnlineW_Score]]+0.03, "GPT", "-"))</f>
        <v>-</v>
      </c>
      <c r="R670" s="13" t="s">
        <v>768</v>
      </c>
      <c r="S670" s="13" t="s">
        <v>4662</v>
      </c>
      <c r="T670" s="41" t="s">
        <v>4663</v>
      </c>
      <c r="U670" s="13" t="s">
        <v>4664</v>
      </c>
      <c r="V670" s="13" t="s">
        <v>4665</v>
      </c>
      <c r="W670" s="84"/>
      <c r="X670" s="111"/>
      <c r="Y670" s="115"/>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row>
    <row r="671" spans="1:217" s="4" customFormat="1" ht="42.75" x14ac:dyDescent="0.45">
      <c r="A671" s="26" t="s">
        <v>16</v>
      </c>
      <c r="B671" s="26" t="s">
        <v>17</v>
      </c>
      <c r="C671" s="27" t="s">
        <v>18</v>
      </c>
      <c r="D671" s="27" t="s">
        <v>598</v>
      </c>
      <c r="E671" s="27" t="s">
        <v>743</v>
      </c>
      <c r="F671" s="27" t="s">
        <v>21</v>
      </c>
      <c r="G671" s="78">
        <f>VLOOKUP(L:L,en_ru_auto_scores_BLEU!H:I,2,FALSE)</f>
        <v>4.9900497019368322</v>
      </c>
      <c r="H671" s="42" t="str">
        <f>IFERROR(VLOOKUP(L:L,manual_score_mapping[[SegmentID]:[Scores]],2,FALSE), "NaN")</f>
        <v>NaN</v>
      </c>
      <c r="I671" s="42" t="str">
        <f>IFERROR(VLOOKUP(L:L,manual_score_mapping!A:D,3,FALSE), "NaN")</f>
        <v>NaN</v>
      </c>
      <c r="J671" s="42" t="str">
        <f>IFERROR(VLOOKUP(L:L,manual_score_mapping!A:D,4,FALSE), "NaN")</f>
        <v>NaN</v>
      </c>
      <c r="K671" s="27" t="s">
        <v>22</v>
      </c>
      <c r="L671" s="27">
        <v>670</v>
      </c>
      <c r="M671" s="28">
        <v>0.78246003389358521</v>
      </c>
      <c r="N671" s="27">
        <v>0.67019897699356079</v>
      </c>
      <c r="O671" s="27">
        <v>0.77349406480789185</v>
      </c>
      <c r="P671" s="27" t="str">
        <f>IF(en_ru_scores[[#This Row],[OnlineB_Score]]&gt;en_ru_scores[[#This Row],[GPT4_COMET]]+0.03, "B", IF(en_ru_scores[[#This Row],[GPT4_COMET]]&gt;en_ru_scores[[#This Row],[OnlineB_Score]]+0.03, "GPT", "-"))</f>
        <v>GPT</v>
      </c>
      <c r="Q671" s="27" t="str">
        <f>IF(en_ru_scores[[#This Row],[OnlineW_Score]]&gt;en_ru_scores[[#This Row],[GPT4_COMET]]+0.03, "W", IF(en_ru_scores[[#This Row],[GPT4_COMET]]&gt;en_ru_scores[[#This Row],[OnlineW_Score]]+0.03, "GPT", "-"))</f>
        <v>-</v>
      </c>
      <c r="R671" s="11" t="s">
        <v>769</v>
      </c>
      <c r="S671" s="11" t="s">
        <v>4666</v>
      </c>
      <c r="T671" s="39" t="s">
        <v>4667</v>
      </c>
      <c r="U671" s="11" t="s">
        <v>4668</v>
      </c>
      <c r="V671" s="11" t="s">
        <v>4669</v>
      </c>
      <c r="W671" s="84"/>
      <c r="X671" s="111"/>
      <c r="Y671" s="115"/>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row>
    <row r="672" spans="1:217" s="4" customFormat="1" ht="99.75" x14ac:dyDescent="0.45">
      <c r="A672" s="26" t="s">
        <v>16</v>
      </c>
      <c r="B672" s="26" t="s">
        <v>17</v>
      </c>
      <c r="C672" s="27" t="s">
        <v>18</v>
      </c>
      <c r="D672" s="27" t="s">
        <v>598</v>
      </c>
      <c r="E672" s="27" t="s">
        <v>743</v>
      </c>
      <c r="F672" s="27" t="s">
        <v>21</v>
      </c>
      <c r="G672" s="78">
        <f>VLOOKUP(L:L,en_ru_auto_scores_BLEU!H:I,2,FALSE)</f>
        <v>7.4632754840472657</v>
      </c>
      <c r="H672" s="42" t="str">
        <f>IFERROR(VLOOKUP(L:L,manual_score_mapping[[SegmentID]:[Scores]],2,FALSE), "NaN")</f>
        <v>NaN</v>
      </c>
      <c r="I672" s="42" t="str">
        <f>IFERROR(VLOOKUP(L:L,manual_score_mapping!A:D,3,FALSE), "NaN")</f>
        <v>NaN</v>
      </c>
      <c r="J672" s="42" t="str">
        <f>IFERROR(VLOOKUP(L:L,manual_score_mapping!A:D,4,FALSE), "NaN")</f>
        <v>NaN</v>
      </c>
      <c r="K672" s="27" t="s">
        <v>22</v>
      </c>
      <c r="L672" s="27">
        <v>671</v>
      </c>
      <c r="M672" s="28">
        <v>0.79303020238876343</v>
      </c>
      <c r="N672" s="27">
        <v>0.86297363042831421</v>
      </c>
      <c r="O672" s="27">
        <v>0.86416101455688477</v>
      </c>
      <c r="P672" s="27" t="str">
        <f>IF(en_ru_scores[[#This Row],[OnlineB_Score]]&gt;en_ru_scores[[#This Row],[GPT4_COMET]]+0.03, "B", IF(en_ru_scores[[#This Row],[GPT4_COMET]]&gt;en_ru_scores[[#This Row],[OnlineB_Score]]+0.03, "GPT", "-"))</f>
        <v>B</v>
      </c>
      <c r="Q672" s="27" t="str">
        <f>IF(en_ru_scores[[#This Row],[OnlineW_Score]]&gt;en_ru_scores[[#This Row],[GPT4_COMET]]+0.03, "W", IF(en_ru_scores[[#This Row],[GPT4_COMET]]&gt;en_ru_scores[[#This Row],[OnlineW_Score]]+0.03, "GPT", "-"))</f>
        <v>W</v>
      </c>
      <c r="R672" s="11" t="s">
        <v>770</v>
      </c>
      <c r="S672" s="11" t="s">
        <v>4670</v>
      </c>
      <c r="T672" s="39" t="s">
        <v>4671</v>
      </c>
      <c r="U672" s="11" t="s">
        <v>4672</v>
      </c>
      <c r="V672" s="11" t="s">
        <v>4673</v>
      </c>
      <c r="W672" s="84"/>
      <c r="X672" s="111"/>
      <c r="Y672" s="115"/>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row>
    <row r="673" spans="1:217" s="4" customFormat="1" ht="42.75" x14ac:dyDescent="0.45">
      <c r="A673" s="26" t="s">
        <v>16</v>
      </c>
      <c r="B673" s="26" t="s">
        <v>17</v>
      </c>
      <c r="C673" s="27" t="s">
        <v>18</v>
      </c>
      <c r="D673" s="27" t="s">
        <v>598</v>
      </c>
      <c r="E673" s="27" t="s">
        <v>771</v>
      </c>
      <c r="F673" s="27" t="s">
        <v>21</v>
      </c>
      <c r="G673" s="78">
        <f>VLOOKUP(L:L,en_ru_auto_scores_BLEU!H:I,2,FALSE)</f>
        <v>6.6089738131886451</v>
      </c>
      <c r="H673" s="27" t="str">
        <f>IFERROR(VLOOKUP(L:L,manual_score_mapping[[SegmentID]:[Scores]],2,FALSE), "NaN")</f>
        <v>[45, 60, 51, 73, 30]</v>
      </c>
      <c r="I673" s="21">
        <f>IFERROR(VLOOKUP(L:L,manual_score_mapping!A:D,3,FALSE), "NaN")</f>
        <v>51</v>
      </c>
      <c r="J673" s="18">
        <f>IFERROR(VLOOKUP(L:L,manual_score_mapping!A:D,4,FALSE), "NaN")</f>
        <v>30</v>
      </c>
      <c r="K673" s="27" t="s">
        <v>22</v>
      </c>
      <c r="L673" s="27">
        <v>672</v>
      </c>
      <c r="M673" s="28">
        <v>0.76810216903686523</v>
      </c>
      <c r="N673" s="27">
        <v>0.74880689382553101</v>
      </c>
      <c r="O673" s="27">
        <v>0.72038620710372925</v>
      </c>
      <c r="P673" s="27" t="str">
        <f>IF(en_ru_scores[[#This Row],[OnlineB_Score]]&gt;en_ru_scores[[#This Row],[GPT4_COMET]]+0.03, "B", IF(en_ru_scores[[#This Row],[GPT4_COMET]]&gt;en_ru_scores[[#This Row],[OnlineB_Score]]+0.03, "GPT", "-"))</f>
        <v>-</v>
      </c>
      <c r="Q673" s="27" t="str">
        <f>IF(en_ru_scores[[#This Row],[OnlineW_Score]]&gt;en_ru_scores[[#This Row],[GPT4_COMET]]+0.03, "W", IF(en_ru_scores[[#This Row],[GPT4_COMET]]&gt;en_ru_scores[[#This Row],[OnlineW_Score]]+0.03, "GPT", "-"))</f>
        <v>GPT</v>
      </c>
      <c r="R673" s="11" t="s">
        <v>772</v>
      </c>
      <c r="S673" s="11" t="s">
        <v>4674</v>
      </c>
      <c r="T673" s="39" t="s">
        <v>4675</v>
      </c>
      <c r="U673" s="11" t="s">
        <v>4676</v>
      </c>
      <c r="V673" s="11" t="s">
        <v>4677</v>
      </c>
      <c r="W673" s="84"/>
      <c r="X673" s="111"/>
      <c r="Y673" s="115"/>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row>
    <row r="674" spans="1:217" s="4" customFormat="1" ht="71.25" x14ac:dyDescent="0.45">
      <c r="A674" s="29" t="s">
        <v>16</v>
      </c>
      <c r="B674" s="29" t="s">
        <v>17</v>
      </c>
      <c r="C674" s="30" t="s">
        <v>18</v>
      </c>
      <c r="D674" s="30" t="s">
        <v>598</v>
      </c>
      <c r="E674" s="30" t="s">
        <v>771</v>
      </c>
      <c r="F674" s="30" t="s">
        <v>21</v>
      </c>
      <c r="G674" s="78">
        <f>VLOOKUP(L:L,en_ru_auto_scores_BLEU!H:I,2,FALSE)</f>
        <v>15.05752238533127</v>
      </c>
      <c r="H674" s="30" t="str">
        <f>IFERROR(VLOOKUP(L:L,manual_score_mapping[[SegmentID]:[Scores]],2,FALSE), "NaN")</f>
        <v>[70, 44, 52, 61, 47]</v>
      </c>
      <c r="I674" s="21">
        <f>IFERROR(VLOOKUP(L:L,manual_score_mapping!A:D,3,FALSE), "NaN")</f>
        <v>54</v>
      </c>
      <c r="J674" s="18">
        <f>IFERROR(VLOOKUP(L:L,manual_score_mapping!A:D,4,FALSE), "NaN")</f>
        <v>44</v>
      </c>
      <c r="K674" s="30" t="s">
        <v>22</v>
      </c>
      <c r="L674" s="30">
        <v>673</v>
      </c>
      <c r="M674" s="31">
        <v>0.80812686681747437</v>
      </c>
      <c r="N674" s="30">
        <v>0.87871319055557251</v>
      </c>
      <c r="O674" s="30">
        <v>0.78056800365447998</v>
      </c>
      <c r="P674" s="30" t="str">
        <f>IF(en_ru_scores[[#This Row],[OnlineB_Score]]&gt;en_ru_scores[[#This Row],[GPT4_COMET]]+0.03, "B", IF(en_ru_scores[[#This Row],[GPT4_COMET]]&gt;en_ru_scores[[#This Row],[OnlineB_Score]]+0.03, "GPT", "-"))</f>
        <v>B</v>
      </c>
      <c r="Q674" s="30" t="str">
        <f>IF(en_ru_scores[[#This Row],[OnlineW_Score]]&gt;en_ru_scores[[#This Row],[GPT4_COMET]]+0.03, "W", IF(en_ru_scores[[#This Row],[GPT4_COMET]]&gt;en_ru_scores[[#This Row],[OnlineW_Score]]+0.03, "GPT", "-"))</f>
        <v>-</v>
      </c>
      <c r="R674" s="12" t="s">
        <v>773</v>
      </c>
      <c r="S674" s="12" t="s">
        <v>4678</v>
      </c>
      <c r="T674" s="40" t="s">
        <v>4679</v>
      </c>
      <c r="U674" s="12" t="s">
        <v>4680</v>
      </c>
      <c r="V674" s="12" t="s">
        <v>4681</v>
      </c>
      <c r="W674" s="84"/>
      <c r="X674" s="111"/>
      <c r="Y674" s="115"/>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row>
    <row r="675" spans="1:217" s="4" customFormat="1" ht="85.5" x14ac:dyDescent="0.45">
      <c r="A675" s="29" t="s">
        <v>16</v>
      </c>
      <c r="B675" s="29" t="s">
        <v>17</v>
      </c>
      <c r="C675" s="30" t="s">
        <v>18</v>
      </c>
      <c r="D675" s="30" t="s">
        <v>598</v>
      </c>
      <c r="E675" s="30" t="s">
        <v>771</v>
      </c>
      <c r="F675" s="30" t="s">
        <v>21</v>
      </c>
      <c r="G675" s="78">
        <f>VLOOKUP(L:L,en_ru_auto_scores_BLEU!H:I,2,FALSE)</f>
        <v>14.937638602927915</v>
      </c>
      <c r="H675" s="30" t="str">
        <f>IFERROR(VLOOKUP(L:L,manual_score_mapping[[SegmentID]:[Scores]],2,FALSE), "NaN")</f>
        <v>[51, 57, 51, 75, 65]</v>
      </c>
      <c r="I675" s="21">
        <f>IFERROR(VLOOKUP(L:L,manual_score_mapping!A:D,3,FALSE), "NaN")</f>
        <v>59</v>
      </c>
      <c r="J675" s="21">
        <f>IFERROR(VLOOKUP(L:L,manual_score_mapping!A:D,4,FALSE), "NaN")</f>
        <v>51</v>
      </c>
      <c r="K675" s="30" t="s">
        <v>22</v>
      </c>
      <c r="L675" s="30">
        <v>674</v>
      </c>
      <c r="M675" s="31">
        <v>0.86219322681427002</v>
      </c>
      <c r="N675" s="30">
        <v>0.91335195302963257</v>
      </c>
      <c r="O675" s="30">
        <v>0.92816054821014404</v>
      </c>
      <c r="P675" s="30" t="str">
        <f>IF(en_ru_scores[[#This Row],[OnlineB_Score]]&gt;en_ru_scores[[#This Row],[GPT4_COMET]]+0.03, "B", IF(en_ru_scores[[#This Row],[GPT4_COMET]]&gt;en_ru_scores[[#This Row],[OnlineB_Score]]+0.03, "GPT", "-"))</f>
        <v>B</v>
      </c>
      <c r="Q675" s="30" t="str">
        <f>IF(en_ru_scores[[#This Row],[OnlineW_Score]]&gt;en_ru_scores[[#This Row],[GPT4_COMET]]+0.03, "W", IF(en_ru_scores[[#This Row],[GPT4_COMET]]&gt;en_ru_scores[[#This Row],[OnlineW_Score]]+0.03, "GPT", "-"))</f>
        <v>W</v>
      </c>
      <c r="R675" s="12" t="s">
        <v>774</v>
      </c>
      <c r="S675" s="12" t="s">
        <v>4682</v>
      </c>
      <c r="T675" s="40" t="s">
        <v>4683</v>
      </c>
      <c r="U675" s="12" t="s">
        <v>4684</v>
      </c>
      <c r="V675" s="12" t="s">
        <v>4685</v>
      </c>
      <c r="W675" s="84"/>
      <c r="X675" s="111"/>
      <c r="Y675" s="11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row>
    <row r="676" spans="1:217" s="4" customFormat="1" ht="42.75" x14ac:dyDescent="0.45">
      <c r="A676" s="29" t="s">
        <v>16</v>
      </c>
      <c r="B676" s="29" t="s">
        <v>17</v>
      </c>
      <c r="C676" s="30" t="s">
        <v>18</v>
      </c>
      <c r="D676" s="30" t="s">
        <v>598</v>
      </c>
      <c r="E676" s="30" t="s">
        <v>771</v>
      </c>
      <c r="F676" s="30" t="s">
        <v>21</v>
      </c>
      <c r="G676" s="78">
        <f>VLOOKUP(L:L,en_ru_auto_scores_BLEU!H:I,2,FALSE)</f>
        <v>3.9779457777453793</v>
      </c>
      <c r="H676" s="30" t="str">
        <f>IFERROR(VLOOKUP(L:L,manual_score_mapping[[SegmentID]:[Scores]],2,FALSE), "NaN")</f>
        <v>[49, 48, 50, 76, 73]</v>
      </c>
      <c r="I676" s="21">
        <f>IFERROR(VLOOKUP(L:L,manual_score_mapping!A:D,3,FALSE), "NaN")</f>
        <v>59</v>
      </c>
      <c r="J676" s="18">
        <f>IFERROR(VLOOKUP(L:L,manual_score_mapping!A:D,4,FALSE), "NaN")</f>
        <v>48</v>
      </c>
      <c r="K676" s="30" t="s">
        <v>22</v>
      </c>
      <c r="L676" s="30">
        <v>675</v>
      </c>
      <c r="M676" s="31">
        <v>0.89859378337860107</v>
      </c>
      <c r="N676" s="30">
        <v>0.86580044031143188</v>
      </c>
      <c r="O676" s="30">
        <v>0.87148076295852661</v>
      </c>
      <c r="P676" s="30" t="str">
        <f>IF(en_ru_scores[[#This Row],[OnlineB_Score]]&gt;en_ru_scores[[#This Row],[GPT4_COMET]]+0.03, "B", IF(en_ru_scores[[#This Row],[GPT4_COMET]]&gt;en_ru_scores[[#This Row],[OnlineB_Score]]+0.03, "GPT", "-"))</f>
        <v>GPT</v>
      </c>
      <c r="Q676" s="30" t="str">
        <f>IF(en_ru_scores[[#This Row],[OnlineW_Score]]&gt;en_ru_scores[[#This Row],[GPT4_COMET]]+0.03, "W", IF(en_ru_scores[[#This Row],[GPT4_COMET]]&gt;en_ru_scores[[#This Row],[OnlineW_Score]]+0.03, "GPT", "-"))</f>
        <v>-</v>
      </c>
      <c r="R676" s="12" t="s">
        <v>775</v>
      </c>
      <c r="S676" s="12" t="s">
        <v>4686</v>
      </c>
      <c r="T676" s="40" t="s">
        <v>4687</v>
      </c>
      <c r="U676" s="12" t="s">
        <v>4688</v>
      </c>
      <c r="V676" s="12" t="s">
        <v>4689</v>
      </c>
      <c r="W676" s="84"/>
      <c r="X676" s="111"/>
      <c r="Y676" s="115"/>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row>
    <row r="677" spans="1:217" s="4" customFormat="1" ht="85.5" x14ac:dyDescent="0.45">
      <c r="A677" s="29" t="s">
        <v>16</v>
      </c>
      <c r="B677" s="29" t="s">
        <v>17</v>
      </c>
      <c r="C677" s="30" t="s">
        <v>18</v>
      </c>
      <c r="D677" s="30" t="s">
        <v>598</v>
      </c>
      <c r="E677" s="30" t="s">
        <v>771</v>
      </c>
      <c r="F677" s="30" t="s">
        <v>21</v>
      </c>
      <c r="G677" s="78">
        <f>VLOOKUP(L:L,en_ru_auto_scores_BLEU!H:I,2,FALSE)</f>
        <v>8.2345048305471362</v>
      </c>
      <c r="H677" s="30" t="str">
        <f>IFERROR(VLOOKUP(L:L,manual_score_mapping[[SegmentID]:[Scores]],2,FALSE), "NaN")</f>
        <v>[68, 59, 51, 86, 77]</v>
      </c>
      <c r="I677" s="24">
        <f>IFERROR(VLOOKUP(L:L,manual_score_mapping!A:D,3,FALSE), "NaN")</f>
        <v>68</v>
      </c>
      <c r="J677" s="21">
        <f>IFERROR(VLOOKUP(L:L,manual_score_mapping!A:D,4,FALSE), "NaN")</f>
        <v>51</v>
      </c>
      <c r="K677" s="30" t="s">
        <v>22</v>
      </c>
      <c r="L677" s="30">
        <v>676</v>
      </c>
      <c r="M677" s="31">
        <v>0.8435513973236084</v>
      </c>
      <c r="N677" s="30">
        <v>0.83754938840866089</v>
      </c>
      <c r="O677" s="30">
        <v>0.86710661649703979</v>
      </c>
      <c r="P677" s="30" t="str">
        <f>IF(en_ru_scores[[#This Row],[OnlineB_Score]]&gt;en_ru_scores[[#This Row],[GPT4_COMET]]+0.03, "B", IF(en_ru_scores[[#This Row],[GPT4_COMET]]&gt;en_ru_scores[[#This Row],[OnlineB_Score]]+0.03, "GPT", "-"))</f>
        <v>-</v>
      </c>
      <c r="Q677" s="30" t="str">
        <f>IF(en_ru_scores[[#This Row],[OnlineW_Score]]&gt;en_ru_scores[[#This Row],[GPT4_COMET]]+0.03, "W", IF(en_ru_scores[[#This Row],[GPT4_COMET]]&gt;en_ru_scores[[#This Row],[OnlineW_Score]]+0.03, "GPT", "-"))</f>
        <v>-</v>
      </c>
      <c r="R677" s="12" t="s">
        <v>776</v>
      </c>
      <c r="S677" s="12" t="s">
        <v>4690</v>
      </c>
      <c r="T677" s="40" t="s">
        <v>4691</v>
      </c>
      <c r="U677" s="12" t="s">
        <v>4692</v>
      </c>
      <c r="V677" s="12" t="s">
        <v>4693</v>
      </c>
      <c r="W677" s="84"/>
      <c r="X677" s="111"/>
      <c r="Y677" s="115"/>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row>
    <row r="678" spans="1:217" s="4" customFormat="1" ht="99.75" x14ac:dyDescent="0.45">
      <c r="A678" s="29" t="s">
        <v>16</v>
      </c>
      <c r="B678" s="29" t="s">
        <v>17</v>
      </c>
      <c r="C678" s="30" t="s">
        <v>18</v>
      </c>
      <c r="D678" s="30" t="s">
        <v>598</v>
      </c>
      <c r="E678" s="30" t="s">
        <v>771</v>
      </c>
      <c r="F678" s="30" t="s">
        <v>21</v>
      </c>
      <c r="G678" s="78">
        <f>VLOOKUP(L:L,en_ru_auto_scores_BLEU!H:I,2,FALSE)</f>
        <v>4.7483289727015405</v>
      </c>
      <c r="H678" s="30" t="str">
        <f>IFERROR(VLOOKUP(L:L,manual_score_mapping[[SegmentID]:[Scores]],2,FALSE), "NaN")</f>
        <v>[68, 42, 51, 86, 61]</v>
      </c>
      <c r="I678" s="24">
        <f>IFERROR(VLOOKUP(L:L,manual_score_mapping!A:D,3,FALSE), "NaN")</f>
        <v>61</v>
      </c>
      <c r="J678" s="18">
        <f>IFERROR(VLOOKUP(L:L,manual_score_mapping!A:D,4,FALSE), "NaN")</f>
        <v>42</v>
      </c>
      <c r="K678" s="30" t="s">
        <v>22</v>
      </c>
      <c r="L678" s="30">
        <v>677</v>
      </c>
      <c r="M678" s="31">
        <v>0.80883234739303589</v>
      </c>
      <c r="N678" s="30">
        <v>0.85832101106643677</v>
      </c>
      <c r="O678" s="30">
        <v>0.87454748153686523</v>
      </c>
      <c r="P678" s="30" t="str">
        <f>IF(en_ru_scores[[#This Row],[OnlineB_Score]]&gt;en_ru_scores[[#This Row],[GPT4_COMET]]+0.03, "B", IF(en_ru_scores[[#This Row],[GPT4_COMET]]&gt;en_ru_scores[[#This Row],[OnlineB_Score]]+0.03, "GPT", "-"))</f>
        <v>B</v>
      </c>
      <c r="Q678" s="30" t="str">
        <f>IF(en_ru_scores[[#This Row],[OnlineW_Score]]&gt;en_ru_scores[[#This Row],[GPT4_COMET]]+0.03, "W", IF(en_ru_scores[[#This Row],[GPT4_COMET]]&gt;en_ru_scores[[#This Row],[OnlineW_Score]]+0.03, "GPT", "-"))</f>
        <v>W</v>
      </c>
      <c r="R678" s="12" t="s">
        <v>777</v>
      </c>
      <c r="S678" s="12" t="s">
        <v>4694</v>
      </c>
      <c r="T678" s="40" t="s">
        <v>4695</v>
      </c>
      <c r="U678" s="12" t="s">
        <v>4696</v>
      </c>
      <c r="V678" s="12" t="s">
        <v>4697</v>
      </c>
      <c r="W678" s="84"/>
      <c r="X678" s="111"/>
      <c r="Y678" s="115"/>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row>
    <row r="679" spans="1:217" s="4" customFormat="1" ht="42.75" x14ac:dyDescent="0.45">
      <c r="A679" s="32" t="s">
        <v>16</v>
      </c>
      <c r="B679" s="32" t="s">
        <v>17</v>
      </c>
      <c r="C679" s="33" t="s">
        <v>18</v>
      </c>
      <c r="D679" s="33" t="s">
        <v>598</v>
      </c>
      <c r="E679" s="33" t="s">
        <v>771</v>
      </c>
      <c r="F679" s="33" t="s">
        <v>21</v>
      </c>
      <c r="G679" s="78">
        <f>VLOOKUP(L:L,en_ru_auto_scores_BLEU!H:I,2,FALSE)</f>
        <v>8.6161977051009124</v>
      </c>
      <c r="H679" s="33" t="str">
        <f>IFERROR(VLOOKUP(L:L,manual_score_mapping[[SegmentID]:[Scores]],2,FALSE), "NaN")</f>
        <v>[51, 58, 51, 84, 74]</v>
      </c>
      <c r="I679" s="24">
        <f>IFERROR(VLOOKUP(L:L,manual_score_mapping!A:D,3,FALSE), "NaN")</f>
        <v>63</v>
      </c>
      <c r="J679" s="21">
        <f>IFERROR(VLOOKUP(L:L,manual_score_mapping!A:D,4,FALSE), "NaN")</f>
        <v>51</v>
      </c>
      <c r="K679" s="33" t="s">
        <v>22</v>
      </c>
      <c r="L679" s="33">
        <v>678</v>
      </c>
      <c r="M679" s="34">
        <v>0.92923808097839355</v>
      </c>
      <c r="N679" s="33">
        <v>0.92207086086273204</v>
      </c>
      <c r="O679" s="33">
        <v>0.87738698720932007</v>
      </c>
      <c r="P679" s="33" t="str">
        <f>IF(en_ru_scores[[#This Row],[OnlineB_Score]]&gt;en_ru_scores[[#This Row],[GPT4_COMET]]+0.03, "B", IF(en_ru_scores[[#This Row],[GPT4_COMET]]&gt;en_ru_scores[[#This Row],[OnlineB_Score]]+0.03, "GPT", "-"))</f>
        <v>-</v>
      </c>
      <c r="Q679" s="33" t="str">
        <f>IF(en_ru_scores[[#This Row],[OnlineW_Score]]&gt;en_ru_scores[[#This Row],[GPT4_COMET]]+0.03, "W", IF(en_ru_scores[[#This Row],[GPT4_COMET]]&gt;en_ru_scores[[#This Row],[OnlineW_Score]]+0.03, "GPT", "-"))</f>
        <v>GPT</v>
      </c>
      <c r="R679" s="13" t="s">
        <v>778</v>
      </c>
      <c r="S679" s="13" t="s">
        <v>4698</v>
      </c>
      <c r="T679" s="41" t="s">
        <v>4699</v>
      </c>
      <c r="U679" s="13" t="s">
        <v>4700</v>
      </c>
      <c r="V679" s="13" t="s">
        <v>4701</v>
      </c>
      <c r="W679" s="84"/>
      <c r="X679" s="111"/>
      <c r="Y679" s="115"/>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row>
    <row r="680" spans="1:217" s="4" customFormat="1" ht="99.75" x14ac:dyDescent="0.45">
      <c r="A680" s="29" t="s">
        <v>16</v>
      </c>
      <c r="B680" s="29" t="s">
        <v>17</v>
      </c>
      <c r="C680" s="30" t="s">
        <v>18</v>
      </c>
      <c r="D680" s="30" t="s">
        <v>598</v>
      </c>
      <c r="E680" s="30" t="s">
        <v>771</v>
      </c>
      <c r="F680" s="30" t="s">
        <v>21</v>
      </c>
      <c r="G680" s="78">
        <f>VLOOKUP(L:L,en_ru_auto_scores_BLEU!H:I,2,FALSE)</f>
        <v>13.170689280976877</v>
      </c>
      <c r="H680" s="30" t="str">
        <f>IFERROR(VLOOKUP(L:L,manual_score_mapping[[SegmentID]:[Scores]],2,FALSE), "NaN")</f>
        <v>[48, 46, 50, 83, 76]</v>
      </c>
      <c r="I680" s="24">
        <f>IFERROR(VLOOKUP(L:L,manual_score_mapping!A:D,3,FALSE), "NaN")</f>
        <v>60</v>
      </c>
      <c r="J680" s="18">
        <f>IFERROR(VLOOKUP(L:L,manual_score_mapping!A:D,4,FALSE), "NaN")</f>
        <v>46</v>
      </c>
      <c r="K680" s="30" t="s">
        <v>22</v>
      </c>
      <c r="L680" s="30">
        <v>679</v>
      </c>
      <c r="M680" s="31">
        <v>0.83526617288589478</v>
      </c>
      <c r="N680" s="30">
        <v>0.71992385387420654</v>
      </c>
      <c r="O680" s="30">
        <v>0.83789575099945068</v>
      </c>
      <c r="P680" s="30" t="str">
        <f>IF(en_ru_scores[[#This Row],[OnlineB_Score]]&gt;en_ru_scores[[#This Row],[GPT4_COMET]]+0.03, "B", IF(en_ru_scores[[#This Row],[GPT4_COMET]]&gt;en_ru_scores[[#This Row],[OnlineB_Score]]+0.03, "GPT", "-"))</f>
        <v>GPT</v>
      </c>
      <c r="Q680" s="30" t="str">
        <f>IF(en_ru_scores[[#This Row],[OnlineW_Score]]&gt;en_ru_scores[[#This Row],[GPT4_COMET]]+0.03, "W", IF(en_ru_scores[[#This Row],[GPT4_COMET]]&gt;en_ru_scores[[#This Row],[OnlineW_Score]]+0.03, "GPT", "-"))</f>
        <v>-</v>
      </c>
      <c r="R680" s="12" t="s">
        <v>779</v>
      </c>
      <c r="S680" s="12" t="s">
        <v>4702</v>
      </c>
      <c r="T680" s="40" t="s">
        <v>4703</v>
      </c>
      <c r="U680" s="12" t="s">
        <v>4704</v>
      </c>
      <c r="V680" s="12" t="s">
        <v>4705</v>
      </c>
      <c r="W680" s="84"/>
      <c r="X680" s="111"/>
      <c r="Y680" s="115"/>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row>
    <row r="681" spans="1:217" s="4" customFormat="1" ht="57" x14ac:dyDescent="0.45">
      <c r="A681" s="32" t="s">
        <v>16</v>
      </c>
      <c r="B681" s="32" t="s">
        <v>17</v>
      </c>
      <c r="C681" s="33" t="s">
        <v>18</v>
      </c>
      <c r="D681" s="33" t="s">
        <v>598</v>
      </c>
      <c r="E681" s="33" t="s">
        <v>771</v>
      </c>
      <c r="F681" s="33" t="s">
        <v>21</v>
      </c>
      <c r="G681" s="78">
        <f>VLOOKUP(L:L,en_ru_auto_scores_BLEU!H:I,2,FALSE)</f>
        <v>8.9522708042890748</v>
      </c>
      <c r="H681" s="33" t="str">
        <f>IFERROR(VLOOKUP(L:L,manual_score_mapping[[SegmentID]:[Scores]],2,FALSE), "NaN")</f>
        <v>[65, 60, 50, 83, 75]</v>
      </c>
      <c r="I681" s="24">
        <f>IFERROR(VLOOKUP(L:L,manual_score_mapping!A:D,3,FALSE), "NaN")</f>
        <v>66</v>
      </c>
      <c r="J681" s="21">
        <f>IFERROR(VLOOKUP(L:L,manual_score_mapping!A:D,4,FALSE), "NaN")</f>
        <v>50</v>
      </c>
      <c r="K681" s="33" t="s">
        <v>22</v>
      </c>
      <c r="L681" s="33">
        <v>680</v>
      </c>
      <c r="M681" s="34">
        <v>0.91601806879043579</v>
      </c>
      <c r="N681" s="33">
        <v>0.92185068130493164</v>
      </c>
      <c r="O681" s="33">
        <v>0.9295206069946288</v>
      </c>
      <c r="P681" s="33" t="str">
        <f>IF(en_ru_scores[[#This Row],[OnlineB_Score]]&gt;en_ru_scores[[#This Row],[GPT4_COMET]]+0.03, "B", IF(en_ru_scores[[#This Row],[GPT4_COMET]]&gt;en_ru_scores[[#This Row],[OnlineB_Score]]+0.03, "GPT", "-"))</f>
        <v>-</v>
      </c>
      <c r="Q681" s="33" t="str">
        <f>IF(en_ru_scores[[#This Row],[OnlineW_Score]]&gt;en_ru_scores[[#This Row],[GPT4_COMET]]+0.03, "W", IF(en_ru_scores[[#This Row],[GPT4_COMET]]&gt;en_ru_scores[[#This Row],[OnlineW_Score]]+0.03, "GPT", "-"))</f>
        <v>-</v>
      </c>
      <c r="R681" s="13" t="s">
        <v>780</v>
      </c>
      <c r="S681" s="13" t="s">
        <v>4706</v>
      </c>
      <c r="T681" s="41" t="s">
        <v>4707</v>
      </c>
      <c r="U681" s="13" t="s">
        <v>4708</v>
      </c>
      <c r="V681" s="13" t="s">
        <v>4709</v>
      </c>
      <c r="W681" s="84"/>
      <c r="X681" s="111"/>
      <c r="Y681" s="115"/>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row>
    <row r="682" spans="1:217" s="4" customFormat="1" ht="28.5" x14ac:dyDescent="0.45">
      <c r="A682" s="32" t="s">
        <v>16</v>
      </c>
      <c r="B682" s="32" t="s">
        <v>17</v>
      </c>
      <c r="C682" s="33" t="s">
        <v>18</v>
      </c>
      <c r="D682" s="33" t="s">
        <v>598</v>
      </c>
      <c r="E682" s="33" t="s">
        <v>771</v>
      </c>
      <c r="F682" s="33" t="s">
        <v>21</v>
      </c>
      <c r="G682" s="78">
        <f>VLOOKUP(L:L,en_ru_auto_scores_BLEU!H:I,2,FALSE)</f>
        <v>18.575057999133598</v>
      </c>
      <c r="H682" s="33" t="str">
        <f>IFERROR(VLOOKUP(L:L,manual_score_mapping[[SegmentID]:[Scores]],2,FALSE), "NaN")</f>
        <v>[52, 44, 50, 83, 86]</v>
      </c>
      <c r="I682" s="24">
        <f>IFERROR(VLOOKUP(L:L,manual_score_mapping!A:D,3,FALSE), "NaN")</f>
        <v>63</v>
      </c>
      <c r="J682" s="18">
        <f>IFERROR(VLOOKUP(L:L,manual_score_mapping!A:D,4,FALSE), "NaN")</f>
        <v>44</v>
      </c>
      <c r="K682" s="33" t="s">
        <v>22</v>
      </c>
      <c r="L682" s="33">
        <v>681</v>
      </c>
      <c r="M682" s="34">
        <v>0.95251441001892079</v>
      </c>
      <c r="N682" s="33">
        <v>0.92422157526016235</v>
      </c>
      <c r="O682" s="33">
        <v>0.96726959943771362</v>
      </c>
      <c r="P682" s="33" t="str">
        <f>IF(en_ru_scores[[#This Row],[OnlineB_Score]]&gt;en_ru_scores[[#This Row],[GPT4_COMET]]+0.03, "B", IF(en_ru_scores[[#This Row],[GPT4_COMET]]&gt;en_ru_scores[[#This Row],[OnlineB_Score]]+0.03, "GPT", "-"))</f>
        <v>-</v>
      </c>
      <c r="Q682" s="33" t="str">
        <f>IF(en_ru_scores[[#This Row],[OnlineW_Score]]&gt;en_ru_scores[[#This Row],[GPT4_COMET]]+0.03, "W", IF(en_ru_scores[[#This Row],[GPT4_COMET]]&gt;en_ru_scores[[#This Row],[OnlineW_Score]]+0.03, "GPT", "-"))</f>
        <v>-</v>
      </c>
      <c r="R682" s="13" t="s">
        <v>781</v>
      </c>
      <c r="S682" s="13" t="s">
        <v>4710</v>
      </c>
      <c r="T682" s="41" t="s">
        <v>4711</v>
      </c>
      <c r="U682" s="13" t="s">
        <v>4712</v>
      </c>
      <c r="V682" s="13" t="s">
        <v>4713</v>
      </c>
      <c r="W682" s="84"/>
      <c r="X682" s="111"/>
      <c r="Y682" s="115"/>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row>
    <row r="683" spans="1:217" s="4" customFormat="1" ht="57" x14ac:dyDescent="0.45">
      <c r="A683" s="29" t="s">
        <v>16</v>
      </c>
      <c r="B683" s="29" t="s">
        <v>17</v>
      </c>
      <c r="C683" s="30" t="s">
        <v>18</v>
      </c>
      <c r="D683" s="30" t="s">
        <v>598</v>
      </c>
      <c r="E683" s="30" t="s">
        <v>771</v>
      </c>
      <c r="F683" s="30" t="s">
        <v>21</v>
      </c>
      <c r="G683" s="78">
        <f>VLOOKUP(L:L,en_ru_auto_scores_BLEU!H:I,2,FALSE)</f>
        <v>7.0660260490797207</v>
      </c>
      <c r="H683" s="42" t="str">
        <f>IFERROR(VLOOKUP(L:L,manual_score_mapping[[SegmentID]:[Scores]],2,FALSE), "NaN")</f>
        <v>NaN</v>
      </c>
      <c r="I683" s="42" t="str">
        <f>IFERROR(VLOOKUP(L:L,manual_score_mapping!A:D,3,FALSE), "NaN")</f>
        <v>NaN</v>
      </c>
      <c r="J683" s="42" t="str">
        <f>IFERROR(VLOOKUP(L:L,manual_score_mapping!A:D,4,FALSE), "NaN")</f>
        <v>NaN</v>
      </c>
      <c r="K683" s="30" t="s">
        <v>22</v>
      </c>
      <c r="L683" s="30">
        <v>682</v>
      </c>
      <c r="M683" s="31">
        <v>0.8048056960105896</v>
      </c>
      <c r="N683" s="30">
        <v>0.7860679030418396</v>
      </c>
      <c r="O683" s="30">
        <v>0.77137833833694458</v>
      </c>
      <c r="P683" s="30" t="str">
        <f>IF(en_ru_scores[[#This Row],[OnlineB_Score]]&gt;en_ru_scores[[#This Row],[GPT4_COMET]]+0.03, "B", IF(en_ru_scores[[#This Row],[GPT4_COMET]]&gt;en_ru_scores[[#This Row],[OnlineB_Score]]+0.03, "GPT", "-"))</f>
        <v>-</v>
      </c>
      <c r="Q683" s="30" t="str">
        <f>IF(en_ru_scores[[#This Row],[OnlineW_Score]]&gt;en_ru_scores[[#This Row],[GPT4_COMET]]+0.03, "W", IF(en_ru_scores[[#This Row],[GPT4_COMET]]&gt;en_ru_scores[[#This Row],[OnlineW_Score]]+0.03, "GPT", "-"))</f>
        <v>GPT</v>
      </c>
      <c r="R683" s="12" t="s">
        <v>782</v>
      </c>
      <c r="S683" s="12" t="s">
        <v>4714</v>
      </c>
      <c r="T683" s="40" t="s">
        <v>4715</v>
      </c>
      <c r="U683" s="12" t="s">
        <v>4716</v>
      </c>
      <c r="V683" s="12" t="s">
        <v>4717</v>
      </c>
      <c r="W683" s="84"/>
      <c r="X683" s="111"/>
      <c r="Y683" s="115"/>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row>
    <row r="684" spans="1:217" s="4" customFormat="1" ht="85.5" x14ac:dyDescent="0.45">
      <c r="A684" s="26" t="s">
        <v>16</v>
      </c>
      <c r="B684" s="26" t="s">
        <v>17</v>
      </c>
      <c r="C684" s="27" t="s">
        <v>18</v>
      </c>
      <c r="D684" s="27" t="s">
        <v>598</v>
      </c>
      <c r="E684" s="27" t="s">
        <v>771</v>
      </c>
      <c r="F684" s="27" t="s">
        <v>21</v>
      </c>
      <c r="G684" s="78">
        <f>VLOOKUP(L:L,en_ru_auto_scores_BLEU!H:I,2,FALSE)</f>
        <v>28.914106088906649</v>
      </c>
      <c r="H684" s="42" t="str">
        <f>IFERROR(VLOOKUP(L:L,manual_score_mapping[[SegmentID]:[Scores]],2,FALSE), "NaN")</f>
        <v>NaN</v>
      </c>
      <c r="I684" s="42" t="str">
        <f>IFERROR(VLOOKUP(L:L,manual_score_mapping!A:D,3,FALSE), "NaN")</f>
        <v>NaN</v>
      </c>
      <c r="J684" s="42" t="str">
        <f>IFERROR(VLOOKUP(L:L,manual_score_mapping!A:D,4,FALSE), "NaN")</f>
        <v>NaN</v>
      </c>
      <c r="K684" s="27" t="s">
        <v>22</v>
      </c>
      <c r="L684" s="27">
        <v>683</v>
      </c>
      <c r="M684" s="28">
        <v>0.78471869230270386</v>
      </c>
      <c r="N684" s="27">
        <v>0.70750159025192261</v>
      </c>
      <c r="O684" s="27">
        <v>0.77270346879959106</v>
      </c>
      <c r="P684" s="27" t="str">
        <f>IF(en_ru_scores[[#This Row],[OnlineB_Score]]&gt;en_ru_scores[[#This Row],[GPT4_COMET]]+0.03, "B", IF(en_ru_scores[[#This Row],[GPT4_COMET]]&gt;en_ru_scores[[#This Row],[OnlineB_Score]]+0.03, "GPT", "-"))</f>
        <v>GPT</v>
      </c>
      <c r="Q684" s="27" t="str">
        <f>IF(en_ru_scores[[#This Row],[OnlineW_Score]]&gt;en_ru_scores[[#This Row],[GPT4_COMET]]+0.03, "W", IF(en_ru_scores[[#This Row],[GPT4_COMET]]&gt;en_ru_scores[[#This Row],[OnlineW_Score]]+0.03, "GPT", "-"))</f>
        <v>-</v>
      </c>
      <c r="R684" s="11" t="s">
        <v>783</v>
      </c>
      <c r="S684" s="11" t="s">
        <v>4718</v>
      </c>
      <c r="T684" s="39" t="s">
        <v>4719</v>
      </c>
      <c r="U684" s="11" t="s">
        <v>4720</v>
      </c>
      <c r="V684" s="11" t="s">
        <v>4721</v>
      </c>
      <c r="W684" s="84"/>
      <c r="X684" s="111"/>
      <c r="Y684" s="115"/>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row>
    <row r="685" spans="1:217" s="4" customFormat="1" ht="42.75" x14ac:dyDescent="0.45">
      <c r="A685" s="29" t="s">
        <v>16</v>
      </c>
      <c r="B685" s="29" t="s">
        <v>17</v>
      </c>
      <c r="C685" s="30" t="s">
        <v>18</v>
      </c>
      <c r="D685" s="30" t="s">
        <v>598</v>
      </c>
      <c r="E685" s="30" t="s">
        <v>771</v>
      </c>
      <c r="F685" s="30" t="s">
        <v>21</v>
      </c>
      <c r="G685" s="78">
        <f>VLOOKUP(L:L,en_ru_auto_scores_BLEU!H:I,2,FALSE)</f>
        <v>20.15807475394784</v>
      </c>
      <c r="H685" s="42" t="str">
        <f>IFERROR(VLOOKUP(L:L,manual_score_mapping[[SegmentID]:[Scores]],2,FALSE), "NaN")</f>
        <v>NaN</v>
      </c>
      <c r="I685" s="42" t="str">
        <f>IFERROR(VLOOKUP(L:L,manual_score_mapping!A:D,3,FALSE), "NaN")</f>
        <v>NaN</v>
      </c>
      <c r="J685" s="42" t="str">
        <f>IFERROR(VLOOKUP(L:L,manual_score_mapping!A:D,4,FALSE), "NaN")</f>
        <v>NaN</v>
      </c>
      <c r="K685" s="30" t="s">
        <v>22</v>
      </c>
      <c r="L685" s="30">
        <v>684</v>
      </c>
      <c r="M685" s="31">
        <v>0.8340114951133728</v>
      </c>
      <c r="N685" s="30">
        <v>0.83953356742858887</v>
      </c>
      <c r="O685" s="30">
        <v>0.75226932764053345</v>
      </c>
      <c r="P685" s="30" t="str">
        <f>IF(en_ru_scores[[#This Row],[OnlineB_Score]]&gt;en_ru_scores[[#This Row],[GPT4_COMET]]+0.03, "B", IF(en_ru_scores[[#This Row],[GPT4_COMET]]&gt;en_ru_scores[[#This Row],[OnlineB_Score]]+0.03, "GPT", "-"))</f>
        <v>-</v>
      </c>
      <c r="Q685" s="30" t="str">
        <f>IF(en_ru_scores[[#This Row],[OnlineW_Score]]&gt;en_ru_scores[[#This Row],[GPT4_COMET]]+0.03, "W", IF(en_ru_scores[[#This Row],[GPT4_COMET]]&gt;en_ru_scores[[#This Row],[OnlineW_Score]]+0.03, "GPT", "-"))</f>
        <v>GPT</v>
      </c>
      <c r="R685" s="12" t="s">
        <v>784</v>
      </c>
      <c r="S685" s="12" t="s">
        <v>4722</v>
      </c>
      <c r="T685" s="40" t="s">
        <v>4723</v>
      </c>
      <c r="U685" s="12" t="s">
        <v>4724</v>
      </c>
      <c r="V685" s="12" t="s">
        <v>4725</v>
      </c>
      <c r="W685" s="84"/>
      <c r="X685" s="111"/>
      <c r="Y685" s="11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row>
    <row r="686" spans="1:217" s="4" customFormat="1" ht="71.25" x14ac:dyDescent="0.45">
      <c r="A686" s="29" t="s">
        <v>16</v>
      </c>
      <c r="B686" s="29" t="s">
        <v>17</v>
      </c>
      <c r="C686" s="30" t="s">
        <v>18</v>
      </c>
      <c r="D686" s="30" t="s">
        <v>598</v>
      </c>
      <c r="E686" s="30" t="s">
        <v>771</v>
      </c>
      <c r="F686" s="30" t="s">
        <v>21</v>
      </c>
      <c r="G686" s="78">
        <f>VLOOKUP(L:L,en_ru_auto_scores_BLEU!H:I,2,FALSE)</f>
        <v>10.024286827337384</v>
      </c>
      <c r="H686" s="42" t="str">
        <f>IFERROR(VLOOKUP(L:L,manual_score_mapping[[SegmentID]:[Scores]],2,FALSE), "NaN")</f>
        <v>NaN</v>
      </c>
      <c r="I686" s="42" t="str">
        <f>IFERROR(VLOOKUP(L:L,manual_score_mapping!A:D,3,FALSE), "NaN")</f>
        <v>NaN</v>
      </c>
      <c r="J686" s="42" t="str">
        <f>IFERROR(VLOOKUP(L:L,manual_score_mapping!A:D,4,FALSE), "NaN")</f>
        <v>NaN</v>
      </c>
      <c r="K686" s="30" t="s">
        <v>22</v>
      </c>
      <c r="L686" s="30">
        <v>685</v>
      </c>
      <c r="M686" s="31">
        <v>0.8851926326751709</v>
      </c>
      <c r="N686" s="30">
        <v>0.81555944681167603</v>
      </c>
      <c r="O686" s="30">
        <v>0.89822393655776978</v>
      </c>
      <c r="P686" s="30" t="str">
        <f>IF(en_ru_scores[[#This Row],[OnlineB_Score]]&gt;en_ru_scores[[#This Row],[GPT4_COMET]]+0.03, "B", IF(en_ru_scores[[#This Row],[GPT4_COMET]]&gt;en_ru_scores[[#This Row],[OnlineB_Score]]+0.03, "GPT", "-"))</f>
        <v>GPT</v>
      </c>
      <c r="Q686" s="30" t="str">
        <f>IF(en_ru_scores[[#This Row],[OnlineW_Score]]&gt;en_ru_scores[[#This Row],[GPT4_COMET]]+0.03, "W", IF(en_ru_scores[[#This Row],[GPT4_COMET]]&gt;en_ru_scores[[#This Row],[OnlineW_Score]]+0.03, "GPT", "-"))</f>
        <v>-</v>
      </c>
      <c r="R686" s="12" t="s">
        <v>785</v>
      </c>
      <c r="S686" s="12" t="s">
        <v>4726</v>
      </c>
      <c r="T686" s="40" t="s">
        <v>4727</v>
      </c>
      <c r="U686" s="12" t="s">
        <v>4728</v>
      </c>
      <c r="V686" s="12" t="s">
        <v>4729</v>
      </c>
      <c r="W686" s="84"/>
      <c r="X686" s="111"/>
      <c r="Y686" s="115"/>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row>
    <row r="687" spans="1:217" s="4" customFormat="1" ht="57" x14ac:dyDescent="0.45">
      <c r="A687" s="32" t="s">
        <v>16</v>
      </c>
      <c r="B687" s="32" t="s">
        <v>17</v>
      </c>
      <c r="C687" s="33" t="s">
        <v>18</v>
      </c>
      <c r="D687" s="33" t="s">
        <v>598</v>
      </c>
      <c r="E687" s="33" t="s">
        <v>771</v>
      </c>
      <c r="F687" s="33" t="s">
        <v>21</v>
      </c>
      <c r="G687" s="75">
        <f>VLOOKUP(L:L,en_ru_auto_scores_BLEU!H:I,2,FALSE)</f>
        <v>30.695483336248973</v>
      </c>
      <c r="H687" s="42" t="str">
        <f>IFERROR(VLOOKUP(L:L,manual_score_mapping[[SegmentID]:[Scores]],2,FALSE), "NaN")</f>
        <v>NaN</v>
      </c>
      <c r="I687" s="42" t="str">
        <f>IFERROR(VLOOKUP(L:L,manual_score_mapping!A:D,3,FALSE), "NaN")</f>
        <v>NaN</v>
      </c>
      <c r="J687" s="42" t="str">
        <f>IFERROR(VLOOKUP(L:L,manual_score_mapping!A:D,4,FALSE), "NaN")</f>
        <v>NaN</v>
      </c>
      <c r="K687" s="33" t="s">
        <v>22</v>
      </c>
      <c r="L687" s="33">
        <v>686</v>
      </c>
      <c r="M687" s="34">
        <v>0.96009236574172963</v>
      </c>
      <c r="N687" s="33">
        <v>0.9475579261779784</v>
      </c>
      <c r="O687" s="33">
        <v>0.94228166341781616</v>
      </c>
      <c r="P687" s="33" t="str">
        <f>IF(en_ru_scores[[#This Row],[OnlineB_Score]]&gt;en_ru_scores[[#This Row],[GPT4_COMET]]+0.03, "B", IF(en_ru_scores[[#This Row],[GPT4_COMET]]&gt;en_ru_scores[[#This Row],[OnlineB_Score]]+0.03, "GPT", "-"))</f>
        <v>-</v>
      </c>
      <c r="Q687" s="33" t="str">
        <f>IF(en_ru_scores[[#This Row],[OnlineW_Score]]&gt;en_ru_scores[[#This Row],[GPT4_COMET]]+0.03, "W", IF(en_ru_scores[[#This Row],[GPT4_COMET]]&gt;en_ru_scores[[#This Row],[OnlineW_Score]]+0.03, "GPT", "-"))</f>
        <v>-</v>
      </c>
      <c r="R687" s="13" t="s">
        <v>786</v>
      </c>
      <c r="S687" s="13" t="s">
        <v>4730</v>
      </c>
      <c r="T687" s="41" t="s">
        <v>4731</v>
      </c>
      <c r="U687" s="13" t="s">
        <v>4732</v>
      </c>
      <c r="V687" s="13" t="s">
        <v>4733</v>
      </c>
      <c r="W687" s="84"/>
      <c r="X687" s="111"/>
      <c r="Y687" s="115"/>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row>
    <row r="688" spans="1:217" s="4" customFormat="1" ht="57" x14ac:dyDescent="0.45">
      <c r="A688" s="29" t="s">
        <v>16</v>
      </c>
      <c r="B688" s="29" t="s">
        <v>17</v>
      </c>
      <c r="C688" s="30" t="s">
        <v>18</v>
      </c>
      <c r="D688" s="30" t="s">
        <v>598</v>
      </c>
      <c r="E688" s="30" t="s">
        <v>787</v>
      </c>
      <c r="F688" s="30" t="s">
        <v>21</v>
      </c>
      <c r="G688" s="78">
        <f>VLOOKUP(L:L,en_ru_auto_scores_BLEU!H:I,2,FALSE)</f>
        <v>8.9616723202427142</v>
      </c>
      <c r="H688" s="30" t="str">
        <f>IFERROR(VLOOKUP(L:L,manual_score_mapping[[SegmentID]:[Scores]],2,FALSE), "NaN")</f>
        <v>[80, 49, 100, 81, 83]</v>
      </c>
      <c r="I688" s="27">
        <f>IFERROR(VLOOKUP(L:L,manual_score_mapping!A:D,3,FALSE), "NaN")</f>
        <v>78</v>
      </c>
      <c r="J688" s="18">
        <f>IFERROR(VLOOKUP(L:L,manual_score_mapping!A:D,4,FALSE), "NaN")</f>
        <v>49</v>
      </c>
      <c r="K688" s="30" t="s">
        <v>22</v>
      </c>
      <c r="L688" s="30">
        <v>687</v>
      </c>
      <c r="M688" s="31">
        <v>0.86320912837982178</v>
      </c>
      <c r="N688" s="30">
        <v>0.78467816114425659</v>
      </c>
      <c r="O688" s="30">
        <v>0.75859159231185913</v>
      </c>
      <c r="P688" s="30" t="str">
        <f>IF(en_ru_scores[[#This Row],[OnlineB_Score]]&gt;en_ru_scores[[#This Row],[GPT4_COMET]]+0.03, "B", IF(en_ru_scores[[#This Row],[GPT4_COMET]]&gt;en_ru_scores[[#This Row],[OnlineB_Score]]+0.03, "GPT", "-"))</f>
        <v>GPT</v>
      </c>
      <c r="Q688" s="30" t="str">
        <f>IF(en_ru_scores[[#This Row],[OnlineW_Score]]&gt;en_ru_scores[[#This Row],[GPT4_COMET]]+0.03, "W", IF(en_ru_scores[[#This Row],[GPT4_COMET]]&gt;en_ru_scores[[#This Row],[OnlineW_Score]]+0.03, "GPT", "-"))</f>
        <v>GPT</v>
      </c>
      <c r="R688" s="12" t="s">
        <v>788</v>
      </c>
      <c r="S688" s="12" t="s">
        <v>4734</v>
      </c>
      <c r="T688" s="40" t="s">
        <v>4735</v>
      </c>
      <c r="U688" s="12" t="s">
        <v>4736</v>
      </c>
      <c r="V688" s="12" t="s">
        <v>4737</v>
      </c>
      <c r="W688" s="84"/>
      <c r="X688" s="111"/>
      <c r="Y688" s="115"/>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row>
    <row r="689" spans="1:217" s="4" customFormat="1" ht="99.75" x14ac:dyDescent="0.45">
      <c r="A689" s="29" t="s">
        <v>16</v>
      </c>
      <c r="B689" s="29" t="s">
        <v>17</v>
      </c>
      <c r="C689" s="30" t="s">
        <v>18</v>
      </c>
      <c r="D689" s="30" t="s">
        <v>598</v>
      </c>
      <c r="E689" s="30" t="s">
        <v>787</v>
      </c>
      <c r="F689" s="30" t="s">
        <v>21</v>
      </c>
      <c r="G689" s="78">
        <f>VLOOKUP(L:L,en_ru_auto_scores_BLEU!H:I,2,FALSE)</f>
        <v>14.772199911861213</v>
      </c>
      <c r="H689" s="30" t="str">
        <f>IFERROR(VLOOKUP(L:L,manual_score_mapping[[SegmentID]:[Scores]],2,FALSE), "NaN")</f>
        <v>[86, 52, 83, 80, 82]</v>
      </c>
      <c r="I689" s="27">
        <f>IFERROR(VLOOKUP(L:L,manual_score_mapping!A:D,3,FALSE), "NaN")</f>
        <v>76</v>
      </c>
      <c r="J689" s="21">
        <f>IFERROR(VLOOKUP(L:L,manual_score_mapping!A:D,4,FALSE), "NaN")</f>
        <v>52</v>
      </c>
      <c r="K689" s="30" t="s">
        <v>22</v>
      </c>
      <c r="L689" s="30">
        <v>688</v>
      </c>
      <c r="M689" s="31">
        <v>0.81792312860488892</v>
      </c>
      <c r="N689" s="30">
        <v>0.89329761266708374</v>
      </c>
      <c r="O689" s="30">
        <v>0.82411670684814453</v>
      </c>
      <c r="P689" s="30" t="str">
        <f>IF(en_ru_scores[[#This Row],[OnlineB_Score]]&gt;en_ru_scores[[#This Row],[GPT4_COMET]]+0.03, "B", IF(en_ru_scores[[#This Row],[GPT4_COMET]]&gt;en_ru_scores[[#This Row],[OnlineB_Score]]+0.03, "GPT", "-"))</f>
        <v>B</v>
      </c>
      <c r="Q689" s="30" t="str">
        <f>IF(en_ru_scores[[#This Row],[OnlineW_Score]]&gt;en_ru_scores[[#This Row],[GPT4_COMET]]+0.03, "W", IF(en_ru_scores[[#This Row],[GPT4_COMET]]&gt;en_ru_scores[[#This Row],[OnlineW_Score]]+0.03, "GPT", "-"))</f>
        <v>-</v>
      </c>
      <c r="R689" s="12" t="s">
        <v>789</v>
      </c>
      <c r="S689" s="12" t="s">
        <v>4738</v>
      </c>
      <c r="T689" s="40" t="s">
        <v>4739</v>
      </c>
      <c r="U689" s="12" t="s">
        <v>4740</v>
      </c>
      <c r="V689" s="12" t="s">
        <v>4741</v>
      </c>
      <c r="W689" s="84"/>
      <c r="X689" s="111"/>
      <c r="Y689" s="115"/>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row>
    <row r="690" spans="1:217" s="4" customFormat="1" ht="114" x14ac:dyDescent="0.45">
      <c r="A690" s="29" t="s">
        <v>16</v>
      </c>
      <c r="B690" s="29" t="s">
        <v>17</v>
      </c>
      <c r="C690" s="30" t="s">
        <v>18</v>
      </c>
      <c r="D690" s="30" t="s">
        <v>598</v>
      </c>
      <c r="E690" s="30" t="s">
        <v>787</v>
      </c>
      <c r="F690" s="30" t="s">
        <v>21</v>
      </c>
      <c r="G690" s="78">
        <f>VLOOKUP(L:L,en_ru_auto_scores_BLEU!H:I,2,FALSE)</f>
        <v>21.628820160963109</v>
      </c>
      <c r="H690" s="30" t="str">
        <f>IFERROR(VLOOKUP(L:L,manual_score_mapping[[SegmentID]:[Scores]],2,FALSE), "NaN")</f>
        <v>[81, 53, 84, 77, 86]</v>
      </c>
      <c r="I690" s="27">
        <f>IFERROR(VLOOKUP(L:L,manual_score_mapping!A:D,3,FALSE), "NaN")</f>
        <v>76</v>
      </c>
      <c r="J690" s="21">
        <f>IFERROR(VLOOKUP(L:L,manual_score_mapping!A:D,4,FALSE), "NaN")</f>
        <v>53</v>
      </c>
      <c r="K690" s="30" t="s">
        <v>22</v>
      </c>
      <c r="L690" s="30">
        <v>689</v>
      </c>
      <c r="M690" s="31">
        <v>0.86271125078201294</v>
      </c>
      <c r="N690" s="30">
        <v>0.84165340662002563</v>
      </c>
      <c r="O690" s="30">
        <v>0.84201508760452271</v>
      </c>
      <c r="P690" s="30" t="str">
        <f>IF(en_ru_scores[[#This Row],[OnlineB_Score]]&gt;en_ru_scores[[#This Row],[GPT4_COMET]]+0.03, "B", IF(en_ru_scores[[#This Row],[GPT4_COMET]]&gt;en_ru_scores[[#This Row],[OnlineB_Score]]+0.03, "GPT", "-"))</f>
        <v>-</v>
      </c>
      <c r="Q690" s="30" t="str">
        <f>IF(en_ru_scores[[#This Row],[OnlineW_Score]]&gt;en_ru_scores[[#This Row],[GPT4_COMET]]+0.03, "W", IF(en_ru_scores[[#This Row],[GPT4_COMET]]&gt;en_ru_scores[[#This Row],[OnlineW_Score]]+0.03, "GPT", "-"))</f>
        <v>-</v>
      </c>
      <c r="R690" s="12" t="s">
        <v>790</v>
      </c>
      <c r="S690" s="12" t="s">
        <v>4742</v>
      </c>
      <c r="T690" s="40" t="s">
        <v>4743</v>
      </c>
      <c r="U690" s="12" t="s">
        <v>4744</v>
      </c>
      <c r="V690" s="12" t="s">
        <v>4745</v>
      </c>
      <c r="W690" s="84"/>
      <c r="X690" s="111"/>
      <c r="Y690" s="115"/>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row>
    <row r="691" spans="1:217" s="4" customFormat="1" ht="57" x14ac:dyDescent="0.45">
      <c r="A691" s="29" t="s">
        <v>16</v>
      </c>
      <c r="B691" s="29" t="s">
        <v>17</v>
      </c>
      <c r="C691" s="30" t="s">
        <v>18</v>
      </c>
      <c r="D691" s="30" t="s">
        <v>598</v>
      </c>
      <c r="E691" s="30" t="s">
        <v>787</v>
      </c>
      <c r="F691" s="30" t="s">
        <v>21</v>
      </c>
      <c r="G691" s="78">
        <f>VLOOKUP(L:L,en_ru_auto_scores_BLEU!H:I,2,FALSE)</f>
        <v>8.4954475930511624</v>
      </c>
      <c r="H691" s="30" t="str">
        <f>IFERROR(VLOOKUP(L:L,manual_score_mapping[[SegmentID]:[Scores]],2,FALSE), "NaN")</f>
        <v>[86, 50, 100, 80, 87]</v>
      </c>
      <c r="I691" s="30">
        <f>IFERROR(VLOOKUP(L:L,manual_score_mapping!A:D,3,FALSE), "NaN")</f>
        <v>80</v>
      </c>
      <c r="J691" s="21">
        <f>IFERROR(VLOOKUP(L:L,manual_score_mapping!A:D,4,FALSE), "NaN")</f>
        <v>50</v>
      </c>
      <c r="K691" s="30" t="s">
        <v>22</v>
      </c>
      <c r="L691" s="30">
        <v>690</v>
      </c>
      <c r="M691" s="31">
        <v>0.88109630346298218</v>
      </c>
      <c r="N691" s="30">
        <v>0.85788595676422119</v>
      </c>
      <c r="O691" s="30">
        <v>0.87866222858428955</v>
      </c>
      <c r="P691" s="30" t="str">
        <f>IF(en_ru_scores[[#This Row],[OnlineB_Score]]&gt;en_ru_scores[[#This Row],[GPT4_COMET]]+0.03, "B", IF(en_ru_scores[[#This Row],[GPT4_COMET]]&gt;en_ru_scores[[#This Row],[OnlineB_Score]]+0.03, "GPT", "-"))</f>
        <v>-</v>
      </c>
      <c r="Q691" s="30" t="str">
        <f>IF(en_ru_scores[[#This Row],[OnlineW_Score]]&gt;en_ru_scores[[#This Row],[GPT4_COMET]]+0.03, "W", IF(en_ru_scores[[#This Row],[GPT4_COMET]]&gt;en_ru_scores[[#This Row],[OnlineW_Score]]+0.03, "GPT", "-"))</f>
        <v>-</v>
      </c>
      <c r="R691" s="12" t="s">
        <v>791</v>
      </c>
      <c r="S691" s="12" t="s">
        <v>4746</v>
      </c>
      <c r="T691" s="40" t="s">
        <v>4747</v>
      </c>
      <c r="U691" s="12" t="s">
        <v>4748</v>
      </c>
      <c r="V691" s="12" t="s">
        <v>4749</v>
      </c>
      <c r="W691" s="84"/>
      <c r="X691" s="111"/>
      <c r="Y691" s="115"/>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row>
    <row r="692" spans="1:217" s="4" customFormat="1" ht="57" x14ac:dyDescent="0.45">
      <c r="A692" s="32" t="s">
        <v>16</v>
      </c>
      <c r="B692" s="32" t="s">
        <v>17</v>
      </c>
      <c r="C692" s="33" t="s">
        <v>18</v>
      </c>
      <c r="D692" s="33" t="s">
        <v>598</v>
      </c>
      <c r="E692" s="33" t="s">
        <v>787</v>
      </c>
      <c r="F692" s="33" t="s">
        <v>21</v>
      </c>
      <c r="G692" s="75">
        <f>VLOOKUP(L:L,en_ru_auto_scores_BLEU!H:I,2,FALSE)</f>
        <v>32.598893462577891</v>
      </c>
      <c r="H692" s="33" t="str">
        <f>IFERROR(VLOOKUP(L:L,manual_score_mapping[[SegmentID]:[Scores]],2,FALSE), "NaN")</f>
        <v>[87, 50, 100, 84, 80]</v>
      </c>
      <c r="I692" s="30">
        <f>IFERROR(VLOOKUP(L:L,manual_score_mapping!A:D,3,FALSE), "NaN")</f>
        <v>80</v>
      </c>
      <c r="J692" s="21">
        <f>IFERROR(VLOOKUP(L:L,manual_score_mapping!A:D,4,FALSE), "NaN")</f>
        <v>50</v>
      </c>
      <c r="K692" s="33" t="s">
        <v>22</v>
      </c>
      <c r="L692" s="33">
        <v>691</v>
      </c>
      <c r="M692" s="34">
        <v>0.91631287336349476</v>
      </c>
      <c r="N692" s="33">
        <v>0.91209560632705677</v>
      </c>
      <c r="O692" s="33">
        <v>0.89795804023742676</v>
      </c>
      <c r="P692" s="33" t="str">
        <f>IF(en_ru_scores[[#This Row],[OnlineB_Score]]&gt;en_ru_scores[[#This Row],[GPT4_COMET]]+0.03, "B", IF(en_ru_scores[[#This Row],[GPT4_COMET]]&gt;en_ru_scores[[#This Row],[OnlineB_Score]]+0.03, "GPT", "-"))</f>
        <v>-</v>
      </c>
      <c r="Q692" s="33" t="str">
        <f>IF(en_ru_scores[[#This Row],[OnlineW_Score]]&gt;en_ru_scores[[#This Row],[GPT4_COMET]]+0.03, "W", IF(en_ru_scores[[#This Row],[GPT4_COMET]]&gt;en_ru_scores[[#This Row],[OnlineW_Score]]+0.03, "GPT", "-"))</f>
        <v>-</v>
      </c>
      <c r="R692" s="13" t="s">
        <v>792</v>
      </c>
      <c r="S692" s="13" t="s">
        <v>4750</v>
      </c>
      <c r="T692" s="41" t="s">
        <v>4751</v>
      </c>
      <c r="U692" s="13" t="s">
        <v>4752</v>
      </c>
      <c r="V692" s="13" t="s">
        <v>4753</v>
      </c>
      <c r="W692" s="84"/>
      <c r="X692" s="111"/>
      <c r="Y692" s="115"/>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row>
    <row r="693" spans="1:217" s="4" customFormat="1" ht="99.75" x14ac:dyDescent="0.45">
      <c r="A693" s="32" t="s">
        <v>16</v>
      </c>
      <c r="B693" s="32" t="s">
        <v>17</v>
      </c>
      <c r="C693" s="33" t="s">
        <v>18</v>
      </c>
      <c r="D693" s="33" t="s">
        <v>598</v>
      </c>
      <c r="E693" s="33" t="s">
        <v>787</v>
      </c>
      <c r="F693" s="33" t="s">
        <v>21</v>
      </c>
      <c r="G693" s="75">
        <f>VLOOKUP(L:L,en_ru_auto_scores_BLEU!H:I,2,FALSE)</f>
        <v>34.643105667965408</v>
      </c>
      <c r="H693" s="33" t="str">
        <f>IFERROR(VLOOKUP(L:L,manual_score_mapping[[SegmentID]:[Scores]],2,FALSE), "NaN")</f>
        <v>[84, 53, 84, 76, 86]</v>
      </c>
      <c r="I693" s="27">
        <f>IFERROR(VLOOKUP(L:L,manual_score_mapping!A:D,3,FALSE), "NaN")</f>
        <v>76</v>
      </c>
      <c r="J693" s="21">
        <f>IFERROR(VLOOKUP(L:L,manual_score_mapping!A:D,4,FALSE), "NaN")</f>
        <v>53</v>
      </c>
      <c r="K693" s="33" t="s">
        <v>22</v>
      </c>
      <c r="L693" s="33">
        <v>692</v>
      </c>
      <c r="M693" s="34">
        <v>0.92132973670959484</v>
      </c>
      <c r="N693" s="33">
        <v>0.92106336355209362</v>
      </c>
      <c r="O693" s="33">
        <v>0.92190957069396962</v>
      </c>
      <c r="P693" s="33" t="str">
        <f>IF(en_ru_scores[[#This Row],[OnlineB_Score]]&gt;en_ru_scores[[#This Row],[GPT4_COMET]]+0.03, "B", IF(en_ru_scores[[#This Row],[GPT4_COMET]]&gt;en_ru_scores[[#This Row],[OnlineB_Score]]+0.03, "GPT", "-"))</f>
        <v>-</v>
      </c>
      <c r="Q693" s="33" t="str">
        <f>IF(en_ru_scores[[#This Row],[OnlineW_Score]]&gt;en_ru_scores[[#This Row],[GPT4_COMET]]+0.03, "W", IF(en_ru_scores[[#This Row],[GPT4_COMET]]&gt;en_ru_scores[[#This Row],[OnlineW_Score]]+0.03, "GPT", "-"))</f>
        <v>-</v>
      </c>
      <c r="R693" s="13" t="s">
        <v>793</v>
      </c>
      <c r="S693" s="13" t="s">
        <v>4754</v>
      </c>
      <c r="T693" s="41" t="s">
        <v>4755</v>
      </c>
      <c r="U693" s="13" t="s">
        <v>4756</v>
      </c>
      <c r="V693" s="13" t="s">
        <v>4757</v>
      </c>
      <c r="W693" s="84"/>
      <c r="X693" s="111"/>
      <c r="Y693" s="115"/>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row>
    <row r="694" spans="1:217" s="4" customFormat="1" ht="28.5" x14ac:dyDescent="0.45">
      <c r="A694" s="32" t="s">
        <v>16</v>
      </c>
      <c r="B694" s="32" t="s">
        <v>17</v>
      </c>
      <c r="C694" s="33" t="s">
        <v>18</v>
      </c>
      <c r="D694" s="33" t="s">
        <v>598</v>
      </c>
      <c r="E694" s="33" t="s">
        <v>787</v>
      </c>
      <c r="F694" s="33" t="s">
        <v>21</v>
      </c>
      <c r="G694" s="78">
        <f>VLOOKUP(L:L,en_ru_auto_scores_BLEU!H:I,2,FALSE)</f>
        <v>3.6735265629889389</v>
      </c>
      <c r="H694" s="33" t="str">
        <f>IFERROR(VLOOKUP(L:L,manual_score_mapping[[SegmentID]:[Scores]],2,FALSE), "NaN")</f>
        <v>[82, 50, 100, 77, 84]</v>
      </c>
      <c r="I694" s="27">
        <f>IFERROR(VLOOKUP(L:L,manual_score_mapping!A:D,3,FALSE), "NaN")</f>
        <v>78</v>
      </c>
      <c r="J694" s="21">
        <f>IFERROR(VLOOKUP(L:L,manual_score_mapping!A:D,4,FALSE), "NaN")</f>
        <v>50</v>
      </c>
      <c r="K694" s="33" t="s">
        <v>22</v>
      </c>
      <c r="L694" s="33">
        <v>693</v>
      </c>
      <c r="M694" s="34">
        <v>0.91580271720886242</v>
      </c>
      <c r="N694" s="33">
        <v>0.87716811895370483</v>
      </c>
      <c r="O694" s="33">
        <v>0.90407747030258179</v>
      </c>
      <c r="P694" s="33" t="str">
        <f>IF(en_ru_scores[[#This Row],[OnlineB_Score]]&gt;en_ru_scores[[#This Row],[GPT4_COMET]]+0.03, "B", IF(en_ru_scores[[#This Row],[GPT4_COMET]]&gt;en_ru_scores[[#This Row],[OnlineB_Score]]+0.03, "GPT", "-"))</f>
        <v>GPT</v>
      </c>
      <c r="Q694" s="33" t="str">
        <f>IF(en_ru_scores[[#This Row],[OnlineW_Score]]&gt;en_ru_scores[[#This Row],[GPT4_COMET]]+0.03, "W", IF(en_ru_scores[[#This Row],[GPT4_COMET]]&gt;en_ru_scores[[#This Row],[OnlineW_Score]]+0.03, "GPT", "-"))</f>
        <v>-</v>
      </c>
      <c r="R694" s="13" t="s">
        <v>794</v>
      </c>
      <c r="S694" s="13" t="s">
        <v>4758</v>
      </c>
      <c r="T694" s="41" t="s">
        <v>4759</v>
      </c>
      <c r="U694" s="13" t="s">
        <v>4760</v>
      </c>
      <c r="V694" s="13" t="s">
        <v>4761</v>
      </c>
      <c r="W694" s="84"/>
      <c r="X694" s="111"/>
      <c r="Y694" s="115"/>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row>
    <row r="695" spans="1:217" s="4" customFormat="1" ht="57" x14ac:dyDescent="0.45">
      <c r="A695" s="32" t="s">
        <v>16</v>
      </c>
      <c r="B695" s="32" t="s">
        <v>17</v>
      </c>
      <c r="C695" s="33" t="s">
        <v>18</v>
      </c>
      <c r="D695" s="33" t="s">
        <v>598</v>
      </c>
      <c r="E695" s="33" t="s">
        <v>787</v>
      </c>
      <c r="F695" s="33" t="s">
        <v>21</v>
      </c>
      <c r="G695" s="78">
        <f>VLOOKUP(L:L,en_ru_auto_scores_BLEU!H:I,2,FALSE)</f>
        <v>18.295654224495205</v>
      </c>
      <c r="H695" s="33" t="str">
        <f>IFERROR(VLOOKUP(L:L,manual_score_mapping[[SegmentID]:[Scores]],2,FALSE), "NaN")</f>
        <v>[80, 52, 100, 82, 84]</v>
      </c>
      <c r="I695" s="27">
        <f>IFERROR(VLOOKUP(L:L,manual_score_mapping!A:D,3,FALSE), "NaN")</f>
        <v>79</v>
      </c>
      <c r="J695" s="21">
        <f>IFERROR(VLOOKUP(L:L,manual_score_mapping!A:D,4,FALSE), "NaN")</f>
        <v>52</v>
      </c>
      <c r="K695" s="33" t="s">
        <v>22</v>
      </c>
      <c r="L695" s="33">
        <v>694</v>
      </c>
      <c r="M695" s="34">
        <v>0.9221375584602356</v>
      </c>
      <c r="N695" s="33">
        <v>0.90712296962738037</v>
      </c>
      <c r="O695" s="33">
        <v>0.93549090623855602</v>
      </c>
      <c r="P695" s="33" t="str">
        <f>IF(en_ru_scores[[#This Row],[OnlineB_Score]]&gt;en_ru_scores[[#This Row],[GPT4_COMET]]+0.03, "B", IF(en_ru_scores[[#This Row],[GPT4_COMET]]&gt;en_ru_scores[[#This Row],[OnlineB_Score]]+0.03, "GPT", "-"))</f>
        <v>-</v>
      </c>
      <c r="Q695" s="33" t="str">
        <f>IF(en_ru_scores[[#This Row],[OnlineW_Score]]&gt;en_ru_scores[[#This Row],[GPT4_COMET]]+0.03, "W", IF(en_ru_scores[[#This Row],[GPT4_COMET]]&gt;en_ru_scores[[#This Row],[OnlineW_Score]]+0.03, "GPT", "-"))</f>
        <v>-</v>
      </c>
      <c r="R695" s="13" t="s">
        <v>795</v>
      </c>
      <c r="S695" s="13" t="s">
        <v>4762</v>
      </c>
      <c r="T695" s="41" t="s">
        <v>4763</v>
      </c>
      <c r="U695" s="13" t="s">
        <v>4764</v>
      </c>
      <c r="V695" s="13" t="s">
        <v>4765</v>
      </c>
      <c r="W695" s="84"/>
      <c r="X695" s="111"/>
      <c r="Y695" s="11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row>
    <row r="696" spans="1:217" s="4" customFormat="1" ht="99.75" x14ac:dyDescent="0.45">
      <c r="A696" s="29" t="s">
        <v>16</v>
      </c>
      <c r="B696" s="29" t="s">
        <v>17</v>
      </c>
      <c r="C696" s="30" t="s">
        <v>18</v>
      </c>
      <c r="D696" s="30" t="s">
        <v>598</v>
      </c>
      <c r="E696" s="30" t="s">
        <v>787</v>
      </c>
      <c r="F696" s="30" t="s">
        <v>21</v>
      </c>
      <c r="G696" s="78">
        <f>VLOOKUP(L:L,en_ru_auto_scores_BLEU!H:I,2,FALSE)</f>
        <v>5.2452369468712474</v>
      </c>
      <c r="H696" s="30" t="str">
        <f>IFERROR(VLOOKUP(L:L,manual_score_mapping[[SegmentID]:[Scores]],2,FALSE), "NaN")</f>
        <v>[85, 52, 83, 79, 85]</v>
      </c>
      <c r="I696" s="27">
        <f>IFERROR(VLOOKUP(L:L,manual_score_mapping!A:D,3,FALSE), "NaN")</f>
        <v>76</v>
      </c>
      <c r="J696" s="21">
        <f>IFERROR(VLOOKUP(L:L,manual_score_mapping!A:D,4,FALSE), "NaN")</f>
        <v>52</v>
      </c>
      <c r="K696" s="30" t="s">
        <v>22</v>
      </c>
      <c r="L696" s="30">
        <v>695</v>
      </c>
      <c r="M696" s="31">
        <v>0.88582289218902588</v>
      </c>
      <c r="N696" s="30">
        <v>0.88801312446594238</v>
      </c>
      <c r="O696" s="30">
        <v>0.8834647536277771</v>
      </c>
      <c r="P696" s="30" t="str">
        <f>IF(en_ru_scores[[#This Row],[OnlineB_Score]]&gt;en_ru_scores[[#This Row],[GPT4_COMET]]+0.03, "B", IF(en_ru_scores[[#This Row],[GPT4_COMET]]&gt;en_ru_scores[[#This Row],[OnlineB_Score]]+0.03, "GPT", "-"))</f>
        <v>-</v>
      </c>
      <c r="Q696" s="30" t="str">
        <f>IF(en_ru_scores[[#This Row],[OnlineW_Score]]&gt;en_ru_scores[[#This Row],[GPT4_COMET]]+0.03, "W", IF(en_ru_scores[[#This Row],[GPT4_COMET]]&gt;en_ru_scores[[#This Row],[OnlineW_Score]]+0.03, "GPT", "-"))</f>
        <v>-</v>
      </c>
      <c r="R696" s="12" t="s">
        <v>796</v>
      </c>
      <c r="S696" s="12" t="s">
        <v>4766</v>
      </c>
      <c r="T696" s="40" t="s">
        <v>4767</v>
      </c>
      <c r="U696" s="12" t="s">
        <v>4768</v>
      </c>
      <c r="V696" s="12" t="s">
        <v>4769</v>
      </c>
      <c r="W696" s="84"/>
      <c r="X696" s="111"/>
      <c r="Y696" s="115"/>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row>
    <row r="697" spans="1:217" s="4" customFormat="1" ht="99.75" x14ac:dyDescent="0.45">
      <c r="A697" s="29" t="s">
        <v>16</v>
      </c>
      <c r="B697" s="29" t="s">
        <v>17</v>
      </c>
      <c r="C697" s="30" t="s">
        <v>18</v>
      </c>
      <c r="D697" s="30" t="s">
        <v>598</v>
      </c>
      <c r="E697" s="30" t="s">
        <v>787</v>
      </c>
      <c r="F697" s="30" t="s">
        <v>21</v>
      </c>
      <c r="G697" s="78">
        <f>VLOOKUP(L:L,en_ru_auto_scores_BLEU!H:I,2,FALSE)</f>
        <v>6.2821623177717951</v>
      </c>
      <c r="H697" s="30" t="str">
        <f>IFERROR(VLOOKUP(L:L,manual_score_mapping[[SegmentID]:[Scores]],2,FALSE), "NaN")</f>
        <v>[86, 53, 84, 79, 86]</v>
      </c>
      <c r="I697" s="27">
        <f>IFERROR(VLOOKUP(L:L,manual_score_mapping!A:D,3,FALSE), "NaN")</f>
        <v>77</v>
      </c>
      <c r="J697" s="21">
        <f>IFERROR(VLOOKUP(L:L,manual_score_mapping!A:D,4,FALSE), "NaN")</f>
        <v>53</v>
      </c>
      <c r="K697" s="30" t="s">
        <v>22</v>
      </c>
      <c r="L697" s="30">
        <v>696</v>
      </c>
      <c r="M697" s="31">
        <v>0.84450578689575195</v>
      </c>
      <c r="N697" s="30">
        <v>0.83702313899993896</v>
      </c>
      <c r="O697" s="30">
        <v>0.86922758817672729</v>
      </c>
      <c r="P697" s="30" t="str">
        <f>IF(en_ru_scores[[#This Row],[OnlineB_Score]]&gt;en_ru_scores[[#This Row],[GPT4_COMET]]+0.03, "B", IF(en_ru_scores[[#This Row],[GPT4_COMET]]&gt;en_ru_scores[[#This Row],[OnlineB_Score]]+0.03, "GPT", "-"))</f>
        <v>-</v>
      </c>
      <c r="Q697" s="30" t="str">
        <f>IF(en_ru_scores[[#This Row],[OnlineW_Score]]&gt;en_ru_scores[[#This Row],[GPT4_COMET]]+0.03, "W", IF(en_ru_scores[[#This Row],[GPT4_COMET]]&gt;en_ru_scores[[#This Row],[OnlineW_Score]]+0.03, "GPT", "-"))</f>
        <v>-</v>
      </c>
      <c r="R697" s="12" t="s">
        <v>797</v>
      </c>
      <c r="S697" s="12" t="s">
        <v>4770</v>
      </c>
      <c r="T697" s="40" t="s">
        <v>4771</v>
      </c>
      <c r="U697" s="12" t="s">
        <v>4772</v>
      </c>
      <c r="V697" s="12" t="s">
        <v>4773</v>
      </c>
      <c r="W697" s="84"/>
      <c r="X697" s="111"/>
      <c r="Y697" s="115"/>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row>
    <row r="698" spans="1:217" s="4" customFormat="1" ht="28.5" x14ac:dyDescent="0.45">
      <c r="A698" s="32" t="s">
        <v>16</v>
      </c>
      <c r="B698" s="32" t="s">
        <v>17</v>
      </c>
      <c r="C698" s="33" t="s">
        <v>18</v>
      </c>
      <c r="D698" s="33" t="s">
        <v>598</v>
      </c>
      <c r="E698" s="33" t="s">
        <v>798</v>
      </c>
      <c r="F698" s="33" t="s">
        <v>21</v>
      </c>
      <c r="G698" s="78">
        <f>VLOOKUP(L:L,en_ru_auto_scores_BLEU!H:I,2,FALSE)</f>
        <v>15.20797122409784</v>
      </c>
      <c r="H698" s="33" t="str">
        <f>IFERROR(VLOOKUP(L:L,manual_score_mapping[[SegmentID]:[Scores]],2,FALSE), "NaN")</f>
        <v>[100, 38, 34, 58, 42, 52, 89, 34, 91, 100]</v>
      </c>
      <c r="I698" s="24">
        <f>IFERROR(VLOOKUP(L:L,manual_score_mapping!A:D,3,FALSE), "NaN")</f>
        <v>63</v>
      </c>
      <c r="J698" s="18">
        <f>IFERROR(VLOOKUP(L:L,manual_score_mapping!A:D,4,FALSE), "NaN")</f>
        <v>34</v>
      </c>
      <c r="K698" s="33" t="s">
        <v>22</v>
      </c>
      <c r="L698" s="33">
        <v>697</v>
      </c>
      <c r="M698" s="34">
        <v>0.9309321641921996</v>
      </c>
      <c r="N698" s="33">
        <v>0.95710819959640503</v>
      </c>
      <c r="O698" s="33">
        <v>0.94528126716613758</v>
      </c>
      <c r="P698" s="33" t="str">
        <f>IF(en_ru_scores[[#This Row],[OnlineB_Score]]&gt;en_ru_scores[[#This Row],[GPT4_COMET]]+0.03, "B", IF(en_ru_scores[[#This Row],[GPT4_COMET]]&gt;en_ru_scores[[#This Row],[OnlineB_Score]]+0.03, "GPT", "-"))</f>
        <v>-</v>
      </c>
      <c r="Q698" s="33" t="str">
        <f>IF(en_ru_scores[[#This Row],[OnlineW_Score]]&gt;en_ru_scores[[#This Row],[GPT4_COMET]]+0.03, "W", IF(en_ru_scores[[#This Row],[GPT4_COMET]]&gt;en_ru_scores[[#This Row],[OnlineW_Score]]+0.03, "GPT", "-"))</f>
        <v>-</v>
      </c>
      <c r="R698" s="13" t="s">
        <v>799</v>
      </c>
      <c r="S698" s="13" t="s">
        <v>4774</v>
      </c>
      <c r="T698" s="41" t="s">
        <v>4775</v>
      </c>
      <c r="U698" s="13" t="s">
        <v>4776</v>
      </c>
      <c r="V698" s="13" t="s">
        <v>4777</v>
      </c>
      <c r="W698" s="84"/>
      <c r="X698" s="111"/>
      <c r="Y698" s="115"/>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row>
    <row r="699" spans="1:217" s="4" customFormat="1" ht="71.25" x14ac:dyDescent="0.45">
      <c r="A699" s="29" t="s">
        <v>16</v>
      </c>
      <c r="B699" s="29" t="s">
        <v>17</v>
      </c>
      <c r="C699" s="30" t="s">
        <v>18</v>
      </c>
      <c r="D699" s="30" t="s">
        <v>598</v>
      </c>
      <c r="E699" s="30" t="s">
        <v>798</v>
      </c>
      <c r="F699" s="30" t="s">
        <v>21</v>
      </c>
      <c r="G699" s="78">
        <f>VLOOKUP(L:L,en_ru_auto_scores_BLEU!H:I,2,FALSE)</f>
        <v>12.991916506579948</v>
      </c>
      <c r="H699" s="30" t="str">
        <f>IFERROR(VLOOKUP(L:L,manual_score_mapping[[SegmentID]:[Scores]],2,FALSE), "NaN")</f>
        <v>[100, 36, 33, 62, 38, 53, 89, 51, 90, 67]</v>
      </c>
      <c r="I699" s="24">
        <f>IFERROR(VLOOKUP(L:L,manual_score_mapping!A:D,3,FALSE), "NaN")</f>
        <v>61</v>
      </c>
      <c r="J699" s="18">
        <f>IFERROR(VLOOKUP(L:L,manual_score_mapping!A:D,4,FALSE), "NaN")</f>
        <v>33</v>
      </c>
      <c r="K699" s="30" t="s">
        <v>22</v>
      </c>
      <c r="L699" s="30">
        <v>698</v>
      </c>
      <c r="M699" s="31">
        <v>0.82483386993408203</v>
      </c>
      <c r="N699" s="30">
        <v>0.91370081901550282</v>
      </c>
      <c r="O699" s="30">
        <v>0.93434667587280285</v>
      </c>
      <c r="P699" s="30" t="str">
        <f>IF(en_ru_scores[[#This Row],[OnlineB_Score]]&gt;en_ru_scores[[#This Row],[GPT4_COMET]]+0.03, "B", IF(en_ru_scores[[#This Row],[GPT4_COMET]]&gt;en_ru_scores[[#This Row],[OnlineB_Score]]+0.03, "GPT", "-"))</f>
        <v>B</v>
      </c>
      <c r="Q699" s="30" t="str">
        <f>IF(en_ru_scores[[#This Row],[OnlineW_Score]]&gt;en_ru_scores[[#This Row],[GPT4_COMET]]+0.03, "W", IF(en_ru_scores[[#This Row],[GPT4_COMET]]&gt;en_ru_scores[[#This Row],[OnlineW_Score]]+0.03, "GPT", "-"))</f>
        <v>W</v>
      </c>
      <c r="R699" s="12" t="s">
        <v>800</v>
      </c>
      <c r="S699" s="12" t="s">
        <v>4778</v>
      </c>
      <c r="T699" s="40" t="s">
        <v>4779</v>
      </c>
      <c r="U699" s="12" t="s">
        <v>4780</v>
      </c>
      <c r="V699" s="12" t="s">
        <v>4781</v>
      </c>
      <c r="W699" s="84"/>
      <c r="X699" s="111"/>
      <c r="Y699" s="115"/>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row>
    <row r="700" spans="1:217" s="4" customFormat="1" ht="99.75" x14ac:dyDescent="0.45">
      <c r="A700" s="32" t="s">
        <v>16</v>
      </c>
      <c r="B700" s="32" t="s">
        <v>17</v>
      </c>
      <c r="C700" s="33" t="s">
        <v>18</v>
      </c>
      <c r="D700" s="33" t="s">
        <v>598</v>
      </c>
      <c r="E700" s="33" t="s">
        <v>798</v>
      </c>
      <c r="F700" s="33" t="s">
        <v>21</v>
      </c>
      <c r="G700" s="75">
        <f>VLOOKUP(L:L,en_ru_auto_scores_BLEU!H:I,2,FALSE)</f>
        <v>38.599760025346598</v>
      </c>
      <c r="H700" s="33" t="str">
        <f>IFERROR(VLOOKUP(L:L,manual_score_mapping[[SegmentID]:[Scores]],2,FALSE), "NaN")</f>
        <v>[100, 37, 35, 60, 40, 52, 90, 40, 89, 84]</v>
      </c>
      <c r="I700" s="24">
        <f>IFERROR(VLOOKUP(L:L,manual_score_mapping!A:D,3,FALSE), "NaN")</f>
        <v>62</v>
      </c>
      <c r="J700" s="18">
        <f>IFERROR(VLOOKUP(L:L,manual_score_mapping!A:D,4,FALSE), "NaN")</f>
        <v>35</v>
      </c>
      <c r="K700" s="33" t="s">
        <v>22</v>
      </c>
      <c r="L700" s="33">
        <v>699</v>
      </c>
      <c r="M700" s="34">
        <v>0.92918115854263317</v>
      </c>
      <c r="N700" s="33">
        <v>0.92614978551864624</v>
      </c>
      <c r="O700" s="33">
        <v>0.90177297592163075</v>
      </c>
      <c r="P700" s="33" t="str">
        <f>IF(en_ru_scores[[#This Row],[OnlineB_Score]]&gt;en_ru_scores[[#This Row],[GPT4_COMET]]+0.03, "B", IF(en_ru_scores[[#This Row],[GPT4_COMET]]&gt;en_ru_scores[[#This Row],[OnlineB_Score]]+0.03, "GPT", "-"))</f>
        <v>-</v>
      </c>
      <c r="Q700" s="33" t="str">
        <f>IF(en_ru_scores[[#This Row],[OnlineW_Score]]&gt;en_ru_scores[[#This Row],[GPT4_COMET]]+0.03, "W", IF(en_ru_scores[[#This Row],[GPT4_COMET]]&gt;en_ru_scores[[#This Row],[OnlineW_Score]]+0.03, "GPT", "-"))</f>
        <v>-</v>
      </c>
      <c r="R700" s="13" t="s">
        <v>801</v>
      </c>
      <c r="S700" s="13" t="s">
        <v>4782</v>
      </c>
      <c r="T700" s="41" t="s">
        <v>4783</v>
      </c>
      <c r="U700" s="13" t="s">
        <v>4784</v>
      </c>
      <c r="V700" s="13" t="s">
        <v>4785</v>
      </c>
      <c r="W700" s="84"/>
      <c r="X700" s="111"/>
      <c r="Y700" s="115"/>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row>
    <row r="701" spans="1:217" s="4" customFormat="1" ht="57" x14ac:dyDescent="0.45">
      <c r="A701" s="32" t="s">
        <v>16</v>
      </c>
      <c r="B701" s="32" t="s">
        <v>17</v>
      </c>
      <c r="C701" s="33" t="s">
        <v>18</v>
      </c>
      <c r="D701" s="33" t="s">
        <v>598</v>
      </c>
      <c r="E701" s="33" t="s">
        <v>798</v>
      </c>
      <c r="F701" s="33" t="s">
        <v>21</v>
      </c>
      <c r="G701" s="73">
        <f>VLOOKUP(L:L,en_ru_auto_scores_BLEU!H:I,2,FALSE)</f>
        <v>60.546577505626892</v>
      </c>
      <c r="H701" s="33" t="str">
        <f>IFERROR(VLOOKUP(L:L,manual_score_mapping[[SegmentID]:[Scores]],2,FALSE), "NaN")</f>
        <v>[100, 37, 33, 74, 39, 52, 90, 52, 88, 100]</v>
      </c>
      <c r="I701" s="24">
        <f>IFERROR(VLOOKUP(L:L,manual_score_mapping!A:D,3,FALSE), "NaN")</f>
        <v>66</v>
      </c>
      <c r="J701" s="18">
        <f>IFERROR(VLOOKUP(L:L,manual_score_mapping!A:D,4,FALSE), "NaN")</f>
        <v>33</v>
      </c>
      <c r="K701" s="33" t="s">
        <v>22</v>
      </c>
      <c r="L701" s="33">
        <v>700</v>
      </c>
      <c r="M701" s="34">
        <v>0.94343447685241699</v>
      </c>
      <c r="N701" s="33">
        <v>0.94328641891479481</v>
      </c>
      <c r="O701" s="33">
        <v>0.95094132423400879</v>
      </c>
      <c r="P701" s="33" t="str">
        <f>IF(en_ru_scores[[#This Row],[OnlineB_Score]]&gt;en_ru_scores[[#This Row],[GPT4_COMET]]+0.03, "B", IF(en_ru_scores[[#This Row],[GPT4_COMET]]&gt;en_ru_scores[[#This Row],[OnlineB_Score]]+0.03, "GPT", "-"))</f>
        <v>-</v>
      </c>
      <c r="Q701" s="33" t="str">
        <f>IF(en_ru_scores[[#This Row],[OnlineW_Score]]&gt;en_ru_scores[[#This Row],[GPT4_COMET]]+0.03, "W", IF(en_ru_scores[[#This Row],[GPT4_COMET]]&gt;en_ru_scores[[#This Row],[OnlineW_Score]]+0.03, "GPT", "-"))</f>
        <v>-</v>
      </c>
      <c r="R701" s="13" t="s">
        <v>802</v>
      </c>
      <c r="S701" s="13" t="s">
        <v>4786</v>
      </c>
      <c r="T701" s="41" t="s">
        <v>4787</v>
      </c>
      <c r="U701" s="13" t="s">
        <v>4788</v>
      </c>
      <c r="V701" s="13" t="s">
        <v>4789</v>
      </c>
      <c r="W701" s="84"/>
      <c r="X701" s="111"/>
      <c r="Y701" s="115"/>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row>
    <row r="702" spans="1:217" s="4" customFormat="1" ht="171" x14ac:dyDescent="0.45">
      <c r="A702" s="32" t="s">
        <v>16</v>
      </c>
      <c r="B702" s="32" t="s">
        <v>17</v>
      </c>
      <c r="C702" s="33" t="s">
        <v>18</v>
      </c>
      <c r="D702" s="33" t="s">
        <v>598</v>
      </c>
      <c r="E702" s="33" t="s">
        <v>798</v>
      </c>
      <c r="F702" s="33" t="s">
        <v>21</v>
      </c>
      <c r="G702" s="75">
        <f>VLOOKUP(L:L,en_ru_auto_scores_BLEU!H:I,2,FALSE)</f>
        <v>46.645540719825362</v>
      </c>
      <c r="H702" s="33" t="str">
        <f>IFERROR(VLOOKUP(L:L,manual_score_mapping[[SegmentID]:[Scores]],2,FALSE), "NaN")</f>
        <v>[100, 37, 34, 88, 38, 54, 94, 35, 100, 67]</v>
      </c>
      <c r="I702" s="24">
        <f>IFERROR(VLOOKUP(L:L,manual_score_mapping!A:D,3,FALSE), "NaN")</f>
        <v>64</v>
      </c>
      <c r="J702" s="18">
        <f>IFERROR(VLOOKUP(L:L,manual_score_mapping!A:D,4,FALSE), "NaN")</f>
        <v>34</v>
      </c>
      <c r="K702" s="33" t="s">
        <v>22</v>
      </c>
      <c r="L702" s="33">
        <v>701</v>
      </c>
      <c r="M702" s="34">
        <v>0.90045404434204102</v>
      </c>
      <c r="N702" s="33">
        <v>0.78341543674468994</v>
      </c>
      <c r="O702" s="33">
        <v>0.89327287673950195</v>
      </c>
      <c r="P702" s="33" t="str">
        <f>IF(en_ru_scores[[#This Row],[OnlineB_Score]]&gt;en_ru_scores[[#This Row],[GPT4_COMET]]+0.03, "B", IF(en_ru_scores[[#This Row],[GPT4_COMET]]&gt;en_ru_scores[[#This Row],[OnlineB_Score]]+0.03, "GPT", "-"))</f>
        <v>GPT</v>
      </c>
      <c r="Q702" s="33" t="str">
        <f>IF(en_ru_scores[[#This Row],[OnlineW_Score]]&gt;en_ru_scores[[#This Row],[GPT4_COMET]]+0.03, "W", IF(en_ru_scores[[#This Row],[GPT4_COMET]]&gt;en_ru_scores[[#This Row],[OnlineW_Score]]+0.03, "GPT", "-"))</f>
        <v>-</v>
      </c>
      <c r="R702" s="13" t="s">
        <v>803</v>
      </c>
      <c r="S702" s="13" t="s">
        <v>4790</v>
      </c>
      <c r="T702" s="41" t="s">
        <v>4791</v>
      </c>
      <c r="U702" s="13" t="s">
        <v>4792</v>
      </c>
      <c r="V702" s="13" t="s">
        <v>4793</v>
      </c>
      <c r="W702" s="84"/>
      <c r="X702" s="111"/>
      <c r="Y702" s="115"/>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row>
    <row r="703" spans="1:217" s="4" customFormat="1" ht="85.5" x14ac:dyDescent="0.45">
      <c r="A703" s="32" t="s">
        <v>16</v>
      </c>
      <c r="B703" s="32" t="s">
        <v>17</v>
      </c>
      <c r="C703" s="33" t="s">
        <v>18</v>
      </c>
      <c r="D703" s="33" t="s">
        <v>598</v>
      </c>
      <c r="E703" s="33" t="s">
        <v>798</v>
      </c>
      <c r="F703" s="33" t="s">
        <v>21</v>
      </c>
      <c r="G703" s="78">
        <f>VLOOKUP(L:L,en_ru_auto_scores_BLEU!H:I,2,FALSE)</f>
        <v>5.0121434136686895</v>
      </c>
      <c r="H703" s="33" t="str">
        <f>IFERROR(VLOOKUP(L:L,manual_score_mapping[[SegmentID]:[Scores]],2,FALSE), "NaN")</f>
        <v>[100, 38, 34, 58, 38, 49, 82, 37, 100, 67]</v>
      </c>
      <c r="I703" s="24">
        <f>IFERROR(VLOOKUP(L:L,manual_score_mapping!A:D,3,FALSE), "NaN")</f>
        <v>60</v>
      </c>
      <c r="J703" s="18">
        <f>IFERROR(VLOOKUP(L:L,manual_score_mapping!A:D,4,FALSE), "NaN")</f>
        <v>34</v>
      </c>
      <c r="K703" s="33" t="s">
        <v>22</v>
      </c>
      <c r="L703" s="33">
        <v>702</v>
      </c>
      <c r="M703" s="34">
        <v>0.91678267717361439</v>
      </c>
      <c r="N703" s="33">
        <v>0.92102754116058361</v>
      </c>
      <c r="O703" s="33">
        <v>0.92935764789581299</v>
      </c>
      <c r="P703" s="33" t="str">
        <f>IF(en_ru_scores[[#This Row],[OnlineB_Score]]&gt;en_ru_scores[[#This Row],[GPT4_COMET]]+0.03, "B", IF(en_ru_scores[[#This Row],[GPT4_COMET]]&gt;en_ru_scores[[#This Row],[OnlineB_Score]]+0.03, "GPT", "-"))</f>
        <v>-</v>
      </c>
      <c r="Q703" s="33" t="str">
        <f>IF(en_ru_scores[[#This Row],[OnlineW_Score]]&gt;en_ru_scores[[#This Row],[GPT4_COMET]]+0.03, "W", IF(en_ru_scores[[#This Row],[GPT4_COMET]]&gt;en_ru_scores[[#This Row],[OnlineW_Score]]+0.03, "GPT", "-"))</f>
        <v>-</v>
      </c>
      <c r="R703" s="13" t="s">
        <v>804</v>
      </c>
      <c r="S703" s="13" t="s">
        <v>4794</v>
      </c>
      <c r="T703" s="41" t="s">
        <v>4795</v>
      </c>
      <c r="U703" s="13" t="s">
        <v>4796</v>
      </c>
      <c r="V703" s="13" t="s">
        <v>4797</v>
      </c>
      <c r="W703" s="84"/>
      <c r="X703" s="111"/>
      <c r="Y703" s="115"/>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row>
    <row r="704" spans="1:217" s="4" customFormat="1" ht="85.5" x14ac:dyDescent="0.45">
      <c r="A704" s="32" t="s">
        <v>16</v>
      </c>
      <c r="B704" s="32" t="s">
        <v>17</v>
      </c>
      <c r="C704" s="33" t="s">
        <v>18</v>
      </c>
      <c r="D704" s="33" t="s">
        <v>598</v>
      </c>
      <c r="E704" s="33" t="s">
        <v>798</v>
      </c>
      <c r="F704" s="33" t="s">
        <v>21</v>
      </c>
      <c r="G704" s="78">
        <f>VLOOKUP(L:L,en_ru_auto_scores_BLEU!H:I,2,FALSE)</f>
        <v>6.4774766277462081</v>
      </c>
      <c r="H704" s="33" t="str">
        <f>IFERROR(VLOOKUP(L:L,manual_score_mapping[[SegmentID]:[Scores]],2,FALSE), "NaN")</f>
        <v>[100, 37, 33, 72, 37, 52, 92, 49, 100, 84]</v>
      </c>
      <c r="I704" s="24">
        <f>IFERROR(VLOOKUP(L:L,manual_score_mapping!A:D,3,FALSE), "NaN")</f>
        <v>65</v>
      </c>
      <c r="J704" s="18">
        <f>IFERROR(VLOOKUP(L:L,manual_score_mapping!A:D,4,FALSE), "NaN")</f>
        <v>33</v>
      </c>
      <c r="K704" s="33" t="s">
        <v>22</v>
      </c>
      <c r="L704" s="33">
        <v>703</v>
      </c>
      <c r="M704" s="34">
        <v>0.93457311391830444</v>
      </c>
      <c r="N704" s="33">
        <v>0.94554299116134644</v>
      </c>
      <c r="O704" s="33">
        <v>0.94059455394744884</v>
      </c>
      <c r="P704" s="33" t="str">
        <f>IF(en_ru_scores[[#This Row],[OnlineB_Score]]&gt;en_ru_scores[[#This Row],[GPT4_COMET]]+0.03, "B", IF(en_ru_scores[[#This Row],[GPT4_COMET]]&gt;en_ru_scores[[#This Row],[OnlineB_Score]]+0.03, "GPT", "-"))</f>
        <v>-</v>
      </c>
      <c r="Q704" s="33" t="str">
        <f>IF(en_ru_scores[[#This Row],[OnlineW_Score]]&gt;en_ru_scores[[#This Row],[GPT4_COMET]]+0.03, "W", IF(en_ru_scores[[#This Row],[GPT4_COMET]]&gt;en_ru_scores[[#This Row],[OnlineW_Score]]+0.03, "GPT", "-"))</f>
        <v>-</v>
      </c>
      <c r="R704" s="13" t="s">
        <v>805</v>
      </c>
      <c r="S704" s="13" t="s">
        <v>4798</v>
      </c>
      <c r="T704" s="41" t="s">
        <v>4799</v>
      </c>
      <c r="U704" s="13" t="s">
        <v>4800</v>
      </c>
      <c r="V704" s="13" t="s">
        <v>4801</v>
      </c>
      <c r="W704" s="84"/>
      <c r="X704" s="111"/>
      <c r="Y704" s="115"/>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row>
    <row r="705" spans="1:217" s="4" customFormat="1" ht="85.5" x14ac:dyDescent="0.45">
      <c r="A705" s="32" t="s">
        <v>16</v>
      </c>
      <c r="B705" s="32" t="s">
        <v>17</v>
      </c>
      <c r="C705" s="33" t="s">
        <v>18</v>
      </c>
      <c r="D705" s="33" t="s">
        <v>598</v>
      </c>
      <c r="E705" s="33" t="s">
        <v>798</v>
      </c>
      <c r="F705" s="33" t="s">
        <v>21</v>
      </c>
      <c r="G705" s="78">
        <f>VLOOKUP(L:L,en_ru_auto_scores_BLEU!H:I,2,FALSE)</f>
        <v>5.6858409674376205</v>
      </c>
      <c r="H705" s="33" t="str">
        <f>IFERROR(VLOOKUP(L:L,manual_score_mapping[[SegmentID]:[Scores]],2,FALSE), "NaN")</f>
        <v>[100, 37, 33, 63, 38, 52, 90, 37, 99, 67]</v>
      </c>
      <c r="I705" s="24">
        <f>IFERROR(VLOOKUP(L:L,manual_score_mapping!A:D,3,FALSE), "NaN")</f>
        <v>61</v>
      </c>
      <c r="J705" s="18">
        <f>IFERROR(VLOOKUP(L:L,manual_score_mapping!A:D,4,FALSE), "NaN")</f>
        <v>33</v>
      </c>
      <c r="K705" s="33" t="s">
        <v>22</v>
      </c>
      <c r="L705" s="33">
        <v>704</v>
      </c>
      <c r="M705" s="34">
        <v>0.92501729726791382</v>
      </c>
      <c r="N705" s="33">
        <v>0.9467012882232666</v>
      </c>
      <c r="O705" s="33">
        <v>0.93124276399612438</v>
      </c>
      <c r="P705" s="33" t="str">
        <f>IF(en_ru_scores[[#This Row],[OnlineB_Score]]&gt;en_ru_scores[[#This Row],[GPT4_COMET]]+0.03, "B", IF(en_ru_scores[[#This Row],[GPT4_COMET]]&gt;en_ru_scores[[#This Row],[OnlineB_Score]]+0.03, "GPT", "-"))</f>
        <v>-</v>
      </c>
      <c r="Q705" s="33" t="str">
        <f>IF(en_ru_scores[[#This Row],[OnlineW_Score]]&gt;en_ru_scores[[#This Row],[GPT4_COMET]]+0.03, "W", IF(en_ru_scores[[#This Row],[GPT4_COMET]]&gt;en_ru_scores[[#This Row],[OnlineW_Score]]+0.03, "GPT", "-"))</f>
        <v>-</v>
      </c>
      <c r="R705" s="13" t="s">
        <v>806</v>
      </c>
      <c r="S705" s="13" t="s">
        <v>4802</v>
      </c>
      <c r="T705" s="41" t="s">
        <v>4803</v>
      </c>
      <c r="U705" s="13" t="s">
        <v>4804</v>
      </c>
      <c r="V705" s="13" t="s">
        <v>4805</v>
      </c>
      <c r="W705" s="84"/>
      <c r="X705" s="111"/>
      <c r="Y705" s="11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row>
    <row r="706" spans="1:217" s="4" customFormat="1" ht="71.25" x14ac:dyDescent="0.45">
      <c r="A706" s="32" t="s">
        <v>16</v>
      </c>
      <c r="B706" s="32" t="s">
        <v>17</v>
      </c>
      <c r="C706" s="33" t="s">
        <v>18</v>
      </c>
      <c r="D706" s="33" t="s">
        <v>598</v>
      </c>
      <c r="E706" s="33" t="s">
        <v>798</v>
      </c>
      <c r="F706" s="33" t="s">
        <v>21</v>
      </c>
      <c r="G706" s="78">
        <f>VLOOKUP(L:L,en_ru_auto_scores_BLEU!H:I,2,FALSE)</f>
        <v>20.313747122261766</v>
      </c>
      <c r="H706" s="33" t="str">
        <f>IFERROR(VLOOKUP(L:L,manual_score_mapping[[SegmentID]:[Scores]],2,FALSE), "NaN")</f>
        <v>[100, 38, 34, 70, 38, 52, 79, 50, 99, 67]</v>
      </c>
      <c r="I706" s="24">
        <f>IFERROR(VLOOKUP(L:L,manual_score_mapping!A:D,3,FALSE), "NaN")</f>
        <v>62</v>
      </c>
      <c r="J706" s="18">
        <f>IFERROR(VLOOKUP(L:L,manual_score_mapping!A:D,4,FALSE), "NaN")</f>
        <v>34</v>
      </c>
      <c r="K706" s="33" t="s">
        <v>22</v>
      </c>
      <c r="L706" s="33">
        <v>705</v>
      </c>
      <c r="M706" s="34">
        <v>0.93139594793319702</v>
      </c>
      <c r="N706" s="33">
        <v>0.93964534997940063</v>
      </c>
      <c r="O706" s="33">
        <v>0.93255716562271118</v>
      </c>
      <c r="P706" s="33" t="str">
        <f>IF(en_ru_scores[[#This Row],[OnlineB_Score]]&gt;en_ru_scores[[#This Row],[GPT4_COMET]]+0.03, "B", IF(en_ru_scores[[#This Row],[GPT4_COMET]]&gt;en_ru_scores[[#This Row],[OnlineB_Score]]+0.03, "GPT", "-"))</f>
        <v>-</v>
      </c>
      <c r="Q706" s="33" t="str">
        <f>IF(en_ru_scores[[#This Row],[OnlineW_Score]]&gt;en_ru_scores[[#This Row],[GPT4_COMET]]+0.03, "W", IF(en_ru_scores[[#This Row],[GPT4_COMET]]&gt;en_ru_scores[[#This Row],[OnlineW_Score]]+0.03, "GPT", "-"))</f>
        <v>-</v>
      </c>
      <c r="R706" s="13" t="s">
        <v>807</v>
      </c>
      <c r="S706" s="13" t="s">
        <v>4806</v>
      </c>
      <c r="T706" s="41" t="s">
        <v>4807</v>
      </c>
      <c r="U706" s="13" t="s">
        <v>4808</v>
      </c>
      <c r="V706" s="13" t="s">
        <v>4809</v>
      </c>
      <c r="W706" s="84"/>
      <c r="X706" s="111"/>
      <c r="Y706" s="115"/>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row>
    <row r="707" spans="1:217" s="4" customFormat="1" ht="42.75" x14ac:dyDescent="0.45">
      <c r="A707" s="32" t="s">
        <v>16</v>
      </c>
      <c r="B707" s="32" t="s">
        <v>17</v>
      </c>
      <c r="C707" s="33" t="s">
        <v>18</v>
      </c>
      <c r="D707" s="33" t="s">
        <v>598</v>
      </c>
      <c r="E707" s="33" t="s">
        <v>798</v>
      </c>
      <c r="F707" s="33" t="s">
        <v>21</v>
      </c>
      <c r="G707" s="74">
        <f>VLOOKUP(L:L,en_ru_auto_scores_BLEU!H:I,2,FALSE)</f>
        <v>58.143073696821943</v>
      </c>
      <c r="H707" s="33" t="str">
        <f>IFERROR(VLOOKUP(L:L,manual_score_mapping[[SegmentID]:[Scores]],2,FALSE), "NaN")</f>
        <v>[100, 38, 33, 73, 38, 51, 90, 33, 99, 100]</v>
      </c>
      <c r="I707" s="24">
        <f>IFERROR(VLOOKUP(L:L,manual_score_mapping!A:D,3,FALSE), "NaN")</f>
        <v>65</v>
      </c>
      <c r="J707" s="18">
        <f>IFERROR(VLOOKUP(L:L,manual_score_mapping!A:D,4,FALSE), "NaN")</f>
        <v>33</v>
      </c>
      <c r="K707" s="33" t="s">
        <v>22</v>
      </c>
      <c r="L707" s="33">
        <v>706</v>
      </c>
      <c r="M707" s="34">
        <v>0.96307653188705444</v>
      </c>
      <c r="N707" s="33">
        <v>0.96307653188705444</v>
      </c>
      <c r="O707" s="33">
        <v>0.96307653188705444</v>
      </c>
      <c r="P707" s="33" t="str">
        <f>IF(en_ru_scores[[#This Row],[OnlineB_Score]]&gt;en_ru_scores[[#This Row],[GPT4_COMET]]+0.03, "B", IF(en_ru_scores[[#This Row],[GPT4_COMET]]&gt;en_ru_scores[[#This Row],[OnlineB_Score]]+0.03, "GPT", "-"))</f>
        <v>-</v>
      </c>
      <c r="Q707" s="33" t="str">
        <f>IF(en_ru_scores[[#This Row],[OnlineW_Score]]&gt;en_ru_scores[[#This Row],[GPT4_COMET]]+0.03, "W", IF(en_ru_scores[[#This Row],[GPT4_COMET]]&gt;en_ru_scores[[#This Row],[OnlineW_Score]]+0.03, "GPT", "-"))</f>
        <v>-</v>
      </c>
      <c r="R707" s="13" t="s">
        <v>808</v>
      </c>
      <c r="S707" s="13" t="s">
        <v>4810</v>
      </c>
      <c r="T707" s="41" t="s">
        <v>4811</v>
      </c>
      <c r="U707" s="13" t="s">
        <v>4811</v>
      </c>
      <c r="V707" s="13" t="s">
        <v>4811</v>
      </c>
      <c r="W707" s="84"/>
      <c r="X707" s="111"/>
      <c r="Y707" s="115"/>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row>
    <row r="708" spans="1:217" s="4" customFormat="1" ht="57" x14ac:dyDescent="0.45">
      <c r="A708" s="32" t="s">
        <v>16</v>
      </c>
      <c r="B708" s="32" t="s">
        <v>17</v>
      </c>
      <c r="C708" s="33" t="s">
        <v>18</v>
      </c>
      <c r="D708" s="33" t="s">
        <v>598</v>
      </c>
      <c r="E708" s="33" t="s">
        <v>798</v>
      </c>
      <c r="F708" s="33" t="s">
        <v>21</v>
      </c>
      <c r="G708" s="75">
        <f>VLOOKUP(L:L,en_ru_auto_scores_BLEU!H:I,2,FALSE)</f>
        <v>32.031819154517507</v>
      </c>
      <c r="H708" s="42" t="str">
        <f>IFERROR(VLOOKUP(L:L,manual_score_mapping[[SegmentID]:[Scores]],2,FALSE), "NaN")</f>
        <v>NaN</v>
      </c>
      <c r="I708" s="42" t="str">
        <f>IFERROR(VLOOKUP(L:L,manual_score_mapping!A:D,3,FALSE), "NaN")</f>
        <v>NaN</v>
      </c>
      <c r="J708" s="42" t="str">
        <f>IFERROR(VLOOKUP(L:L,manual_score_mapping!A:D,4,FALSE), "NaN")</f>
        <v>NaN</v>
      </c>
      <c r="K708" s="33" t="s">
        <v>22</v>
      </c>
      <c r="L708" s="33">
        <v>707</v>
      </c>
      <c r="M708" s="34">
        <v>0.91117811203002919</v>
      </c>
      <c r="N708" s="33">
        <v>0.91255861520767201</v>
      </c>
      <c r="O708" s="33">
        <v>0.91146951913833618</v>
      </c>
      <c r="P708" s="33" t="str">
        <f>IF(en_ru_scores[[#This Row],[OnlineB_Score]]&gt;en_ru_scores[[#This Row],[GPT4_COMET]]+0.03, "B", IF(en_ru_scores[[#This Row],[GPT4_COMET]]&gt;en_ru_scores[[#This Row],[OnlineB_Score]]+0.03, "GPT", "-"))</f>
        <v>-</v>
      </c>
      <c r="Q708" s="33" t="str">
        <f>IF(en_ru_scores[[#This Row],[OnlineW_Score]]&gt;en_ru_scores[[#This Row],[GPT4_COMET]]+0.03, "W", IF(en_ru_scores[[#This Row],[GPT4_COMET]]&gt;en_ru_scores[[#This Row],[OnlineW_Score]]+0.03, "GPT", "-"))</f>
        <v>-</v>
      </c>
      <c r="R708" s="13" t="s">
        <v>809</v>
      </c>
      <c r="S708" s="13" t="s">
        <v>4812</v>
      </c>
      <c r="T708" s="41" t="s">
        <v>4813</v>
      </c>
      <c r="U708" s="13" t="s">
        <v>4814</v>
      </c>
      <c r="V708" s="13" t="s">
        <v>4815</v>
      </c>
      <c r="W708" s="84"/>
      <c r="X708" s="111"/>
      <c r="Y708" s="115"/>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row>
    <row r="709" spans="1:217" s="4" customFormat="1" ht="71.25" x14ac:dyDescent="0.45">
      <c r="A709" s="32" t="s">
        <v>16</v>
      </c>
      <c r="B709" s="32" t="s">
        <v>17</v>
      </c>
      <c r="C709" s="33" t="s">
        <v>18</v>
      </c>
      <c r="D709" s="33" t="s">
        <v>598</v>
      </c>
      <c r="E709" s="33" t="s">
        <v>798</v>
      </c>
      <c r="F709" s="33" t="s">
        <v>21</v>
      </c>
      <c r="G709" s="78">
        <f>VLOOKUP(L:L,en_ru_auto_scores_BLEU!H:I,2,FALSE)</f>
        <v>10.079037376973911</v>
      </c>
      <c r="H709" s="42" t="str">
        <f>IFERROR(VLOOKUP(L:L,manual_score_mapping[[SegmentID]:[Scores]],2,FALSE), "NaN")</f>
        <v>NaN</v>
      </c>
      <c r="I709" s="42" t="str">
        <f>IFERROR(VLOOKUP(L:L,manual_score_mapping!A:D,3,FALSE), "NaN")</f>
        <v>NaN</v>
      </c>
      <c r="J709" s="42" t="str">
        <f>IFERROR(VLOOKUP(L:L,manual_score_mapping!A:D,4,FALSE), "NaN")</f>
        <v>NaN</v>
      </c>
      <c r="K709" s="33" t="s">
        <v>22</v>
      </c>
      <c r="L709" s="33">
        <v>708</v>
      </c>
      <c r="M709" s="34">
        <v>0.91389197111129761</v>
      </c>
      <c r="N709" s="33">
        <v>0.91056555509567261</v>
      </c>
      <c r="O709" s="33">
        <v>0.92048466205596924</v>
      </c>
      <c r="P709" s="33" t="str">
        <f>IF(en_ru_scores[[#This Row],[OnlineB_Score]]&gt;en_ru_scores[[#This Row],[GPT4_COMET]]+0.03, "B", IF(en_ru_scores[[#This Row],[GPT4_COMET]]&gt;en_ru_scores[[#This Row],[OnlineB_Score]]+0.03, "GPT", "-"))</f>
        <v>-</v>
      </c>
      <c r="Q709" s="33" t="str">
        <f>IF(en_ru_scores[[#This Row],[OnlineW_Score]]&gt;en_ru_scores[[#This Row],[GPT4_COMET]]+0.03, "W", IF(en_ru_scores[[#This Row],[GPT4_COMET]]&gt;en_ru_scores[[#This Row],[OnlineW_Score]]+0.03, "GPT", "-"))</f>
        <v>-</v>
      </c>
      <c r="R709" s="13" t="s">
        <v>810</v>
      </c>
      <c r="S709" s="13" t="s">
        <v>4816</v>
      </c>
      <c r="T709" s="41" t="s">
        <v>4817</v>
      </c>
      <c r="U709" s="13" t="s">
        <v>4818</v>
      </c>
      <c r="V709" s="13" t="s">
        <v>4819</v>
      </c>
      <c r="W709" s="84"/>
      <c r="X709" s="111"/>
      <c r="Y709" s="115"/>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row>
    <row r="710" spans="1:217" s="4" customFormat="1" ht="71.25" x14ac:dyDescent="0.45">
      <c r="A710" s="32" t="s">
        <v>16</v>
      </c>
      <c r="B710" s="32" t="s">
        <v>17</v>
      </c>
      <c r="C710" s="33" t="s">
        <v>18</v>
      </c>
      <c r="D710" s="33" t="s">
        <v>598</v>
      </c>
      <c r="E710" s="33" t="s">
        <v>798</v>
      </c>
      <c r="F710" s="33" t="s">
        <v>21</v>
      </c>
      <c r="G710" s="75">
        <f>VLOOKUP(L:L,en_ru_auto_scores_BLEU!H:I,2,FALSE)</f>
        <v>38.685818182932749</v>
      </c>
      <c r="H710" s="42" t="str">
        <f>IFERROR(VLOOKUP(L:L,manual_score_mapping[[SegmentID]:[Scores]],2,FALSE), "NaN")</f>
        <v>NaN</v>
      </c>
      <c r="I710" s="42" t="str">
        <f>IFERROR(VLOOKUP(L:L,manual_score_mapping!A:D,3,FALSE), "NaN")</f>
        <v>NaN</v>
      </c>
      <c r="J710" s="42" t="str">
        <f>IFERROR(VLOOKUP(L:L,manual_score_mapping!A:D,4,FALSE), "NaN")</f>
        <v>NaN</v>
      </c>
      <c r="K710" s="33" t="s">
        <v>22</v>
      </c>
      <c r="L710" s="33">
        <v>709</v>
      </c>
      <c r="M710" s="34">
        <v>0.9296574592590332</v>
      </c>
      <c r="N710" s="33">
        <v>0.93637782335281361</v>
      </c>
      <c r="O710" s="33">
        <v>0.93444645404815685</v>
      </c>
      <c r="P710" s="33" t="str">
        <f>IF(en_ru_scores[[#This Row],[OnlineB_Score]]&gt;en_ru_scores[[#This Row],[GPT4_COMET]]+0.03, "B", IF(en_ru_scores[[#This Row],[GPT4_COMET]]&gt;en_ru_scores[[#This Row],[OnlineB_Score]]+0.03, "GPT", "-"))</f>
        <v>-</v>
      </c>
      <c r="Q710" s="33" t="str">
        <f>IF(en_ru_scores[[#This Row],[OnlineW_Score]]&gt;en_ru_scores[[#This Row],[GPT4_COMET]]+0.03, "W", IF(en_ru_scores[[#This Row],[GPT4_COMET]]&gt;en_ru_scores[[#This Row],[OnlineW_Score]]+0.03, "GPT", "-"))</f>
        <v>-</v>
      </c>
      <c r="R710" s="13" t="s">
        <v>811</v>
      </c>
      <c r="S710" s="13" t="s">
        <v>4820</v>
      </c>
      <c r="T710" s="41" t="s">
        <v>4821</v>
      </c>
      <c r="U710" s="13" t="s">
        <v>4822</v>
      </c>
      <c r="V710" s="13" t="s">
        <v>4823</v>
      </c>
      <c r="W710" s="84"/>
      <c r="X710" s="111"/>
      <c r="Y710" s="115"/>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row>
    <row r="711" spans="1:217" s="4" customFormat="1" ht="142.5" x14ac:dyDescent="0.45">
      <c r="A711" s="29" t="s">
        <v>16</v>
      </c>
      <c r="B711" s="29" t="s">
        <v>17</v>
      </c>
      <c r="C711" s="30" t="s">
        <v>18</v>
      </c>
      <c r="D711" s="30" t="s">
        <v>598</v>
      </c>
      <c r="E711" s="30" t="s">
        <v>798</v>
      </c>
      <c r="F711" s="30" t="s">
        <v>21</v>
      </c>
      <c r="G711" s="78">
        <f>VLOOKUP(L:L,en_ru_auto_scores_BLEU!H:I,2,FALSE)</f>
        <v>26.282991262916457</v>
      </c>
      <c r="H711" s="42" t="str">
        <f>IFERROR(VLOOKUP(L:L,manual_score_mapping[[SegmentID]:[Scores]],2,FALSE), "NaN")</f>
        <v>NaN</v>
      </c>
      <c r="I711" s="42" t="str">
        <f>IFERROR(VLOOKUP(L:L,manual_score_mapping!A:D,3,FALSE), "NaN")</f>
        <v>NaN</v>
      </c>
      <c r="J711" s="42" t="str">
        <f>IFERROR(VLOOKUP(L:L,manual_score_mapping!A:D,4,FALSE), "NaN")</f>
        <v>NaN</v>
      </c>
      <c r="K711" s="30" t="s">
        <v>22</v>
      </c>
      <c r="L711" s="30">
        <v>710</v>
      </c>
      <c r="M711" s="31">
        <v>0.8882523775100708</v>
      </c>
      <c r="N711" s="30">
        <v>0.87858927249908447</v>
      </c>
      <c r="O711" s="30">
        <v>0.91935116052627563</v>
      </c>
      <c r="P711" s="30" t="str">
        <f>IF(en_ru_scores[[#This Row],[OnlineB_Score]]&gt;en_ru_scores[[#This Row],[GPT4_COMET]]+0.03, "B", IF(en_ru_scores[[#This Row],[GPT4_COMET]]&gt;en_ru_scores[[#This Row],[OnlineB_Score]]+0.03, "GPT", "-"))</f>
        <v>-</v>
      </c>
      <c r="Q711" s="30" t="str">
        <f>IF(en_ru_scores[[#This Row],[OnlineW_Score]]&gt;en_ru_scores[[#This Row],[GPT4_COMET]]+0.03, "W", IF(en_ru_scores[[#This Row],[GPT4_COMET]]&gt;en_ru_scores[[#This Row],[OnlineW_Score]]+0.03, "GPT", "-"))</f>
        <v>W</v>
      </c>
      <c r="R711" s="12" t="s">
        <v>812</v>
      </c>
      <c r="S711" s="12" t="s">
        <v>4824</v>
      </c>
      <c r="T711" s="40" t="s">
        <v>4825</v>
      </c>
      <c r="U711" s="12" t="s">
        <v>4826</v>
      </c>
      <c r="V711" s="12" t="s">
        <v>4827</v>
      </c>
      <c r="W711" s="84"/>
      <c r="X711" s="111"/>
      <c r="Y711" s="115"/>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row>
    <row r="712" spans="1:217" s="4" customFormat="1" ht="128.25" x14ac:dyDescent="0.45">
      <c r="A712" s="29" t="s">
        <v>16</v>
      </c>
      <c r="B712" s="29" t="s">
        <v>17</v>
      </c>
      <c r="C712" s="30" t="s">
        <v>18</v>
      </c>
      <c r="D712" s="30" t="s">
        <v>598</v>
      </c>
      <c r="E712" s="30" t="s">
        <v>798</v>
      </c>
      <c r="F712" s="30" t="s">
        <v>21</v>
      </c>
      <c r="G712" s="74">
        <f>VLOOKUP(L:L,en_ru_auto_scores_BLEU!H:I,2,FALSE)</f>
        <v>54.623475708426362</v>
      </c>
      <c r="H712" s="42" t="str">
        <f>IFERROR(VLOOKUP(L:L,manual_score_mapping[[SegmentID]:[Scores]],2,FALSE), "NaN")</f>
        <v>NaN</v>
      </c>
      <c r="I712" s="42" t="str">
        <f>IFERROR(VLOOKUP(L:L,manual_score_mapping!A:D,3,FALSE), "NaN")</f>
        <v>NaN</v>
      </c>
      <c r="J712" s="42" t="str">
        <f>IFERROR(VLOOKUP(L:L,manual_score_mapping!A:D,4,FALSE), "NaN")</f>
        <v>NaN</v>
      </c>
      <c r="K712" s="30" t="s">
        <v>22</v>
      </c>
      <c r="L712" s="30">
        <v>711</v>
      </c>
      <c r="M712" s="31">
        <v>0.88282644748687744</v>
      </c>
      <c r="N712" s="30">
        <v>0.9174189567565918</v>
      </c>
      <c r="O712" s="30">
        <v>0.8983500599861145</v>
      </c>
      <c r="P712" s="30" t="str">
        <f>IF(en_ru_scores[[#This Row],[OnlineB_Score]]&gt;en_ru_scores[[#This Row],[GPT4_COMET]]+0.03, "B", IF(en_ru_scores[[#This Row],[GPT4_COMET]]&gt;en_ru_scores[[#This Row],[OnlineB_Score]]+0.03, "GPT", "-"))</f>
        <v>B</v>
      </c>
      <c r="Q712" s="30" t="str">
        <f>IF(en_ru_scores[[#This Row],[OnlineW_Score]]&gt;en_ru_scores[[#This Row],[GPT4_COMET]]+0.03, "W", IF(en_ru_scores[[#This Row],[GPT4_COMET]]&gt;en_ru_scores[[#This Row],[OnlineW_Score]]+0.03, "GPT", "-"))</f>
        <v>-</v>
      </c>
      <c r="R712" s="12" t="s">
        <v>813</v>
      </c>
      <c r="S712" s="12" t="s">
        <v>4828</v>
      </c>
      <c r="T712" s="40" t="s">
        <v>4829</v>
      </c>
      <c r="U712" s="12" t="s">
        <v>4830</v>
      </c>
      <c r="V712" s="12" t="s">
        <v>4831</v>
      </c>
      <c r="W712" s="84"/>
      <c r="X712" s="111"/>
      <c r="Y712" s="115"/>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row>
    <row r="713" spans="1:217" s="4" customFormat="1" ht="42.75" x14ac:dyDescent="0.45">
      <c r="A713" s="32" t="s">
        <v>16</v>
      </c>
      <c r="B713" s="32" t="s">
        <v>17</v>
      </c>
      <c r="C713" s="33" t="s">
        <v>18</v>
      </c>
      <c r="D713" s="33" t="s">
        <v>598</v>
      </c>
      <c r="E713" s="33" t="s">
        <v>798</v>
      </c>
      <c r="F713" s="33" t="s">
        <v>21</v>
      </c>
      <c r="G713" s="75">
        <f>VLOOKUP(L:L,en_ru_auto_scores_BLEU!H:I,2,FALSE)</f>
        <v>35.084396956386861</v>
      </c>
      <c r="H713" s="42" t="str">
        <f>IFERROR(VLOOKUP(L:L,manual_score_mapping[[SegmentID]:[Scores]],2,FALSE), "NaN")</f>
        <v>NaN</v>
      </c>
      <c r="I713" s="42" t="str">
        <f>IFERROR(VLOOKUP(L:L,manual_score_mapping!A:D,3,FALSE), "NaN")</f>
        <v>NaN</v>
      </c>
      <c r="J713" s="42" t="str">
        <f>IFERROR(VLOOKUP(L:L,manual_score_mapping!A:D,4,FALSE), "NaN")</f>
        <v>NaN</v>
      </c>
      <c r="K713" s="33" t="s">
        <v>22</v>
      </c>
      <c r="L713" s="33">
        <v>712</v>
      </c>
      <c r="M713" s="34">
        <v>0.91670393943786621</v>
      </c>
      <c r="N713" s="33">
        <v>0.95118576288223278</v>
      </c>
      <c r="O713" s="33">
        <v>0.92342895269393921</v>
      </c>
      <c r="P713" s="33" t="str">
        <f>IF(en_ru_scores[[#This Row],[OnlineB_Score]]&gt;en_ru_scores[[#This Row],[GPT4_COMET]]+0.03, "B", IF(en_ru_scores[[#This Row],[GPT4_COMET]]&gt;en_ru_scores[[#This Row],[OnlineB_Score]]+0.03, "GPT", "-"))</f>
        <v>B</v>
      </c>
      <c r="Q713" s="33" t="str">
        <f>IF(en_ru_scores[[#This Row],[OnlineW_Score]]&gt;en_ru_scores[[#This Row],[GPT4_COMET]]+0.03, "W", IF(en_ru_scores[[#This Row],[GPT4_COMET]]&gt;en_ru_scores[[#This Row],[OnlineW_Score]]+0.03, "GPT", "-"))</f>
        <v>-</v>
      </c>
      <c r="R713" s="13" t="s">
        <v>814</v>
      </c>
      <c r="S713" s="13" t="s">
        <v>4832</v>
      </c>
      <c r="T713" s="41" t="s">
        <v>4833</v>
      </c>
      <c r="U713" s="13" t="s">
        <v>4834</v>
      </c>
      <c r="V713" s="13" t="s">
        <v>4835</v>
      </c>
      <c r="W713" s="84"/>
      <c r="X713" s="111"/>
      <c r="Y713" s="115"/>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row>
    <row r="714" spans="1:217" s="4" customFormat="1" ht="42.75" x14ac:dyDescent="0.45">
      <c r="A714" s="29" t="s">
        <v>16</v>
      </c>
      <c r="B714" s="29" t="s">
        <v>17</v>
      </c>
      <c r="C714" s="30" t="s">
        <v>18</v>
      </c>
      <c r="D714" s="30" t="s">
        <v>598</v>
      </c>
      <c r="E714" s="30" t="s">
        <v>798</v>
      </c>
      <c r="F714" s="30" t="s">
        <v>21</v>
      </c>
      <c r="G714" s="78">
        <f>VLOOKUP(L:L,en_ru_auto_scores_BLEU!H:I,2,FALSE)</f>
        <v>15.863609393452601</v>
      </c>
      <c r="H714" s="42" t="str">
        <f>IFERROR(VLOOKUP(L:L,manual_score_mapping[[SegmentID]:[Scores]],2,FALSE), "NaN")</f>
        <v>NaN</v>
      </c>
      <c r="I714" s="42" t="str">
        <f>IFERROR(VLOOKUP(L:L,manual_score_mapping!A:D,3,FALSE), "NaN")</f>
        <v>NaN</v>
      </c>
      <c r="J714" s="42" t="str">
        <f>IFERROR(VLOOKUP(L:L,manual_score_mapping!A:D,4,FALSE), "NaN")</f>
        <v>NaN</v>
      </c>
      <c r="K714" s="30" t="s">
        <v>22</v>
      </c>
      <c r="L714" s="30">
        <v>713</v>
      </c>
      <c r="M714" s="31">
        <v>0.86266124248504639</v>
      </c>
      <c r="N714" s="30">
        <v>0.93116313219070435</v>
      </c>
      <c r="O714" s="30">
        <v>0.92923742532730103</v>
      </c>
      <c r="P714" s="30" t="str">
        <f>IF(en_ru_scores[[#This Row],[OnlineB_Score]]&gt;en_ru_scores[[#This Row],[GPT4_COMET]]+0.03, "B", IF(en_ru_scores[[#This Row],[GPT4_COMET]]&gt;en_ru_scores[[#This Row],[OnlineB_Score]]+0.03, "GPT", "-"))</f>
        <v>B</v>
      </c>
      <c r="Q714" s="30" t="str">
        <f>IF(en_ru_scores[[#This Row],[OnlineW_Score]]&gt;en_ru_scores[[#This Row],[GPT4_COMET]]+0.03, "W", IF(en_ru_scores[[#This Row],[GPT4_COMET]]&gt;en_ru_scores[[#This Row],[OnlineW_Score]]+0.03, "GPT", "-"))</f>
        <v>W</v>
      </c>
      <c r="R714" s="12" t="s">
        <v>815</v>
      </c>
      <c r="S714" s="12" t="s">
        <v>4836</v>
      </c>
      <c r="T714" s="40" t="s">
        <v>4837</v>
      </c>
      <c r="U714" s="12" t="s">
        <v>4838</v>
      </c>
      <c r="V714" s="12" t="s">
        <v>4839</v>
      </c>
      <c r="W714" s="84"/>
      <c r="X714" s="111"/>
      <c r="Y714" s="115"/>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row>
    <row r="715" spans="1:217" s="4" customFormat="1" ht="99.75" x14ac:dyDescent="0.45">
      <c r="A715" s="32" t="s">
        <v>16</v>
      </c>
      <c r="B715" s="32" t="s">
        <v>17</v>
      </c>
      <c r="C715" s="33" t="s">
        <v>18</v>
      </c>
      <c r="D715" s="33" t="s">
        <v>598</v>
      </c>
      <c r="E715" s="33" t="s">
        <v>798</v>
      </c>
      <c r="F715" s="33" t="s">
        <v>21</v>
      </c>
      <c r="G715" s="75">
        <f>VLOOKUP(L:L,en_ru_auto_scores_BLEU!H:I,2,FALSE)</f>
        <v>48.221769581433627</v>
      </c>
      <c r="H715" s="42" t="str">
        <f>IFERROR(VLOOKUP(L:L,manual_score_mapping[[SegmentID]:[Scores]],2,FALSE), "NaN")</f>
        <v>NaN</v>
      </c>
      <c r="I715" s="42" t="str">
        <f>IFERROR(VLOOKUP(L:L,manual_score_mapping!A:D,3,FALSE), "NaN")</f>
        <v>NaN</v>
      </c>
      <c r="J715" s="42" t="str">
        <f>IFERROR(VLOOKUP(L:L,manual_score_mapping!A:D,4,FALSE), "NaN")</f>
        <v>NaN</v>
      </c>
      <c r="K715" s="33" t="s">
        <v>22</v>
      </c>
      <c r="L715" s="33">
        <v>714</v>
      </c>
      <c r="M715" s="34">
        <v>0.93321222066879284</v>
      </c>
      <c r="N715" s="33">
        <v>0.91883164644241322</v>
      </c>
      <c r="O715" s="33">
        <v>0.91306948661804199</v>
      </c>
      <c r="P715" s="33" t="str">
        <f>IF(en_ru_scores[[#This Row],[OnlineB_Score]]&gt;en_ru_scores[[#This Row],[GPT4_COMET]]+0.03, "B", IF(en_ru_scores[[#This Row],[GPT4_COMET]]&gt;en_ru_scores[[#This Row],[OnlineB_Score]]+0.03, "GPT", "-"))</f>
        <v>-</v>
      </c>
      <c r="Q715" s="33" t="str">
        <f>IF(en_ru_scores[[#This Row],[OnlineW_Score]]&gt;en_ru_scores[[#This Row],[GPT4_COMET]]+0.03, "W", IF(en_ru_scores[[#This Row],[GPT4_COMET]]&gt;en_ru_scores[[#This Row],[OnlineW_Score]]+0.03, "GPT", "-"))</f>
        <v>-</v>
      </c>
      <c r="R715" s="13" t="s">
        <v>816</v>
      </c>
      <c r="S715" s="13" t="s">
        <v>4840</v>
      </c>
      <c r="T715" s="41" t="s">
        <v>4841</v>
      </c>
      <c r="U715" s="13" t="s">
        <v>4842</v>
      </c>
      <c r="V715" s="13" t="s">
        <v>4843</v>
      </c>
      <c r="W715" s="84"/>
      <c r="X715" s="111"/>
      <c r="Y715" s="1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row>
    <row r="716" spans="1:217" s="4" customFormat="1" ht="99.75" x14ac:dyDescent="0.45">
      <c r="A716" s="29" t="s">
        <v>16</v>
      </c>
      <c r="B716" s="29" t="s">
        <v>17</v>
      </c>
      <c r="C716" s="30" t="s">
        <v>18</v>
      </c>
      <c r="D716" s="30" t="s">
        <v>598</v>
      </c>
      <c r="E716" s="30" t="s">
        <v>798</v>
      </c>
      <c r="F716" s="30" t="s">
        <v>21</v>
      </c>
      <c r="G716" s="75">
        <f>VLOOKUP(L:L,en_ru_auto_scores_BLEU!H:I,2,FALSE)</f>
        <v>37.289951316936587</v>
      </c>
      <c r="H716" s="42" t="str">
        <f>IFERROR(VLOOKUP(L:L,manual_score_mapping[[SegmentID]:[Scores]],2,FALSE), "NaN")</f>
        <v>NaN</v>
      </c>
      <c r="I716" s="42" t="str">
        <f>IFERROR(VLOOKUP(L:L,manual_score_mapping!A:D,3,FALSE), "NaN")</f>
        <v>NaN</v>
      </c>
      <c r="J716" s="42" t="str">
        <f>IFERROR(VLOOKUP(L:L,manual_score_mapping!A:D,4,FALSE), "NaN")</f>
        <v>NaN</v>
      </c>
      <c r="K716" s="30" t="s">
        <v>22</v>
      </c>
      <c r="L716" s="30">
        <v>715</v>
      </c>
      <c r="M716" s="31">
        <v>0.85107642412185669</v>
      </c>
      <c r="N716" s="30">
        <v>0.86235302686691284</v>
      </c>
      <c r="O716" s="30">
        <v>0.88125032186508179</v>
      </c>
      <c r="P716" s="30" t="str">
        <f>IF(en_ru_scores[[#This Row],[OnlineB_Score]]&gt;en_ru_scores[[#This Row],[GPT4_COMET]]+0.03, "B", IF(en_ru_scores[[#This Row],[GPT4_COMET]]&gt;en_ru_scores[[#This Row],[OnlineB_Score]]+0.03, "GPT", "-"))</f>
        <v>-</v>
      </c>
      <c r="Q716" s="30" t="str">
        <f>IF(en_ru_scores[[#This Row],[OnlineW_Score]]&gt;en_ru_scores[[#This Row],[GPT4_COMET]]+0.03, "W", IF(en_ru_scores[[#This Row],[GPT4_COMET]]&gt;en_ru_scores[[#This Row],[OnlineW_Score]]+0.03, "GPT", "-"))</f>
        <v>W</v>
      </c>
      <c r="R716" s="12" t="s">
        <v>817</v>
      </c>
      <c r="S716" s="12" t="s">
        <v>4844</v>
      </c>
      <c r="T716" s="40" t="s">
        <v>4845</v>
      </c>
      <c r="U716" s="12" t="s">
        <v>4846</v>
      </c>
      <c r="V716" s="12" t="s">
        <v>4847</v>
      </c>
      <c r="W716" s="84"/>
      <c r="X716" s="111"/>
      <c r="Y716" s="115"/>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row>
    <row r="717" spans="1:217" s="4" customFormat="1" ht="28.5" x14ac:dyDescent="0.45">
      <c r="A717" s="32" t="s">
        <v>16</v>
      </c>
      <c r="B717" s="32" t="s">
        <v>17</v>
      </c>
      <c r="C717" s="33" t="s">
        <v>18</v>
      </c>
      <c r="D717" s="33" t="s">
        <v>598</v>
      </c>
      <c r="E717" s="33" t="s">
        <v>798</v>
      </c>
      <c r="F717" s="33" t="s">
        <v>21</v>
      </c>
      <c r="G717" s="78">
        <f>VLOOKUP(L:L,en_ru_auto_scores_BLEU!H:I,2,FALSE)</f>
        <v>12.872632311973014</v>
      </c>
      <c r="H717" s="42" t="str">
        <f>IFERROR(VLOOKUP(L:L,manual_score_mapping[[SegmentID]:[Scores]],2,FALSE), "NaN")</f>
        <v>NaN</v>
      </c>
      <c r="I717" s="42" t="str">
        <f>IFERROR(VLOOKUP(L:L,manual_score_mapping!A:D,3,FALSE), "NaN")</f>
        <v>NaN</v>
      </c>
      <c r="J717" s="42" t="str">
        <f>IFERROR(VLOOKUP(L:L,manual_score_mapping!A:D,4,FALSE), "NaN")</f>
        <v>NaN</v>
      </c>
      <c r="K717" s="33" t="s">
        <v>22</v>
      </c>
      <c r="L717" s="33">
        <v>716</v>
      </c>
      <c r="M717" s="34">
        <v>0.91370314359664917</v>
      </c>
      <c r="N717" s="33">
        <v>0.90797048807144165</v>
      </c>
      <c r="O717" s="33">
        <v>0.91368061304092396</v>
      </c>
      <c r="P717" s="33" t="str">
        <f>IF(en_ru_scores[[#This Row],[OnlineB_Score]]&gt;en_ru_scores[[#This Row],[GPT4_COMET]]+0.03, "B", IF(en_ru_scores[[#This Row],[GPT4_COMET]]&gt;en_ru_scores[[#This Row],[OnlineB_Score]]+0.03, "GPT", "-"))</f>
        <v>-</v>
      </c>
      <c r="Q717" s="33" t="str">
        <f>IF(en_ru_scores[[#This Row],[OnlineW_Score]]&gt;en_ru_scores[[#This Row],[GPT4_COMET]]+0.03, "W", IF(en_ru_scores[[#This Row],[GPT4_COMET]]&gt;en_ru_scores[[#This Row],[OnlineW_Score]]+0.03, "GPT", "-"))</f>
        <v>-</v>
      </c>
      <c r="R717" s="13" t="s">
        <v>818</v>
      </c>
      <c r="S717" s="13" t="s">
        <v>4848</v>
      </c>
      <c r="T717" s="41" t="s">
        <v>4849</v>
      </c>
      <c r="U717" s="13" t="s">
        <v>4850</v>
      </c>
      <c r="V717" s="13" t="s">
        <v>4851</v>
      </c>
      <c r="W717" s="84"/>
      <c r="X717" s="111"/>
      <c r="Y717" s="115"/>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row>
    <row r="718" spans="1:217" s="4" customFormat="1" ht="85.5" x14ac:dyDescent="0.45">
      <c r="A718" s="32" t="s">
        <v>16</v>
      </c>
      <c r="B718" s="32" t="s">
        <v>17</v>
      </c>
      <c r="C718" s="33" t="s">
        <v>18</v>
      </c>
      <c r="D718" s="33" t="s">
        <v>598</v>
      </c>
      <c r="E718" s="33" t="s">
        <v>798</v>
      </c>
      <c r="F718" s="33" t="s">
        <v>21</v>
      </c>
      <c r="G718" s="78">
        <f>VLOOKUP(L:L,en_ru_auto_scores_BLEU!H:I,2,FALSE)</f>
        <v>9.9702229945444554</v>
      </c>
      <c r="H718" s="42" t="str">
        <f>IFERROR(VLOOKUP(L:L,manual_score_mapping[[SegmentID]:[Scores]],2,FALSE), "NaN")</f>
        <v>NaN</v>
      </c>
      <c r="I718" s="42" t="str">
        <f>IFERROR(VLOOKUP(L:L,manual_score_mapping!A:D,3,FALSE), "NaN")</f>
        <v>NaN</v>
      </c>
      <c r="J718" s="42" t="str">
        <f>IFERROR(VLOOKUP(L:L,manual_score_mapping!A:D,4,FALSE), "NaN")</f>
        <v>NaN</v>
      </c>
      <c r="K718" s="33" t="s">
        <v>22</v>
      </c>
      <c r="L718" s="33">
        <v>717</v>
      </c>
      <c r="M718" s="34">
        <v>0.91183215379714955</v>
      </c>
      <c r="N718" s="33">
        <v>0.9120517373085022</v>
      </c>
      <c r="O718" s="33">
        <v>0.93163883686065685</v>
      </c>
      <c r="P718" s="33" t="str">
        <f>IF(en_ru_scores[[#This Row],[OnlineB_Score]]&gt;en_ru_scores[[#This Row],[GPT4_COMET]]+0.03, "B", IF(en_ru_scores[[#This Row],[GPT4_COMET]]&gt;en_ru_scores[[#This Row],[OnlineB_Score]]+0.03, "GPT", "-"))</f>
        <v>-</v>
      </c>
      <c r="Q718" s="33" t="str">
        <f>IF(en_ru_scores[[#This Row],[OnlineW_Score]]&gt;en_ru_scores[[#This Row],[GPT4_COMET]]+0.03, "W", IF(en_ru_scores[[#This Row],[GPT4_COMET]]&gt;en_ru_scores[[#This Row],[OnlineW_Score]]+0.03, "GPT", "-"))</f>
        <v>-</v>
      </c>
      <c r="R718" s="13" t="s">
        <v>819</v>
      </c>
      <c r="S718" s="13" t="s">
        <v>4852</v>
      </c>
      <c r="T718" s="41" t="s">
        <v>4853</v>
      </c>
      <c r="U718" s="13" t="s">
        <v>4854</v>
      </c>
      <c r="V718" s="13" t="s">
        <v>4855</v>
      </c>
      <c r="W718" s="84"/>
      <c r="X718" s="111"/>
      <c r="Y718" s="115"/>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row>
    <row r="719" spans="1:217" s="4" customFormat="1" ht="85.5" x14ac:dyDescent="0.45">
      <c r="A719" s="32" t="s">
        <v>16</v>
      </c>
      <c r="B719" s="32" t="s">
        <v>17</v>
      </c>
      <c r="C719" s="33" t="s">
        <v>18</v>
      </c>
      <c r="D719" s="33" t="s">
        <v>598</v>
      </c>
      <c r="E719" s="33" t="s">
        <v>798</v>
      </c>
      <c r="F719" s="33" t="s">
        <v>21</v>
      </c>
      <c r="G719" s="78">
        <f>VLOOKUP(L:L,en_ru_auto_scores_BLEU!H:I,2,FALSE)</f>
        <v>13.36823520748216</v>
      </c>
      <c r="H719" s="42" t="str">
        <f>IFERROR(VLOOKUP(L:L,manual_score_mapping[[SegmentID]:[Scores]],2,FALSE), "NaN")</f>
        <v>NaN</v>
      </c>
      <c r="I719" s="42" t="str">
        <f>IFERROR(VLOOKUP(L:L,manual_score_mapping!A:D,3,FALSE), "NaN")</f>
        <v>NaN</v>
      </c>
      <c r="J719" s="42" t="str">
        <f>IFERROR(VLOOKUP(L:L,manual_score_mapping!A:D,4,FALSE), "NaN")</f>
        <v>NaN</v>
      </c>
      <c r="K719" s="33" t="s">
        <v>22</v>
      </c>
      <c r="L719" s="33">
        <v>718</v>
      </c>
      <c r="M719" s="34">
        <v>0.92304337024688721</v>
      </c>
      <c r="N719" s="33">
        <v>0.91895669698715199</v>
      </c>
      <c r="O719" s="33">
        <v>0.91441506147384644</v>
      </c>
      <c r="P719" s="33" t="str">
        <f>IF(en_ru_scores[[#This Row],[OnlineB_Score]]&gt;en_ru_scores[[#This Row],[GPT4_COMET]]+0.03, "B", IF(en_ru_scores[[#This Row],[GPT4_COMET]]&gt;en_ru_scores[[#This Row],[OnlineB_Score]]+0.03, "GPT", "-"))</f>
        <v>-</v>
      </c>
      <c r="Q719" s="33" t="str">
        <f>IF(en_ru_scores[[#This Row],[OnlineW_Score]]&gt;en_ru_scores[[#This Row],[GPT4_COMET]]+0.03, "W", IF(en_ru_scores[[#This Row],[GPT4_COMET]]&gt;en_ru_scores[[#This Row],[OnlineW_Score]]+0.03, "GPT", "-"))</f>
        <v>-</v>
      </c>
      <c r="R719" s="13" t="s">
        <v>820</v>
      </c>
      <c r="S719" s="13" t="s">
        <v>4856</v>
      </c>
      <c r="T719" s="41" t="s">
        <v>4857</v>
      </c>
      <c r="U719" s="13" t="s">
        <v>4858</v>
      </c>
      <c r="V719" s="13" t="s">
        <v>4859</v>
      </c>
      <c r="W719" s="84"/>
      <c r="X719" s="111"/>
      <c r="Y719" s="115"/>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row>
    <row r="720" spans="1:217" s="4" customFormat="1" ht="42.75" x14ac:dyDescent="0.45">
      <c r="A720" s="32" t="s">
        <v>16</v>
      </c>
      <c r="B720" s="32" t="s">
        <v>17</v>
      </c>
      <c r="C720" s="33" t="s">
        <v>18</v>
      </c>
      <c r="D720" s="33" t="s">
        <v>598</v>
      </c>
      <c r="E720" s="33" t="s">
        <v>798</v>
      </c>
      <c r="F720" s="33" t="s">
        <v>21</v>
      </c>
      <c r="G720" s="73">
        <f>VLOOKUP(L:L,en_ru_auto_scores_BLEU!H:I,2,FALSE)</f>
        <v>61.094553877173055</v>
      </c>
      <c r="H720" s="42" t="str">
        <f>IFERROR(VLOOKUP(L:L,manual_score_mapping[[SegmentID]:[Scores]],2,FALSE), "NaN")</f>
        <v>NaN</v>
      </c>
      <c r="I720" s="42" t="str">
        <f>IFERROR(VLOOKUP(L:L,manual_score_mapping!A:D,3,FALSE), "NaN")</f>
        <v>NaN</v>
      </c>
      <c r="J720" s="42" t="str">
        <f>IFERROR(VLOOKUP(L:L,manual_score_mapping!A:D,4,FALSE), "NaN")</f>
        <v>NaN</v>
      </c>
      <c r="K720" s="33" t="s">
        <v>22</v>
      </c>
      <c r="L720" s="33">
        <v>719</v>
      </c>
      <c r="M720" s="34">
        <v>0.94325381517410278</v>
      </c>
      <c r="N720" s="33">
        <v>0.94138944149017323</v>
      </c>
      <c r="O720" s="33">
        <v>0.94122713804244995</v>
      </c>
      <c r="P720" s="33" t="str">
        <f>IF(en_ru_scores[[#This Row],[OnlineB_Score]]&gt;en_ru_scores[[#This Row],[GPT4_COMET]]+0.03, "B", IF(en_ru_scores[[#This Row],[GPT4_COMET]]&gt;en_ru_scores[[#This Row],[OnlineB_Score]]+0.03, "GPT", "-"))</f>
        <v>-</v>
      </c>
      <c r="Q720" s="33" t="str">
        <f>IF(en_ru_scores[[#This Row],[OnlineW_Score]]&gt;en_ru_scores[[#This Row],[GPT4_COMET]]+0.03, "W", IF(en_ru_scores[[#This Row],[GPT4_COMET]]&gt;en_ru_scores[[#This Row],[OnlineW_Score]]+0.03, "GPT", "-"))</f>
        <v>-</v>
      </c>
      <c r="R720" s="13" t="s">
        <v>821</v>
      </c>
      <c r="S720" s="13" t="s">
        <v>4860</v>
      </c>
      <c r="T720" s="41" t="s">
        <v>4861</v>
      </c>
      <c r="U720" s="13" t="s">
        <v>4862</v>
      </c>
      <c r="V720" s="13" t="s">
        <v>4863</v>
      </c>
      <c r="W720" s="84"/>
      <c r="X720" s="111"/>
      <c r="Y720" s="115"/>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row>
    <row r="721" spans="1:217" s="4" customFormat="1" ht="42.75" x14ac:dyDescent="0.45">
      <c r="A721" s="29" t="s">
        <v>16</v>
      </c>
      <c r="B721" s="29" t="s">
        <v>17</v>
      </c>
      <c r="C721" s="30" t="s">
        <v>18</v>
      </c>
      <c r="D721" s="30" t="s">
        <v>598</v>
      </c>
      <c r="E721" s="30" t="s">
        <v>822</v>
      </c>
      <c r="F721" s="30" t="s">
        <v>21</v>
      </c>
      <c r="G721" s="74">
        <f>VLOOKUP(L:L,en_ru_auto_scores_BLEU!H:I,2,FALSE)</f>
        <v>53.880616682528618</v>
      </c>
      <c r="H721" s="30" t="str">
        <f>IFERROR(VLOOKUP(L:L,manual_score_mapping[[SegmentID]:[Scores]],2,FALSE), "NaN")</f>
        <v>[50, 44, 69, 84, 32, 51, 50, 62, 100, 67]</v>
      </c>
      <c r="I721" s="24">
        <f>IFERROR(VLOOKUP(L:L,manual_score_mapping!A:D,3,FALSE), "NaN")</f>
        <v>60</v>
      </c>
      <c r="J721" s="18">
        <f>IFERROR(VLOOKUP(L:L,manual_score_mapping!A:D,4,FALSE), "NaN")</f>
        <v>32</v>
      </c>
      <c r="K721" s="30" t="s">
        <v>22</v>
      </c>
      <c r="L721" s="30">
        <v>720</v>
      </c>
      <c r="M721" s="31">
        <v>0.88987118005752563</v>
      </c>
      <c r="N721" s="30">
        <v>0.90536642074584961</v>
      </c>
      <c r="O721" s="30">
        <v>0.89469766616821289</v>
      </c>
      <c r="P721" s="30" t="str">
        <f>IF(en_ru_scores[[#This Row],[OnlineB_Score]]&gt;en_ru_scores[[#This Row],[GPT4_COMET]]+0.03, "B", IF(en_ru_scores[[#This Row],[GPT4_COMET]]&gt;en_ru_scores[[#This Row],[OnlineB_Score]]+0.03, "GPT", "-"))</f>
        <v>-</v>
      </c>
      <c r="Q721" s="30" t="str">
        <f>IF(en_ru_scores[[#This Row],[OnlineW_Score]]&gt;en_ru_scores[[#This Row],[GPT4_COMET]]+0.03, "W", IF(en_ru_scores[[#This Row],[GPT4_COMET]]&gt;en_ru_scores[[#This Row],[OnlineW_Score]]+0.03, "GPT", "-"))</f>
        <v>-</v>
      </c>
      <c r="R721" s="12" t="s">
        <v>4864</v>
      </c>
      <c r="S721" s="12" t="s">
        <v>4865</v>
      </c>
      <c r="T721" s="40" t="s">
        <v>4866</v>
      </c>
      <c r="U721" s="12" t="s">
        <v>4867</v>
      </c>
      <c r="V721" s="12" t="s">
        <v>4868</v>
      </c>
      <c r="W721" s="84"/>
      <c r="X721" s="111"/>
      <c r="Y721" s="115"/>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row>
    <row r="722" spans="1:217" s="4" customFormat="1" ht="85.5" x14ac:dyDescent="0.45">
      <c r="A722" s="29" t="s">
        <v>16</v>
      </c>
      <c r="B722" s="29" t="s">
        <v>17</v>
      </c>
      <c r="C722" s="30" t="s">
        <v>18</v>
      </c>
      <c r="D722" s="30" t="s">
        <v>598</v>
      </c>
      <c r="E722" s="30" t="s">
        <v>822</v>
      </c>
      <c r="F722" s="30" t="s">
        <v>21</v>
      </c>
      <c r="G722" s="78">
        <f>VLOOKUP(L:L,en_ru_auto_scores_BLEU!H:I,2,FALSE)</f>
        <v>24.613518407621527</v>
      </c>
      <c r="H722" s="30" t="str">
        <f>IFERROR(VLOOKUP(L:L,manual_score_mapping[[SegmentID]:[Scores]],2,FALSE), "NaN")</f>
        <v>[52, 75, 68, 84, 34, 51, 52, 67, 100, 66]</v>
      </c>
      <c r="I722" s="24">
        <f>IFERROR(VLOOKUP(L:L,manual_score_mapping!A:D,3,FALSE), "NaN")</f>
        <v>64</v>
      </c>
      <c r="J722" s="18">
        <f>IFERROR(VLOOKUP(L:L,manual_score_mapping!A:D,4,FALSE), "NaN")</f>
        <v>34</v>
      </c>
      <c r="K722" s="30" t="s">
        <v>22</v>
      </c>
      <c r="L722" s="30">
        <v>721</v>
      </c>
      <c r="M722" s="31">
        <v>0.87879091501235962</v>
      </c>
      <c r="N722" s="30">
        <v>0.86338239908218384</v>
      </c>
      <c r="O722" s="30">
        <v>0.89658635854721069</v>
      </c>
      <c r="P722" s="30" t="str">
        <f>IF(en_ru_scores[[#This Row],[OnlineB_Score]]&gt;en_ru_scores[[#This Row],[GPT4_COMET]]+0.03, "B", IF(en_ru_scores[[#This Row],[GPT4_COMET]]&gt;en_ru_scores[[#This Row],[OnlineB_Score]]+0.03, "GPT", "-"))</f>
        <v>-</v>
      </c>
      <c r="Q722" s="30" t="str">
        <f>IF(en_ru_scores[[#This Row],[OnlineW_Score]]&gt;en_ru_scores[[#This Row],[GPT4_COMET]]+0.03, "W", IF(en_ru_scores[[#This Row],[GPT4_COMET]]&gt;en_ru_scores[[#This Row],[OnlineW_Score]]+0.03, "GPT", "-"))</f>
        <v>-</v>
      </c>
      <c r="R722" s="12" t="s">
        <v>4869</v>
      </c>
      <c r="S722" s="12" t="s">
        <v>4870</v>
      </c>
      <c r="T722" s="40" t="s">
        <v>4871</v>
      </c>
      <c r="U722" s="12" t="s">
        <v>4872</v>
      </c>
      <c r="V722" s="12" t="s">
        <v>4873</v>
      </c>
      <c r="W722" s="84"/>
      <c r="X722" s="111"/>
      <c r="Y722" s="115"/>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row>
    <row r="723" spans="1:217" s="4" customFormat="1" ht="42.75" x14ac:dyDescent="0.45">
      <c r="A723" s="32" t="s">
        <v>16</v>
      </c>
      <c r="B723" s="32" t="s">
        <v>17</v>
      </c>
      <c r="C723" s="33" t="s">
        <v>18</v>
      </c>
      <c r="D723" s="33" t="s">
        <v>598</v>
      </c>
      <c r="E723" s="33" t="s">
        <v>822</v>
      </c>
      <c r="F723" s="33" t="s">
        <v>21</v>
      </c>
      <c r="G723" s="78">
        <f>VLOOKUP(L:L,en_ru_auto_scores_BLEU!H:I,2,FALSE)</f>
        <v>9.0303673763432641</v>
      </c>
      <c r="H723" s="33" t="str">
        <f>IFERROR(VLOOKUP(L:L,manual_score_mapping[[SegmentID]:[Scores]],2,FALSE), "NaN")</f>
        <v>[49, 62, 68, 84, 33, 51, 51, 79, 100, 84, 71, 77, 74, 100, 50]</v>
      </c>
      <c r="I723" s="24">
        <f>IFERROR(VLOOKUP(L:L,manual_score_mapping!A:D,3,FALSE), "NaN")</f>
        <v>68</v>
      </c>
      <c r="J723" s="18">
        <f>IFERROR(VLOOKUP(L:L,manual_score_mapping!A:D,4,FALSE), "NaN")</f>
        <v>33</v>
      </c>
      <c r="K723" s="33" t="s">
        <v>22</v>
      </c>
      <c r="L723" s="33">
        <v>722</v>
      </c>
      <c r="M723" s="34">
        <v>0.93564265966415405</v>
      </c>
      <c r="N723" s="33">
        <v>0.86993956565856934</v>
      </c>
      <c r="O723" s="33">
        <v>0.91670244932174683</v>
      </c>
      <c r="P723" s="33" t="str">
        <f>IF(en_ru_scores[[#This Row],[OnlineB_Score]]&gt;en_ru_scores[[#This Row],[GPT4_COMET]]+0.03, "B", IF(en_ru_scores[[#This Row],[GPT4_COMET]]&gt;en_ru_scores[[#This Row],[OnlineB_Score]]+0.03, "GPT", "-"))</f>
        <v>GPT</v>
      </c>
      <c r="Q723" s="33" t="str">
        <f>IF(en_ru_scores[[#This Row],[OnlineW_Score]]&gt;en_ru_scores[[#This Row],[GPT4_COMET]]+0.03, "W", IF(en_ru_scores[[#This Row],[GPT4_COMET]]&gt;en_ru_scores[[#This Row],[OnlineW_Score]]+0.03, "GPT", "-"))</f>
        <v>-</v>
      </c>
      <c r="R723" s="13" t="s">
        <v>823</v>
      </c>
      <c r="S723" s="13" t="s">
        <v>4874</v>
      </c>
      <c r="T723" s="41" t="s">
        <v>4875</v>
      </c>
      <c r="U723" s="13" t="s">
        <v>4876</v>
      </c>
      <c r="V723" s="13" t="s">
        <v>4877</v>
      </c>
      <c r="W723" s="84"/>
      <c r="X723" s="111"/>
      <c r="Y723" s="115"/>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row>
    <row r="724" spans="1:217" s="4" customFormat="1" ht="71.25" x14ac:dyDescent="0.45">
      <c r="A724" s="29" t="s">
        <v>16</v>
      </c>
      <c r="B724" s="29" t="s">
        <v>17</v>
      </c>
      <c r="C724" s="30" t="s">
        <v>18</v>
      </c>
      <c r="D724" s="30" t="s">
        <v>598</v>
      </c>
      <c r="E724" s="30" t="s">
        <v>822</v>
      </c>
      <c r="F724" s="30" t="s">
        <v>21</v>
      </c>
      <c r="G724" s="78">
        <f>VLOOKUP(L:L,en_ru_auto_scores_BLEU!H:I,2,FALSE)</f>
        <v>20.916592306750545</v>
      </c>
      <c r="H724" s="30" t="str">
        <f>IFERROR(VLOOKUP(L:L,manual_score_mapping[[SegmentID]:[Scores]],2,FALSE), "NaN")</f>
        <v>[52, 72, 69, 84, 32, 50, 51, 55, 100, 67]</v>
      </c>
      <c r="I724" s="24">
        <f>IFERROR(VLOOKUP(L:L,manual_score_mapping!A:D,3,FALSE), "NaN")</f>
        <v>63</v>
      </c>
      <c r="J724" s="18">
        <f>IFERROR(VLOOKUP(L:L,manual_score_mapping!A:D,4,FALSE), "NaN")</f>
        <v>32</v>
      </c>
      <c r="K724" s="30" t="s">
        <v>22</v>
      </c>
      <c r="L724" s="30">
        <v>723</v>
      </c>
      <c r="M724" s="31">
        <v>0.8962816596031189</v>
      </c>
      <c r="N724" s="30">
        <v>0.896168053150177</v>
      </c>
      <c r="O724" s="30">
        <v>0.86379605531692505</v>
      </c>
      <c r="P724" s="30" t="str">
        <f>IF(en_ru_scores[[#This Row],[OnlineB_Score]]&gt;en_ru_scores[[#This Row],[GPT4_COMET]]+0.03, "B", IF(en_ru_scores[[#This Row],[GPT4_COMET]]&gt;en_ru_scores[[#This Row],[OnlineB_Score]]+0.03, "GPT", "-"))</f>
        <v>-</v>
      </c>
      <c r="Q724" s="30" t="str">
        <f>IF(en_ru_scores[[#This Row],[OnlineW_Score]]&gt;en_ru_scores[[#This Row],[GPT4_COMET]]+0.03, "W", IF(en_ru_scores[[#This Row],[GPT4_COMET]]&gt;en_ru_scores[[#This Row],[OnlineW_Score]]+0.03, "GPT", "-"))</f>
        <v>GPT</v>
      </c>
      <c r="R724" s="12" t="s">
        <v>4878</v>
      </c>
      <c r="S724" s="12" t="s">
        <v>4879</v>
      </c>
      <c r="T724" s="40" t="s">
        <v>4880</v>
      </c>
      <c r="U724" s="12" t="s">
        <v>4881</v>
      </c>
      <c r="V724" s="12" t="s">
        <v>4882</v>
      </c>
      <c r="W724" s="84"/>
      <c r="X724" s="111"/>
      <c r="Y724" s="115"/>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row>
    <row r="725" spans="1:217" s="4" customFormat="1" ht="28.5" x14ac:dyDescent="0.45">
      <c r="A725" s="32" t="s">
        <v>16</v>
      </c>
      <c r="B725" s="32" t="s">
        <v>17</v>
      </c>
      <c r="C725" s="33" t="s">
        <v>18</v>
      </c>
      <c r="D725" s="33" t="s">
        <v>598</v>
      </c>
      <c r="E725" s="33" t="s">
        <v>822</v>
      </c>
      <c r="F725" s="33" t="s">
        <v>21</v>
      </c>
      <c r="G725" s="70">
        <f>VLOOKUP(L:L,en_ru_auto_scores_BLEU!H:I,2,FALSE)</f>
        <v>100.00000000000004</v>
      </c>
      <c r="H725" s="33" t="str">
        <f>IFERROR(VLOOKUP(L:L,manual_score_mapping[[SegmentID]:[Scores]],2,FALSE), "NaN")</f>
        <v>[48, 54, 69, 84, 33, 50, 51, 78, 100, 83]</v>
      </c>
      <c r="I725" s="24">
        <f>IFERROR(VLOOKUP(L:L,manual_score_mapping!A:D,3,FALSE), "NaN")</f>
        <v>65</v>
      </c>
      <c r="J725" s="18">
        <f>IFERROR(VLOOKUP(L:L,manual_score_mapping!A:D,4,FALSE), "NaN")</f>
        <v>33</v>
      </c>
      <c r="K725" s="33" t="s">
        <v>22</v>
      </c>
      <c r="L725" s="33">
        <v>724</v>
      </c>
      <c r="M725" s="34">
        <v>0.98904103040695202</v>
      </c>
      <c r="N725" s="33">
        <v>0.95444291830062877</v>
      </c>
      <c r="O725" s="33">
        <v>0.97219711542129517</v>
      </c>
      <c r="P725" s="33" t="str">
        <f>IF(en_ru_scores[[#This Row],[OnlineB_Score]]&gt;en_ru_scores[[#This Row],[GPT4_COMET]]+0.03, "B", IF(en_ru_scores[[#This Row],[GPT4_COMET]]&gt;en_ru_scores[[#This Row],[OnlineB_Score]]+0.03, "GPT", "-"))</f>
        <v>GPT</v>
      </c>
      <c r="Q725" s="33" t="str">
        <f>IF(en_ru_scores[[#This Row],[OnlineW_Score]]&gt;en_ru_scores[[#This Row],[GPT4_COMET]]+0.03, "W", IF(en_ru_scores[[#This Row],[GPT4_COMET]]&gt;en_ru_scores[[#This Row],[OnlineW_Score]]+0.03, "GPT", "-"))</f>
        <v>-</v>
      </c>
      <c r="R725" s="13" t="s">
        <v>824</v>
      </c>
      <c r="S725" s="13" t="s">
        <v>4883</v>
      </c>
      <c r="T725" s="41" t="s">
        <v>4883</v>
      </c>
      <c r="U725" s="13" t="s">
        <v>4884</v>
      </c>
      <c r="V725" s="13" t="s">
        <v>4885</v>
      </c>
      <c r="W725" s="84"/>
      <c r="X725" s="111"/>
      <c r="Y725" s="11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row>
    <row r="726" spans="1:217" s="4" customFormat="1" ht="71.25" x14ac:dyDescent="0.45">
      <c r="A726" s="29" t="s">
        <v>16</v>
      </c>
      <c r="B726" s="29" t="s">
        <v>17</v>
      </c>
      <c r="C726" s="30" t="s">
        <v>18</v>
      </c>
      <c r="D726" s="30" t="s">
        <v>598</v>
      </c>
      <c r="E726" s="30" t="s">
        <v>822</v>
      </c>
      <c r="F726" s="30" t="s">
        <v>21</v>
      </c>
      <c r="G726" s="78">
        <f>VLOOKUP(L:L,en_ru_auto_scores_BLEU!H:I,2,FALSE)</f>
        <v>22.69396542233488</v>
      </c>
      <c r="H726" s="30" t="str">
        <f>IFERROR(VLOOKUP(L:L,manual_score_mapping[[SegmentID]:[Scores]],2,FALSE), "NaN")</f>
        <v>[52, 48, 69, 84, 33, 51, 51, 82, 100, 67, 66, 75, 63, 100, 50]</v>
      </c>
      <c r="I726" s="24">
        <f>IFERROR(VLOOKUP(L:L,manual_score_mapping!A:D,3,FALSE), "NaN")</f>
        <v>66</v>
      </c>
      <c r="J726" s="18">
        <f>IFERROR(VLOOKUP(L:L,manual_score_mapping!A:D,4,FALSE), "NaN")</f>
        <v>33</v>
      </c>
      <c r="K726" s="30" t="s">
        <v>22</v>
      </c>
      <c r="L726" s="30">
        <v>725</v>
      </c>
      <c r="M726" s="31">
        <v>0.88338649272918701</v>
      </c>
      <c r="N726" s="30">
        <v>0.90882986783981323</v>
      </c>
      <c r="O726" s="30">
        <v>0.90376311540603638</v>
      </c>
      <c r="P726" s="30" t="str">
        <f>IF(en_ru_scores[[#This Row],[OnlineB_Score]]&gt;en_ru_scores[[#This Row],[GPT4_COMET]]+0.03, "B", IF(en_ru_scores[[#This Row],[GPT4_COMET]]&gt;en_ru_scores[[#This Row],[OnlineB_Score]]+0.03, "GPT", "-"))</f>
        <v>-</v>
      </c>
      <c r="Q726" s="30" t="str">
        <f>IF(en_ru_scores[[#This Row],[OnlineW_Score]]&gt;en_ru_scores[[#This Row],[GPT4_COMET]]+0.03, "W", IF(en_ru_scores[[#This Row],[GPT4_COMET]]&gt;en_ru_scores[[#This Row],[OnlineW_Score]]+0.03, "GPT", "-"))</f>
        <v>-</v>
      </c>
      <c r="R726" s="12" t="s">
        <v>4886</v>
      </c>
      <c r="S726" s="12" t="s">
        <v>4887</v>
      </c>
      <c r="T726" s="40" t="s">
        <v>4888</v>
      </c>
      <c r="U726" s="12" t="s">
        <v>4889</v>
      </c>
      <c r="V726" s="12" t="s">
        <v>4890</v>
      </c>
      <c r="W726" s="84"/>
      <c r="X726" s="111"/>
      <c r="Y726" s="115"/>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row>
    <row r="727" spans="1:217" s="4" customFormat="1" ht="57" x14ac:dyDescent="0.45">
      <c r="A727" s="32" t="s">
        <v>16</v>
      </c>
      <c r="B727" s="32" t="s">
        <v>17</v>
      </c>
      <c r="C727" s="33" t="s">
        <v>18</v>
      </c>
      <c r="D727" s="33" t="s">
        <v>598</v>
      </c>
      <c r="E727" s="33" t="s">
        <v>822</v>
      </c>
      <c r="F727" s="33" t="s">
        <v>21</v>
      </c>
      <c r="G727" s="78">
        <f>VLOOKUP(L:L,en_ru_auto_scores_BLEU!H:I,2,FALSE)</f>
        <v>24.903286388467727</v>
      </c>
      <c r="H727" s="33" t="str">
        <f>IFERROR(VLOOKUP(L:L,manual_score_mapping[[SegmentID]:[Scores]],2,FALSE), "NaN")</f>
        <v>[52, 74, 69, 85, 32, 51, 50, 64, 100, 84]</v>
      </c>
      <c r="I727" s="24">
        <f>IFERROR(VLOOKUP(L:L,manual_score_mapping!A:D,3,FALSE), "NaN")</f>
        <v>66</v>
      </c>
      <c r="J727" s="18">
        <f>IFERROR(VLOOKUP(L:L,manual_score_mapping!A:D,4,FALSE), "NaN")</f>
        <v>32</v>
      </c>
      <c r="K727" s="33" t="s">
        <v>22</v>
      </c>
      <c r="L727" s="33">
        <v>726</v>
      </c>
      <c r="M727" s="34">
        <v>0.9254167079925536</v>
      </c>
      <c r="N727" s="33">
        <v>0.92821842432022095</v>
      </c>
      <c r="O727" s="33">
        <v>0.9277803897857666</v>
      </c>
      <c r="P727" s="33" t="str">
        <f>IF(en_ru_scores[[#This Row],[OnlineB_Score]]&gt;en_ru_scores[[#This Row],[GPT4_COMET]]+0.03, "B", IF(en_ru_scores[[#This Row],[GPT4_COMET]]&gt;en_ru_scores[[#This Row],[OnlineB_Score]]+0.03, "GPT", "-"))</f>
        <v>-</v>
      </c>
      <c r="Q727" s="33" t="str">
        <f>IF(en_ru_scores[[#This Row],[OnlineW_Score]]&gt;en_ru_scores[[#This Row],[GPT4_COMET]]+0.03, "W", IF(en_ru_scores[[#This Row],[GPT4_COMET]]&gt;en_ru_scores[[#This Row],[OnlineW_Score]]+0.03, "GPT", "-"))</f>
        <v>-</v>
      </c>
      <c r="R727" s="13" t="s">
        <v>4891</v>
      </c>
      <c r="S727" s="13" t="s">
        <v>4892</v>
      </c>
      <c r="T727" s="41" t="s">
        <v>4893</v>
      </c>
      <c r="U727" s="13" t="s">
        <v>4894</v>
      </c>
      <c r="V727" s="13" t="s">
        <v>4895</v>
      </c>
      <c r="W727" s="84"/>
      <c r="X727" s="111"/>
      <c r="Y727" s="115"/>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row>
    <row r="728" spans="1:217" s="4" customFormat="1" x14ac:dyDescent="0.45">
      <c r="A728" s="32" t="s">
        <v>16</v>
      </c>
      <c r="B728" s="32" t="s">
        <v>17</v>
      </c>
      <c r="C728" s="33" t="s">
        <v>18</v>
      </c>
      <c r="D728" s="33" t="s">
        <v>598</v>
      </c>
      <c r="E728" s="33" t="s">
        <v>822</v>
      </c>
      <c r="F728" s="33" t="s">
        <v>21</v>
      </c>
      <c r="G728" s="70">
        <f>VLOOKUP(L:L,en_ru_auto_scores_BLEU!H:I,2,FALSE)</f>
        <v>100.00000000000004</v>
      </c>
      <c r="H728" s="33" t="str">
        <f>IFERROR(VLOOKUP(L:L,manual_score_mapping[[SegmentID]:[Scores]],2,FALSE), "NaN")</f>
        <v>[51, 29, 69, 84, 33, 51, 52, 78, 100, 83]</v>
      </c>
      <c r="I728" s="24">
        <f>IFERROR(VLOOKUP(L:L,manual_score_mapping!A:D,3,FALSE), "NaN")</f>
        <v>63</v>
      </c>
      <c r="J728" s="77">
        <f>IFERROR(VLOOKUP(L:L,manual_score_mapping!A:D,4,FALSE), "NaN")</f>
        <v>29</v>
      </c>
      <c r="K728" s="33" t="s">
        <v>22</v>
      </c>
      <c r="L728" s="33">
        <v>727</v>
      </c>
      <c r="M728" s="34">
        <v>0.98429483175277721</v>
      </c>
      <c r="N728" s="33">
        <v>0.98429483175277721</v>
      </c>
      <c r="O728" s="33">
        <v>0.98429483175277721</v>
      </c>
      <c r="P728" s="33" t="str">
        <f>IF(en_ru_scores[[#This Row],[OnlineB_Score]]&gt;en_ru_scores[[#This Row],[GPT4_COMET]]+0.03, "B", IF(en_ru_scores[[#This Row],[GPT4_COMET]]&gt;en_ru_scores[[#This Row],[OnlineB_Score]]+0.03, "GPT", "-"))</f>
        <v>-</v>
      </c>
      <c r="Q728" s="33" t="str">
        <f>IF(en_ru_scores[[#This Row],[OnlineW_Score]]&gt;en_ru_scores[[#This Row],[GPT4_COMET]]+0.03, "W", IF(en_ru_scores[[#This Row],[GPT4_COMET]]&gt;en_ru_scores[[#This Row],[OnlineW_Score]]+0.03, "GPT", "-"))</f>
        <v>-</v>
      </c>
      <c r="R728" s="13" t="s">
        <v>825</v>
      </c>
      <c r="S728" s="13" t="s">
        <v>4896</v>
      </c>
      <c r="T728" s="41" t="s">
        <v>4896</v>
      </c>
      <c r="U728" s="13" t="s">
        <v>4896</v>
      </c>
      <c r="V728" s="13" t="s">
        <v>4896</v>
      </c>
      <c r="W728" s="84"/>
      <c r="X728" s="111"/>
      <c r="Y728" s="115"/>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row>
    <row r="729" spans="1:217" s="4" customFormat="1" ht="28.5" x14ac:dyDescent="0.45">
      <c r="A729" s="32" t="s">
        <v>16</v>
      </c>
      <c r="B729" s="32" t="s">
        <v>17</v>
      </c>
      <c r="C729" s="33" t="s">
        <v>18</v>
      </c>
      <c r="D729" s="33" t="s">
        <v>598</v>
      </c>
      <c r="E729" s="33" t="s">
        <v>826</v>
      </c>
      <c r="F729" s="33" t="s">
        <v>21</v>
      </c>
      <c r="G729" s="78">
        <f>VLOOKUP(L:L,en_ru_auto_scores_BLEU!H:I,2,FALSE)</f>
        <v>19.070828081828378</v>
      </c>
      <c r="H729" s="33" t="str">
        <f>IFERROR(VLOOKUP(L:L,manual_score_mapping[[SegmentID]:[Scores]],2,FALSE), "NaN")</f>
        <v>[83, 94, 84, 34, 98, 89, 85, 97, 100, 50]</v>
      </c>
      <c r="I729" s="30">
        <f>IFERROR(VLOOKUP(L:L,manual_score_mapping!A:D,3,FALSE), "NaN")</f>
        <v>81</v>
      </c>
      <c r="J729" s="18">
        <f>IFERROR(VLOOKUP(L:L,manual_score_mapping!A:D,4,FALSE), "NaN")</f>
        <v>34</v>
      </c>
      <c r="K729" s="33" t="s">
        <v>22</v>
      </c>
      <c r="L729" s="33">
        <v>728</v>
      </c>
      <c r="M729" s="34">
        <v>0.9463067650794984</v>
      </c>
      <c r="N729" s="33">
        <v>0.95341378450393677</v>
      </c>
      <c r="O729" s="33">
        <v>0.95068413019180298</v>
      </c>
      <c r="P729" s="33" t="str">
        <f>IF(en_ru_scores[[#This Row],[OnlineB_Score]]&gt;en_ru_scores[[#This Row],[GPT4_COMET]]+0.03, "B", IF(en_ru_scores[[#This Row],[GPT4_COMET]]&gt;en_ru_scores[[#This Row],[OnlineB_Score]]+0.03, "GPT", "-"))</f>
        <v>-</v>
      </c>
      <c r="Q729" s="33" t="str">
        <f>IF(en_ru_scores[[#This Row],[OnlineW_Score]]&gt;en_ru_scores[[#This Row],[GPT4_COMET]]+0.03, "W", IF(en_ru_scores[[#This Row],[GPT4_COMET]]&gt;en_ru_scores[[#This Row],[OnlineW_Score]]+0.03, "GPT", "-"))</f>
        <v>-</v>
      </c>
      <c r="R729" s="13" t="s">
        <v>827</v>
      </c>
      <c r="S729" s="13" t="s">
        <v>4897</v>
      </c>
      <c r="T729" s="41" t="s">
        <v>4898</v>
      </c>
      <c r="U729" s="13" t="s">
        <v>4899</v>
      </c>
      <c r="V729" s="13" t="s">
        <v>4900</v>
      </c>
      <c r="W729" s="84"/>
      <c r="X729" s="111"/>
      <c r="Y729" s="115"/>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row>
    <row r="730" spans="1:217" s="4" customFormat="1" ht="71.25" x14ac:dyDescent="0.45">
      <c r="A730" s="32" t="s">
        <v>16</v>
      </c>
      <c r="B730" s="32" t="s">
        <v>17</v>
      </c>
      <c r="C730" s="33" t="s">
        <v>18</v>
      </c>
      <c r="D730" s="33" t="s">
        <v>598</v>
      </c>
      <c r="E730" s="33" t="s">
        <v>826</v>
      </c>
      <c r="F730" s="33" t="s">
        <v>21</v>
      </c>
      <c r="G730" s="78">
        <f>VLOOKUP(L:L,en_ru_auto_scores_BLEU!H:I,2,FALSE)</f>
        <v>25.383339228798285</v>
      </c>
      <c r="H730" s="33" t="str">
        <f>IFERROR(VLOOKUP(L:L,manual_score_mapping[[SegmentID]:[Scores]],2,FALSE), "NaN")</f>
        <v>[86, 74, 84, 68, 98, 82, 81, 60, 100, 50]</v>
      </c>
      <c r="I730" s="27">
        <f>IFERROR(VLOOKUP(L:L,manual_score_mapping!A:D,3,FALSE), "NaN")</f>
        <v>78</v>
      </c>
      <c r="J730" s="21">
        <f>IFERROR(VLOOKUP(L:L,manual_score_mapping!A:D,4,FALSE), "NaN")</f>
        <v>50</v>
      </c>
      <c r="K730" s="33" t="s">
        <v>22</v>
      </c>
      <c r="L730" s="33">
        <v>729</v>
      </c>
      <c r="M730" s="34">
        <v>0.91841411590576161</v>
      </c>
      <c r="N730" s="33">
        <v>0.91196072101593018</v>
      </c>
      <c r="O730" s="33">
        <v>0.90650546550750721</v>
      </c>
      <c r="P730" s="33" t="str">
        <f>IF(en_ru_scores[[#This Row],[OnlineB_Score]]&gt;en_ru_scores[[#This Row],[GPT4_COMET]]+0.03, "B", IF(en_ru_scores[[#This Row],[GPT4_COMET]]&gt;en_ru_scores[[#This Row],[OnlineB_Score]]+0.03, "GPT", "-"))</f>
        <v>-</v>
      </c>
      <c r="Q730" s="33" t="str">
        <f>IF(en_ru_scores[[#This Row],[OnlineW_Score]]&gt;en_ru_scores[[#This Row],[GPT4_COMET]]+0.03, "W", IF(en_ru_scores[[#This Row],[GPT4_COMET]]&gt;en_ru_scores[[#This Row],[OnlineW_Score]]+0.03, "GPT", "-"))</f>
        <v>-</v>
      </c>
      <c r="R730" s="13" t="s">
        <v>828</v>
      </c>
      <c r="S730" s="13" t="s">
        <v>4901</v>
      </c>
      <c r="T730" s="41" t="s">
        <v>4902</v>
      </c>
      <c r="U730" s="13" t="s">
        <v>4903</v>
      </c>
      <c r="V730" s="13" t="s">
        <v>4904</v>
      </c>
      <c r="W730" s="84"/>
      <c r="X730" s="111"/>
      <c r="Y730" s="115"/>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row>
    <row r="731" spans="1:217" s="4" customFormat="1" ht="71.25" x14ac:dyDescent="0.45">
      <c r="A731" s="32" t="s">
        <v>16</v>
      </c>
      <c r="B731" s="32" t="s">
        <v>17</v>
      </c>
      <c r="C731" s="33" t="s">
        <v>18</v>
      </c>
      <c r="D731" s="33" t="s">
        <v>598</v>
      </c>
      <c r="E731" s="33" t="s">
        <v>826</v>
      </c>
      <c r="F731" s="33" t="s">
        <v>21</v>
      </c>
      <c r="G731" s="75">
        <f>VLOOKUP(L:L,en_ru_auto_scores_BLEU!H:I,2,FALSE)</f>
        <v>32.774568052975923</v>
      </c>
      <c r="H731" s="33" t="str">
        <f>IFERROR(VLOOKUP(L:L,manual_score_mapping[[SegmentID]:[Scores]],2,FALSE), "NaN")</f>
        <v>[85, 73, 83, 36, 82, 81, 100, 71, 100, 50]</v>
      </c>
      <c r="I731" s="27">
        <f>IFERROR(VLOOKUP(L:L,manual_score_mapping!A:D,3,FALSE), "NaN")</f>
        <v>76</v>
      </c>
      <c r="J731" s="18">
        <f>IFERROR(VLOOKUP(L:L,manual_score_mapping!A:D,4,FALSE), "NaN")</f>
        <v>36</v>
      </c>
      <c r="K731" s="33" t="s">
        <v>22</v>
      </c>
      <c r="L731" s="33">
        <v>730</v>
      </c>
      <c r="M731" s="34">
        <v>0.93417948484420776</v>
      </c>
      <c r="N731" s="33">
        <v>0.91980606317520142</v>
      </c>
      <c r="O731" s="33">
        <v>0.93564051389694203</v>
      </c>
      <c r="P731" s="33" t="str">
        <f>IF(en_ru_scores[[#This Row],[OnlineB_Score]]&gt;en_ru_scores[[#This Row],[GPT4_COMET]]+0.03, "B", IF(en_ru_scores[[#This Row],[GPT4_COMET]]&gt;en_ru_scores[[#This Row],[OnlineB_Score]]+0.03, "GPT", "-"))</f>
        <v>-</v>
      </c>
      <c r="Q731" s="33" t="str">
        <f>IF(en_ru_scores[[#This Row],[OnlineW_Score]]&gt;en_ru_scores[[#This Row],[GPT4_COMET]]+0.03, "W", IF(en_ru_scores[[#This Row],[GPT4_COMET]]&gt;en_ru_scores[[#This Row],[OnlineW_Score]]+0.03, "GPT", "-"))</f>
        <v>-</v>
      </c>
      <c r="R731" s="13" t="s">
        <v>829</v>
      </c>
      <c r="S731" s="13" t="s">
        <v>4905</v>
      </c>
      <c r="T731" s="41" t="s">
        <v>4906</v>
      </c>
      <c r="U731" s="13" t="s">
        <v>4907</v>
      </c>
      <c r="V731" s="13" t="s">
        <v>4908</v>
      </c>
      <c r="W731" s="84"/>
      <c r="X731" s="111"/>
      <c r="Y731" s="115"/>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row>
    <row r="732" spans="1:217" s="4" customFormat="1" ht="57" x14ac:dyDescent="0.45">
      <c r="A732" s="32" t="s">
        <v>16</v>
      </c>
      <c r="B732" s="32" t="s">
        <v>17</v>
      </c>
      <c r="C732" s="33" t="s">
        <v>18</v>
      </c>
      <c r="D732" s="33" t="s">
        <v>598</v>
      </c>
      <c r="E732" s="33" t="s">
        <v>826</v>
      </c>
      <c r="F732" s="33" t="s">
        <v>21</v>
      </c>
      <c r="G732" s="78">
        <f>VLOOKUP(L:L,en_ru_auto_scores_BLEU!H:I,2,FALSE)</f>
        <v>15.727800941615351</v>
      </c>
      <c r="H732" s="33" t="str">
        <f>IFERROR(VLOOKUP(L:L,manual_score_mapping[[SegmentID]:[Scores]],2,FALSE), "NaN")</f>
        <v>[83, 74, 84, 69, 98, 87, 66, 68, 100, 52]</v>
      </c>
      <c r="I732" s="27">
        <f>IFERROR(VLOOKUP(L:L,manual_score_mapping!A:D,3,FALSE), "NaN")</f>
        <v>78</v>
      </c>
      <c r="J732" s="21">
        <f>IFERROR(VLOOKUP(L:L,manual_score_mapping!A:D,4,FALSE), "NaN")</f>
        <v>52</v>
      </c>
      <c r="K732" s="33" t="s">
        <v>22</v>
      </c>
      <c r="L732" s="33">
        <v>731</v>
      </c>
      <c r="M732" s="34">
        <v>0.93745815753936756</v>
      </c>
      <c r="N732" s="33">
        <v>0.92072302103042603</v>
      </c>
      <c r="O732" s="33">
        <v>0.94258123636245716</v>
      </c>
      <c r="P732" s="33" t="str">
        <f>IF(en_ru_scores[[#This Row],[OnlineB_Score]]&gt;en_ru_scores[[#This Row],[GPT4_COMET]]+0.03, "B", IF(en_ru_scores[[#This Row],[GPT4_COMET]]&gt;en_ru_scores[[#This Row],[OnlineB_Score]]+0.03, "GPT", "-"))</f>
        <v>-</v>
      </c>
      <c r="Q732" s="33" t="str">
        <f>IF(en_ru_scores[[#This Row],[OnlineW_Score]]&gt;en_ru_scores[[#This Row],[GPT4_COMET]]+0.03, "W", IF(en_ru_scores[[#This Row],[GPT4_COMET]]&gt;en_ru_scores[[#This Row],[OnlineW_Score]]+0.03, "GPT", "-"))</f>
        <v>-</v>
      </c>
      <c r="R732" s="13" t="s">
        <v>830</v>
      </c>
      <c r="S732" s="13" t="s">
        <v>4909</v>
      </c>
      <c r="T732" s="41" t="s">
        <v>4910</v>
      </c>
      <c r="U732" s="13" t="s">
        <v>4911</v>
      </c>
      <c r="V732" s="13" t="s">
        <v>4912</v>
      </c>
      <c r="W732" s="84"/>
      <c r="X732" s="111"/>
      <c r="Y732" s="115"/>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row>
    <row r="733" spans="1:217" s="4" customFormat="1" x14ac:dyDescent="0.45">
      <c r="A733" s="32" t="s">
        <v>16</v>
      </c>
      <c r="B733" s="32" t="s">
        <v>17</v>
      </c>
      <c r="C733" s="33" t="s">
        <v>18</v>
      </c>
      <c r="D733" s="33" t="s">
        <v>598</v>
      </c>
      <c r="E733" s="33" t="s">
        <v>826</v>
      </c>
      <c r="F733" s="33" t="s">
        <v>21</v>
      </c>
      <c r="G733" s="71">
        <f>VLOOKUP(L:L,en_ru_auto_scores_BLEU!H:I,2,FALSE)</f>
        <v>80.910671157022065</v>
      </c>
      <c r="H733" s="33" t="str">
        <f>IFERROR(VLOOKUP(L:L,manual_score_mapping[[SegmentID]:[Scores]],2,FALSE), "NaN")</f>
        <v>[83, 100, 83, 32, 100, 88, 85, 69, 100, 51]</v>
      </c>
      <c r="I733" s="27">
        <f>IFERROR(VLOOKUP(L:L,manual_score_mapping!A:D,3,FALSE), "NaN")</f>
        <v>79</v>
      </c>
      <c r="J733" s="18">
        <f>IFERROR(VLOOKUP(L:L,manual_score_mapping!A:D,4,FALSE), "NaN")</f>
        <v>32</v>
      </c>
      <c r="K733" s="33" t="s">
        <v>22</v>
      </c>
      <c r="L733" s="33">
        <v>732</v>
      </c>
      <c r="M733" s="34">
        <v>0.98102885484695435</v>
      </c>
      <c r="N733" s="33">
        <v>0.98651319742202759</v>
      </c>
      <c r="O733" s="33">
        <v>0.99199581146240245</v>
      </c>
      <c r="P733" s="33" t="str">
        <f>IF(en_ru_scores[[#This Row],[OnlineB_Score]]&gt;en_ru_scores[[#This Row],[GPT4_COMET]]+0.03, "B", IF(en_ru_scores[[#This Row],[GPT4_COMET]]&gt;en_ru_scores[[#This Row],[OnlineB_Score]]+0.03, "GPT", "-"))</f>
        <v>-</v>
      </c>
      <c r="Q733" s="33" t="str">
        <f>IF(en_ru_scores[[#This Row],[OnlineW_Score]]&gt;en_ru_scores[[#This Row],[GPT4_COMET]]+0.03, "W", IF(en_ru_scores[[#This Row],[GPT4_COMET]]&gt;en_ru_scores[[#This Row],[OnlineW_Score]]+0.03, "GPT", "-"))</f>
        <v>-</v>
      </c>
      <c r="R733" s="13" t="s">
        <v>831</v>
      </c>
      <c r="S733" s="13" t="s">
        <v>4913</v>
      </c>
      <c r="T733" s="41" t="s">
        <v>4914</v>
      </c>
      <c r="U733" s="13" t="s">
        <v>4915</v>
      </c>
      <c r="V733" s="13" t="s">
        <v>4913</v>
      </c>
      <c r="W733" s="84"/>
      <c r="X733" s="111"/>
      <c r="Y733" s="115"/>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row>
    <row r="734" spans="1:217" s="4" customFormat="1" ht="28.5" x14ac:dyDescent="0.45">
      <c r="A734" s="32" t="s">
        <v>16</v>
      </c>
      <c r="B734" s="32" t="s">
        <v>17</v>
      </c>
      <c r="C734" s="33" t="s">
        <v>18</v>
      </c>
      <c r="D734" s="33" t="s">
        <v>598</v>
      </c>
      <c r="E734" s="33" t="s">
        <v>826</v>
      </c>
      <c r="F734" s="33" t="s">
        <v>21</v>
      </c>
      <c r="G734" s="75">
        <f>VLOOKUP(L:L,en_ru_auto_scores_BLEU!H:I,2,FALSE)</f>
        <v>35.494810560100539</v>
      </c>
      <c r="H734" s="33" t="str">
        <f>IFERROR(VLOOKUP(L:L,manual_score_mapping[[SegmentID]:[Scores]],2,FALSE), "NaN")</f>
        <v>[83, 82, 84, 72, 100, 90, 84, 64, 100, 51]</v>
      </c>
      <c r="I734" s="30">
        <f>IFERROR(VLOOKUP(L:L,manual_score_mapping!A:D,3,FALSE), "NaN")</f>
        <v>81</v>
      </c>
      <c r="J734" s="21">
        <f>IFERROR(VLOOKUP(L:L,manual_score_mapping!A:D,4,FALSE), "NaN")</f>
        <v>51</v>
      </c>
      <c r="K734" s="33" t="s">
        <v>22</v>
      </c>
      <c r="L734" s="33">
        <v>733</v>
      </c>
      <c r="M734" s="34">
        <v>0.96315735578536998</v>
      </c>
      <c r="N734" s="33">
        <v>0.97191971540451039</v>
      </c>
      <c r="O734" s="33">
        <v>0.97184163331985485</v>
      </c>
      <c r="P734" s="33" t="str">
        <f>IF(en_ru_scores[[#This Row],[OnlineB_Score]]&gt;en_ru_scores[[#This Row],[GPT4_COMET]]+0.03, "B", IF(en_ru_scores[[#This Row],[GPT4_COMET]]&gt;en_ru_scores[[#This Row],[OnlineB_Score]]+0.03, "GPT", "-"))</f>
        <v>-</v>
      </c>
      <c r="Q734" s="33" t="str">
        <f>IF(en_ru_scores[[#This Row],[OnlineW_Score]]&gt;en_ru_scores[[#This Row],[GPT4_COMET]]+0.03, "W", IF(en_ru_scores[[#This Row],[GPT4_COMET]]&gt;en_ru_scores[[#This Row],[OnlineW_Score]]+0.03, "GPT", "-"))</f>
        <v>-</v>
      </c>
      <c r="R734" s="13" t="s">
        <v>832</v>
      </c>
      <c r="S734" s="13" t="s">
        <v>4916</v>
      </c>
      <c r="T734" s="41" t="s">
        <v>4917</v>
      </c>
      <c r="U734" s="13" t="s">
        <v>4918</v>
      </c>
      <c r="V734" s="13" t="s">
        <v>4919</v>
      </c>
      <c r="W734" s="84"/>
      <c r="X734" s="111"/>
      <c r="Y734" s="115"/>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row>
    <row r="735" spans="1:217" s="4" customFormat="1" ht="28.5" x14ac:dyDescent="0.45">
      <c r="A735" s="32" t="s">
        <v>16</v>
      </c>
      <c r="B735" s="32" t="s">
        <v>17</v>
      </c>
      <c r="C735" s="33" t="s">
        <v>18</v>
      </c>
      <c r="D735" s="33" t="s">
        <v>598</v>
      </c>
      <c r="E735" s="33" t="s">
        <v>826</v>
      </c>
      <c r="F735" s="33" t="s">
        <v>21</v>
      </c>
      <c r="G735" s="70">
        <f>VLOOKUP(L:L,en_ru_auto_scores_BLEU!H:I,2,FALSE)</f>
        <v>100.00000000000004</v>
      </c>
      <c r="H735" s="33" t="str">
        <f>IFERROR(VLOOKUP(L:L,manual_score_mapping[[SegmentID]:[Scores]],2,FALSE), "NaN")</f>
        <v>[83, 82, 84, 32, 100, 90, 83, 61, 100, 52]</v>
      </c>
      <c r="I735" s="27">
        <f>IFERROR(VLOOKUP(L:L,manual_score_mapping!A:D,3,FALSE), "NaN")</f>
        <v>76</v>
      </c>
      <c r="J735" s="18">
        <f>IFERROR(VLOOKUP(L:L,manual_score_mapping!A:D,4,FALSE), "NaN")</f>
        <v>32</v>
      </c>
      <c r="K735" s="33" t="s">
        <v>22</v>
      </c>
      <c r="L735" s="33">
        <v>734</v>
      </c>
      <c r="M735" s="34">
        <v>0.98518258333206177</v>
      </c>
      <c r="N735" s="33">
        <v>0.96030682325363159</v>
      </c>
      <c r="O735" s="33">
        <v>0.97938656806945801</v>
      </c>
      <c r="P735" s="33" t="str">
        <f>IF(en_ru_scores[[#This Row],[OnlineB_Score]]&gt;en_ru_scores[[#This Row],[GPT4_COMET]]+0.03, "B", IF(en_ru_scores[[#This Row],[GPT4_COMET]]&gt;en_ru_scores[[#This Row],[OnlineB_Score]]+0.03, "GPT", "-"))</f>
        <v>-</v>
      </c>
      <c r="Q735" s="33" t="str">
        <f>IF(en_ru_scores[[#This Row],[OnlineW_Score]]&gt;en_ru_scores[[#This Row],[GPT4_COMET]]+0.03, "W", IF(en_ru_scores[[#This Row],[GPT4_COMET]]&gt;en_ru_scores[[#This Row],[OnlineW_Score]]+0.03, "GPT", "-"))</f>
        <v>-</v>
      </c>
      <c r="R735" s="13" t="s">
        <v>833</v>
      </c>
      <c r="S735" s="13" t="s">
        <v>4920</v>
      </c>
      <c r="T735" s="41" t="s">
        <v>4920</v>
      </c>
      <c r="U735" s="13" t="s">
        <v>4921</v>
      </c>
      <c r="V735" s="13" t="s">
        <v>4922</v>
      </c>
      <c r="W735" s="84"/>
      <c r="X735" s="111"/>
      <c r="Y735" s="11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row>
    <row r="736" spans="1:217" s="4" customFormat="1" ht="42.75" x14ac:dyDescent="0.45">
      <c r="A736" s="32" t="s">
        <v>16</v>
      </c>
      <c r="B736" s="32" t="s">
        <v>17</v>
      </c>
      <c r="C736" s="33" t="s">
        <v>18</v>
      </c>
      <c r="D736" s="33" t="s">
        <v>598</v>
      </c>
      <c r="E736" s="33" t="s">
        <v>826</v>
      </c>
      <c r="F736" s="33" t="s">
        <v>21</v>
      </c>
      <c r="G736" s="72">
        <f>VLOOKUP(L:L,en_ru_auto_scores_BLEU!H:I,2,FALSE)</f>
        <v>76.116060033498883</v>
      </c>
      <c r="H736" s="33" t="str">
        <f>IFERROR(VLOOKUP(L:L,manual_score_mapping[[SegmentID]:[Scores]],2,FALSE), "NaN")</f>
        <v>[83, 76, 84, 71, 99, 90, 81, 62, 100, 53]</v>
      </c>
      <c r="I736" s="27">
        <f>IFERROR(VLOOKUP(L:L,manual_score_mapping!A:D,3,FALSE), "NaN")</f>
        <v>79</v>
      </c>
      <c r="J736" s="21">
        <f>IFERROR(VLOOKUP(L:L,manual_score_mapping!A:D,4,FALSE), "NaN")</f>
        <v>53</v>
      </c>
      <c r="K736" s="33" t="s">
        <v>22</v>
      </c>
      <c r="L736" s="33">
        <v>735</v>
      </c>
      <c r="M736" s="34">
        <v>0.98256260156631481</v>
      </c>
      <c r="N736" s="33">
        <v>0.98256230354309082</v>
      </c>
      <c r="O736" s="33">
        <v>0.98973238468170155</v>
      </c>
      <c r="P736" s="33" t="str">
        <f>IF(en_ru_scores[[#This Row],[OnlineB_Score]]&gt;en_ru_scores[[#This Row],[GPT4_COMET]]+0.03, "B", IF(en_ru_scores[[#This Row],[GPT4_COMET]]&gt;en_ru_scores[[#This Row],[OnlineB_Score]]+0.03, "GPT", "-"))</f>
        <v>-</v>
      </c>
      <c r="Q736" s="33" t="str">
        <f>IF(en_ru_scores[[#This Row],[OnlineW_Score]]&gt;en_ru_scores[[#This Row],[GPT4_COMET]]+0.03, "W", IF(en_ru_scores[[#This Row],[GPT4_COMET]]&gt;en_ru_scores[[#This Row],[OnlineW_Score]]+0.03, "GPT", "-"))</f>
        <v>-</v>
      </c>
      <c r="R736" s="13" t="s">
        <v>834</v>
      </c>
      <c r="S736" s="13" t="s">
        <v>4923</v>
      </c>
      <c r="T736" s="41" t="s">
        <v>4924</v>
      </c>
      <c r="U736" s="13" t="s">
        <v>4924</v>
      </c>
      <c r="V736" s="13" t="s">
        <v>4923</v>
      </c>
      <c r="W736" s="84"/>
      <c r="X736" s="111"/>
      <c r="Y736" s="115"/>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row>
    <row r="737" spans="1:217" s="4" customFormat="1" ht="28.5" x14ac:dyDescent="0.45">
      <c r="A737" s="32" t="s">
        <v>16</v>
      </c>
      <c r="B737" s="32" t="s">
        <v>17</v>
      </c>
      <c r="C737" s="33" t="s">
        <v>18</v>
      </c>
      <c r="D737" s="33" t="s">
        <v>598</v>
      </c>
      <c r="E737" s="33" t="s">
        <v>826</v>
      </c>
      <c r="F737" s="33" t="s">
        <v>21</v>
      </c>
      <c r="G737" s="75">
        <f>VLOOKUP(L:L,en_ru_auto_scores_BLEU!H:I,2,FALSE)</f>
        <v>43.472087194499139</v>
      </c>
      <c r="H737" s="33" t="str">
        <f>IFERROR(VLOOKUP(L:L,manual_score_mapping[[SegmentID]:[Scores]],2,FALSE), "NaN")</f>
        <v>[83, 76, 84, 37, 100, 89, 84, 66, 100, 52]</v>
      </c>
      <c r="I737" s="27">
        <f>IFERROR(VLOOKUP(L:L,manual_score_mapping!A:D,3,FALSE), "NaN")</f>
        <v>77</v>
      </c>
      <c r="J737" s="18">
        <f>IFERROR(VLOOKUP(L:L,manual_score_mapping!A:D,4,FALSE), "NaN")</f>
        <v>37</v>
      </c>
      <c r="K737" s="33" t="s">
        <v>22</v>
      </c>
      <c r="L737" s="33">
        <v>736</v>
      </c>
      <c r="M737" s="34">
        <v>0.95770496129989624</v>
      </c>
      <c r="N737" s="33">
        <v>0.95770496129989624</v>
      </c>
      <c r="O737" s="33">
        <v>0.95770496129989624</v>
      </c>
      <c r="P737" s="33" t="str">
        <f>IF(en_ru_scores[[#This Row],[OnlineB_Score]]&gt;en_ru_scores[[#This Row],[GPT4_COMET]]+0.03, "B", IF(en_ru_scores[[#This Row],[GPT4_COMET]]&gt;en_ru_scores[[#This Row],[OnlineB_Score]]+0.03, "GPT", "-"))</f>
        <v>-</v>
      </c>
      <c r="Q737" s="33" t="str">
        <f>IF(en_ru_scores[[#This Row],[OnlineW_Score]]&gt;en_ru_scores[[#This Row],[GPT4_COMET]]+0.03, "W", IF(en_ru_scores[[#This Row],[GPT4_COMET]]&gt;en_ru_scores[[#This Row],[OnlineW_Score]]+0.03, "GPT", "-"))</f>
        <v>-</v>
      </c>
      <c r="R737" s="13" t="s">
        <v>835</v>
      </c>
      <c r="S737" s="13" t="s">
        <v>4925</v>
      </c>
      <c r="T737" s="41" t="s">
        <v>4926</v>
      </c>
      <c r="U737" s="13" t="s">
        <v>4926</v>
      </c>
      <c r="V737" s="13" t="s">
        <v>4926</v>
      </c>
      <c r="W737" s="84"/>
      <c r="X737" s="111"/>
      <c r="Y737" s="115"/>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row>
    <row r="738" spans="1:217" s="4" customFormat="1" ht="71.25" x14ac:dyDescent="0.45">
      <c r="A738" s="32" t="s">
        <v>16</v>
      </c>
      <c r="B738" s="32" t="s">
        <v>17</v>
      </c>
      <c r="C738" s="33" t="s">
        <v>18</v>
      </c>
      <c r="D738" s="33" t="s">
        <v>598</v>
      </c>
      <c r="E738" s="33" t="s">
        <v>826</v>
      </c>
      <c r="F738" s="33" t="s">
        <v>21</v>
      </c>
      <c r="G738" s="78">
        <f>VLOOKUP(L:L,en_ru_auto_scores_BLEU!H:I,2,FALSE)</f>
        <v>6.9791975590890667</v>
      </c>
      <c r="H738" s="33" t="str">
        <f>IFERROR(VLOOKUP(L:L,manual_score_mapping[[SegmentID]:[Scores]],2,FALSE), "NaN")</f>
        <v>[83, 76, 84, 68, 99, 90, 86, 62, 100, 51]</v>
      </c>
      <c r="I738" s="27">
        <f>IFERROR(VLOOKUP(L:L,manual_score_mapping!A:D,3,FALSE), "NaN")</f>
        <v>79</v>
      </c>
      <c r="J738" s="21">
        <f>IFERROR(VLOOKUP(L:L,manual_score_mapping!A:D,4,FALSE), "NaN")</f>
        <v>51</v>
      </c>
      <c r="K738" s="33" t="s">
        <v>22</v>
      </c>
      <c r="L738" s="33">
        <v>737</v>
      </c>
      <c r="M738" s="34">
        <v>0.90834647417068481</v>
      </c>
      <c r="N738" s="33">
        <v>0.88885462284088135</v>
      </c>
      <c r="O738" s="33">
        <v>0.88947010040283203</v>
      </c>
      <c r="P738" s="33" t="str">
        <f>IF(en_ru_scores[[#This Row],[OnlineB_Score]]&gt;en_ru_scores[[#This Row],[GPT4_COMET]]+0.03, "B", IF(en_ru_scores[[#This Row],[GPT4_COMET]]&gt;en_ru_scores[[#This Row],[OnlineB_Score]]+0.03, "GPT", "-"))</f>
        <v>-</v>
      </c>
      <c r="Q738" s="33" t="str">
        <f>IF(en_ru_scores[[#This Row],[OnlineW_Score]]&gt;en_ru_scores[[#This Row],[GPT4_COMET]]+0.03, "W", IF(en_ru_scores[[#This Row],[GPT4_COMET]]&gt;en_ru_scores[[#This Row],[OnlineW_Score]]+0.03, "GPT", "-"))</f>
        <v>-</v>
      </c>
      <c r="R738" s="13" t="s">
        <v>836</v>
      </c>
      <c r="S738" s="13" t="s">
        <v>4927</v>
      </c>
      <c r="T738" s="41" t="s">
        <v>4928</v>
      </c>
      <c r="U738" s="13" t="s">
        <v>4929</v>
      </c>
      <c r="V738" s="13" t="s">
        <v>4930</v>
      </c>
      <c r="W738" s="84"/>
      <c r="X738" s="111"/>
      <c r="Y738" s="115"/>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row>
    <row r="739" spans="1:217" s="4" customFormat="1" ht="42.75" x14ac:dyDescent="0.45">
      <c r="A739" s="32" t="s">
        <v>16</v>
      </c>
      <c r="B739" s="32" t="s">
        <v>17</v>
      </c>
      <c r="C739" s="33" t="s">
        <v>18</v>
      </c>
      <c r="D739" s="33" t="s">
        <v>598</v>
      </c>
      <c r="E739" s="33" t="s">
        <v>826</v>
      </c>
      <c r="F739" s="33" t="s">
        <v>21</v>
      </c>
      <c r="G739" s="78">
        <f>VLOOKUP(L:L,en_ru_auto_scores_BLEU!H:I,2,FALSE)</f>
        <v>7.8356438386360994</v>
      </c>
      <c r="H739" s="42" t="str">
        <f>IFERROR(VLOOKUP(L:L,manual_score_mapping[[SegmentID]:[Scores]],2,FALSE), "NaN")</f>
        <v>NaN</v>
      </c>
      <c r="I739" s="42" t="str">
        <f>IFERROR(VLOOKUP(L:L,manual_score_mapping!A:D,3,FALSE), "NaN")</f>
        <v>NaN</v>
      </c>
      <c r="J739" s="42" t="str">
        <f>IFERROR(VLOOKUP(L:L,manual_score_mapping!A:D,4,FALSE), "NaN")</f>
        <v>NaN</v>
      </c>
      <c r="K739" s="33" t="s">
        <v>22</v>
      </c>
      <c r="L739" s="33">
        <v>738</v>
      </c>
      <c r="M739" s="34">
        <v>0.93373399972915638</v>
      </c>
      <c r="N739" s="33">
        <v>0.92334449291229237</v>
      </c>
      <c r="O739" s="33">
        <v>0.931207835674286</v>
      </c>
      <c r="P739" s="33" t="str">
        <f>IF(en_ru_scores[[#This Row],[OnlineB_Score]]&gt;en_ru_scores[[#This Row],[GPT4_COMET]]+0.03, "B", IF(en_ru_scores[[#This Row],[GPT4_COMET]]&gt;en_ru_scores[[#This Row],[OnlineB_Score]]+0.03, "GPT", "-"))</f>
        <v>-</v>
      </c>
      <c r="Q739" s="33" t="str">
        <f>IF(en_ru_scores[[#This Row],[OnlineW_Score]]&gt;en_ru_scores[[#This Row],[GPT4_COMET]]+0.03, "W", IF(en_ru_scores[[#This Row],[GPT4_COMET]]&gt;en_ru_scores[[#This Row],[OnlineW_Score]]+0.03, "GPT", "-"))</f>
        <v>-</v>
      </c>
      <c r="R739" s="13" t="s">
        <v>837</v>
      </c>
      <c r="S739" s="13" t="s">
        <v>11172</v>
      </c>
      <c r="T739" s="41" t="s">
        <v>11171</v>
      </c>
      <c r="U739" s="13" t="s">
        <v>4933</v>
      </c>
      <c r="V739" s="13" t="s">
        <v>4934</v>
      </c>
      <c r="W739" s="84"/>
      <c r="X739" s="111"/>
      <c r="Y739" s="115"/>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row>
    <row r="740" spans="1:217" s="4" customFormat="1" ht="57" x14ac:dyDescent="0.45">
      <c r="A740" s="32" t="s">
        <v>16</v>
      </c>
      <c r="B740" s="32" t="s">
        <v>17</v>
      </c>
      <c r="C740" s="33" t="s">
        <v>18</v>
      </c>
      <c r="D740" s="33" t="s">
        <v>598</v>
      </c>
      <c r="E740" s="33" t="s">
        <v>826</v>
      </c>
      <c r="F740" s="33" t="s">
        <v>21</v>
      </c>
      <c r="G740" s="71">
        <f>VLOOKUP(L:L,en_ru_auto_scores_BLEU!H:I,2,FALSE)</f>
        <v>87.615607832094554</v>
      </c>
      <c r="H740" s="42" t="str">
        <f>IFERROR(VLOOKUP(L:L,manual_score_mapping[[SegmentID]:[Scores]],2,FALSE), "NaN")</f>
        <v>NaN</v>
      </c>
      <c r="I740" s="42" t="str">
        <f>IFERROR(VLOOKUP(L:L,manual_score_mapping!A:D,3,FALSE), "NaN")</f>
        <v>NaN</v>
      </c>
      <c r="J740" s="42" t="str">
        <f>IFERROR(VLOOKUP(L:L,manual_score_mapping!A:D,4,FALSE), "NaN")</f>
        <v>NaN</v>
      </c>
      <c r="K740" s="33" t="s">
        <v>22</v>
      </c>
      <c r="L740" s="33">
        <v>739</v>
      </c>
      <c r="M740" s="34">
        <v>0.97560125589370716</v>
      </c>
      <c r="N740" s="33">
        <v>0.96818476915359497</v>
      </c>
      <c r="O740" s="33">
        <v>0.97102707624435425</v>
      </c>
      <c r="P740" s="33" t="str">
        <f>IF(en_ru_scores[[#This Row],[OnlineB_Score]]&gt;en_ru_scores[[#This Row],[GPT4_COMET]]+0.03, "B", IF(en_ru_scores[[#This Row],[GPT4_COMET]]&gt;en_ru_scores[[#This Row],[OnlineB_Score]]+0.03, "GPT", "-"))</f>
        <v>-</v>
      </c>
      <c r="Q740" s="33" t="str">
        <f>IF(en_ru_scores[[#This Row],[OnlineW_Score]]&gt;en_ru_scores[[#This Row],[GPT4_COMET]]+0.03, "W", IF(en_ru_scores[[#This Row],[GPT4_COMET]]&gt;en_ru_scores[[#This Row],[OnlineW_Score]]+0.03, "GPT", "-"))</f>
        <v>-</v>
      </c>
      <c r="R740" s="13" t="s">
        <v>838</v>
      </c>
      <c r="S740" s="13" t="s">
        <v>4935</v>
      </c>
      <c r="T740" s="41" t="s">
        <v>4936</v>
      </c>
      <c r="U740" s="13" t="s">
        <v>4937</v>
      </c>
      <c r="V740" s="13" t="s">
        <v>4938</v>
      </c>
      <c r="W740" s="84"/>
      <c r="X740" s="111"/>
      <c r="Y740" s="115"/>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row>
    <row r="741" spans="1:217" s="4" customFormat="1" ht="99.75" x14ac:dyDescent="0.45">
      <c r="A741" s="32" t="s">
        <v>16</v>
      </c>
      <c r="B741" s="32" t="s">
        <v>17</v>
      </c>
      <c r="C741" s="33" t="s">
        <v>18</v>
      </c>
      <c r="D741" s="33" t="s">
        <v>598</v>
      </c>
      <c r="E741" s="33" t="s">
        <v>826</v>
      </c>
      <c r="F741" s="33" t="s">
        <v>21</v>
      </c>
      <c r="G741" s="78">
        <f>VLOOKUP(L:L,en_ru_auto_scores_BLEU!H:I,2,FALSE)</f>
        <v>28.234422994155569</v>
      </c>
      <c r="H741" s="42" t="str">
        <f>IFERROR(VLOOKUP(L:L,manual_score_mapping[[SegmentID]:[Scores]],2,FALSE), "NaN")</f>
        <v>NaN</v>
      </c>
      <c r="I741" s="42" t="str">
        <f>IFERROR(VLOOKUP(L:L,manual_score_mapping!A:D,3,FALSE), "NaN")</f>
        <v>NaN</v>
      </c>
      <c r="J741" s="42" t="str">
        <f>IFERROR(VLOOKUP(L:L,manual_score_mapping!A:D,4,FALSE), "NaN")</f>
        <v>NaN</v>
      </c>
      <c r="K741" s="33" t="s">
        <v>22</v>
      </c>
      <c r="L741" s="33">
        <v>740</v>
      </c>
      <c r="M741" s="34">
        <v>0.93365305662155162</v>
      </c>
      <c r="N741" s="33">
        <v>0.9318358302116394</v>
      </c>
      <c r="O741" s="33">
        <v>0.93164712190628041</v>
      </c>
      <c r="P741" s="33" t="str">
        <f>IF(en_ru_scores[[#This Row],[OnlineB_Score]]&gt;en_ru_scores[[#This Row],[GPT4_COMET]]+0.03, "B", IF(en_ru_scores[[#This Row],[GPT4_COMET]]&gt;en_ru_scores[[#This Row],[OnlineB_Score]]+0.03, "GPT", "-"))</f>
        <v>-</v>
      </c>
      <c r="Q741" s="33" t="str">
        <f>IF(en_ru_scores[[#This Row],[OnlineW_Score]]&gt;en_ru_scores[[#This Row],[GPT4_COMET]]+0.03, "W", IF(en_ru_scores[[#This Row],[GPT4_COMET]]&gt;en_ru_scores[[#This Row],[OnlineW_Score]]+0.03, "GPT", "-"))</f>
        <v>-</v>
      </c>
      <c r="R741" s="13" t="s">
        <v>839</v>
      </c>
      <c r="S741" s="13" t="s">
        <v>4939</v>
      </c>
      <c r="T741" s="41" t="s">
        <v>4940</v>
      </c>
      <c r="U741" s="13" t="s">
        <v>4941</v>
      </c>
      <c r="V741" s="13" t="s">
        <v>4942</v>
      </c>
      <c r="W741" s="84"/>
      <c r="X741" s="111"/>
      <c r="Y741" s="115"/>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row>
    <row r="742" spans="1:217" s="4" customFormat="1" ht="85.5" x14ac:dyDescent="0.45">
      <c r="A742" s="32" t="s">
        <v>16</v>
      </c>
      <c r="B742" s="32" t="s">
        <v>17</v>
      </c>
      <c r="C742" s="33" t="s">
        <v>18</v>
      </c>
      <c r="D742" s="33" t="s">
        <v>598</v>
      </c>
      <c r="E742" s="33" t="s">
        <v>826</v>
      </c>
      <c r="F742" s="33" t="s">
        <v>21</v>
      </c>
      <c r="G742" s="74">
        <f>VLOOKUP(L:L,en_ru_auto_scores_BLEU!H:I,2,FALSE)</f>
        <v>50.131062723127798</v>
      </c>
      <c r="H742" s="42" t="str">
        <f>IFERROR(VLOOKUP(L:L,manual_score_mapping[[SegmentID]:[Scores]],2,FALSE), "NaN")</f>
        <v>NaN</v>
      </c>
      <c r="I742" s="42" t="str">
        <f>IFERROR(VLOOKUP(L:L,manual_score_mapping!A:D,3,FALSE), "NaN")</f>
        <v>NaN</v>
      </c>
      <c r="J742" s="42" t="str">
        <f>IFERROR(VLOOKUP(L:L,manual_score_mapping!A:D,4,FALSE), "NaN")</f>
        <v>NaN</v>
      </c>
      <c r="K742" s="33" t="s">
        <v>22</v>
      </c>
      <c r="L742" s="33">
        <v>741</v>
      </c>
      <c r="M742" s="34">
        <v>0.94691240787506104</v>
      </c>
      <c r="N742" s="33">
        <v>0.95849281549453735</v>
      </c>
      <c r="O742" s="33">
        <v>0.96369242668151855</v>
      </c>
      <c r="P742" s="33" t="str">
        <f>IF(en_ru_scores[[#This Row],[OnlineB_Score]]&gt;en_ru_scores[[#This Row],[GPT4_COMET]]+0.03, "B", IF(en_ru_scores[[#This Row],[GPT4_COMET]]&gt;en_ru_scores[[#This Row],[OnlineB_Score]]+0.03, "GPT", "-"))</f>
        <v>-</v>
      </c>
      <c r="Q742" s="33" t="str">
        <f>IF(en_ru_scores[[#This Row],[OnlineW_Score]]&gt;en_ru_scores[[#This Row],[GPT4_COMET]]+0.03, "W", IF(en_ru_scores[[#This Row],[GPT4_COMET]]&gt;en_ru_scores[[#This Row],[OnlineW_Score]]+0.03, "GPT", "-"))</f>
        <v>-</v>
      </c>
      <c r="R742" s="13" t="s">
        <v>840</v>
      </c>
      <c r="S742" s="13" t="s">
        <v>4943</v>
      </c>
      <c r="T742" s="41" t="s">
        <v>4944</v>
      </c>
      <c r="U742" s="13" t="s">
        <v>4945</v>
      </c>
      <c r="V742" s="13" t="s">
        <v>4946</v>
      </c>
      <c r="W742" s="84"/>
      <c r="X742" s="111"/>
      <c r="Y742" s="115"/>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row>
    <row r="743" spans="1:217" s="4" customFormat="1" ht="42.75" x14ac:dyDescent="0.45">
      <c r="A743" s="32" t="s">
        <v>16</v>
      </c>
      <c r="B743" s="32" t="s">
        <v>17</v>
      </c>
      <c r="C743" s="33" t="s">
        <v>18</v>
      </c>
      <c r="D743" s="33" t="s">
        <v>598</v>
      </c>
      <c r="E743" s="33" t="s">
        <v>826</v>
      </c>
      <c r="F743" s="33" t="s">
        <v>21</v>
      </c>
      <c r="G743" s="78">
        <f>VLOOKUP(L:L,en_ru_auto_scores_BLEU!H:I,2,FALSE)</f>
        <v>20.448007360218391</v>
      </c>
      <c r="H743" s="42" t="str">
        <f>IFERROR(VLOOKUP(L:L,manual_score_mapping[[SegmentID]:[Scores]],2,FALSE), "NaN")</f>
        <v>NaN</v>
      </c>
      <c r="I743" s="42" t="str">
        <f>IFERROR(VLOOKUP(L:L,manual_score_mapping!A:D,3,FALSE), "NaN")</f>
        <v>NaN</v>
      </c>
      <c r="J743" s="42" t="str">
        <f>IFERROR(VLOOKUP(L:L,manual_score_mapping!A:D,4,FALSE), "NaN")</f>
        <v>NaN</v>
      </c>
      <c r="K743" s="33" t="s">
        <v>22</v>
      </c>
      <c r="L743" s="33">
        <v>742</v>
      </c>
      <c r="M743" s="34">
        <v>0.90942180156707764</v>
      </c>
      <c r="N743" s="33">
        <v>0.92101353406906117</v>
      </c>
      <c r="O743" s="33">
        <v>0.91221976280212402</v>
      </c>
      <c r="P743" s="33" t="str">
        <f>IF(en_ru_scores[[#This Row],[OnlineB_Score]]&gt;en_ru_scores[[#This Row],[GPT4_COMET]]+0.03, "B", IF(en_ru_scores[[#This Row],[GPT4_COMET]]&gt;en_ru_scores[[#This Row],[OnlineB_Score]]+0.03, "GPT", "-"))</f>
        <v>-</v>
      </c>
      <c r="Q743" s="33" t="str">
        <f>IF(en_ru_scores[[#This Row],[OnlineW_Score]]&gt;en_ru_scores[[#This Row],[GPT4_COMET]]+0.03, "W", IF(en_ru_scores[[#This Row],[GPT4_COMET]]&gt;en_ru_scores[[#This Row],[OnlineW_Score]]+0.03, "GPT", "-"))</f>
        <v>-</v>
      </c>
      <c r="R743" s="13" t="s">
        <v>841</v>
      </c>
      <c r="S743" s="13" t="s">
        <v>4947</v>
      </c>
      <c r="T743" s="41" t="s">
        <v>4948</v>
      </c>
      <c r="U743" s="13" t="s">
        <v>4949</v>
      </c>
      <c r="V743" s="13" t="s">
        <v>4950</v>
      </c>
      <c r="W743" s="84"/>
      <c r="X743" s="111"/>
      <c r="Y743" s="115"/>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row>
    <row r="744" spans="1:217" s="4" customFormat="1" ht="85.5" x14ac:dyDescent="0.45">
      <c r="A744" s="29" t="s">
        <v>16</v>
      </c>
      <c r="B744" s="29" t="s">
        <v>17</v>
      </c>
      <c r="C744" s="30" t="s">
        <v>18</v>
      </c>
      <c r="D744" s="30" t="s">
        <v>598</v>
      </c>
      <c r="E744" s="30" t="s">
        <v>826</v>
      </c>
      <c r="F744" s="30" t="s">
        <v>21</v>
      </c>
      <c r="G744" s="74">
        <f>VLOOKUP(L:L,en_ru_auto_scores_BLEU!H:I,2,FALSE)</f>
        <v>49.916993455351623</v>
      </c>
      <c r="H744" s="42" t="str">
        <f>IFERROR(VLOOKUP(L:L,manual_score_mapping[[SegmentID]:[Scores]],2,FALSE), "NaN")</f>
        <v>NaN</v>
      </c>
      <c r="I744" s="42" t="str">
        <f>IFERROR(VLOOKUP(L:L,manual_score_mapping!A:D,3,FALSE), "NaN")</f>
        <v>NaN</v>
      </c>
      <c r="J744" s="42" t="str">
        <f>IFERROR(VLOOKUP(L:L,manual_score_mapping!A:D,4,FALSE), "NaN")</f>
        <v>NaN</v>
      </c>
      <c r="K744" s="30" t="s">
        <v>22</v>
      </c>
      <c r="L744" s="30">
        <v>743</v>
      </c>
      <c r="M744" s="31">
        <v>0.88067066669464111</v>
      </c>
      <c r="N744" s="30">
        <v>0.88689440488815308</v>
      </c>
      <c r="O744" s="30">
        <v>0.88786500692367554</v>
      </c>
      <c r="P744" s="30" t="str">
        <f>IF(en_ru_scores[[#This Row],[OnlineB_Score]]&gt;en_ru_scores[[#This Row],[GPT4_COMET]]+0.03, "B", IF(en_ru_scores[[#This Row],[GPT4_COMET]]&gt;en_ru_scores[[#This Row],[OnlineB_Score]]+0.03, "GPT", "-"))</f>
        <v>-</v>
      </c>
      <c r="Q744" s="30" t="str">
        <f>IF(en_ru_scores[[#This Row],[OnlineW_Score]]&gt;en_ru_scores[[#This Row],[GPT4_COMET]]+0.03, "W", IF(en_ru_scores[[#This Row],[GPT4_COMET]]&gt;en_ru_scores[[#This Row],[OnlineW_Score]]+0.03, "GPT", "-"))</f>
        <v>-</v>
      </c>
      <c r="R744" s="12" t="s">
        <v>842</v>
      </c>
      <c r="S744" s="12" t="s">
        <v>4951</v>
      </c>
      <c r="T744" s="40" t="s">
        <v>4952</v>
      </c>
      <c r="U744" s="12" t="s">
        <v>4953</v>
      </c>
      <c r="V744" s="12" t="s">
        <v>4954</v>
      </c>
      <c r="W744" s="84"/>
      <c r="X744" s="111"/>
      <c r="Y744" s="115"/>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row>
    <row r="745" spans="1:217" s="4" customFormat="1" x14ac:dyDescent="0.45">
      <c r="A745" s="32" t="s">
        <v>16</v>
      </c>
      <c r="B745" s="32" t="s">
        <v>17</v>
      </c>
      <c r="C745" s="33" t="s">
        <v>18</v>
      </c>
      <c r="D745" s="33" t="s">
        <v>598</v>
      </c>
      <c r="E745" s="33" t="s">
        <v>826</v>
      </c>
      <c r="F745" s="33" t="s">
        <v>21</v>
      </c>
      <c r="G745" s="70">
        <f>VLOOKUP(L:L,en_ru_auto_scores_BLEU!H:I,2,FALSE)</f>
        <v>100.00000000000004</v>
      </c>
      <c r="H745" s="42" t="str">
        <f>IFERROR(VLOOKUP(L:L,manual_score_mapping[[SegmentID]:[Scores]],2,FALSE), "NaN")</f>
        <v>NaN</v>
      </c>
      <c r="I745" s="42" t="str">
        <f>IFERROR(VLOOKUP(L:L,manual_score_mapping!A:D,3,FALSE), "NaN")</f>
        <v>NaN</v>
      </c>
      <c r="J745" s="42" t="str">
        <f>IFERROR(VLOOKUP(L:L,manual_score_mapping!A:D,4,FALSE), "NaN")</f>
        <v>NaN</v>
      </c>
      <c r="K745" s="33" t="s">
        <v>22</v>
      </c>
      <c r="L745" s="33">
        <v>744</v>
      </c>
      <c r="M745" s="34">
        <v>0.98486381769180298</v>
      </c>
      <c r="N745" s="33">
        <v>0.98486381769180298</v>
      </c>
      <c r="O745" s="33">
        <v>0.98486381769180298</v>
      </c>
      <c r="P745" s="33" t="str">
        <f>IF(en_ru_scores[[#This Row],[OnlineB_Score]]&gt;en_ru_scores[[#This Row],[GPT4_COMET]]+0.03, "B", IF(en_ru_scores[[#This Row],[GPT4_COMET]]&gt;en_ru_scores[[#This Row],[OnlineB_Score]]+0.03, "GPT", "-"))</f>
        <v>-</v>
      </c>
      <c r="Q745" s="33" t="str">
        <f>IF(en_ru_scores[[#This Row],[OnlineW_Score]]&gt;en_ru_scores[[#This Row],[GPT4_COMET]]+0.03, "W", IF(en_ru_scores[[#This Row],[GPT4_COMET]]&gt;en_ru_scores[[#This Row],[OnlineW_Score]]+0.03, "GPT", "-"))</f>
        <v>-</v>
      </c>
      <c r="R745" s="13" t="s">
        <v>843</v>
      </c>
      <c r="S745" s="13" t="s">
        <v>4955</v>
      </c>
      <c r="T745" s="41" t="s">
        <v>4955</v>
      </c>
      <c r="U745" s="13" t="s">
        <v>4955</v>
      </c>
      <c r="V745" s="13" t="s">
        <v>4955</v>
      </c>
      <c r="W745" s="84"/>
      <c r="X745" s="111"/>
      <c r="Y745" s="11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row>
    <row r="746" spans="1:217" s="4" customFormat="1" ht="85.5" x14ac:dyDescent="0.45">
      <c r="A746" s="32" t="s">
        <v>16</v>
      </c>
      <c r="B746" s="32" t="s">
        <v>17</v>
      </c>
      <c r="C746" s="33" t="s">
        <v>18</v>
      </c>
      <c r="D746" s="33" t="s">
        <v>598</v>
      </c>
      <c r="E746" s="33" t="s">
        <v>826</v>
      </c>
      <c r="F746" s="33" t="s">
        <v>21</v>
      </c>
      <c r="G746" s="75">
        <f>VLOOKUP(L:L,en_ru_auto_scores_BLEU!H:I,2,FALSE)</f>
        <v>37.933841315819123</v>
      </c>
      <c r="H746" s="42" t="str">
        <f>IFERROR(VLOOKUP(L:L,manual_score_mapping[[SegmentID]:[Scores]],2,FALSE), "NaN")</f>
        <v>NaN</v>
      </c>
      <c r="I746" s="42" t="str">
        <f>IFERROR(VLOOKUP(L:L,manual_score_mapping!A:D,3,FALSE), "NaN")</f>
        <v>NaN</v>
      </c>
      <c r="J746" s="42" t="str">
        <f>IFERROR(VLOOKUP(L:L,manual_score_mapping!A:D,4,FALSE), "NaN")</f>
        <v>NaN</v>
      </c>
      <c r="K746" s="33" t="s">
        <v>22</v>
      </c>
      <c r="L746" s="33">
        <v>745</v>
      </c>
      <c r="M746" s="34">
        <v>0.90556341409683239</v>
      </c>
      <c r="N746" s="33">
        <v>0.89522570371627808</v>
      </c>
      <c r="O746" s="33">
        <v>0.87948411703109741</v>
      </c>
      <c r="P746" s="33" t="str">
        <f>IF(en_ru_scores[[#This Row],[OnlineB_Score]]&gt;en_ru_scores[[#This Row],[GPT4_COMET]]+0.03, "B", IF(en_ru_scores[[#This Row],[GPT4_COMET]]&gt;en_ru_scores[[#This Row],[OnlineB_Score]]+0.03, "GPT", "-"))</f>
        <v>-</v>
      </c>
      <c r="Q746" s="33" t="str">
        <f>IF(en_ru_scores[[#This Row],[OnlineW_Score]]&gt;en_ru_scores[[#This Row],[GPT4_COMET]]+0.03, "W", IF(en_ru_scores[[#This Row],[GPT4_COMET]]&gt;en_ru_scores[[#This Row],[OnlineW_Score]]+0.03, "GPT", "-"))</f>
        <v>-</v>
      </c>
      <c r="R746" s="13" t="s">
        <v>844</v>
      </c>
      <c r="S746" s="13" t="s">
        <v>4956</v>
      </c>
      <c r="T746" s="41" t="s">
        <v>4957</v>
      </c>
      <c r="U746" s="13" t="s">
        <v>4958</v>
      </c>
      <c r="V746" s="13" t="s">
        <v>4959</v>
      </c>
      <c r="W746" s="84"/>
      <c r="X746" s="111"/>
      <c r="Y746" s="115"/>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row>
    <row r="747" spans="1:217" s="4" customFormat="1" x14ac:dyDescent="0.45">
      <c r="A747" s="32" t="s">
        <v>16</v>
      </c>
      <c r="B747" s="32" t="s">
        <v>17</v>
      </c>
      <c r="C747" s="33" t="s">
        <v>18</v>
      </c>
      <c r="D747" s="33" t="s">
        <v>598</v>
      </c>
      <c r="E747" s="33" t="s">
        <v>826</v>
      </c>
      <c r="F747" s="33" t="s">
        <v>21</v>
      </c>
      <c r="G747" s="70">
        <f>VLOOKUP(L:L,en_ru_auto_scores_BLEU!H:I,2,FALSE)</f>
        <v>100.00000000000004</v>
      </c>
      <c r="H747" s="42" t="str">
        <f>IFERROR(VLOOKUP(L:L,manual_score_mapping[[SegmentID]:[Scores]],2,FALSE), "NaN")</f>
        <v>NaN</v>
      </c>
      <c r="I747" s="42" t="str">
        <f>IFERROR(VLOOKUP(L:L,manual_score_mapping!A:D,3,FALSE), "NaN")</f>
        <v>NaN</v>
      </c>
      <c r="J747" s="42" t="str">
        <f>IFERROR(VLOOKUP(L:L,manual_score_mapping!A:D,4,FALSE), "NaN")</f>
        <v>NaN</v>
      </c>
      <c r="K747" s="33" t="s">
        <v>22</v>
      </c>
      <c r="L747" s="33">
        <v>746</v>
      </c>
      <c r="M747" s="34">
        <v>0.99072957038879395</v>
      </c>
      <c r="N747" s="33">
        <v>0.98167741298675537</v>
      </c>
      <c r="O747" s="33">
        <v>0.99072957038879395</v>
      </c>
      <c r="P747" s="33" t="str">
        <f>IF(en_ru_scores[[#This Row],[OnlineB_Score]]&gt;en_ru_scores[[#This Row],[GPT4_COMET]]+0.03, "B", IF(en_ru_scores[[#This Row],[GPT4_COMET]]&gt;en_ru_scores[[#This Row],[OnlineB_Score]]+0.03, "GPT", "-"))</f>
        <v>-</v>
      </c>
      <c r="Q747" s="33" t="str">
        <f>IF(en_ru_scores[[#This Row],[OnlineW_Score]]&gt;en_ru_scores[[#This Row],[GPT4_COMET]]+0.03, "W", IF(en_ru_scores[[#This Row],[GPT4_COMET]]&gt;en_ru_scores[[#This Row],[OnlineW_Score]]+0.03, "GPT", "-"))</f>
        <v>-</v>
      </c>
      <c r="R747" s="13" t="s">
        <v>845</v>
      </c>
      <c r="S747" s="13" t="s">
        <v>4960</v>
      </c>
      <c r="T747" s="41" t="s">
        <v>4960</v>
      </c>
      <c r="U747" s="13" t="s">
        <v>4961</v>
      </c>
      <c r="V747" s="13" t="s">
        <v>4960</v>
      </c>
      <c r="W747" s="84"/>
      <c r="X747" s="111"/>
      <c r="Y747" s="115"/>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row>
    <row r="748" spans="1:217" s="4" customFormat="1" ht="42.75" x14ac:dyDescent="0.45">
      <c r="A748" s="29" t="s">
        <v>16</v>
      </c>
      <c r="B748" s="29" t="s">
        <v>17</v>
      </c>
      <c r="C748" s="30" t="s">
        <v>18</v>
      </c>
      <c r="D748" s="30" t="s">
        <v>598</v>
      </c>
      <c r="E748" s="30" t="s">
        <v>846</v>
      </c>
      <c r="F748" s="30" t="s">
        <v>21</v>
      </c>
      <c r="G748" s="78">
        <f>VLOOKUP(L:L,en_ru_auto_scores_BLEU!H:I,2,FALSE)</f>
        <v>4.0161384364076538</v>
      </c>
      <c r="H748" s="30" t="str">
        <f>IFERROR(VLOOKUP(L:L,manual_score_mapping[[SegmentID]:[Scores]],2,FALSE), "NaN")</f>
        <v>[83, 37, 60, 51, 32, 100, 43, 78, 79, 36]</v>
      </c>
      <c r="I748" s="21">
        <f>IFERROR(VLOOKUP(L:L,manual_score_mapping!A:D,3,FALSE), "NaN")</f>
        <v>59</v>
      </c>
      <c r="J748" s="18">
        <f>IFERROR(VLOOKUP(L:L,manual_score_mapping!A:D,4,FALSE), "NaN")</f>
        <v>32</v>
      </c>
      <c r="K748" s="30" t="s">
        <v>22</v>
      </c>
      <c r="L748" s="30">
        <v>747</v>
      </c>
      <c r="M748" s="31">
        <v>0.89193534851074219</v>
      </c>
      <c r="N748" s="30">
        <v>0.87321013212203979</v>
      </c>
      <c r="O748" s="30">
        <v>0.84705197811126709</v>
      </c>
      <c r="P748" s="30" t="str">
        <f>IF(en_ru_scores[[#This Row],[OnlineB_Score]]&gt;en_ru_scores[[#This Row],[GPT4_COMET]]+0.03, "B", IF(en_ru_scores[[#This Row],[GPT4_COMET]]&gt;en_ru_scores[[#This Row],[OnlineB_Score]]+0.03, "GPT", "-"))</f>
        <v>-</v>
      </c>
      <c r="Q748" s="30" t="str">
        <f>IF(en_ru_scores[[#This Row],[OnlineW_Score]]&gt;en_ru_scores[[#This Row],[GPT4_COMET]]+0.03, "W", IF(en_ru_scores[[#This Row],[GPT4_COMET]]&gt;en_ru_scores[[#This Row],[OnlineW_Score]]+0.03, "GPT", "-"))</f>
        <v>GPT</v>
      </c>
      <c r="R748" s="12" t="s">
        <v>847</v>
      </c>
      <c r="S748" s="12" t="s">
        <v>4962</v>
      </c>
      <c r="T748" s="40" t="s">
        <v>4963</v>
      </c>
      <c r="U748" s="12" t="s">
        <v>4964</v>
      </c>
      <c r="V748" s="12" t="s">
        <v>4965</v>
      </c>
      <c r="W748" s="84"/>
      <c r="X748" s="111"/>
      <c r="Y748" s="115"/>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row>
    <row r="749" spans="1:217" s="4" customFormat="1" ht="99.75" x14ac:dyDescent="0.45">
      <c r="A749" s="29" t="s">
        <v>16</v>
      </c>
      <c r="B749" s="29" t="s">
        <v>17</v>
      </c>
      <c r="C749" s="30" t="s">
        <v>18</v>
      </c>
      <c r="D749" s="30" t="s">
        <v>598</v>
      </c>
      <c r="E749" s="30" t="s">
        <v>846</v>
      </c>
      <c r="F749" s="30" t="s">
        <v>21</v>
      </c>
      <c r="G749" s="78">
        <f>VLOOKUP(L:L,en_ru_auto_scores_BLEU!H:I,2,FALSE)</f>
        <v>12.425342874478345</v>
      </c>
      <c r="H749" s="30" t="str">
        <f>IFERROR(VLOOKUP(L:L,manual_score_mapping[[SegmentID]:[Scores]],2,FALSE), "NaN")</f>
        <v>[83, 50, 70, 51, 33, 100, 48, 82, 76, 49]</v>
      </c>
      <c r="I749" s="24">
        <f>IFERROR(VLOOKUP(L:L,manual_score_mapping!A:D,3,FALSE), "NaN")</f>
        <v>64</v>
      </c>
      <c r="J749" s="18">
        <f>IFERROR(VLOOKUP(L:L,manual_score_mapping!A:D,4,FALSE), "NaN")</f>
        <v>33</v>
      </c>
      <c r="K749" s="30" t="s">
        <v>22</v>
      </c>
      <c r="L749" s="30">
        <v>748</v>
      </c>
      <c r="M749" s="31">
        <v>0.86748248338699341</v>
      </c>
      <c r="N749" s="30">
        <v>0.87146550416946411</v>
      </c>
      <c r="O749" s="30">
        <v>0.91520464420318604</v>
      </c>
      <c r="P749" s="30" t="str">
        <f>IF(en_ru_scores[[#This Row],[OnlineB_Score]]&gt;en_ru_scores[[#This Row],[GPT4_COMET]]+0.03, "B", IF(en_ru_scores[[#This Row],[GPT4_COMET]]&gt;en_ru_scores[[#This Row],[OnlineB_Score]]+0.03, "GPT", "-"))</f>
        <v>-</v>
      </c>
      <c r="Q749" s="30" t="str">
        <f>IF(en_ru_scores[[#This Row],[OnlineW_Score]]&gt;en_ru_scores[[#This Row],[GPT4_COMET]]+0.03, "W", IF(en_ru_scores[[#This Row],[GPT4_COMET]]&gt;en_ru_scores[[#This Row],[OnlineW_Score]]+0.03, "GPT", "-"))</f>
        <v>W</v>
      </c>
      <c r="R749" s="12" t="s">
        <v>848</v>
      </c>
      <c r="S749" s="12" t="s">
        <v>4966</v>
      </c>
      <c r="T749" s="40" t="s">
        <v>4967</v>
      </c>
      <c r="U749" s="12" t="s">
        <v>4968</v>
      </c>
      <c r="V749" s="12" t="s">
        <v>4969</v>
      </c>
      <c r="W749" s="84"/>
      <c r="X749" s="111"/>
      <c r="Y749" s="115"/>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row>
    <row r="750" spans="1:217" s="4" customFormat="1" ht="71.25" x14ac:dyDescent="0.45">
      <c r="A750" s="29" t="s">
        <v>16</v>
      </c>
      <c r="B750" s="29" t="s">
        <v>17</v>
      </c>
      <c r="C750" s="30" t="s">
        <v>18</v>
      </c>
      <c r="D750" s="30" t="s">
        <v>598</v>
      </c>
      <c r="E750" s="30" t="s">
        <v>846</v>
      </c>
      <c r="F750" s="30" t="s">
        <v>21</v>
      </c>
      <c r="G750" s="75">
        <f>VLOOKUP(L:L,en_ru_auto_scores_BLEU!H:I,2,FALSE)</f>
        <v>41.036294326098897</v>
      </c>
      <c r="H750" s="30" t="str">
        <f>IFERROR(VLOOKUP(L:L,manual_score_mapping[[SegmentID]:[Scores]],2,FALSE), "NaN")</f>
        <v>[85, 54, 77, 52, 33, 100, 57, 78, 87, 32]</v>
      </c>
      <c r="I750" s="24">
        <f>IFERROR(VLOOKUP(L:L,manual_score_mapping!A:D,3,FALSE), "NaN")</f>
        <v>65</v>
      </c>
      <c r="J750" s="18">
        <f>IFERROR(VLOOKUP(L:L,manual_score_mapping!A:D,4,FALSE), "NaN")</f>
        <v>32</v>
      </c>
      <c r="K750" s="30" t="s">
        <v>22</v>
      </c>
      <c r="L750" s="30">
        <v>749</v>
      </c>
      <c r="M750" s="31">
        <v>0.89058864116668701</v>
      </c>
      <c r="N750" s="30">
        <v>0.90682452917098999</v>
      </c>
      <c r="O750" s="30">
        <v>0.91004031896591198</v>
      </c>
      <c r="P750" s="30" t="str">
        <f>IF(en_ru_scores[[#This Row],[OnlineB_Score]]&gt;en_ru_scores[[#This Row],[GPT4_COMET]]+0.03, "B", IF(en_ru_scores[[#This Row],[GPT4_COMET]]&gt;en_ru_scores[[#This Row],[OnlineB_Score]]+0.03, "GPT", "-"))</f>
        <v>-</v>
      </c>
      <c r="Q750" s="30" t="str">
        <f>IF(en_ru_scores[[#This Row],[OnlineW_Score]]&gt;en_ru_scores[[#This Row],[GPT4_COMET]]+0.03, "W", IF(en_ru_scores[[#This Row],[GPT4_COMET]]&gt;en_ru_scores[[#This Row],[OnlineW_Score]]+0.03, "GPT", "-"))</f>
        <v>-</v>
      </c>
      <c r="R750" s="12" t="s">
        <v>849</v>
      </c>
      <c r="S750" s="12" t="s">
        <v>4970</v>
      </c>
      <c r="T750" s="40" t="s">
        <v>4971</v>
      </c>
      <c r="U750" s="12" t="s">
        <v>4972</v>
      </c>
      <c r="V750" s="12" t="s">
        <v>4973</v>
      </c>
      <c r="W750" s="84"/>
      <c r="X750" s="111"/>
      <c r="Y750" s="115"/>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row>
    <row r="751" spans="1:217" s="4" customFormat="1" ht="114" x14ac:dyDescent="0.45">
      <c r="A751" s="29" t="s">
        <v>16</v>
      </c>
      <c r="B751" s="29" t="s">
        <v>17</v>
      </c>
      <c r="C751" s="30" t="s">
        <v>18</v>
      </c>
      <c r="D751" s="30" t="s">
        <v>598</v>
      </c>
      <c r="E751" s="30" t="s">
        <v>846</v>
      </c>
      <c r="F751" s="30" t="s">
        <v>21</v>
      </c>
      <c r="G751" s="78">
        <f>VLOOKUP(L:L,en_ru_auto_scores_BLEU!H:I,2,FALSE)</f>
        <v>19.555225443399205</v>
      </c>
      <c r="H751" s="30" t="str">
        <f>IFERROR(VLOOKUP(L:L,manual_score_mapping[[SegmentID]:[Scores]],2,FALSE), "NaN")</f>
        <v>[84, 37, 69, 51, 34, 100, 52, 79, 78, 32]</v>
      </c>
      <c r="I751" s="24">
        <f>IFERROR(VLOOKUP(L:L,manual_score_mapping!A:D,3,FALSE), "NaN")</f>
        <v>61</v>
      </c>
      <c r="J751" s="18">
        <f>IFERROR(VLOOKUP(L:L,manual_score_mapping!A:D,4,FALSE), "NaN")</f>
        <v>32</v>
      </c>
      <c r="K751" s="30" t="s">
        <v>22</v>
      </c>
      <c r="L751" s="30">
        <v>750</v>
      </c>
      <c r="M751" s="31">
        <v>0.88702994585037231</v>
      </c>
      <c r="N751" s="30">
        <v>0.84665012359619141</v>
      </c>
      <c r="O751" s="30">
        <v>0.90467315912246704</v>
      </c>
      <c r="P751" s="30" t="str">
        <f>IF(en_ru_scores[[#This Row],[OnlineB_Score]]&gt;en_ru_scores[[#This Row],[GPT4_COMET]]+0.03, "B", IF(en_ru_scores[[#This Row],[GPT4_COMET]]&gt;en_ru_scores[[#This Row],[OnlineB_Score]]+0.03, "GPT", "-"))</f>
        <v>GPT</v>
      </c>
      <c r="Q751" s="30" t="str">
        <f>IF(en_ru_scores[[#This Row],[OnlineW_Score]]&gt;en_ru_scores[[#This Row],[GPT4_COMET]]+0.03, "W", IF(en_ru_scores[[#This Row],[GPT4_COMET]]&gt;en_ru_scores[[#This Row],[OnlineW_Score]]+0.03, "GPT", "-"))</f>
        <v>-</v>
      </c>
      <c r="R751" s="12" t="s">
        <v>850</v>
      </c>
      <c r="S751" s="12" t="s">
        <v>4974</v>
      </c>
      <c r="T751" s="40" t="s">
        <v>4975</v>
      </c>
      <c r="U751" s="12" t="s">
        <v>4976</v>
      </c>
      <c r="V751" s="12" t="s">
        <v>4977</v>
      </c>
      <c r="W751" s="84"/>
      <c r="X751" s="111"/>
      <c r="Y751" s="115"/>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row>
    <row r="752" spans="1:217" s="4" customFormat="1" ht="114" x14ac:dyDescent="0.45">
      <c r="A752" s="26" t="s">
        <v>16</v>
      </c>
      <c r="B752" s="26" t="s">
        <v>17</v>
      </c>
      <c r="C752" s="27" t="s">
        <v>18</v>
      </c>
      <c r="D752" s="27" t="s">
        <v>598</v>
      </c>
      <c r="E752" s="27" t="s">
        <v>846</v>
      </c>
      <c r="F752" s="27" t="s">
        <v>21</v>
      </c>
      <c r="G752" s="78">
        <f>VLOOKUP(L:L,en_ru_auto_scores_BLEU!H:I,2,FALSE)</f>
        <v>21.258960438480784</v>
      </c>
      <c r="H752" s="27" t="str">
        <f>IFERROR(VLOOKUP(L:L,manual_score_mapping[[SegmentID]:[Scores]],2,FALSE), "NaN")</f>
        <v>[85, 53, 75, 51, 34, 100, 48, 81, 89, 39]</v>
      </c>
      <c r="I752" s="24">
        <f>IFERROR(VLOOKUP(L:L,manual_score_mapping!A:D,3,FALSE), "NaN")</f>
        <v>65</v>
      </c>
      <c r="J752" s="18">
        <f>IFERROR(VLOOKUP(L:L,manual_score_mapping!A:D,4,FALSE), "NaN")</f>
        <v>34</v>
      </c>
      <c r="K752" s="27" t="s">
        <v>22</v>
      </c>
      <c r="L752" s="27">
        <v>751</v>
      </c>
      <c r="M752" s="28">
        <v>0.75364035367965698</v>
      </c>
      <c r="N752" s="27">
        <v>0.85148334503173828</v>
      </c>
      <c r="O752" s="27">
        <v>0.81027787923812866</v>
      </c>
      <c r="P752" s="27" t="str">
        <f>IF(en_ru_scores[[#This Row],[OnlineB_Score]]&gt;en_ru_scores[[#This Row],[GPT4_COMET]]+0.03, "B", IF(en_ru_scores[[#This Row],[GPT4_COMET]]&gt;en_ru_scores[[#This Row],[OnlineB_Score]]+0.03, "GPT", "-"))</f>
        <v>B</v>
      </c>
      <c r="Q752" s="27" t="str">
        <f>IF(en_ru_scores[[#This Row],[OnlineW_Score]]&gt;en_ru_scores[[#This Row],[GPT4_COMET]]+0.03, "W", IF(en_ru_scores[[#This Row],[GPT4_COMET]]&gt;en_ru_scores[[#This Row],[OnlineW_Score]]+0.03, "GPT", "-"))</f>
        <v>W</v>
      </c>
      <c r="R752" s="11" t="s">
        <v>851</v>
      </c>
      <c r="S752" s="11" t="s">
        <v>4978</v>
      </c>
      <c r="T752" s="39" t="s">
        <v>4979</v>
      </c>
      <c r="U752" s="11" t="s">
        <v>4980</v>
      </c>
      <c r="V752" s="11" t="s">
        <v>4981</v>
      </c>
      <c r="W752" s="84"/>
      <c r="X752" s="111"/>
      <c r="Y752" s="115"/>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row>
    <row r="753" spans="1:217" s="4" customFormat="1" ht="85.5" x14ac:dyDescent="0.45">
      <c r="A753" s="29" t="s">
        <v>16</v>
      </c>
      <c r="B753" s="29" t="s">
        <v>17</v>
      </c>
      <c r="C753" s="30" t="s">
        <v>18</v>
      </c>
      <c r="D753" s="30" t="s">
        <v>598</v>
      </c>
      <c r="E753" s="30" t="s">
        <v>846</v>
      </c>
      <c r="F753" s="30" t="s">
        <v>21</v>
      </c>
      <c r="G753" s="78">
        <f>VLOOKUP(L:L,en_ru_auto_scores_BLEU!H:I,2,FALSE)</f>
        <v>13.603326100065392</v>
      </c>
      <c r="H753" s="30" t="str">
        <f>IFERROR(VLOOKUP(L:L,manual_score_mapping[[SegmentID]:[Scores]],2,FALSE), "NaN")</f>
        <v>[84, 36, 76, 51, 34, 100, 56, 83, 75, 43]</v>
      </c>
      <c r="I753" s="24">
        <f>IFERROR(VLOOKUP(L:L,manual_score_mapping!A:D,3,FALSE), "NaN")</f>
        <v>63</v>
      </c>
      <c r="J753" s="18">
        <f>IFERROR(VLOOKUP(L:L,manual_score_mapping!A:D,4,FALSE), "NaN")</f>
        <v>34</v>
      </c>
      <c r="K753" s="30" t="s">
        <v>22</v>
      </c>
      <c r="L753" s="30">
        <v>752</v>
      </c>
      <c r="M753" s="31">
        <v>0.80180817842483521</v>
      </c>
      <c r="N753" s="30">
        <v>0.82307887077331543</v>
      </c>
      <c r="O753" s="30">
        <v>0.83510482311248779</v>
      </c>
      <c r="P753" s="30" t="str">
        <f>IF(en_ru_scores[[#This Row],[OnlineB_Score]]&gt;en_ru_scores[[#This Row],[GPT4_COMET]]+0.03, "B", IF(en_ru_scores[[#This Row],[GPT4_COMET]]&gt;en_ru_scores[[#This Row],[OnlineB_Score]]+0.03, "GPT", "-"))</f>
        <v>-</v>
      </c>
      <c r="Q753" s="30" t="str">
        <f>IF(en_ru_scores[[#This Row],[OnlineW_Score]]&gt;en_ru_scores[[#This Row],[GPT4_COMET]]+0.03, "W", IF(en_ru_scores[[#This Row],[GPT4_COMET]]&gt;en_ru_scores[[#This Row],[OnlineW_Score]]+0.03, "GPT", "-"))</f>
        <v>W</v>
      </c>
      <c r="R753" s="12" t="s">
        <v>852</v>
      </c>
      <c r="S753" s="12" t="s">
        <v>4982</v>
      </c>
      <c r="T753" s="40" t="s">
        <v>4983</v>
      </c>
      <c r="U753" s="12" t="s">
        <v>4984</v>
      </c>
      <c r="V753" s="12" t="s">
        <v>4985</v>
      </c>
      <c r="W753" s="84"/>
      <c r="X753" s="111"/>
      <c r="Y753" s="115"/>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row>
    <row r="754" spans="1:217" s="4" customFormat="1" ht="28.5" x14ac:dyDescent="0.45">
      <c r="A754" s="32" t="s">
        <v>16</v>
      </c>
      <c r="B754" s="32" t="s">
        <v>17</v>
      </c>
      <c r="C754" s="33" t="s">
        <v>18</v>
      </c>
      <c r="D754" s="33" t="s">
        <v>598</v>
      </c>
      <c r="E754" s="33" t="s">
        <v>846</v>
      </c>
      <c r="F754" s="33" t="s">
        <v>21</v>
      </c>
      <c r="G754" s="75">
        <f>VLOOKUP(L:L,en_ru_auto_scores_BLEU!H:I,2,FALSE)</f>
        <v>38.163309113713389</v>
      </c>
      <c r="H754" s="33" t="str">
        <f>IFERROR(VLOOKUP(L:L,manual_score_mapping[[SegmentID]:[Scores]],2,FALSE), "NaN")</f>
        <v>[85, 52, 79, 51, 35, 100, 54, 84, 90, 52]</v>
      </c>
      <c r="I754" s="24">
        <f>IFERROR(VLOOKUP(L:L,manual_score_mapping!A:D,3,FALSE), "NaN")</f>
        <v>68</v>
      </c>
      <c r="J754" s="18">
        <f>IFERROR(VLOOKUP(L:L,manual_score_mapping!A:D,4,FALSE), "NaN")</f>
        <v>35</v>
      </c>
      <c r="K754" s="33" t="s">
        <v>22</v>
      </c>
      <c r="L754" s="33">
        <v>753</v>
      </c>
      <c r="M754" s="34">
        <v>0.91998916864395142</v>
      </c>
      <c r="N754" s="33">
        <v>0.91029596328735363</v>
      </c>
      <c r="O754" s="33">
        <v>0.91029596328735363</v>
      </c>
      <c r="P754" s="33" t="str">
        <f>IF(en_ru_scores[[#This Row],[OnlineB_Score]]&gt;en_ru_scores[[#This Row],[GPT4_COMET]]+0.03, "B", IF(en_ru_scores[[#This Row],[GPT4_COMET]]&gt;en_ru_scores[[#This Row],[OnlineB_Score]]+0.03, "GPT", "-"))</f>
        <v>-</v>
      </c>
      <c r="Q754" s="33" t="str">
        <f>IF(en_ru_scores[[#This Row],[OnlineW_Score]]&gt;en_ru_scores[[#This Row],[GPT4_COMET]]+0.03, "W", IF(en_ru_scores[[#This Row],[GPT4_COMET]]&gt;en_ru_scores[[#This Row],[OnlineW_Score]]+0.03, "GPT", "-"))</f>
        <v>-</v>
      </c>
      <c r="R754" s="13" t="s">
        <v>853</v>
      </c>
      <c r="S754" s="13" t="s">
        <v>4986</v>
      </c>
      <c r="T754" s="41" t="s">
        <v>4987</v>
      </c>
      <c r="U754" s="13" t="s">
        <v>4988</v>
      </c>
      <c r="V754" s="13" t="s">
        <v>4988</v>
      </c>
      <c r="W754" s="84"/>
      <c r="X754" s="111"/>
      <c r="Y754" s="115"/>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row>
    <row r="755" spans="1:217" s="4" customFormat="1" ht="128.25" x14ac:dyDescent="0.45">
      <c r="A755" s="29" t="s">
        <v>16</v>
      </c>
      <c r="B755" s="29" t="s">
        <v>17</v>
      </c>
      <c r="C755" s="30" t="s">
        <v>18</v>
      </c>
      <c r="D755" s="30" t="s">
        <v>598</v>
      </c>
      <c r="E755" s="30" t="s">
        <v>846</v>
      </c>
      <c r="F755" s="30" t="s">
        <v>21</v>
      </c>
      <c r="G755" s="78">
        <f>VLOOKUP(L:L,en_ru_auto_scores_BLEU!H:I,2,FALSE)</f>
        <v>11.128908772787224</v>
      </c>
      <c r="H755" s="30" t="str">
        <f>IFERROR(VLOOKUP(L:L,manual_score_mapping[[SegmentID]:[Scores]],2,FALSE), "NaN")</f>
        <v>[83, 35, 75, 52, 33, 100, 41, 85, 79, 31]</v>
      </c>
      <c r="I755" s="24">
        <f>IFERROR(VLOOKUP(L:L,manual_score_mapping!A:D,3,FALSE), "NaN")</f>
        <v>61</v>
      </c>
      <c r="J755" s="18">
        <f>IFERROR(VLOOKUP(L:L,manual_score_mapping!A:D,4,FALSE), "NaN")</f>
        <v>31</v>
      </c>
      <c r="K755" s="30" t="s">
        <v>22</v>
      </c>
      <c r="L755" s="30">
        <v>754</v>
      </c>
      <c r="M755" s="31">
        <v>0.86496263742446899</v>
      </c>
      <c r="N755" s="30">
        <v>0.86007887125015259</v>
      </c>
      <c r="O755" s="30">
        <v>0.88080400228500366</v>
      </c>
      <c r="P755" s="30" t="str">
        <f>IF(en_ru_scores[[#This Row],[OnlineB_Score]]&gt;en_ru_scores[[#This Row],[GPT4_COMET]]+0.03, "B", IF(en_ru_scores[[#This Row],[GPT4_COMET]]&gt;en_ru_scores[[#This Row],[OnlineB_Score]]+0.03, "GPT", "-"))</f>
        <v>-</v>
      </c>
      <c r="Q755" s="30" t="str">
        <f>IF(en_ru_scores[[#This Row],[OnlineW_Score]]&gt;en_ru_scores[[#This Row],[GPT4_COMET]]+0.03, "W", IF(en_ru_scores[[#This Row],[GPT4_COMET]]&gt;en_ru_scores[[#This Row],[OnlineW_Score]]+0.03, "GPT", "-"))</f>
        <v>-</v>
      </c>
      <c r="R755" s="12" t="s">
        <v>854</v>
      </c>
      <c r="S755" s="12" t="s">
        <v>4989</v>
      </c>
      <c r="T755" s="40" t="s">
        <v>4990</v>
      </c>
      <c r="U755" s="12" t="s">
        <v>4991</v>
      </c>
      <c r="V755" s="12" t="s">
        <v>4992</v>
      </c>
      <c r="W755" s="84"/>
      <c r="X755" s="111"/>
      <c r="Y755" s="11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row>
    <row r="756" spans="1:217" s="4" customFormat="1" ht="57" x14ac:dyDescent="0.45">
      <c r="A756" s="32" t="s">
        <v>16</v>
      </c>
      <c r="B756" s="32" t="s">
        <v>17</v>
      </c>
      <c r="C756" s="33" t="s">
        <v>18</v>
      </c>
      <c r="D756" s="33" t="s">
        <v>598</v>
      </c>
      <c r="E756" s="33" t="s">
        <v>846</v>
      </c>
      <c r="F756" s="33" t="s">
        <v>21</v>
      </c>
      <c r="G756" s="78">
        <f>VLOOKUP(L:L,en_ru_auto_scores_BLEU!H:I,2,FALSE)</f>
        <v>10.900096978029117</v>
      </c>
      <c r="H756" s="33" t="str">
        <f>IFERROR(VLOOKUP(L:L,manual_score_mapping[[SegmentID]:[Scores]],2,FALSE), "NaN")</f>
        <v>[84, 55, 77, 52, 34, 100, 45, 87, 91, 49]</v>
      </c>
      <c r="I756" s="24">
        <f>IFERROR(VLOOKUP(L:L,manual_score_mapping!A:D,3,FALSE), "NaN")</f>
        <v>67</v>
      </c>
      <c r="J756" s="18">
        <f>IFERROR(VLOOKUP(L:L,manual_score_mapping!A:D,4,FALSE), "NaN")</f>
        <v>34</v>
      </c>
      <c r="K756" s="33" t="s">
        <v>22</v>
      </c>
      <c r="L756" s="33">
        <v>755</v>
      </c>
      <c r="M756" s="34">
        <v>0.92255944013595581</v>
      </c>
      <c r="N756" s="33">
        <v>0.91265189647674561</v>
      </c>
      <c r="O756" s="33">
        <v>0.92130333185195923</v>
      </c>
      <c r="P756" s="33" t="str">
        <f>IF(en_ru_scores[[#This Row],[OnlineB_Score]]&gt;en_ru_scores[[#This Row],[GPT4_COMET]]+0.03, "B", IF(en_ru_scores[[#This Row],[GPT4_COMET]]&gt;en_ru_scores[[#This Row],[OnlineB_Score]]+0.03, "GPT", "-"))</f>
        <v>-</v>
      </c>
      <c r="Q756" s="33" t="str">
        <f>IF(en_ru_scores[[#This Row],[OnlineW_Score]]&gt;en_ru_scores[[#This Row],[GPT4_COMET]]+0.03, "W", IF(en_ru_scores[[#This Row],[GPT4_COMET]]&gt;en_ru_scores[[#This Row],[OnlineW_Score]]+0.03, "GPT", "-"))</f>
        <v>-</v>
      </c>
      <c r="R756" s="13" t="s">
        <v>855</v>
      </c>
      <c r="S756" s="13" t="s">
        <v>4993</v>
      </c>
      <c r="T756" s="41" t="s">
        <v>4994</v>
      </c>
      <c r="U756" s="13" t="s">
        <v>4995</v>
      </c>
      <c r="V756" s="13" t="s">
        <v>4996</v>
      </c>
      <c r="W756" s="84"/>
      <c r="X756" s="111"/>
      <c r="Y756" s="115"/>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row>
    <row r="757" spans="1:217" s="4" customFormat="1" ht="57" x14ac:dyDescent="0.45">
      <c r="A757" s="32" t="s">
        <v>16</v>
      </c>
      <c r="B757" s="32" t="s">
        <v>17</v>
      </c>
      <c r="C757" s="33" t="s">
        <v>18</v>
      </c>
      <c r="D757" s="33" t="s">
        <v>598</v>
      </c>
      <c r="E757" s="33" t="s">
        <v>846</v>
      </c>
      <c r="F757" s="33" t="s">
        <v>21</v>
      </c>
      <c r="G757" s="78">
        <f>VLOOKUP(L:L,en_ru_auto_scores_BLEU!H:I,2,FALSE)</f>
        <v>16.020720994064927</v>
      </c>
      <c r="H757" s="33" t="str">
        <f>IFERROR(VLOOKUP(L:L,manual_score_mapping[[SegmentID]:[Scores]],2,FALSE), "NaN")</f>
        <v>[86, 36, 79, 51, 35, 100, 55, 86, 77, 34]</v>
      </c>
      <c r="I757" s="24">
        <f>IFERROR(VLOOKUP(L:L,manual_score_mapping!A:D,3,FALSE), "NaN")</f>
        <v>63</v>
      </c>
      <c r="J757" s="18">
        <f>IFERROR(VLOOKUP(L:L,manual_score_mapping!A:D,4,FALSE), "NaN")</f>
        <v>34</v>
      </c>
      <c r="K757" s="33" t="s">
        <v>22</v>
      </c>
      <c r="L757" s="33">
        <v>756</v>
      </c>
      <c r="M757" s="34">
        <v>0.94495427608490001</v>
      </c>
      <c r="N757" s="33">
        <v>0.91319710016250599</v>
      </c>
      <c r="O757" s="33">
        <v>0.93926459550857544</v>
      </c>
      <c r="P757" s="33" t="str">
        <f>IF(en_ru_scores[[#This Row],[OnlineB_Score]]&gt;en_ru_scores[[#This Row],[GPT4_COMET]]+0.03, "B", IF(en_ru_scores[[#This Row],[GPT4_COMET]]&gt;en_ru_scores[[#This Row],[OnlineB_Score]]+0.03, "GPT", "-"))</f>
        <v>GPT</v>
      </c>
      <c r="Q757" s="33" t="str">
        <f>IF(en_ru_scores[[#This Row],[OnlineW_Score]]&gt;en_ru_scores[[#This Row],[GPT4_COMET]]+0.03, "W", IF(en_ru_scores[[#This Row],[GPT4_COMET]]&gt;en_ru_scores[[#This Row],[OnlineW_Score]]+0.03, "GPT", "-"))</f>
        <v>-</v>
      </c>
      <c r="R757" s="13" t="s">
        <v>856</v>
      </c>
      <c r="S757" s="13" t="s">
        <v>4997</v>
      </c>
      <c r="T757" s="41" t="s">
        <v>4998</v>
      </c>
      <c r="U757" s="13" t="s">
        <v>4999</v>
      </c>
      <c r="V757" s="13" t="s">
        <v>5000</v>
      </c>
      <c r="W757" s="84"/>
      <c r="X757" s="111"/>
      <c r="Y757" s="115"/>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row>
    <row r="758" spans="1:217" s="4" customFormat="1" ht="28.5" x14ac:dyDescent="0.45">
      <c r="A758" s="32" t="s">
        <v>16</v>
      </c>
      <c r="B758" s="32" t="s">
        <v>17</v>
      </c>
      <c r="C758" s="33" t="s">
        <v>18</v>
      </c>
      <c r="D758" s="33" t="s">
        <v>598</v>
      </c>
      <c r="E758" s="33" t="s">
        <v>846</v>
      </c>
      <c r="F758" s="33" t="s">
        <v>21</v>
      </c>
      <c r="G758" s="78">
        <f>VLOOKUP(L:L,en_ru_auto_scores_BLEU!H:I,2,FALSE)</f>
        <v>23.462350320528</v>
      </c>
      <c r="H758" s="42" t="str">
        <f>IFERROR(VLOOKUP(L:L,manual_score_mapping[[SegmentID]:[Scores]],2,FALSE), "NaN")</f>
        <v>NaN</v>
      </c>
      <c r="I758" s="42" t="str">
        <f>IFERROR(VLOOKUP(L:L,manual_score_mapping!A:D,3,FALSE), "NaN")</f>
        <v>NaN</v>
      </c>
      <c r="J758" s="42" t="str">
        <f>IFERROR(VLOOKUP(L:L,manual_score_mapping!A:D,4,FALSE), "NaN")</f>
        <v>NaN</v>
      </c>
      <c r="K758" s="33" t="s">
        <v>22</v>
      </c>
      <c r="L758" s="33">
        <v>757</v>
      </c>
      <c r="M758" s="34">
        <v>0.94330412149429321</v>
      </c>
      <c r="N758" s="33">
        <v>0.94728952646255482</v>
      </c>
      <c r="O758" s="33">
        <v>0.94331556558608998</v>
      </c>
      <c r="P758" s="33" t="str">
        <f>IF(en_ru_scores[[#This Row],[OnlineB_Score]]&gt;en_ru_scores[[#This Row],[GPT4_COMET]]+0.03, "B", IF(en_ru_scores[[#This Row],[GPT4_COMET]]&gt;en_ru_scores[[#This Row],[OnlineB_Score]]+0.03, "GPT", "-"))</f>
        <v>-</v>
      </c>
      <c r="Q758" s="33" t="str">
        <f>IF(en_ru_scores[[#This Row],[OnlineW_Score]]&gt;en_ru_scores[[#This Row],[GPT4_COMET]]+0.03, "W", IF(en_ru_scores[[#This Row],[GPT4_COMET]]&gt;en_ru_scores[[#This Row],[OnlineW_Score]]+0.03, "GPT", "-"))</f>
        <v>-</v>
      </c>
      <c r="R758" s="13" t="s">
        <v>857</v>
      </c>
      <c r="S758" s="13" t="s">
        <v>5001</v>
      </c>
      <c r="T758" s="41" t="s">
        <v>5002</v>
      </c>
      <c r="U758" s="13" t="s">
        <v>5003</v>
      </c>
      <c r="V758" s="13" t="s">
        <v>5002</v>
      </c>
      <c r="W758" s="84"/>
      <c r="X758" s="111"/>
      <c r="Y758" s="115"/>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row>
    <row r="759" spans="1:217" s="4" customFormat="1" ht="57" x14ac:dyDescent="0.45">
      <c r="A759" s="32" t="s">
        <v>16</v>
      </c>
      <c r="B759" s="32" t="s">
        <v>17</v>
      </c>
      <c r="C759" s="33" t="s">
        <v>18</v>
      </c>
      <c r="D759" s="33" t="s">
        <v>598</v>
      </c>
      <c r="E759" s="33" t="s">
        <v>846</v>
      </c>
      <c r="F759" s="33" t="s">
        <v>21</v>
      </c>
      <c r="G759" s="75">
        <f>VLOOKUP(L:L,en_ru_auto_scores_BLEU!H:I,2,FALSE)</f>
        <v>41.151097720309281</v>
      </c>
      <c r="H759" s="42" t="str">
        <f>IFERROR(VLOOKUP(L:L,manual_score_mapping[[SegmentID]:[Scores]],2,FALSE), "NaN")</f>
        <v>NaN</v>
      </c>
      <c r="I759" s="42" t="str">
        <f>IFERROR(VLOOKUP(L:L,manual_score_mapping!A:D,3,FALSE), "NaN")</f>
        <v>NaN</v>
      </c>
      <c r="J759" s="42" t="str">
        <f>IFERROR(VLOOKUP(L:L,manual_score_mapping!A:D,4,FALSE), "NaN")</f>
        <v>NaN</v>
      </c>
      <c r="K759" s="33" t="s">
        <v>22</v>
      </c>
      <c r="L759" s="33">
        <v>758</v>
      </c>
      <c r="M759" s="34">
        <v>0.93476092815399159</v>
      </c>
      <c r="N759" s="33">
        <v>0.72203856706619263</v>
      </c>
      <c r="O759" s="33">
        <v>0.93771159648895264</v>
      </c>
      <c r="P759" s="33" t="str">
        <f>IF(en_ru_scores[[#This Row],[OnlineB_Score]]&gt;en_ru_scores[[#This Row],[GPT4_COMET]]+0.03, "B", IF(en_ru_scores[[#This Row],[GPT4_COMET]]&gt;en_ru_scores[[#This Row],[OnlineB_Score]]+0.03, "GPT", "-"))</f>
        <v>GPT</v>
      </c>
      <c r="Q759" s="33" t="str">
        <f>IF(en_ru_scores[[#This Row],[OnlineW_Score]]&gt;en_ru_scores[[#This Row],[GPT4_COMET]]+0.03, "W", IF(en_ru_scores[[#This Row],[GPT4_COMET]]&gt;en_ru_scores[[#This Row],[OnlineW_Score]]+0.03, "GPT", "-"))</f>
        <v>-</v>
      </c>
      <c r="R759" s="13" t="s">
        <v>858</v>
      </c>
      <c r="S759" s="13" t="s">
        <v>5004</v>
      </c>
      <c r="T759" s="41" t="s">
        <v>5005</v>
      </c>
      <c r="U759" s="13" t="s">
        <v>5006</v>
      </c>
      <c r="V759" s="13" t="s">
        <v>5007</v>
      </c>
      <c r="W759" s="84"/>
      <c r="X759" s="111"/>
      <c r="Y759" s="115"/>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row>
    <row r="760" spans="1:217" s="4" customFormat="1" ht="42.75" x14ac:dyDescent="0.45">
      <c r="A760" s="29" t="s">
        <v>16</v>
      </c>
      <c r="B760" s="29" t="s">
        <v>17</v>
      </c>
      <c r="C760" s="30" t="s">
        <v>18</v>
      </c>
      <c r="D760" s="30" t="s">
        <v>598</v>
      </c>
      <c r="E760" s="30" t="s">
        <v>846</v>
      </c>
      <c r="F760" s="30" t="s">
        <v>21</v>
      </c>
      <c r="G760" s="78">
        <f>VLOOKUP(L:L,en_ru_auto_scores_BLEU!H:I,2,FALSE)</f>
        <v>2.5828020030551087</v>
      </c>
      <c r="H760" s="42" t="str">
        <f>IFERROR(VLOOKUP(L:L,manual_score_mapping[[SegmentID]:[Scores]],2,FALSE), "NaN")</f>
        <v>NaN</v>
      </c>
      <c r="I760" s="42" t="str">
        <f>IFERROR(VLOOKUP(L:L,manual_score_mapping!A:D,3,FALSE), "NaN")</f>
        <v>NaN</v>
      </c>
      <c r="J760" s="42" t="str">
        <f>IFERROR(VLOOKUP(L:L,manual_score_mapping!A:D,4,FALSE), "NaN")</f>
        <v>NaN</v>
      </c>
      <c r="K760" s="30" t="s">
        <v>22</v>
      </c>
      <c r="L760" s="30">
        <v>759</v>
      </c>
      <c r="M760" s="31">
        <v>0.89662891626358032</v>
      </c>
      <c r="N760" s="30">
        <v>0.92040812969207764</v>
      </c>
      <c r="O760" s="30">
        <v>0.90136802196502686</v>
      </c>
      <c r="P760" s="30" t="str">
        <f>IF(en_ru_scores[[#This Row],[OnlineB_Score]]&gt;en_ru_scores[[#This Row],[GPT4_COMET]]+0.03, "B", IF(en_ru_scores[[#This Row],[GPT4_COMET]]&gt;en_ru_scores[[#This Row],[OnlineB_Score]]+0.03, "GPT", "-"))</f>
        <v>-</v>
      </c>
      <c r="Q760" s="30" t="str">
        <f>IF(en_ru_scores[[#This Row],[OnlineW_Score]]&gt;en_ru_scores[[#This Row],[GPT4_COMET]]+0.03, "W", IF(en_ru_scores[[#This Row],[GPT4_COMET]]&gt;en_ru_scores[[#This Row],[OnlineW_Score]]+0.03, "GPT", "-"))</f>
        <v>-</v>
      </c>
      <c r="R760" s="12" t="s">
        <v>859</v>
      </c>
      <c r="S760" s="12" t="s">
        <v>5008</v>
      </c>
      <c r="T760" s="40" t="s">
        <v>5009</v>
      </c>
      <c r="U760" s="12" t="s">
        <v>5010</v>
      </c>
      <c r="V760" s="12" t="s">
        <v>5011</v>
      </c>
      <c r="W760" s="84"/>
      <c r="X760" s="111"/>
      <c r="Y760" s="115"/>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row>
    <row r="761" spans="1:217" s="4" customFormat="1" ht="42.75" x14ac:dyDescent="0.45">
      <c r="A761" s="26" t="s">
        <v>16</v>
      </c>
      <c r="B761" s="26" t="s">
        <v>17</v>
      </c>
      <c r="C761" s="27" t="s">
        <v>18</v>
      </c>
      <c r="D761" s="27" t="s">
        <v>598</v>
      </c>
      <c r="E761" s="27" t="s">
        <v>846</v>
      </c>
      <c r="F761" s="27" t="s">
        <v>21</v>
      </c>
      <c r="G761" s="78">
        <f>VLOOKUP(L:L,en_ru_auto_scores_BLEU!H:I,2,FALSE)</f>
        <v>5.4011574454540332</v>
      </c>
      <c r="H761" s="42" t="str">
        <f>IFERROR(VLOOKUP(L:L,manual_score_mapping[[SegmentID]:[Scores]],2,FALSE), "NaN")</f>
        <v>NaN</v>
      </c>
      <c r="I761" s="42" t="str">
        <f>IFERROR(VLOOKUP(L:L,manual_score_mapping!A:D,3,FALSE), "NaN")</f>
        <v>NaN</v>
      </c>
      <c r="J761" s="42" t="str">
        <f>IFERROR(VLOOKUP(L:L,manual_score_mapping!A:D,4,FALSE), "NaN")</f>
        <v>NaN</v>
      </c>
      <c r="K761" s="27" t="s">
        <v>22</v>
      </c>
      <c r="L761" s="27">
        <v>760</v>
      </c>
      <c r="M761" s="28">
        <v>0.75115245580673218</v>
      </c>
      <c r="N761" s="27">
        <v>0.77911365032196045</v>
      </c>
      <c r="O761" s="27">
        <v>0.82780402898788452</v>
      </c>
      <c r="P761" s="27" t="str">
        <f>IF(en_ru_scores[[#This Row],[OnlineB_Score]]&gt;en_ru_scores[[#This Row],[GPT4_COMET]]+0.03, "B", IF(en_ru_scores[[#This Row],[GPT4_COMET]]&gt;en_ru_scores[[#This Row],[OnlineB_Score]]+0.03, "GPT", "-"))</f>
        <v>-</v>
      </c>
      <c r="Q761" s="27" t="str">
        <f>IF(en_ru_scores[[#This Row],[OnlineW_Score]]&gt;en_ru_scores[[#This Row],[GPT4_COMET]]+0.03, "W", IF(en_ru_scores[[#This Row],[GPT4_COMET]]&gt;en_ru_scores[[#This Row],[OnlineW_Score]]+0.03, "GPT", "-"))</f>
        <v>W</v>
      </c>
      <c r="R761" s="11" t="s">
        <v>860</v>
      </c>
      <c r="S761" s="11" t="s">
        <v>5012</v>
      </c>
      <c r="T761" s="39" t="s">
        <v>5013</v>
      </c>
      <c r="U761" s="11" t="s">
        <v>5014</v>
      </c>
      <c r="V761" s="11" t="s">
        <v>5015</v>
      </c>
      <c r="W761" s="84"/>
      <c r="X761" s="111"/>
      <c r="Y761" s="115"/>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row>
    <row r="762" spans="1:217" s="4" customFormat="1" ht="42.75" x14ac:dyDescent="0.45">
      <c r="A762" s="29" t="s">
        <v>16</v>
      </c>
      <c r="B762" s="29" t="s">
        <v>17</v>
      </c>
      <c r="C762" s="30" t="s">
        <v>18</v>
      </c>
      <c r="D762" s="30" t="s">
        <v>598</v>
      </c>
      <c r="E762" s="30" t="s">
        <v>846</v>
      </c>
      <c r="F762" s="30" t="s">
        <v>21</v>
      </c>
      <c r="G762" s="78">
        <f>VLOOKUP(L:L,en_ru_auto_scores_BLEU!H:I,2,FALSE)</f>
        <v>4.4568827606990631</v>
      </c>
      <c r="H762" s="42" t="str">
        <f>IFERROR(VLOOKUP(L:L,manual_score_mapping[[SegmentID]:[Scores]],2,FALSE), "NaN")</f>
        <v>NaN</v>
      </c>
      <c r="I762" s="42" t="str">
        <f>IFERROR(VLOOKUP(L:L,manual_score_mapping!A:D,3,FALSE), "NaN")</f>
        <v>NaN</v>
      </c>
      <c r="J762" s="42" t="str">
        <f>IFERROR(VLOOKUP(L:L,manual_score_mapping!A:D,4,FALSE), "NaN")</f>
        <v>NaN</v>
      </c>
      <c r="K762" s="30" t="s">
        <v>22</v>
      </c>
      <c r="L762" s="30">
        <v>761</v>
      </c>
      <c r="M762" s="31">
        <v>0.86937665939331055</v>
      </c>
      <c r="N762" s="30">
        <v>0.89170724153518677</v>
      </c>
      <c r="O762" s="30">
        <v>0.91615384817123402</v>
      </c>
      <c r="P762" s="30" t="str">
        <f>IF(en_ru_scores[[#This Row],[OnlineB_Score]]&gt;en_ru_scores[[#This Row],[GPT4_COMET]]+0.03, "B", IF(en_ru_scores[[#This Row],[GPT4_COMET]]&gt;en_ru_scores[[#This Row],[OnlineB_Score]]+0.03, "GPT", "-"))</f>
        <v>-</v>
      </c>
      <c r="Q762" s="30" t="str">
        <f>IF(en_ru_scores[[#This Row],[OnlineW_Score]]&gt;en_ru_scores[[#This Row],[GPT4_COMET]]+0.03, "W", IF(en_ru_scores[[#This Row],[GPT4_COMET]]&gt;en_ru_scores[[#This Row],[OnlineW_Score]]+0.03, "GPT", "-"))</f>
        <v>W</v>
      </c>
      <c r="R762" s="12" t="s">
        <v>861</v>
      </c>
      <c r="S762" s="12" t="s">
        <v>5016</v>
      </c>
      <c r="T762" s="40" t="s">
        <v>5017</v>
      </c>
      <c r="U762" s="12" t="s">
        <v>5018</v>
      </c>
      <c r="V762" s="12" t="s">
        <v>5019</v>
      </c>
      <c r="W762" s="84"/>
      <c r="X762" s="111"/>
      <c r="Y762" s="115"/>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row>
    <row r="763" spans="1:217" s="4" customFormat="1" ht="42.75" x14ac:dyDescent="0.45">
      <c r="A763" s="32" t="s">
        <v>16</v>
      </c>
      <c r="B763" s="32" t="s">
        <v>17</v>
      </c>
      <c r="C763" s="33" t="s">
        <v>18</v>
      </c>
      <c r="D763" s="33" t="s">
        <v>598</v>
      </c>
      <c r="E763" s="33" t="s">
        <v>862</v>
      </c>
      <c r="F763" s="33" t="s">
        <v>21</v>
      </c>
      <c r="G763" s="78">
        <f>VLOOKUP(L:L,en_ru_auto_scores_BLEU!H:I,2,FALSE)</f>
        <v>4.4568827606990631</v>
      </c>
      <c r="H763" s="33" t="str">
        <f>IFERROR(VLOOKUP(L:L,manual_score_mapping[[SegmentID]:[Scores]],2,FALSE), "NaN")</f>
        <v>[78, 84, 79, 81, 36, 100, 41, 82, 17, 91]</v>
      </c>
      <c r="I763" s="24">
        <f>IFERROR(VLOOKUP(L:L,manual_score_mapping!A:D,3,FALSE), "NaN")</f>
        <v>68</v>
      </c>
      <c r="J763" s="77">
        <f>IFERROR(VLOOKUP(L:L,manual_score_mapping!A:D,4,FALSE), "NaN")</f>
        <v>17</v>
      </c>
      <c r="K763" s="33" t="s">
        <v>22</v>
      </c>
      <c r="L763" s="33">
        <v>762</v>
      </c>
      <c r="M763" s="34">
        <v>0.9407365322113036</v>
      </c>
      <c r="N763" s="33">
        <v>0.96112412214279164</v>
      </c>
      <c r="O763" s="33">
        <v>0.9445766806602478</v>
      </c>
      <c r="P763" s="33" t="str">
        <f>IF(en_ru_scores[[#This Row],[OnlineB_Score]]&gt;en_ru_scores[[#This Row],[GPT4_COMET]]+0.03, "B", IF(en_ru_scores[[#This Row],[GPT4_COMET]]&gt;en_ru_scores[[#This Row],[OnlineB_Score]]+0.03, "GPT", "-"))</f>
        <v>-</v>
      </c>
      <c r="Q763" s="33" t="str">
        <f>IF(en_ru_scores[[#This Row],[OnlineW_Score]]&gt;en_ru_scores[[#This Row],[GPT4_COMET]]+0.03, "W", IF(en_ru_scores[[#This Row],[GPT4_COMET]]&gt;en_ru_scores[[#This Row],[OnlineW_Score]]+0.03, "GPT", "-"))</f>
        <v>-</v>
      </c>
      <c r="R763" s="13" t="s">
        <v>863</v>
      </c>
      <c r="S763" s="13" t="s">
        <v>5020</v>
      </c>
      <c r="T763" s="41" t="s">
        <v>5021</v>
      </c>
      <c r="U763" s="13" t="s">
        <v>5022</v>
      </c>
      <c r="V763" s="13" t="s">
        <v>5023</v>
      </c>
      <c r="W763" s="84"/>
      <c r="X763" s="111"/>
      <c r="Y763" s="115"/>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row>
    <row r="764" spans="1:217" s="4" customFormat="1" ht="57" x14ac:dyDescent="0.45">
      <c r="A764" s="29" t="s">
        <v>16</v>
      </c>
      <c r="B764" s="29" t="s">
        <v>17</v>
      </c>
      <c r="C764" s="30" t="s">
        <v>18</v>
      </c>
      <c r="D764" s="30" t="s">
        <v>598</v>
      </c>
      <c r="E764" s="30" t="s">
        <v>862</v>
      </c>
      <c r="F764" s="30" t="s">
        <v>21</v>
      </c>
      <c r="G764" s="78">
        <f>VLOOKUP(L:L,en_ru_auto_scores_BLEU!H:I,2,FALSE)</f>
        <v>15.138514598766051</v>
      </c>
      <c r="H764" s="30" t="str">
        <f>IFERROR(VLOOKUP(L:L,manual_score_mapping[[SegmentID]:[Scores]],2,FALSE), "NaN")</f>
        <v>[78, 84, 62, 82, 39, 100, 59, 82, 65, 86]</v>
      </c>
      <c r="I764" s="27">
        <f>IFERROR(VLOOKUP(L:L,manual_score_mapping!A:D,3,FALSE), "NaN")</f>
        <v>73</v>
      </c>
      <c r="J764" s="18">
        <f>IFERROR(VLOOKUP(L:L,manual_score_mapping!A:D,4,FALSE), "NaN")</f>
        <v>39</v>
      </c>
      <c r="K764" s="30" t="s">
        <v>22</v>
      </c>
      <c r="L764" s="30">
        <v>763</v>
      </c>
      <c r="M764" s="31">
        <v>0.88184958696365356</v>
      </c>
      <c r="N764" s="30">
        <v>0.92751383781433105</v>
      </c>
      <c r="O764" s="30">
        <v>0.92716211080551159</v>
      </c>
      <c r="P764" s="30" t="str">
        <f>IF(en_ru_scores[[#This Row],[OnlineB_Score]]&gt;en_ru_scores[[#This Row],[GPT4_COMET]]+0.03, "B", IF(en_ru_scores[[#This Row],[GPT4_COMET]]&gt;en_ru_scores[[#This Row],[OnlineB_Score]]+0.03, "GPT", "-"))</f>
        <v>B</v>
      </c>
      <c r="Q764" s="30" t="str">
        <f>IF(en_ru_scores[[#This Row],[OnlineW_Score]]&gt;en_ru_scores[[#This Row],[GPT4_COMET]]+0.03, "W", IF(en_ru_scores[[#This Row],[GPT4_COMET]]&gt;en_ru_scores[[#This Row],[OnlineW_Score]]+0.03, "GPT", "-"))</f>
        <v>W</v>
      </c>
      <c r="R764" s="12" t="s">
        <v>864</v>
      </c>
      <c r="S764" s="12" t="s">
        <v>5024</v>
      </c>
      <c r="T764" s="40" t="s">
        <v>5025</v>
      </c>
      <c r="U764" s="12" t="s">
        <v>5026</v>
      </c>
      <c r="V764" s="12" t="s">
        <v>5027</v>
      </c>
      <c r="W764" s="84"/>
      <c r="X764" s="111"/>
      <c r="Y764" s="115"/>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row>
    <row r="765" spans="1:217" s="4" customFormat="1" ht="142.5" x14ac:dyDescent="0.45">
      <c r="A765" s="32" t="s">
        <v>16</v>
      </c>
      <c r="B765" s="32" t="s">
        <v>17</v>
      </c>
      <c r="C765" s="33" t="s">
        <v>18</v>
      </c>
      <c r="D765" s="33" t="s">
        <v>598</v>
      </c>
      <c r="E765" s="33" t="s">
        <v>862</v>
      </c>
      <c r="F765" s="33" t="s">
        <v>21</v>
      </c>
      <c r="G765" s="75">
        <f>VLOOKUP(L:L,en_ru_auto_scores_BLEU!H:I,2,FALSE)</f>
        <v>32.729003410559002</v>
      </c>
      <c r="H765" s="33" t="str">
        <f>IFERROR(VLOOKUP(L:L,manual_score_mapping[[SegmentID]:[Scores]],2,FALSE), "NaN")</f>
        <v>[68, 84, 69, 85, 39, 100, 52, 81, 83, 84]</v>
      </c>
      <c r="I765" s="27">
        <f>IFERROR(VLOOKUP(L:L,manual_score_mapping!A:D,3,FALSE), "NaN")</f>
        <v>74</v>
      </c>
      <c r="J765" s="18">
        <f>IFERROR(VLOOKUP(L:L,manual_score_mapping!A:D,4,FALSE), "NaN")</f>
        <v>39</v>
      </c>
      <c r="K765" s="33" t="s">
        <v>22</v>
      </c>
      <c r="L765" s="33">
        <v>764</v>
      </c>
      <c r="M765" s="34">
        <v>0.91331821680068959</v>
      </c>
      <c r="N765" s="33">
        <v>0.91075623035430919</v>
      </c>
      <c r="O765" s="33">
        <v>0.90293711423873901</v>
      </c>
      <c r="P765" s="33" t="str">
        <f>IF(en_ru_scores[[#This Row],[OnlineB_Score]]&gt;en_ru_scores[[#This Row],[GPT4_COMET]]+0.03, "B", IF(en_ru_scores[[#This Row],[GPT4_COMET]]&gt;en_ru_scores[[#This Row],[OnlineB_Score]]+0.03, "GPT", "-"))</f>
        <v>-</v>
      </c>
      <c r="Q765" s="33" t="str">
        <f>IF(en_ru_scores[[#This Row],[OnlineW_Score]]&gt;en_ru_scores[[#This Row],[GPT4_COMET]]+0.03, "W", IF(en_ru_scores[[#This Row],[GPT4_COMET]]&gt;en_ru_scores[[#This Row],[OnlineW_Score]]+0.03, "GPT", "-"))</f>
        <v>-</v>
      </c>
      <c r="R765" s="13" t="s">
        <v>865</v>
      </c>
      <c r="S765" s="13" t="s">
        <v>5028</v>
      </c>
      <c r="T765" s="41" t="s">
        <v>5029</v>
      </c>
      <c r="U765" s="13" t="s">
        <v>5030</v>
      </c>
      <c r="V765" s="13" t="s">
        <v>5031</v>
      </c>
      <c r="W765" s="84"/>
      <c r="X765" s="111"/>
      <c r="Y765" s="11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row>
    <row r="766" spans="1:217" s="4" customFormat="1" ht="99.75" x14ac:dyDescent="0.45">
      <c r="A766" s="32" t="s">
        <v>16</v>
      </c>
      <c r="B766" s="32" t="s">
        <v>17</v>
      </c>
      <c r="C766" s="33" t="s">
        <v>18</v>
      </c>
      <c r="D766" s="33" t="s">
        <v>598</v>
      </c>
      <c r="E766" s="33" t="s">
        <v>862</v>
      </c>
      <c r="F766" s="33" t="s">
        <v>21</v>
      </c>
      <c r="G766" s="78">
        <f>VLOOKUP(L:L,en_ru_auto_scores_BLEU!H:I,2,FALSE)</f>
        <v>16.496625424967441</v>
      </c>
      <c r="H766" s="33" t="str">
        <f>IFERROR(VLOOKUP(L:L,manual_score_mapping[[SegmentID]:[Scores]],2,FALSE), "NaN")</f>
        <v>[80, 84, 68, 83, 40, 100, 50, 81, 83, 84]</v>
      </c>
      <c r="I766" s="27">
        <f>IFERROR(VLOOKUP(L:L,manual_score_mapping!A:D,3,FALSE), "NaN")</f>
        <v>75</v>
      </c>
      <c r="J766" s="18">
        <f>IFERROR(VLOOKUP(L:L,manual_score_mapping!A:D,4,FALSE), "NaN")</f>
        <v>40</v>
      </c>
      <c r="K766" s="33" t="s">
        <v>22</v>
      </c>
      <c r="L766" s="33">
        <v>765</v>
      </c>
      <c r="M766" s="34">
        <v>0.90541911125183105</v>
      </c>
      <c r="N766" s="33">
        <v>0.89985686540603638</v>
      </c>
      <c r="O766" s="33">
        <v>0.9046815037727356</v>
      </c>
      <c r="P766" s="33" t="str">
        <f>IF(en_ru_scores[[#This Row],[OnlineB_Score]]&gt;en_ru_scores[[#This Row],[GPT4_COMET]]+0.03, "B", IF(en_ru_scores[[#This Row],[GPT4_COMET]]&gt;en_ru_scores[[#This Row],[OnlineB_Score]]+0.03, "GPT", "-"))</f>
        <v>-</v>
      </c>
      <c r="Q766" s="33" t="str">
        <f>IF(en_ru_scores[[#This Row],[OnlineW_Score]]&gt;en_ru_scores[[#This Row],[GPT4_COMET]]+0.03, "W", IF(en_ru_scores[[#This Row],[GPT4_COMET]]&gt;en_ru_scores[[#This Row],[OnlineW_Score]]+0.03, "GPT", "-"))</f>
        <v>-</v>
      </c>
      <c r="R766" s="13" t="s">
        <v>866</v>
      </c>
      <c r="S766" s="13" t="s">
        <v>5032</v>
      </c>
      <c r="T766" s="41" t="s">
        <v>5033</v>
      </c>
      <c r="U766" s="13" t="s">
        <v>5034</v>
      </c>
      <c r="V766" s="13" t="s">
        <v>5035</v>
      </c>
      <c r="W766" s="84"/>
      <c r="X766" s="111"/>
      <c r="Y766" s="115"/>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row>
    <row r="767" spans="1:217" s="4" customFormat="1" ht="71.25" x14ac:dyDescent="0.45">
      <c r="A767" s="29" t="s">
        <v>16</v>
      </c>
      <c r="B767" s="29" t="s">
        <v>17</v>
      </c>
      <c r="C767" s="30" t="s">
        <v>18</v>
      </c>
      <c r="D767" s="30" t="s">
        <v>598</v>
      </c>
      <c r="E767" s="30" t="s">
        <v>862</v>
      </c>
      <c r="F767" s="30" t="s">
        <v>21</v>
      </c>
      <c r="G767" s="78">
        <f>VLOOKUP(L:L,en_ru_auto_scores_BLEU!H:I,2,FALSE)</f>
        <v>11.902908058725709</v>
      </c>
      <c r="H767" s="30" t="str">
        <f>IFERROR(VLOOKUP(L:L,manual_score_mapping[[SegmentID]:[Scores]],2,FALSE), "NaN")</f>
        <v>[73, 84, 69, 78, 41, 100, 37, 82, 69, 82]</v>
      </c>
      <c r="I767" s="27">
        <f>IFERROR(VLOOKUP(L:L,manual_score_mapping!A:D,3,FALSE), "NaN")</f>
        <v>71</v>
      </c>
      <c r="J767" s="18">
        <f>IFERROR(VLOOKUP(L:L,manual_score_mapping!A:D,4,FALSE), "NaN")</f>
        <v>37</v>
      </c>
      <c r="K767" s="30" t="s">
        <v>22</v>
      </c>
      <c r="L767" s="30">
        <v>766</v>
      </c>
      <c r="M767" s="31">
        <v>0.88154643774032593</v>
      </c>
      <c r="N767" s="30">
        <v>0.90712594985961925</v>
      </c>
      <c r="O767" s="30">
        <v>0.8925890326499939</v>
      </c>
      <c r="P767" s="30" t="str">
        <f>IF(en_ru_scores[[#This Row],[OnlineB_Score]]&gt;en_ru_scores[[#This Row],[GPT4_COMET]]+0.03, "B", IF(en_ru_scores[[#This Row],[GPT4_COMET]]&gt;en_ru_scores[[#This Row],[OnlineB_Score]]+0.03, "GPT", "-"))</f>
        <v>-</v>
      </c>
      <c r="Q767" s="30" t="str">
        <f>IF(en_ru_scores[[#This Row],[OnlineW_Score]]&gt;en_ru_scores[[#This Row],[GPT4_COMET]]+0.03, "W", IF(en_ru_scores[[#This Row],[GPT4_COMET]]&gt;en_ru_scores[[#This Row],[OnlineW_Score]]+0.03, "GPT", "-"))</f>
        <v>-</v>
      </c>
      <c r="R767" s="12" t="s">
        <v>867</v>
      </c>
      <c r="S767" s="12" t="s">
        <v>5036</v>
      </c>
      <c r="T767" s="40" t="s">
        <v>5037</v>
      </c>
      <c r="U767" s="12" t="s">
        <v>5038</v>
      </c>
      <c r="V767" s="12" t="s">
        <v>5039</v>
      </c>
      <c r="W767" s="84"/>
      <c r="X767" s="111"/>
      <c r="Y767" s="115"/>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row>
    <row r="768" spans="1:217" s="4" customFormat="1" ht="99.75" x14ac:dyDescent="0.45">
      <c r="A768" s="32" t="s">
        <v>16</v>
      </c>
      <c r="B768" s="32" t="s">
        <v>17</v>
      </c>
      <c r="C768" s="33" t="s">
        <v>18</v>
      </c>
      <c r="D768" s="33" t="s">
        <v>598</v>
      </c>
      <c r="E768" s="33" t="s">
        <v>862</v>
      </c>
      <c r="F768" s="33" t="s">
        <v>21</v>
      </c>
      <c r="G768" s="78">
        <f>VLOOKUP(L:L,en_ru_auto_scores_BLEU!H:I,2,FALSE)</f>
        <v>23.511486401816065</v>
      </c>
      <c r="H768" s="33" t="str">
        <f>IFERROR(VLOOKUP(L:L,manual_score_mapping[[SegmentID]:[Scores]],2,FALSE), "NaN")</f>
        <v>[85, 84, 62, 78, 41, 100, 42, 81, 76, 84]</v>
      </c>
      <c r="I768" s="27">
        <f>IFERROR(VLOOKUP(L:L,manual_score_mapping!A:D,3,FALSE), "NaN")</f>
        <v>73</v>
      </c>
      <c r="J768" s="18">
        <f>IFERROR(VLOOKUP(L:L,manual_score_mapping!A:D,4,FALSE), "NaN")</f>
        <v>41</v>
      </c>
      <c r="K768" s="33" t="s">
        <v>22</v>
      </c>
      <c r="L768" s="33">
        <v>767</v>
      </c>
      <c r="M768" s="34">
        <v>0.92215543985366821</v>
      </c>
      <c r="N768" s="33">
        <v>0.92973500490188599</v>
      </c>
      <c r="O768" s="33">
        <v>0.93228745460510243</v>
      </c>
      <c r="P768" s="33" t="str">
        <f>IF(en_ru_scores[[#This Row],[OnlineB_Score]]&gt;en_ru_scores[[#This Row],[GPT4_COMET]]+0.03, "B", IF(en_ru_scores[[#This Row],[GPT4_COMET]]&gt;en_ru_scores[[#This Row],[OnlineB_Score]]+0.03, "GPT", "-"))</f>
        <v>-</v>
      </c>
      <c r="Q768" s="33" t="str">
        <f>IF(en_ru_scores[[#This Row],[OnlineW_Score]]&gt;en_ru_scores[[#This Row],[GPT4_COMET]]+0.03, "W", IF(en_ru_scores[[#This Row],[GPT4_COMET]]&gt;en_ru_scores[[#This Row],[OnlineW_Score]]+0.03, "GPT", "-"))</f>
        <v>-</v>
      </c>
      <c r="R768" s="13" t="s">
        <v>868</v>
      </c>
      <c r="S768" s="13" t="s">
        <v>5040</v>
      </c>
      <c r="T768" s="41" t="s">
        <v>5041</v>
      </c>
      <c r="U768" s="13" t="s">
        <v>5042</v>
      </c>
      <c r="V768" s="13" t="s">
        <v>5043</v>
      </c>
      <c r="W768" s="123"/>
      <c r="X768" s="124"/>
      <c r="Y768" s="125"/>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row>
    <row r="769" spans="1:217" s="4" customFormat="1" ht="85.5" x14ac:dyDescent="0.45">
      <c r="A769" s="29" t="s">
        <v>16</v>
      </c>
      <c r="B769" s="29" t="s">
        <v>17</v>
      </c>
      <c r="C769" s="30" t="s">
        <v>18</v>
      </c>
      <c r="D769" s="30" t="s">
        <v>598</v>
      </c>
      <c r="E769" s="30" t="s">
        <v>862</v>
      </c>
      <c r="F769" s="30" t="s">
        <v>21</v>
      </c>
      <c r="G769" s="75">
        <f>VLOOKUP(L:L,en_ru_auto_scores_BLEU!H:I,2,FALSE)</f>
        <v>33.820458555836311</v>
      </c>
      <c r="H769" s="30" t="str">
        <f>IFERROR(VLOOKUP(L:L,manual_score_mapping[[SegmentID]:[Scores]],2,FALSE), "NaN")</f>
        <v>[68, 84, 66, 81, 38, 100, 47, 82, 69, 88]</v>
      </c>
      <c r="I769" s="27">
        <f>IFERROR(VLOOKUP(L:L,manual_score_mapping!A:D,3,FALSE), "NaN")</f>
        <v>72</v>
      </c>
      <c r="J769" s="18">
        <f>IFERROR(VLOOKUP(L:L,manual_score_mapping!A:D,4,FALSE), "NaN")</f>
        <v>38</v>
      </c>
      <c r="K769" s="30" t="s">
        <v>22</v>
      </c>
      <c r="L769" s="30">
        <v>768</v>
      </c>
      <c r="M769" s="31">
        <v>0.89405286312103271</v>
      </c>
      <c r="N769" s="30">
        <v>0.89147883653640747</v>
      </c>
      <c r="O769" s="30">
        <v>0.88598418235778809</v>
      </c>
      <c r="P769" s="30" t="str">
        <f>IF(en_ru_scores[[#This Row],[OnlineB_Score]]&gt;en_ru_scores[[#This Row],[GPT4_COMET]]+0.03, "B", IF(en_ru_scores[[#This Row],[GPT4_COMET]]&gt;en_ru_scores[[#This Row],[OnlineB_Score]]+0.03, "GPT", "-"))</f>
        <v>-</v>
      </c>
      <c r="Q769" s="30" t="str">
        <f>IF(en_ru_scores[[#This Row],[OnlineW_Score]]&gt;en_ru_scores[[#This Row],[GPT4_COMET]]+0.03, "W", IF(en_ru_scores[[#This Row],[GPT4_COMET]]&gt;en_ru_scores[[#This Row],[OnlineW_Score]]+0.03, "GPT", "-"))</f>
        <v>-</v>
      </c>
      <c r="R769" s="12" t="s">
        <v>869</v>
      </c>
      <c r="S769" s="12" t="s">
        <v>5044</v>
      </c>
      <c r="T769" s="40" t="s">
        <v>5045</v>
      </c>
      <c r="U769" s="12" t="s">
        <v>5046</v>
      </c>
      <c r="V769" s="12" t="s">
        <v>5047</v>
      </c>
      <c r="W769" s="123"/>
      <c r="X769" s="124"/>
      <c r="Y769" s="125"/>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row>
    <row r="770" spans="1:217" s="4" customFormat="1" ht="85.5" x14ac:dyDescent="0.45">
      <c r="A770" s="29" t="s">
        <v>16</v>
      </c>
      <c r="B770" s="29" t="s">
        <v>17</v>
      </c>
      <c r="C770" s="30" t="s">
        <v>18</v>
      </c>
      <c r="D770" s="30" t="s">
        <v>598</v>
      </c>
      <c r="E770" s="30" t="s">
        <v>862</v>
      </c>
      <c r="F770" s="30" t="s">
        <v>21</v>
      </c>
      <c r="G770" s="78">
        <f>VLOOKUP(L:L,en_ru_auto_scores_BLEU!H:I,2,FALSE)</f>
        <v>14.068535649874329</v>
      </c>
      <c r="H770" s="30" t="str">
        <f>IFERROR(VLOOKUP(L:L,manual_score_mapping[[SegmentID]:[Scores]],2,FALSE), "NaN")</f>
        <v>[70, 84, 64, 81, 38, 100, 51, 81, 67, 82]</v>
      </c>
      <c r="I770" s="27">
        <f>IFERROR(VLOOKUP(L:L,manual_score_mapping!A:D,3,FALSE), "NaN")</f>
        <v>71</v>
      </c>
      <c r="J770" s="18">
        <f>IFERROR(VLOOKUP(L:L,manual_score_mapping!A:D,4,FALSE), "NaN")</f>
        <v>38</v>
      </c>
      <c r="K770" s="30" t="s">
        <v>22</v>
      </c>
      <c r="L770" s="30">
        <v>769</v>
      </c>
      <c r="M770" s="31">
        <v>0.89584904909133911</v>
      </c>
      <c r="N770" s="30">
        <v>0.92377561330795277</v>
      </c>
      <c r="O770" s="30">
        <v>0.91320323944091797</v>
      </c>
      <c r="P770" s="30" t="str">
        <f>IF(en_ru_scores[[#This Row],[OnlineB_Score]]&gt;en_ru_scores[[#This Row],[GPT4_COMET]]+0.03, "B", IF(en_ru_scores[[#This Row],[GPT4_COMET]]&gt;en_ru_scores[[#This Row],[OnlineB_Score]]+0.03, "GPT", "-"))</f>
        <v>-</v>
      </c>
      <c r="Q770" s="30" t="str">
        <f>IF(en_ru_scores[[#This Row],[OnlineW_Score]]&gt;en_ru_scores[[#This Row],[GPT4_COMET]]+0.03, "W", IF(en_ru_scores[[#This Row],[GPT4_COMET]]&gt;en_ru_scores[[#This Row],[OnlineW_Score]]+0.03, "GPT", "-"))</f>
        <v>-</v>
      </c>
      <c r="R770" s="12" t="s">
        <v>870</v>
      </c>
      <c r="S770" s="12" t="s">
        <v>5048</v>
      </c>
      <c r="T770" s="40" t="s">
        <v>5049</v>
      </c>
      <c r="U770" s="12" t="s">
        <v>5050</v>
      </c>
      <c r="V770" s="12" t="s">
        <v>5051</v>
      </c>
      <c r="W770" s="84"/>
      <c r="X770" s="111"/>
      <c r="Y770" s="115"/>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row>
    <row r="771" spans="1:217" s="4" customFormat="1" ht="114" x14ac:dyDescent="0.45">
      <c r="A771" s="32" t="s">
        <v>16</v>
      </c>
      <c r="B771" s="32" t="s">
        <v>17</v>
      </c>
      <c r="C771" s="33" t="s">
        <v>18</v>
      </c>
      <c r="D771" s="33" t="s">
        <v>598</v>
      </c>
      <c r="E771" s="33" t="s">
        <v>862</v>
      </c>
      <c r="F771" s="33" t="s">
        <v>21</v>
      </c>
      <c r="G771" s="78">
        <f>VLOOKUP(L:L,en_ru_auto_scores_BLEU!H:I,2,FALSE)</f>
        <v>26.967775997085457</v>
      </c>
      <c r="H771" s="33" t="str">
        <f>IFERROR(VLOOKUP(L:L,manual_score_mapping[[SegmentID]:[Scores]],2,FALSE), "NaN")</f>
        <v>[86, 84, 62, 81, 38, 100, 51, 81, 70, 77]</v>
      </c>
      <c r="I771" s="27">
        <f>IFERROR(VLOOKUP(L:L,manual_score_mapping!A:D,3,FALSE), "NaN")</f>
        <v>73</v>
      </c>
      <c r="J771" s="18">
        <f>IFERROR(VLOOKUP(L:L,manual_score_mapping!A:D,4,FALSE), "NaN")</f>
        <v>38</v>
      </c>
      <c r="K771" s="33" t="s">
        <v>22</v>
      </c>
      <c r="L771" s="33">
        <v>770</v>
      </c>
      <c r="M771" s="34">
        <v>0.90308237075805664</v>
      </c>
      <c r="N771" s="33">
        <v>0.90912234783172596</v>
      </c>
      <c r="O771" s="33">
        <v>0.90493804216384877</v>
      </c>
      <c r="P771" s="33" t="str">
        <f>IF(en_ru_scores[[#This Row],[OnlineB_Score]]&gt;en_ru_scores[[#This Row],[GPT4_COMET]]+0.03, "B", IF(en_ru_scores[[#This Row],[GPT4_COMET]]&gt;en_ru_scores[[#This Row],[OnlineB_Score]]+0.03, "GPT", "-"))</f>
        <v>-</v>
      </c>
      <c r="Q771" s="33" t="str">
        <f>IF(en_ru_scores[[#This Row],[OnlineW_Score]]&gt;en_ru_scores[[#This Row],[GPT4_COMET]]+0.03, "W", IF(en_ru_scores[[#This Row],[GPT4_COMET]]&gt;en_ru_scores[[#This Row],[OnlineW_Score]]+0.03, "GPT", "-"))</f>
        <v>-</v>
      </c>
      <c r="R771" s="13" t="s">
        <v>871</v>
      </c>
      <c r="S771" s="13" t="s">
        <v>5052</v>
      </c>
      <c r="T771" s="41" t="s">
        <v>5053</v>
      </c>
      <c r="U771" s="13" t="s">
        <v>5054</v>
      </c>
      <c r="V771" s="13" t="s">
        <v>5055</v>
      </c>
      <c r="W771" s="84"/>
      <c r="X771" s="111"/>
      <c r="Y771" s="115"/>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row>
    <row r="772" spans="1:217" s="4" customFormat="1" ht="156.75" x14ac:dyDescent="0.45">
      <c r="A772" s="29" t="s">
        <v>16</v>
      </c>
      <c r="B772" s="29" t="s">
        <v>17</v>
      </c>
      <c r="C772" s="30" t="s">
        <v>18</v>
      </c>
      <c r="D772" s="30" t="s">
        <v>598</v>
      </c>
      <c r="E772" s="30" t="s">
        <v>862</v>
      </c>
      <c r="F772" s="30" t="s">
        <v>21</v>
      </c>
      <c r="G772" s="78">
        <f>VLOOKUP(L:L,en_ru_auto_scores_BLEU!H:I,2,FALSE)</f>
        <v>13.828552029455372</v>
      </c>
      <c r="H772" s="30" t="str">
        <f>IFERROR(VLOOKUP(L:L,manual_score_mapping[[SegmentID]:[Scores]],2,FALSE), "NaN")</f>
        <v>[68, 84, 59, 84, 38, 100, 49, 69, 73, 86]</v>
      </c>
      <c r="I772" s="27">
        <f>IFERROR(VLOOKUP(L:L,manual_score_mapping!A:D,3,FALSE), "NaN")</f>
        <v>71</v>
      </c>
      <c r="J772" s="18">
        <f>IFERROR(VLOOKUP(L:L,manual_score_mapping!A:D,4,FALSE), "NaN")</f>
        <v>38</v>
      </c>
      <c r="K772" s="30" t="s">
        <v>22</v>
      </c>
      <c r="L772" s="30">
        <v>771</v>
      </c>
      <c r="M772" s="31">
        <v>0.886455237865448</v>
      </c>
      <c r="N772" s="30">
        <v>0.87633651494979858</v>
      </c>
      <c r="O772" s="30">
        <v>0.9004930853843689</v>
      </c>
      <c r="P772" s="30" t="str">
        <f>IF(en_ru_scores[[#This Row],[OnlineB_Score]]&gt;en_ru_scores[[#This Row],[GPT4_COMET]]+0.03, "B", IF(en_ru_scores[[#This Row],[GPT4_COMET]]&gt;en_ru_scores[[#This Row],[OnlineB_Score]]+0.03, "GPT", "-"))</f>
        <v>-</v>
      </c>
      <c r="Q772" s="30" t="str">
        <f>IF(en_ru_scores[[#This Row],[OnlineW_Score]]&gt;en_ru_scores[[#This Row],[GPT4_COMET]]+0.03, "W", IF(en_ru_scores[[#This Row],[GPT4_COMET]]&gt;en_ru_scores[[#This Row],[OnlineW_Score]]+0.03, "GPT", "-"))</f>
        <v>-</v>
      </c>
      <c r="R772" s="12" t="s">
        <v>872</v>
      </c>
      <c r="S772" s="12" t="s">
        <v>5056</v>
      </c>
      <c r="T772" s="40" t="s">
        <v>5057</v>
      </c>
      <c r="U772" s="12" t="s">
        <v>5058</v>
      </c>
      <c r="V772" s="12" t="s">
        <v>5059</v>
      </c>
      <c r="W772" s="84"/>
      <c r="X772" s="111"/>
      <c r="Y772" s="115"/>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row>
    <row r="773" spans="1:217" s="4" customFormat="1" ht="71.25" x14ac:dyDescent="0.45">
      <c r="A773" s="32" t="s">
        <v>16</v>
      </c>
      <c r="B773" s="32" t="s">
        <v>17</v>
      </c>
      <c r="C773" s="33" t="s">
        <v>18</v>
      </c>
      <c r="D773" s="33" t="s">
        <v>598</v>
      </c>
      <c r="E773" s="33" t="s">
        <v>862</v>
      </c>
      <c r="F773" s="33" t="s">
        <v>21</v>
      </c>
      <c r="G773" s="78">
        <f>VLOOKUP(L:L,en_ru_auto_scores_BLEU!H:I,2,FALSE)</f>
        <v>25.725582592645942</v>
      </c>
      <c r="H773" s="42" t="str">
        <f>IFERROR(VLOOKUP(L:L,manual_score_mapping[[SegmentID]:[Scores]],2,FALSE), "NaN")</f>
        <v>NaN</v>
      </c>
      <c r="I773" s="42" t="str">
        <f>IFERROR(VLOOKUP(L:L,manual_score_mapping!A:D,3,FALSE), "NaN")</f>
        <v>NaN</v>
      </c>
      <c r="J773" s="42" t="str">
        <f>IFERROR(VLOOKUP(L:L,manual_score_mapping!A:D,4,FALSE), "NaN")</f>
        <v>NaN</v>
      </c>
      <c r="K773" s="33" t="s">
        <v>22</v>
      </c>
      <c r="L773" s="33">
        <v>772</v>
      </c>
      <c r="M773" s="34">
        <v>0.937549889087677</v>
      </c>
      <c r="N773" s="33">
        <v>0.93587058782577515</v>
      </c>
      <c r="O773" s="33">
        <v>0.94126057624816895</v>
      </c>
      <c r="P773" s="33" t="str">
        <f>IF(en_ru_scores[[#This Row],[OnlineB_Score]]&gt;en_ru_scores[[#This Row],[GPT4_COMET]]+0.03, "B", IF(en_ru_scores[[#This Row],[GPT4_COMET]]&gt;en_ru_scores[[#This Row],[OnlineB_Score]]+0.03, "GPT", "-"))</f>
        <v>-</v>
      </c>
      <c r="Q773" s="33" t="str">
        <f>IF(en_ru_scores[[#This Row],[OnlineW_Score]]&gt;en_ru_scores[[#This Row],[GPT4_COMET]]+0.03, "W", IF(en_ru_scores[[#This Row],[GPT4_COMET]]&gt;en_ru_scores[[#This Row],[OnlineW_Score]]+0.03, "GPT", "-"))</f>
        <v>-</v>
      </c>
      <c r="R773" s="13" t="s">
        <v>873</v>
      </c>
      <c r="S773" s="13" t="s">
        <v>5060</v>
      </c>
      <c r="T773" s="41" t="s">
        <v>5061</v>
      </c>
      <c r="U773" s="13" t="s">
        <v>5062</v>
      </c>
      <c r="V773" s="13" t="s">
        <v>5063</v>
      </c>
      <c r="W773" s="84"/>
      <c r="X773" s="111"/>
      <c r="Y773" s="115"/>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row>
    <row r="774" spans="1:217" s="4" customFormat="1" ht="71.25" x14ac:dyDescent="0.45">
      <c r="A774" s="29" t="s">
        <v>16</v>
      </c>
      <c r="B774" s="29" t="s">
        <v>17</v>
      </c>
      <c r="C774" s="30" t="s">
        <v>18</v>
      </c>
      <c r="D774" s="30" t="s">
        <v>598</v>
      </c>
      <c r="E774" s="30" t="s">
        <v>862</v>
      </c>
      <c r="F774" s="30" t="s">
        <v>21</v>
      </c>
      <c r="G774" s="78">
        <f>VLOOKUP(L:L,en_ru_auto_scores_BLEU!H:I,2,FALSE)</f>
        <v>27.682397117877887</v>
      </c>
      <c r="H774" s="42" t="str">
        <f>IFERROR(VLOOKUP(L:L,manual_score_mapping[[SegmentID]:[Scores]],2,FALSE), "NaN")</f>
        <v>NaN</v>
      </c>
      <c r="I774" s="42" t="str">
        <f>IFERROR(VLOOKUP(L:L,manual_score_mapping!A:D,3,FALSE), "NaN")</f>
        <v>NaN</v>
      </c>
      <c r="J774" s="42" t="str">
        <f>IFERROR(VLOOKUP(L:L,manual_score_mapping!A:D,4,FALSE), "NaN")</f>
        <v>NaN</v>
      </c>
      <c r="K774" s="30" t="s">
        <v>22</v>
      </c>
      <c r="L774" s="30">
        <v>773</v>
      </c>
      <c r="M774" s="31">
        <v>0.87633556127548218</v>
      </c>
      <c r="N774" s="30">
        <v>0.89757370948791504</v>
      </c>
      <c r="O774" s="30">
        <v>0.90919381380081177</v>
      </c>
      <c r="P774" s="30" t="str">
        <f>IF(en_ru_scores[[#This Row],[OnlineB_Score]]&gt;en_ru_scores[[#This Row],[GPT4_COMET]]+0.03, "B", IF(en_ru_scores[[#This Row],[GPT4_COMET]]&gt;en_ru_scores[[#This Row],[OnlineB_Score]]+0.03, "GPT", "-"))</f>
        <v>-</v>
      </c>
      <c r="Q774" s="30" t="str">
        <f>IF(en_ru_scores[[#This Row],[OnlineW_Score]]&gt;en_ru_scores[[#This Row],[GPT4_COMET]]+0.03, "W", IF(en_ru_scores[[#This Row],[GPT4_COMET]]&gt;en_ru_scores[[#This Row],[OnlineW_Score]]+0.03, "GPT", "-"))</f>
        <v>W</v>
      </c>
      <c r="R774" s="12" t="s">
        <v>874</v>
      </c>
      <c r="S774" s="12" t="s">
        <v>5064</v>
      </c>
      <c r="T774" s="40" t="s">
        <v>5065</v>
      </c>
      <c r="U774" s="12" t="s">
        <v>5066</v>
      </c>
      <c r="V774" s="12" t="s">
        <v>5067</v>
      </c>
      <c r="W774" s="84"/>
      <c r="X774" s="111"/>
      <c r="Y774" s="115"/>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row>
    <row r="775" spans="1:217" s="4" customFormat="1" ht="99.75" x14ac:dyDescent="0.45">
      <c r="A775" s="32" t="s">
        <v>16</v>
      </c>
      <c r="B775" s="32" t="s">
        <v>17</v>
      </c>
      <c r="C775" s="33" t="s">
        <v>18</v>
      </c>
      <c r="D775" s="33" t="s">
        <v>598</v>
      </c>
      <c r="E775" s="33" t="s">
        <v>862</v>
      </c>
      <c r="F775" s="33" t="s">
        <v>21</v>
      </c>
      <c r="G775" s="78">
        <f>VLOOKUP(L:L,en_ru_auto_scores_BLEU!H:I,2,FALSE)</f>
        <v>8.6358000472131771</v>
      </c>
      <c r="H775" s="42" t="str">
        <f>IFERROR(VLOOKUP(L:L,manual_score_mapping[[SegmentID]:[Scores]],2,FALSE), "NaN")</f>
        <v>NaN</v>
      </c>
      <c r="I775" s="42" t="str">
        <f>IFERROR(VLOOKUP(L:L,manual_score_mapping!A:D,3,FALSE), "NaN")</f>
        <v>NaN</v>
      </c>
      <c r="J775" s="42" t="str">
        <f>IFERROR(VLOOKUP(L:L,manual_score_mapping!A:D,4,FALSE), "NaN")</f>
        <v>NaN</v>
      </c>
      <c r="K775" s="33" t="s">
        <v>22</v>
      </c>
      <c r="L775" s="33">
        <v>774</v>
      </c>
      <c r="M775" s="34">
        <v>0.90460962057113636</v>
      </c>
      <c r="N775" s="33">
        <v>0.87039512395858765</v>
      </c>
      <c r="O775" s="33">
        <v>0.83314776420593262</v>
      </c>
      <c r="P775" s="33" t="str">
        <f>IF(en_ru_scores[[#This Row],[OnlineB_Score]]&gt;en_ru_scores[[#This Row],[GPT4_COMET]]+0.03, "B", IF(en_ru_scores[[#This Row],[GPT4_COMET]]&gt;en_ru_scores[[#This Row],[OnlineB_Score]]+0.03, "GPT", "-"))</f>
        <v>GPT</v>
      </c>
      <c r="Q775" s="33" t="str">
        <f>IF(en_ru_scores[[#This Row],[OnlineW_Score]]&gt;en_ru_scores[[#This Row],[GPT4_COMET]]+0.03, "W", IF(en_ru_scores[[#This Row],[GPT4_COMET]]&gt;en_ru_scores[[#This Row],[OnlineW_Score]]+0.03, "GPT", "-"))</f>
        <v>GPT</v>
      </c>
      <c r="R775" s="13" t="s">
        <v>875</v>
      </c>
      <c r="S775" s="13" t="s">
        <v>5068</v>
      </c>
      <c r="T775" s="41" t="s">
        <v>5069</v>
      </c>
      <c r="U775" s="13" t="s">
        <v>5070</v>
      </c>
      <c r="V775" s="13" t="s">
        <v>5071</v>
      </c>
      <c r="W775" s="84"/>
      <c r="X775" s="111"/>
      <c r="Y775" s="11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row>
    <row r="776" spans="1:217" s="4" customFormat="1" ht="42.75" x14ac:dyDescent="0.45">
      <c r="A776" s="32" t="s">
        <v>16</v>
      </c>
      <c r="B776" s="32" t="s">
        <v>17</v>
      </c>
      <c r="C776" s="33" t="s">
        <v>18</v>
      </c>
      <c r="D776" s="33" t="s">
        <v>598</v>
      </c>
      <c r="E776" s="33" t="s">
        <v>862</v>
      </c>
      <c r="F776" s="33" t="s">
        <v>21</v>
      </c>
      <c r="G776" s="78">
        <f>VLOOKUP(L:L,en_ru_auto_scores_BLEU!H:I,2,FALSE)</f>
        <v>19.251614434393563</v>
      </c>
      <c r="H776" s="42" t="str">
        <f>IFERROR(VLOOKUP(L:L,manual_score_mapping[[SegmentID]:[Scores]],2,FALSE), "NaN")</f>
        <v>NaN</v>
      </c>
      <c r="I776" s="42" t="str">
        <f>IFERROR(VLOOKUP(L:L,manual_score_mapping!A:D,3,FALSE), "NaN")</f>
        <v>NaN</v>
      </c>
      <c r="J776" s="42" t="str">
        <f>IFERROR(VLOOKUP(L:L,manual_score_mapping!A:D,4,FALSE), "NaN")</f>
        <v>NaN</v>
      </c>
      <c r="K776" s="33" t="s">
        <v>22</v>
      </c>
      <c r="L776" s="33">
        <v>775</v>
      </c>
      <c r="M776" s="34">
        <v>0.94625759124755859</v>
      </c>
      <c r="N776" s="33">
        <v>0.921442210674286</v>
      </c>
      <c r="O776" s="33">
        <v>0.94624596834182739</v>
      </c>
      <c r="P776" s="33" t="str">
        <f>IF(en_ru_scores[[#This Row],[OnlineB_Score]]&gt;en_ru_scores[[#This Row],[GPT4_COMET]]+0.03, "B", IF(en_ru_scores[[#This Row],[GPT4_COMET]]&gt;en_ru_scores[[#This Row],[OnlineB_Score]]+0.03, "GPT", "-"))</f>
        <v>-</v>
      </c>
      <c r="Q776" s="33" t="str">
        <f>IF(en_ru_scores[[#This Row],[OnlineW_Score]]&gt;en_ru_scores[[#This Row],[GPT4_COMET]]+0.03, "W", IF(en_ru_scores[[#This Row],[GPT4_COMET]]&gt;en_ru_scores[[#This Row],[OnlineW_Score]]+0.03, "GPT", "-"))</f>
        <v>-</v>
      </c>
      <c r="R776" s="13" t="s">
        <v>876</v>
      </c>
      <c r="S776" s="13" t="s">
        <v>5072</v>
      </c>
      <c r="T776" s="41" t="s">
        <v>5073</v>
      </c>
      <c r="U776" s="13" t="s">
        <v>5074</v>
      </c>
      <c r="V776" s="13" t="s">
        <v>5073</v>
      </c>
      <c r="W776" s="84"/>
      <c r="X776" s="111"/>
      <c r="Y776" s="115"/>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row>
    <row r="777" spans="1:217" s="4" customFormat="1" ht="57" x14ac:dyDescent="0.45">
      <c r="A777" s="29" t="s">
        <v>16</v>
      </c>
      <c r="B777" s="29" t="s">
        <v>17</v>
      </c>
      <c r="C777" s="30" t="s">
        <v>18</v>
      </c>
      <c r="D777" s="30" t="s">
        <v>598</v>
      </c>
      <c r="E777" s="30" t="s">
        <v>862</v>
      </c>
      <c r="F777" s="30" t="s">
        <v>21</v>
      </c>
      <c r="G777" s="78">
        <f>VLOOKUP(L:L,en_ru_auto_scores_BLEU!H:I,2,FALSE)</f>
        <v>13.316120409158762</v>
      </c>
      <c r="H777" s="42" t="str">
        <f>IFERROR(VLOOKUP(L:L,manual_score_mapping[[SegmentID]:[Scores]],2,FALSE), "NaN")</f>
        <v>NaN</v>
      </c>
      <c r="I777" s="42" t="str">
        <f>IFERROR(VLOOKUP(L:L,manual_score_mapping!A:D,3,FALSE), "NaN")</f>
        <v>NaN</v>
      </c>
      <c r="J777" s="42" t="str">
        <f>IFERROR(VLOOKUP(L:L,manual_score_mapping!A:D,4,FALSE), "NaN")</f>
        <v>NaN</v>
      </c>
      <c r="K777" s="30" t="s">
        <v>22</v>
      </c>
      <c r="L777" s="30">
        <v>776</v>
      </c>
      <c r="M777" s="31">
        <v>0.88011389970779419</v>
      </c>
      <c r="N777" s="30">
        <v>0.89774268865585327</v>
      </c>
      <c r="O777" s="30">
        <v>0.88443213701248169</v>
      </c>
      <c r="P777" s="30" t="str">
        <f>IF(en_ru_scores[[#This Row],[OnlineB_Score]]&gt;en_ru_scores[[#This Row],[GPT4_COMET]]+0.03, "B", IF(en_ru_scores[[#This Row],[GPT4_COMET]]&gt;en_ru_scores[[#This Row],[OnlineB_Score]]+0.03, "GPT", "-"))</f>
        <v>-</v>
      </c>
      <c r="Q777" s="30" t="str">
        <f>IF(en_ru_scores[[#This Row],[OnlineW_Score]]&gt;en_ru_scores[[#This Row],[GPT4_COMET]]+0.03, "W", IF(en_ru_scores[[#This Row],[GPT4_COMET]]&gt;en_ru_scores[[#This Row],[OnlineW_Score]]+0.03, "GPT", "-"))</f>
        <v>-</v>
      </c>
      <c r="R777" s="12" t="s">
        <v>877</v>
      </c>
      <c r="S777" s="12" t="s">
        <v>5075</v>
      </c>
      <c r="T777" s="40" t="s">
        <v>5076</v>
      </c>
      <c r="U777" s="12" t="s">
        <v>5077</v>
      </c>
      <c r="V777" s="12" t="s">
        <v>5078</v>
      </c>
      <c r="W777" s="84"/>
      <c r="X777" s="111"/>
      <c r="Y777" s="115"/>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row>
    <row r="778" spans="1:217" s="4" customFormat="1" ht="71.25" x14ac:dyDescent="0.45">
      <c r="A778" s="32" t="s">
        <v>16</v>
      </c>
      <c r="B778" s="32" t="s">
        <v>17</v>
      </c>
      <c r="C778" s="33" t="s">
        <v>18</v>
      </c>
      <c r="D778" s="33" t="s">
        <v>598</v>
      </c>
      <c r="E778" s="33" t="s">
        <v>862</v>
      </c>
      <c r="F778" s="33" t="s">
        <v>21</v>
      </c>
      <c r="G778" s="78">
        <f>VLOOKUP(L:L,en_ru_auto_scores_BLEU!H:I,2,FALSE)</f>
        <v>22.756030775408277</v>
      </c>
      <c r="H778" s="42" t="str">
        <f>IFERROR(VLOOKUP(L:L,manual_score_mapping[[SegmentID]:[Scores]],2,FALSE), "NaN")</f>
        <v>NaN</v>
      </c>
      <c r="I778" s="42" t="str">
        <f>IFERROR(VLOOKUP(L:L,manual_score_mapping!A:D,3,FALSE), "NaN")</f>
        <v>NaN</v>
      </c>
      <c r="J778" s="42" t="str">
        <f>IFERROR(VLOOKUP(L:L,manual_score_mapping!A:D,4,FALSE), "NaN")</f>
        <v>NaN</v>
      </c>
      <c r="K778" s="33" t="s">
        <v>22</v>
      </c>
      <c r="L778" s="33">
        <v>777</v>
      </c>
      <c r="M778" s="34">
        <v>0.91215461492538441</v>
      </c>
      <c r="N778" s="33">
        <v>0.921361804008484</v>
      </c>
      <c r="O778" s="33">
        <v>0.90527266263961803</v>
      </c>
      <c r="P778" s="33" t="str">
        <f>IF(en_ru_scores[[#This Row],[OnlineB_Score]]&gt;en_ru_scores[[#This Row],[GPT4_COMET]]+0.03, "B", IF(en_ru_scores[[#This Row],[GPT4_COMET]]&gt;en_ru_scores[[#This Row],[OnlineB_Score]]+0.03, "GPT", "-"))</f>
        <v>-</v>
      </c>
      <c r="Q778" s="33" t="str">
        <f>IF(en_ru_scores[[#This Row],[OnlineW_Score]]&gt;en_ru_scores[[#This Row],[GPT4_COMET]]+0.03, "W", IF(en_ru_scores[[#This Row],[GPT4_COMET]]&gt;en_ru_scores[[#This Row],[OnlineW_Score]]+0.03, "GPT", "-"))</f>
        <v>-</v>
      </c>
      <c r="R778" s="13" t="s">
        <v>878</v>
      </c>
      <c r="S778" s="13" t="s">
        <v>5079</v>
      </c>
      <c r="T778" s="41" t="s">
        <v>5080</v>
      </c>
      <c r="U778" s="13" t="s">
        <v>5081</v>
      </c>
      <c r="V778" s="13" t="s">
        <v>5082</v>
      </c>
      <c r="W778" s="84"/>
      <c r="X778" s="111"/>
      <c r="Y778" s="115"/>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row>
    <row r="779" spans="1:217" s="4" customFormat="1" ht="85.5" x14ac:dyDescent="0.45">
      <c r="A779" s="29" t="s">
        <v>16</v>
      </c>
      <c r="B779" s="29" t="s">
        <v>17</v>
      </c>
      <c r="C779" s="30" t="s">
        <v>18</v>
      </c>
      <c r="D779" s="30" t="s">
        <v>598</v>
      </c>
      <c r="E779" s="30" t="s">
        <v>862</v>
      </c>
      <c r="F779" s="30" t="s">
        <v>21</v>
      </c>
      <c r="G779" s="78">
        <f>VLOOKUP(L:L,en_ru_auto_scores_BLEU!H:I,2,FALSE)</f>
        <v>4.7582038697264784</v>
      </c>
      <c r="H779" s="42" t="str">
        <f>IFERROR(VLOOKUP(L:L,manual_score_mapping[[SegmentID]:[Scores]],2,FALSE), "NaN")</f>
        <v>NaN</v>
      </c>
      <c r="I779" s="42" t="str">
        <f>IFERROR(VLOOKUP(L:L,manual_score_mapping!A:D,3,FALSE), "NaN")</f>
        <v>NaN</v>
      </c>
      <c r="J779" s="42" t="str">
        <f>IFERROR(VLOOKUP(L:L,manual_score_mapping!A:D,4,FALSE), "NaN")</f>
        <v>NaN</v>
      </c>
      <c r="K779" s="30" t="s">
        <v>22</v>
      </c>
      <c r="L779" s="30">
        <v>778</v>
      </c>
      <c r="M779" s="31">
        <v>0.83602756261825562</v>
      </c>
      <c r="N779" s="30">
        <v>0.86298447847366333</v>
      </c>
      <c r="O779" s="30">
        <v>0.89521855115890503</v>
      </c>
      <c r="P779" s="30" t="str">
        <f>IF(en_ru_scores[[#This Row],[OnlineB_Score]]&gt;en_ru_scores[[#This Row],[GPT4_COMET]]+0.03, "B", IF(en_ru_scores[[#This Row],[GPT4_COMET]]&gt;en_ru_scores[[#This Row],[OnlineB_Score]]+0.03, "GPT", "-"))</f>
        <v>-</v>
      </c>
      <c r="Q779" s="30" t="str">
        <f>IF(en_ru_scores[[#This Row],[OnlineW_Score]]&gt;en_ru_scores[[#This Row],[GPT4_COMET]]+0.03, "W", IF(en_ru_scores[[#This Row],[GPT4_COMET]]&gt;en_ru_scores[[#This Row],[OnlineW_Score]]+0.03, "GPT", "-"))</f>
        <v>W</v>
      </c>
      <c r="R779" s="12" t="s">
        <v>5083</v>
      </c>
      <c r="S779" s="12" t="s">
        <v>5084</v>
      </c>
      <c r="T779" s="40" t="s">
        <v>5085</v>
      </c>
      <c r="U779" s="12" t="s">
        <v>5086</v>
      </c>
      <c r="V779" s="12" t="s">
        <v>5087</v>
      </c>
      <c r="W779" s="84"/>
      <c r="X779" s="111"/>
      <c r="Y779" s="115"/>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row>
    <row r="780" spans="1:217" s="4" customFormat="1" ht="114" x14ac:dyDescent="0.45">
      <c r="A780" s="26" t="s">
        <v>16</v>
      </c>
      <c r="B780" s="26" t="s">
        <v>17</v>
      </c>
      <c r="C780" s="27" t="s">
        <v>18</v>
      </c>
      <c r="D780" s="27" t="s">
        <v>598</v>
      </c>
      <c r="E780" s="27" t="s">
        <v>862</v>
      </c>
      <c r="F780" s="27" t="s">
        <v>21</v>
      </c>
      <c r="G780" s="78">
        <f>VLOOKUP(L:L,en_ru_auto_scores_BLEU!H:I,2,FALSE)</f>
        <v>8.6252405087657564</v>
      </c>
      <c r="H780" s="42" t="str">
        <f>IFERROR(VLOOKUP(L:L,manual_score_mapping[[SegmentID]:[Scores]],2,FALSE), "NaN")</f>
        <v>NaN</v>
      </c>
      <c r="I780" s="42" t="str">
        <f>IFERROR(VLOOKUP(L:L,manual_score_mapping!A:D,3,FALSE), "NaN")</f>
        <v>NaN</v>
      </c>
      <c r="J780" s="42" t="str">
        <f>IFERROR(VLOOKUP(L:L,manual_score_mapping!A:D,4,FALSE), "NaN")</f>
        <v>NaN</v>
      </c>
      <c r="K780" s="27" t="s">
        <v>22</v>
      </c>
      <c r="L780" s="27">
        <v>779</v>
      </c>
      <c r="M780" s="28">
        <v>0.78438383340835571</v>
      </c>
      <c r="N780" s="27">
        <v>0.81857395172119141</v>
      </c>
      <c r="O780" s="27">
        <v>0.85617142915725708</v>
      </c>
      <c r="P780" s="27" t="str">
        <f>IF(en_ru_scores[[#This Row],[OnlineB_Score]]&gt;en_ru_scores[[#This Row],[GPT4_COMET]]+0.03, "B", IF(en_ru_scores[[#This Row],[GPT4_COMET]]&gt;en_ru_scores[[#This Row],[OnlineB_Score]]+0.03, "GPT", "-"))</f>
        <v>B</v>
      </c>
      <c r="Q780" s="27" t="str">
        <f>IF(en_ru_scores[[#This Row],[OnlineW_Score]]&gt;en_ru_scores[[#This Row],[GPT4_COMET]]+0.03, "W", IF(en_ru_scores[[#This Row],[GPT4_COMET]]&gt;en_ru_scores[[#This Row],[OnlineW_Score]]+0.03, "GPT", "-"))</f>
        <v>W</v>
      </c>
      <c r="R780" s="11" t="s">
        <v>879</v>
      </c>
      <c r="S780" s="11" t="s">
        <v>5088</v>
      </c>
      <c r="T780" s="39" t="s">
        <v>5089</v>
      </c>
      <c r="U780" s="11" t="s">
        <v>5090</v>
      </c>
      <c r="V780" s="11" t="s">
        <v>5091</v>
      </c>
      <c r="W780" s="84"/>
      <c r="X780" s="111"/>
      <c r="Y780" s="115"/>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row>
    <row r="781" spans="1:217" s="4" customFormat="1" ht="57" x14ac:dyDescent="0.45">
      <c r="A781" s="32" t="s">
        <v>16</v>
      </c>
      <c r="B781" s="32" t="s">
        <v>17</v>
      </c>
      <c r="C781" s="33" t="s">
        <v>18</v>
      </c>
      <c r="D781" s="33" t="s">
        <v>598</v>
      </c>
      <c r="E781" s="33" t="s">
        <v>862</v>
      </c>
      <c r="F781" s="33" t="s">
        <v>21</v>
      </c>
      <c r="G781" s="78">
        <f>VLOOKUP(L:L,en_ru_auto_scores_BLEU!H:I,2,FALSE)</f>
        <v>12.99080632357416</v>
      </c>
      <c r="H781" s="42" t="str">
        <f>IFERROR(VLOOKUP(L:L,manual_score_mapping[[SegmentID]:[Scores]],2,FALSE), "NaN")</f>
        <v>NaN</v>
      </c>
      <c r="I781" s="42" t="str">
        <f>IFERROR(VLOOKUP(L:L,manual_score_mapping!A:D,3,FALSE), "NaN")</f>
        <v>NaN</v>
      </c>
      <c r="J781" s="42" t="str">
        <f>IFERROR(VLOOKUP(L:L,manual_score_mapping!A:D,4,FALSE), "NaN")</f>
        <v>NaN</v>
      </c>
      <c r="K781" s="33" t="s">
        <v>22</v>
      </c>
      <c r="L781" s="33">
        <v>780</v>
      </c>
      <c r="M781" s="34">
        <v>0.90885257720947277</v>
      </c>
      <c r="N781" s="33">
        <v>0.92334669828414917</v>
      </c>
      <c r="O781" s="33">
        <v>0.9180504083633424</v>
      </c>
      <c r="P781" s="33" t="str">
        <f>IF(en_ru_scores[[#This Row],[OnlineB_Score]]&gt;en_ru_scores[[#This Row],[GPT4_COMET]]+0.03, "B", IF(en_ru_scores[[#This Row],[GPT4_COMET]]&gt;en_ru_scores[[#This Row],[OnlineB_Score]]+0.03, "GPT", "-"))</f>
        <v>-</v>
      </c>
      <c r="Q781" s="33" t="str">
        <f>IF(en_ru_scores[[#This Row],[OnlineW_Score]]&gt;en_ru_scores[[#This Row],[GPT4_COMET]]+0.03, "W", IF(en_ru_scores[[#This Row],[GPT4_COMET]]&gt;en_ru_scores[[#This Row],[OnlineW_Score]]+0.03, "GPT", "-"))</f>
        <v>-</v>
      </c>
      <c r="R781" s="13" t="s">
        <v>880</v>
      </c>
      <c r="S781" s="13" t="s">
        <v>5092</v>
      </c>
      <c r="T781" s="41" t="s">
        <v>5093</v>
      </c>
      <c r="U781" s="13" t="s">
        <v>5094</v>
      </c>
      <c r="V781" s="13" t="s">
        <v>5095</v>
      </c>
      <c r="W781" s="84"/>
      <c r="X781" s="111"/>
      <c r="Y781" s="115"/>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row>
    <row r="782" spans="1:217" s="4" customFormat="1" ht="57" x14ac:dyDescent="0.45">
      <c r="A782" s="29" t="s">
        <v>16</v>
      </c>
      <c r="B782" s="29" t="s">
        <v>17</v>
      </c>
      <c r="C782" s="30" t="s">
        <v>18</v>
      </c>
      <c r="D782" s="30" t="s">
        <v>598</v>
      </c>
      <c r="E782" s="30" t="s">
        <v>881</v>
      </c>
      <c r="F782" s="30" t="s">
        <v>21</v>
      </c>
      <c r="G782" s="78">
        <f>VLOOKUP(L:L,en_ru_auto_scores_BLEU!H:I,2,FALSE)</f>
        <v>13.566979610140004</v>
      </c>
      <c r="H782" s="30" t="str">
        <f>IFERROR(VLOOKUP(L:L,manual_score_mapping[[SegmentID]:[Scores]],2,FALSE), "NaN")</f>
        <v>[33, 88, 84, 84, 51]</v>
      </c>
      <c r="I782" s="24">
        <f>IFERROR(VLOOKUP(L:L,manual_score_mapping!A:D,3,FALSE), "NaN")</f>
        <v>68</v>
      </c>
      <c r="J782" s="18">
        <f>IFERROR(VLOOKUP(L:L,manual_score_mapping!A:D,4,FALSE), "NaN")</f>
        <v>33</v>
      </c>
      <c r="K782" s="30" t="s">
        <v>22</v>
      </c>
      <c r="L782" s="30">
        <v>781</v>
      </c>
      <c r="M782" s="31">
        <v>0.86465650796890259</v>
      </c>
      <c r="N782" s="30">
        <v>0.85244613885879517</v>
      </c>
      <c r="O782" s="30">
        <v>0.84666138887405396</v>
      </c>
      <c r="P782" s="30" t="str">
        <f>IF(en_ru_scores[[#This Row],[OnlineB_Score]]&gt;en_ru_scores[[#This Row],[GPT4_COMET]]+0.03, "B", IF(en_ru_scores[[#This Row],[GPT4_COMET]]&gt;en_ru_scores[[#This Row],[OnlineB_Score]]+0.03, "GPT", "-"))</f>
        <v>-</v>
      </c>
      <c r="Q782" s="30" t="str">
        <f>IF(en_ru_scores[[#This Row],[OnlineW_Score]]&gt;en_ru_scores[[#This Row],[GPT4_COMET]]+0.03, "W", IF(en_ru_scores[[#This Row],[GPT4_COMET]]&gt;en_ru_scores[[#This Row],[OnlineW_Score]]+0.03, "GPT", "-"))</f>
        <v>-</v>
      </c>
      <c r="R782" s="12" t="s">
        <v>882</v>
      </c>
      <c r="S782" s="12" t="s">
        <v>5096</v>
      </c>
      <c r="T782" s="40" t="s">
        <v>5097</v>
      </c>
      <c r="U782" s="12" t="s">
        <v>5098</v>
      </c>
      <c r="V782" s="12" t="s">
        <v>5099</v>
      </c>
      <c r="W782" s="84"/>
      <c r="X782" s="111"/>
      <c r="Y782" s="115"/>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row>
    <row r="783" spans="1:217" s="4" customFormat="1" ht="142.5" x14ac:dyDescent="0.45">
      <c r="A783" s="29" t="s">
        <v>16</v>
      </c>
      <c r="B783" s="29" t="s">
        <v>17</v>
      </c>
      <c r="C783" s="30" t="s">
        <v>18</v>
      </c>
      <c r="D783" s="30" t="s">
        <v>598</v>
      </c>
      <c r="E783" s="30" t="s">
        <v>881</v>
      </c>
      <c r="F783" s="30" t="s">
        <v>21</v>
      </c>
      <c r="G783" s="75">
        <f>VLOOKUP(L:L,en_ru_auto_scores_BLEU!H:I,2,FALSE)</f>
        <v>40.492937214588238</v>
      </c>
      <c r="H783" s="30" t="str">
        <f>IFERROR(VLOOKUP(L:L,manual_score_mapping[[SegmentID]:[Scores]],2,FALSE), "NaN")</f>
        <v>[33, 88, 85, 83, 49]</v>
      </c>
      <c r="I783" s="24">
        <f>IFERROR(VLOOKUP(L:L,manual_score_mapping!A:D,3,FALSE), "NaN")</f>
        <v>67</v>
      </c>
      <c r="J783" s="18">
        <f>IFERROR(VLOOKUP(L:L,manual_score_mapping!A:D,4,FALSE), "NaN")</f>
        <v>33</v>
      </c>
      <c r="K783" s="30" t="s">
        <v>22</v>
      </c>
      <c r="L783" s="30">
        <v>782</v>
      </c>
      <c r="M783" s="31">
        <v>0.86974614858627319</v>
      </c>
      <c r="N783" s="30">
        <v>0.8058624267578125</v>
      </c>
      <c r="O783" s="30">
        <v>0.83600980043411255</v>
      </c>
      <c r="P783" s="30" t="str">
        <f>IF(en_ru_scores[[#This Row],[OnlineB_Score]]&gt;en_ru_scores[[#This Row],[GPT4_COMET]]+0.03, "B", IF(en_ru_scores[[#This Row],[GPT4_COMET]]&gt;en_ru_scores[[#This Row],[OnlineB_Score]]+0.03, "GPT", "-"))</f>
        <v>GPT</v>
      </c>
      <c r="Q783" s="30" t="str">
        <f>IF(en_ru_scores[[#This Row],[OnlineW_Score]]&gt;en_ru_scores[[#This Row],[GPT4_COMET]]+0.03, "W", IF(en_ru_scores[[#This Row],[GPT4_COMET]]&gt;en_ru_scores[[#This Row],[OnlineW_Score]]+0.03, "GPT", "-"))</f>
        <v>GPT</v>
      </c>
      <c r="R783" s="12" t="s">
        <v>883</v>
      </c>
      <c r="S783" s="12" t="s">
        <v>5100</v>
      </c>
      <c r="T783" s="40" t="s">
        <v>5101</v>
      </c>
      <c r="U783" s="12" t="s">
        <v>5102</v>
      </c>
      <c r="V783" s="12" t="s">
        <v>5103</v>
      </c>
      <c r="W783" s="84"/>
      <c r="X783" s="111"/>
      <c r="Y783" s="115"/>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row>
    <row r="784" spans="1:217" s="4" customFormat="1" ht="99.75" x14ac:dyDescent="0.45">
      <c r="A784" s="29" t="s">
        <v>16</v>
      </c>
      <c r="B784" s="29" t="s">
        <v>17</v>
      </c>
      <c r="C784" s="30" t="s">
        <v>18</v>
      </c>
      <c r="D784" s="30" t="s">
        <v>598</v>
      </c>
      <c r="E784" s="30" t="s">
        <v>881</v>
      </c>
      <c r="F784" s="30" t="s">
        <v>21</v>
      </c>
      <c r="G784" s="78">
        <f>VLOOKUP(L:L,en_ru_auto_scores_BLEU!H:I,2,FALSE)</f>
        <v>14.708889511146433</v>
      </c>
      <c r="H784" s="30" t="str">
        <f>IFERROR(VLOOKUP(L:L,manual_score_mapping[[SegmentID]:[Scores]],2,FALSE), "NaN")</f>
        <v>[33, 91, 84, 99, 50]</v>
      </c>
      <c r="I784" s="27">
        <f>IFERROR(VLOOKUP(L:L,manual_score_mapping!A:D,3,FALSE), "NaN")</f>
        <v>71</v>
      </c>
      <c r="J784" s="18">
        <f>IFERROR(VLOOKUP(L:L,manual_score_mapping!A:D,4,FALSE), "NaN")</f>
        <v>33</v>
      </c>
      <c r="K784" s="30" t="s">
        <v>22</v>
      </c>
      <c r="L784" s="30">
        <v>783</v>
      </c>
      <c r="M784" s="31">
        <v>0.83372211456298828</v>
      </c>
      <c r="N784" s="30">
        <v>0.87760984897613525</v>
      </c>
      <c r="O784" s="30">
        <v>0.83998483419418335</v>
      </c>
      <c r="P784" s="30" t="str">
        <f>IF(en_ru_scores[[#This Row],[OnlineB_Score]]&gt;en_ru_scores[[#This Row],[GPT4_COMET]]+0.03, "B", IF(en_ru_scores[[#This Row],[GPT4_COMET]]&gt;en_ru_scores[[#This Row],[OnlineB_Score]]+0.03, "GPT", "-"))</f>
        <v>B</v>
      </c>
      <c r="Q784" s="30" t="str">
        <f>IF(en_ru_scores[[#This Row],[OnlineW_Score]]&gt;en_ru_scores[[#This Row],[GPT4_COMET]]+0.03, "W", IF(en_ru_scores[[#This Row],[GPT4_COMET]]&gt;en_ru_scores[[#This Row],[OnlineW_Score]]+0.03, "GPT", "-"))</f>
        <v>-</v>
      </c>
      <c r="R784" s="12" t="s">
        <v>884</v>
      </c>
      <c r="S784" s="12" t="s">
        <v>5104</v>
      </c>
      <c r="T784" s="40" t="s">
        <v>5105</v>
      </c>
      <c r="U784" s="12" t="s">
        <v>5106</v>
      </c>
      <c r="V784" s="12" t="s">
        <v>5107</v>
      </c>
      <c r="W784" s="84"/>
      <c r="X784" s="111"/>
      <c r="Y784" s="115"/>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row>
    <row r="785" spans="1:217" s="4" customFormat="1" ht="71.25" x14ac:dyDescent="0.45">
      <c r="A785" s="29" t="s">
        <v>16</v>
      </c>
      <c r="B785" s="29" t="s">
        <v>17</v>
      </c>
      <c r="C785" s="30" t="s">
        <v>18</v>
      </c>
      <c r="D785" s="30" t="s">
        <v>598</v>
      </c>
      <c r="E785" s="30" t="s">
        <v>881</v>
      </c>
      <c r="F785" s="30" t="s">
        <v>21</v>
      </c>
      <c r="G785" s="75">
        <f>VLOOKUP(L:L,en_ru_auto_scores_BLEU!H:I,2,FALSE)</f>
        <v>32.569677366719283</v>
      </c>
      <c r="H785" s="30" t="str">
        <f>IFERROR(VLOOKUP(L:L,manual_score_mapping[[SegmentID]:[Scores]],2,FALSE), "NaN")</f>
        <v>[31, 88, 82, 99, 50]</v>
      </c>
      <c r="I785" s="27">
        <f>IFERROR(VLOOKUP(L:L,manual_score_mapping!A:D,3,FALSE), "NaN")</f>
        <v>70</v>
      </c>
      <c r="J785" s="18">
        <f>IFERROR(VLOOKUP(L:L,manual_score_mapping!A:D,4,FALSE), "NaN")</f>
        <v>31</v>
      </c>
      <c r="K785" s="30" t="s">
        <v>22</v>
      </c>
      <c r="L785" s="30">
        <v>784</v>
      </c>
      <c r="M785" s="31">
        <v>0.87522435188293457</v>
      </c>
      <c r="N785" s="30">
        <v>0.77336627244949341</v>
      </c>
      <c r="O785" s="30">
        <v>0.89290541410446167</v>
      </c>
      <c r="P785" s="30" t="str">
        <f>IF(en_ru_scores[[#This Row],[OnlineB_Score]]&gt;en_ru_scores[[#This Row],[GPT4_COMET]]+0.03, "B", IF(en_ru_scores[[#This Row],[GPT4_COMET]]&gt;en_ru_scores[[#This Row],[OnlineB_Score]]+0.03, "GPT", "-"))</f>
        <v>GPT</v>
      </c>
      <c r="Q785" s="30" t="str">
        <f>IF(en_ru_scores[[#This Row],[OnlineW_Score]]&gt;en_ru_scores[[#This Row],[GPT4_COMET]]+0.03, "W", IF(en_ru_scores[[#This Row],[GPT4_COMET]]&gt;en_ru_scores[[#This Row],[OnlineW_Score]]+0.03, "GPT", "-"))</f>
        <v>-</v>
      </c>
      <c r="R785" s="12" t="s">
        <v>885</v>
      </c>
      <c r="S785" s="12" t="s">
        <v>5108</v>
      </c>
      <c r="T785" s="40" t="s">
        <v>5109</v>
      </c>
      <c r="U785" s="12" t="s">
        <v>5110</v>
      </c>
      <c r="V785" s="12" t="s">
        <v>5111</v>
      </c>
      <c r="W785" s="84"/>
      <c r="X785" s="111"/>
      <c r="Y785" s="11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row>
    <row r="786" spans="1:217" s="4" customFormat="1" ht="114" x14ac:dyDescent="0.45">
      <c r="A786" s="29" t="s">
        <v>16</v>
      </c>
      <c r="B786" s="29" t="s">
        <v>17</v>
      </c>
      <c r="C786" s="30" t="s">
        <v>18</v>
      </c>
      <c r="D786" s="30" t="s">
        <v>598</v>
      </c>
      <c r="E786" s="30" t="s">
        <v>881</v>
      </c>
      <c r="F786" s="30" t="s">
        <v>21</v>
      </c>
      <c r="G786" s="78">
        <f>VLOOKUP(L:L,en_ru_auto_scores_BLEU!H:I,2,FALSE)</f>
        <v>14.195204797655526</v>
      </c>
      <c r="H786" s="30" t="str">
        <f>IFERROR(VLOOKUP(L:L,manual_score_mapping[[SegmentID]:[Scores]],2,FALSE), "NaN")</f>
        <v>[34, 86, 82, 85, 51]</v>
      </c>
      <c r="I786" s="24">
        <f>IFERROR(VLOOKUP(L:L,manual_score_mapping!A:D,3,FALSE), "NaN")</f>
        <v>67</v>
      </c>
      <c r="J786" s="18">
        <f>IFERROR(VLOOKUP(L:L,manual_score_mapping!A:D,4,FALSE), "NaN")</f>
        <v>34</v>
      </c>
      <c r="K786" s="30" t="s">
        <v>22</v>
      </c>
      <c r="L786" s="30">
        <v>785</v>
      </c>
      <c r="M786" s="31">
        <v>0.85263741016387939</v>
      </c>
      <c r="N786" s="30">
        <v>0.8991086483001709</v>
      </c>
      <c r="O786" s="30">
        <v>0.86872321367263794</v>
      </c>
      <c r="P786" s="30" t="str">
        <f>IF(en_ru_scores[[#This Row],[OnlineB_Score]]&gt;en_ru_scores[[#This Row],[GPT4_COMET]]+0.03, "B", IF(en_ru_scores[[#This Row],[GPT4_COMET]]&gt;en_ru_scores[[#This Row],[OnlineB_Score]]+0.03, "GPT", "-"))</f>
        <v>B</v>
      </c>
      <c r="Q786" s="30" t="str">
        <f>IF(en_ru_scores[[#This Row],[OnlineW_Score]]&gt;en_ru_scores[[#This Row],[GPT4_COMET]]+0.03, "W", IF(en_ru_scores[[#This Row],[GPT4_COMET]]&gt;en_ru_scores[[#This Row],[OnlineW_Score]]+0.03, "GPT", "-"))</f>
        <v>-</v>
      </c>
      <c r="R786" s="12" t="s">
        <v>886</v>
      </c>
      <c r="S786" s="12" t="s">
        <v>5112</v>
      </c>
      <c r="T786" s="40" t="s">
        <v>5113</v>
      </c>
      <c r="U786" s="12" t="s">
        <v>5114</v>
      </c>
      <c r="V786" s="12" t="s">
        <v>5115</v>
      </c>
      <c r="W786" s="84"/>
      <c r="X786" s="111"/>
      <c r="Y786" s="115"/>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row>
    <row r="787" spans="1:217" s="4" customFormat="1" ht="85.5" x14ac:dyDescent="0.45">
      <c r="A787" s="32" t="s">
        <v>16</v>
      </c>
      <c r="B787" s="32" t="s">
        <v>17</v>
      </c>
      <c r="C787" s="33" t="s">
        <v>18</v>
      </c>
      <c r="D787" s="33" t="s">
        <v>598</v>
      </c>
      <c r="E787" s="33" t="s">
        <v>881</v>
      </c>
      <c r="F787" s="33" t="s">
        <v>21</v>
      </c>
      <c r="G787" s="78">
        <f>VLOOKUP(L:L,en_ru_auto_scores_BLEU!H:I,2,FALSE)</f>
        <v>21.284976748471411</v>
      </c>
      <c r="H787" s="33" t="str">
        <f>IFERROR(VLOOKUP(L:L,manual_score_mapping[[SegmentID]:[Scores]],2,FALSE), "NaN")</f>
        <v>[34, 91, 84, 84, 52]</v>
      </c>
      <c r="I787" s="24">
        <f>IFERROR(VLOOKUP(L:L,manual_score_mapping!A:D,3,FALSE), "NaN")</f>
        <v>69</v>
      </c>
      <c r="J787" s="18">
        <f>IFERROR(VLOOKUP(L:L,manual_score_mapping!A:D,4,FALSE), "NaN")</f>
        <v>34</v>
      </c>
      <c r="K787" s="33" t="s">
        <v>22</v>
      </c>
      <c r="L787" s="33">
        <v>786</v>
      </c>
      <c r="M787" s="34">
        <v>0.90712034702301036</v>
      </c>
      <c r="N787" s="33">
        <v>0.92651438713073719</v>
      </c>
      <c r="O787" s="33">
        <v>0.89744478464126587</v>
      </c>
      <c r="P787" s="33" t="str">
        <f>IF(en_ru_scores[[#This Row],[OnlineB_Score]]&gt;en_ru_scores[[#This Row],[GPT4_COMET]]+0.03, "B", IF(en_ru_scores[[#This Row],[GPT4_COMET]]&gt;en_ru_scores[[#This Row],[OnlineB_Score]]+0.03, "GPT", "-"))</f>
        <v>-</v>
      </c>
      <c r="Q787" s="33" t="str">
        <f>IF(en_ru_scores[[#This Row],[OnlineW_Score]]&gt;en_ru_scores[[#This Row],[GPT4_COMET]]+0.03, "W", IF(en_ru_scores[[#This Row],[GPT4_COMET]]&gt;en_ru_scores[[#This Row],[OnlineW_Score]]+0.03, "GPT", "-"))</f>
        <v>-</v>
      </c>
      <c r="R787" s="13" t="s">
        <v>887</v>
      </c>
      <c r="S787" s="13" t="s">
        <v>5116</v>
      </c>
      <c r="T787" s="41" t="s">
        <v>5117</v>
      </c>
      <c r="U787" s="13" t="s">
        <v>5118</v>
      </c>
      <c r="V787" s="13" t="s">
        <v>5119</v>
      </c>
      <c r="W787" s="123"/>
      <c r="X787" s="124"/>
      <c r="Y787" s="125"/>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row>
    <row r="788" spans="1:217" s="4" customFormat="1" ht="71.25" x14ac:dyDescent="0.45">
      <c r="A788" s="29" t="s">
        <v>16</v>
      </c>
      <c r="B788" s="29" t="s">
        <v>17</v>
      </c>
      <c r="C788" s="30" t="s">
        <v>18</v>
      </c>
      <c r="D788" s="30" t="s">
        <v>598</v>
      </c>
      <c r="E788" s="30" t="s">
        <v>881</v>
      </c>
      <c r="F788" s="30" t="s">
        <v>21</v>
      </c>
      <c r="G788" s="78">
        <f>VLOOKUP(L:L,en_ru_auto_scores_BLEU!H:I,2,FALSE)</f>
        <v>24.4003265929713</v>
      </c>
      <c r="H788" s="30" t="str">
        <f>IFERROR(VLOOKUP(L:L,manual_score_mapping[[SegmentID]:[Scores]],2,FALSE), "NaN")</f>
        <v>[33, 92, 83, 100, 50]</v>
      </c>
      <c r="I788" s="27">
        <f>IFERROR(VLOOKUP(L:L,manual_score_mapping!A:D,3,FALSE), "NaN")</f>
        <v>71</v>
      </c>
      <c r="J788" s="18">
        <f>IFERROR(VLOOKUP(L:L,manual_score_mapping!A:D,4,FALSE), "NaN")</f>
        <v>33</v>
      </c>
      <c r="K788" s="30" t="s">
        <v>22</v>
      </c>
      <c r="L788" s="30">
        <v>787</v>
      </c>
      <c r="M788" s="31">
        <v>0.87897235155105591</v>
      </c>
      <c r="N788" s="30">
        <v>0.73167967796325684</v>
      </c>
      <c r="O788" s="30">
        <v>0.84170931577682495</v>
      </c>
      <c r="P788" s="30" t="str">
        <f>IF(en_ru_scores[[#This Row],[OnlineB_Score]]&gt;en_ru_scores[[#This Row],[GPT4_COMET]]+0.03, "B", IF(en_ru_scores[[#This Row],[GPT4_COMET]]&gt;en_ru_scores[[#This Row],[OnlineB_Score]]+0.03, "GPT", "-"))</f>
        <v>GPT</v>
      </c>
      <c r="Q788" s="30" t="str">
        <f>IF(en_ru_scores[[#This Row],[OnlineW_Score]]&gt;en_ru_scores[[#This Row],[GPT4_COMET]]+0.03, "W", IF(en_ru_scores[[#This Row],[GPT4_COMET]]&gt;en_ru_scores[[#This Row],[OnlineW_Score]]+0.03, "GPT", "-"))</f>
        <v>GPT</v>
      </c>
      <c r="R788" s="12" t="s">
        <v>888</v>
      </c>
      <c r="S788" s="12" t="s">
        <v>5120</v>
      </c>
      <c r="T788" s="40" t="s">
        <v>5121</v>
      </c>
      <c r="U788" s="12" t="s">
        <v>5122</v>
      </c>
      <c r="V788" s="12" t="s">
        <v>5123</v>
      </c>
      <c r="W788" s="123"/>
      <c r="X788" s="124"/>
      <c r="Y788" s="125"/>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row>
    <row r="789" spans="1:217" s="4" customFormat="1" ht="99.75" x14ac:dyDescent="0.45">
      <c r="A789" s="32" t="s">
        <v>16</v>
      </c>
      <c r="B789" s="32" t="s">
        <v>17</v>
      </c>
      <c r="C789" s="33" t="s">
        <v>18</v>
      </c>
      <c r="D789" s="33" t="s">
        <v>598</v>
      </c>
      <c r="E789" s="33" t="s">
        <v>881</v>
      </c>
      <c r="F789" s="33" t="s">
        <v>21</v>
      </c>
      <c r="G789" s="78">
        <f>VLOOKUP(L:L,en_ru_auto_scores_BLEU!H:I,2,FALSE)</f>
        <v>21.978675677895943</v>
      </c>
      <c r="H789" s="33" t="str">
        <f>IFERROR(VLOOKUP(L:L,manual_score_mapping[[SegmentID]:[Scores]],2,FALSE), "NaN")</f>
        <v>[34, 91, 84, 84, 51]</v>
      </c>
      <c r="I789" s="24">
        <f>IFERROR(VLOOKUP(L:L,manual_score_mapping!A:D,3,FALSE), "NaN")</f>
        <v>68</v>
      </c>
      <c r="J789" s="18">
        <f>IFERROR(VLOOKUP(L:L,manual_score_mapping!A:D,4,FALSE), "NaN")</f>
        <v>34</v>
      </c>
      <c r="K789" s="33" t="s">
        <v>22</v>
      </c>
      <c r="L789" s="33">
        <v>788</v>
      </c>
      <c r="M789" s="34">
        <v>0.92544710636138916</v>
      </c>
      <c r="N789" s="33">
        <v>0.9288012981414796</v>
      </c>
      <c r="O789" s="33">
        <v>0.91702681779861439</v>
      </c>
      <c r="P789" s="33" t="str">
        <f>IF(en_ru_scores[[#This Row],[OnlineB_Score]]&gt;en_ru_scores[[#This Row],[GPT4_COMET]]+0.03, "B", IF(en_ru_scores[[#This Row],[GPT4_COMET]]&gt;en_ru_scores[[#This Row],[OnlineB_Score]]+0.03, "GPT", "-"))</f>
        <v>-</v>
      </c>
      <c r="Q789" s="33" t="str">
        <f>IF(en_ru_scores[[#This Row],[OnlineW_Score]]&gt;en_ru_scores[[#This Row],[GPT4_COMET]]+0.03, "W", IF(en_ru_scores[[#This Row],[GPT4_COMET]]&gt;en_ru_scores[[#This Row],[OnlineW_Score]]+0.03, "GPT", "-"))</f>
        <v>-</v>
      </c>
      <c r="R789" s="13" t="s">
        <v>889</v>
      </c>
      <c r="S789" s="13" t="s">
        <v>5124</v>
      </c>
      <c r="T789" s="41" t="s">
        <v>5125</v>
      </c>
      <c r="U789" s="13" t="s">
        <v>5126</v>
      </c>
      <c r="V789" s="13" t="s">
        <v>5127</v>
      </c>
      <c r="W789" s="84"/>
      <c r="X789" s="111"/>
      <c r="Y789" s="115"/>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row>
    <row r="790" spans="1:217" s="4" customFormat="1" ht="142.5" x14ac:dyDescent="0.45">
      <c r="A790" s="29" t="s">
        <v>16</v>
      </c>
      <c r="B790" s="29" t="s">
        <v>17</v>
      </c>
      <c r="C790" s="30" t="s">
        <v>18</v>
      </c>
      <c r="D790" s="30" t="s">
        <v>598</v>
      </c>
      <c r="E790" s="30" t="s">
        <v>881</v>
      </c>
      <c r="F790" s="30" t="s">
        <v>21</v>
      </c>
      <c r="G790" s="78">
        <f>VLOOKUP(L:L,en_ru_auto_scores_BLEU!H:I,2,FALSE)</f>
        <v>16.153227749658896</v>
      </c>
      <c r="H790" s="30" t="str">
        <f>IFERROR(VLOOKUP(L:L,manual_score_mapping[[SegmentID]:[Scores]],2,FALSE), "NaN")</f>
        <v>[35, 91, 82, 81, 51]</v>
      </c>
      <c r="I790" s="24">
        <f>IFERROR(VLOOKUP(L:L,manual_score_mapping!A:D,3,FALSE), "NaN")</f>
        <v>68</v>
      </c>
      <c r="J790" s="18">
        <f>IFERROR(VLOOKUP(L:L,manual_score_mapping!A:D,4,FALSE), "NaN")</f>
        <v>35</v>
      </c>
      <c r="K790" s="30" t="s">
        <v>22</v>
      </c>
      <c r="L790" s="30">
        <v>789</v>
      </c>
      <c r="M790" s="31">
        <v>0.87152862548828125</v>
      </c>
      <c r="N790" s="30">
        <v>0.81974214315414429</v>
      </c>
      <c r="O790" s="30">
        <v>0.86079990863800049</v>
      </c>
      <c r="P790" s="30" t="str">
        <f>IF(en_ru_scores[[#This Row],[OnlineB_Score]]&gt;en_ru_scores[[#This Row],[GPT4_COMET]]+0.03, "B", IF(en_ru_scores[[#This Row],[GPT4_COMET]]&gt;en_ru_scores[[#This Row],[OnlineB_Score]]+0.03, "GPT", "-"))</f>
        <v>GPT</v>
      </c>
      <c r="Q790" s="30" t="str">
        <f>IF(en_ru_scores[[#This Row],[OnlineW_Score]]&gt;en_ru_scores[[#This Row],[GPT4_COMET]]+0.03, "W", IF(en_ru_scores[[#This Row],[GPT4_COMET]]&gt;en_ru_scores[[#This Row],[OnlineW_Score]]+0.03, "GPT", "-"))</f>
        <v>-</v>
      </c>
      <c r="R790" s="12" t="s">
        <v>890</v>
      </c>
      <c r="S790" s="12" t="s">
        <v>5128</v>
      </c>
      <c r="T790" s="40" t="s">
        <v>5129</v>
      </c>
      <c r="U790" s="12" t="s">
        <v>5130</v>
      </c>
      <c r="V790" s="12" t="s">
        <v>5131</v>
      </c>
      <c r="W790" s="84"/>
      <c r="X790" s="111"/>
      <c r="Y790" s="115"/>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row>
    <row r="791" spans="1:217" s="4" customFormat="1" ht="99.75" x14ac:dyDescent="0.45">
      <c r="A791" s="32" t="s">
        <v>16</v>
      </c>
      <c r="B791" s="32" t="s">
        <v>17</v>
      </c>
      <c r="C791" s="33" t="s">
        <v>18</v>
      </c>
      <c r="D791" s="33" t="s">
        <v>598</v>
      </c>
      <c r="E791" s="33" t="s">
        <v>881</v>
      </c>
      <c r="F791" s="33" t="s">
        <v>21</v>
      </c>
      <c r="G791" s="78">
        <f>VLOOKUP(L:L,en_ru_auto_scores_BLEU!H:I,2,FALSE)</f>
        <v>23.544007869093686</v>
      </c>
      <c r="H791" s="33" t="str">
        <f>IFERROR(VLOOKUP(L:L,manual_score_mapping[[SegmentID]:[Scores]],2,FALSE), "NaN")</f>
        <v>[33, 90, 82, 100, 48]</v>
      </c>
      <c r="I791" s="27">
        <f>IFERROR(VLOOKUP(L:L,manual_score_mapping!A:D,3,FALSE), "NaN")</f>
        <v>70</v>
      </c>
      <c r="J791" s="18">
        <f>IFERROR(VLOOKUP(L:L,manual_score_mapping!A:D,4,FALSE), "NaN")</f>
        <v>33</v>
      </c>
      <c r="K791" s="33" t="s">
        <v>22</v>
      </c>
      <c r="L791" s="33">
        <v>790</v>
      </c>
      <c r="M791" s="34">
        <v>0.92679280042648315</v>
      </c>
      <c r="N791" s="33">
        <v>0.93791919946670521</v>
      </c>
      <c r="O791" s="33">
        <v>0.93898540735244762</v>
      </c>
      <c r="P791" s="33" t="str">
        <f>IF(en_ru_scores[[#This Row],[OnlineB_Score]]&gt;en_ru_scores[[#This Row],[GPT4_COMET]]+0.03, "B", IF(en_ru_scores[[#This Row],[GPT4_COMET]]&gt;en_ru_scores[[#This Row],[OnlineB_Score]]+0.03, "GPT", "-"))</f>
        <v>-</v>
      </c>
      <c r="Q791" s="33" t="str">
        <f>IF(en_ru_scores[[#This Row],[OnlineW_Score]]&gt;en_ru_scores[[#This Row],[GPT4_COMET]]+0.03, "W", IF(en_ru_scores[[#This Row],[GPT4_COMET]]&gt;en_ru_scores[[#This Row],[OnlineW_Score]]+0.03, "GPT", "-"))</f>
        <v>-</v>
      </c>
      <c r="R791" s="13" t="s">
        <v>891</v>
      </c>
      <c r="S791" s="13" t="s">
        <v>5132</v>
      </c>
      <c r="T791" s="41" t="s">
        <v>5133</v>
      </c>
      <c r="U791" s="13" t="s">
        <v>5134</v>
      </c>
      <c r="V791" s="13" t="s">
        <v>5135</v>
      </c>
      <c r="W791" s="84"/>
      <c r="X791" s="111"/>
      <c r="Y791" s="115"/>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row>
    <row r="792" spans="1:217" s="4" customFormat="1" ht="57" x14ac:dyDescent="0.45">
      <c r="A792" s="29" t="s">
        <v>16</v>
      </c>
      <c r="B792" s="29" t="s">
        <v>17</v>
      </c>
      <c r="C792" s="30" t="s">
        <v>18</v>
      </c>
      <c r="D792" s="30" t="s">
        <v>598</v>
      </c>
      <c r="E792" s="30" t="s">
        <v>892</v>
      </c>
      <c r="F792" s="30" t="s">
        <v>21</v>
      </c>
      <c r="G792" s="78">
        <f>VLOOKUP(L:L,en_ru_auto_scores_BLEU!H:I,2,FALSE)</f>
        <v>6.4030559070501738</v>
      </c>
      <c r="H792" s="30" t="str">
        <f>IFERROR(VLOOKUP(L:L,manual_score_mapping[[SegmentID]:[Scores]],2,FALSE), "NaN")</f>
        <v>[85, 82, 79, 91, 79, 100, 100, 83, 51, 68]</v>
      </c>
      <c r="I792" s="30">
        <f>IFERROR(VLOOKUP(L:L,manual_score_mapping!A:D,3,FALSE), "NaN")</f>
        <v>81</v>
      </c>
      <c r="J792" s="21">
        <f>IFERROR(VLOOKUP(L:L,manual_score_mapping!A:D,4,FALSE), "NaN")</f>
        <v>51</v>
      </c>
      <c r="K792" s="30" t="s">
        <v>22</v>
      </c>
      <c r="L792" s="30">
        <v>791</v>
      </c>
      <c r="M792" s="31">
        <v>0.85665798187255859</v>
      </c>
      <c r="N792" s="30">
        <v>0.71350014209747314</v>
      </c>
      <c r="O792" s="30">
        <v>0.59543097019195557</v>
      </c>
      <c r="P792" s="30" t="str">
        <f>IF(en_ru_scores[[#This Row],[OnlineB_Score]]&gt;en_ru_scores[[#This Row],[GPT4_COMET]]+0.03, "B", IF(en_ru_scores[[#This Row],[GPT4_COMET]]&gt;en_ru_scores[[#This Row],[OnlineB_Score]]+0.03, "GPT", "-"))</f>
        <v>GPT</v>
      </c>
      <c r="Q792" s="30" t="str">
        <f>IF(en_ru_scores[[#This Row],[OnlineW_Score]]&gt;en_ru_scores[[#This Row],[GPT4_COMET]]+0.03, "W", IF(en_ru_scores[[#This Row],[GPT4_COMET]]&gt;en_ru_scores[[#This Row],[OnlineW_Score]]+0.03, "GPT", "-"))</f>
        <v>GPT</v>
      </c>
      <c r="R792" s="12" t="s">
        <v>5136</v>
      </c>
      <c r="S792" s="12" t="s">
        <v>5137</v>
      </c>
      <c r="T792" s="40" t="s">
        <v>5138</v>
      </c>
      <c r="U792" s="12" t="s">
        <v>5139</v>
      </c>
      <c r="V792" s="12" t="s">
        <v>5140</v>
      </c>
      <c r="W792" s="84"/>
      <c r="X792" s="111"/>
      <c r="Y792" s="115"/>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row>
    <row r="793" spans="1:217" s="4" customFormat="1" ht="28.5" x14ac:dyDescent="0.45">
      <c r="A793" s="29" t="s">
        <v>16</v>
      </c>
      <c r="B793" s="29" t="s">
        <v>17</v>
      </c>
      <c r="C793" s="30" t="s">
        <v>18</v>
      </c>
      <c r="D793" s="30" t="s">
        <v>598</v>
      </c>
      <c r="E793" s="30" t="s">
        <v>892</v>
      </c>
      <c r="F793" s="30" t="s">
        <v>21</v>
      </c>
      <c r="G793" s="78">
        <f>VLOOKUP(L:L,en_ru_auto_scores_BLEU!H:I,2,FALSE)</f>
        <v>26.528992618007461</v>
      </c>
      <c r="H793" s="30" t="str">
        <f>IFERROR(VLOOKUP(L:L,manual_score_mapping[[SegmentID]:[Scores]],2,FALSE), "NaN")</f>
        <v>[69, 82, 88, 92, 81, 100, 100, 83, 49, 81]</v>
      </c>
      <c r="I793" s="30">
        <f>IFERROR(VLOOKUP(L:L,manual_score_mapping!A:D,3,FALSE), "NaN")</f>
        <v>82</v>
      </c>
      <c r="J793" s="18">
        <f>IFERROR(VLOOKUP(L:L,manual_score_mapping!A:D,4,FALSE), "NaN")</f>
        <v>49</v>
      </c>
      <c r="K793" s="30" t="s">
        <v>22</v>
      </c>
      <c r="L793" s="30">
        <v>792</v>
      </c>
      <c r="M793" s="31">
        <v>0.83396643400192261</v>
      </c>
      <c r="N793" s="30">
        <v>0.76837486028671265</v>
      </c>
      <c r="O793" s="30">
        <v>0.89901357889175415</v>
      </c>
      <c r="P793" s="30" t="str">
        <f>IF(en_ru_scores[[#This Row],[OnlineB_Score]]&gt;en_ru_scores[[#This Row],[GPT4_COMET]]+0.03, "B", IF(en_ru_scores[[#This Row],[GPT4_COMET]]&gt;en_ru_scores[[#This Row],[OnlineB_Score]]+0.03, "GPT", "-"))</f>
        <v>GPT</v>
      </c>
      <c r="Q793" s="30" t="str">
        <f>IF(en_ru_scores[[#This Row],[OnlineW_Score]]&gt;en_ru_scores[[#This Row],[GPT4_COMET]]+0.03, "W", IF(en_ru_scores[[#This Row],[GPT4_COMET]]&gt;en_ru_scores[[#This Row],[OnlineW_Score]]+0.03, "GPT", "-"))</f>
        <v>W</v>
      </c>
      <c r="R793" s="12" t="s">
        <v>893</v>
      </c>
      <c r="S793" s="12" t="s">
        <v>5141</v>
      </c>
      <c r="T793" s="40" t="s">
        <v>5142</v>
      </c>
      <c r="U793" s="12" t="s">
        <v>5143</v>
      </c>
      <c r="V793" s="12" t="s">
        <v>5144</v>
      </c>
      <c r="W793" s="84"/>
      <c r="X793" s="111"/>
      <c r="Y793" s="115"/>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row>
    <row r="794" spans="1:217" s="4" customFormat="1" ht="57" x14ac:dyDescent="0.45">
      <c r="A794" s="29" t="s">
        <v>16</v>
      </c>
      <c r="B794" s="29" t="s">
        <v>17</v>
      </c>
      <c r="C794" s="30" t="s">
        <v>18</v>
      </c>
      <c r="D794" s="30" t="s">
        <v>598</v>
      </c>
      <c r="E794" s="30" t="s">
        <v>892</v>
      </c>
      <c r="F794" s="30" t="s">
        <v>21</v>
      </c>
      <c r="G794" s="78">
        <f>VLOOKUP(L:L,en_ru_auto_scores_BLEU!H:I,2,FALSE)</f>
        <v>8.7917890591907373</v>
      </c>
      <c r="H794" s="30" t="str">
        <f>IFERROR(VLOOKUP(L:L,manual_score_mapping[[SegmentID]:[Scores]],2,FALSE), "NaN")</f>
        <v>[69, 80, 73, 90, 76, 100, 100, 83, 50, 64]</v>
      </c>
      <c r="I794" s="27">
        <f>IFERROR(VLOOKUP(L:L,manual_score_mapping!A:D,3,FALSE), "NaN")</f>
        <v>78</v>
      </c>
      <c r="J794" s="21">
        <f>IFERROR(VLOOKUP(L:L,manual_score_mapping!A:D,4,FALSE), "NaN")</f>
        <v>50</v>
      </c>
      <c r="K794" s="30" t="s">
        <v>22</v>
      </c>
      <c r="L794" s="30">
        <v>793</v>
      </c>
      <c r="M794" s="31">
        <v>0.83811551332473755</v>
      </c>
      <c r="N794" s="30">
        <v>0.82267302274703979</v>
      </c>
      <c r="O794" s="30">
        <v>0.81057530641555786</v>
      </c>
      <c r="P794" s="30" t="str">
        <f>IF(en_ru_scores[[#This Row],[OnlineB_Score]]&gt;en_ru_scores[[#This Row],[GPT4_COMET]]+0.03, "B", IF(en_ru_scores[[#This Row],[GPT4_COMET]]&gt;en_ru_scores[[#This Row],[OnlineB_Score]]+0.03, "GPT", "-"))</f>
        <v>-</v>
      </c>
      <c r="Q794" s="30" t="str">
        <f>IF(en_ru_scores[[#This Row],[OnlineW_Score]]&gt;en_ru_scores[[#This Row],[GPT4_COMET]]+0.03, "W", IF(en_ru_scores[[#This Row],[GPT4_COMET]]&gt;en_ru_scores[[#This Row],[OnlineW_Score]]+0.03, "GPT", "-"))</f>
        <v>-</v>
      </c>
      <c r="R794" s="12" t="s">
        <v>894</v>
      </c>
      <c r="S794" s="12" t="s">
        <v>5145</v>
      </c>
      <c r="T794" s="40" t="s">
        <v>5146</v>
      </c>
      <c r="U794" s="12" t="s">
        <v>5147</v>
      </c>
      <c r="V794" s="12" t="s">
        <v>5148</v>
      </c>
      <c r="W794" s="84"/>
      <c r="X794" s="111"/>
      <c r="Y794" s="115"/>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row>
    <row r="795" spans="1:217" s="4" customFormat="1" ht="85.5" x14ac:dyDescent="0.45">
      <c r="A795" s="29" t="s">
        <v>16</v>
      </c>
      <c r="B795" s="29" t="s">
        <v>17</v>
      </c>
      <c r="C795" s="30" t="s">
        <v>18</v>
      </c>
      <c r="D795" s="30" t="s">
        <v>598</v>
      </c>
      <c r="E795" s="30" t="s">
        <v>892</v>
      </c>
      <c r="F795" s="30" t="s">
        <v>21</v>
      </c>
      <c r="G795" s="78">
        <f>VLOOKUP(L:L,en_ru_auto_scores_BLEU!H:I,2,FALSE)</f>
        <v>10.618375120565258</v>
      </c>
      <c r="H795" s="30" t="str">
        <f>IFERROR(VLOOKUP(L:L,manual_score_mapping[[SegmentID]:[Scores]],2,FALSE), "NaN")</f>
        <v>[84, 82, 83, 90, 82, 100, 100, 66, 51, 63]</v>
      </c>
      <c r="I795" s="30">
        <f>IFERROR(VLOOKUP(L:L,manual_score_mapping!A:D,3,FALSE), "NaN")</f>
        <v>80</v>
      </c>
      <c r="J795" s="21">
        <f>IFERROR(VLOOKUP(L:L,manual_score_mapping!A:D,4,FALSE), "NaN")</f>
        <v>51</v>
      </c>
      <c r="K795" s="30" t="s">
        <v>22</v>
      </c>
      <c r="L795" s="30">
        <v>794</v>
      </c>
      <c r="M795" s="31">
        <v>0.81171667575836182</v>
      </c>
      <c r="N795" s="30">
        <v>0.83832502365112305</v>
      </c>
      <c r="O795" s="30">
        <v>0.81811147928237915</v>
      </c>
      <c r="P795" s="30" t="str">
        <f>IF(en_ru_scores[[#This Row],[OnlineB_Score]]&gt;en_ru_scores[[#This Row],[GPT4_COMET]]+0.03, "B", IF(en_ru_scores[[#This Row],[GPT4_COMET]]&gt;en_ru_scores[[#This Row],[OnlineB_Score]]+0.03, "GPT", "-"))</f>
        <v>-</v>
      </c>
      <c r="Q795" s="30" t="str">
        <f>IF(en_ru_scores[[#This Row],[OnlineW_Score]]&gt;en_ru_scores[[#This Row],[GPT4_COMET]]+0.03, "W", IF(en_ru_scores[[#This Row],[GPT4_COMET]]&gt;en_ru_scores[[#This Row],[OnlineW_Score]]+0.03, "GPT", "-"))</f>
        <v>-</v>
      </c>
      <c r="R795" s="12" t="s">
        <v>5149</v>
      </c>
      <c r="S795" s="12" t="s">
        <v>5150</v>
      </c>
      <c r="T795" s="40" t="s">
        <v>5151</v>
      </c>
      <c r="U795" s="12" t="s">
        <v>5152</v>
      </c>
      <c r="V795" s="12" t="s">
        <v>5153</v>
      </c>
      <c r="W795" s="84"/>
      <c r="X795" s="111"/>
      <c r="Y795" s="11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row>
    <row r="796" spans="1:217" s="4" customFormat="1" ht="71.25" x14ac:dyDescent="0.45">
      <c r="A796" s="32" t="s">
        <v>16</v>
      </c>
      <c r="B796" s="32" t="s">
        <v>17</v>
      </c>
      <c r="C796" s="33" t="s">
        <v>18</v>
      </c>
      <c r="D796" s="33" t="s">
        <v>598</v>
      </c>
      <c r="E796" s="33" t="s">
        <v>892</v>
      </c>
      <c r="F796" s="33" t="s">
        <v>21</v>
      </c>
      <c r="G796" s="75">
        <f>VLOOKUP(L:L,en_ru_auto_scores_BLEU!H:I,2,FALSE)</f>
        <v>36.194410357208753</v>
      </c>
      <c r="H796" s="33" t="str">
        <f>IFERROR(VLOOKUP(L:L,manual_score_mapping[[SegmentID]:[Scores]],2,FALSE), "NaN")</f>
        <v>[86, 81, 68, 90, 84, 100, 100, 67, 51, 78]</v>
      </c>
      <c r="I796" s="30">
        <f>IFERROR(VLOOKUP(L:L,manual_score_mapping!A:D,3,FALSE), "NaN")</f>
        <v>80</v>
      </c>
      <c r="J796" s="21">
        <f>IFERROR(VLOOKUP(L:L,manual_score_mapping!A:D,4,FALSE), "NaN")</f>
        <v>51</v>
      </c>
      <c r="K796" s="33" t="s">
        <v>22</v>
      </c>
      <c r="L796" s="33">
        <v>795</v>
      </c>
      <c r="M796" s="34">
        <v>0.92945444583892822</v>
      </c>
      <c r="N796" s="33">
        <v>0.76558554172515869</v>
      </c>
      <c r="O796" s="33">
        <v>0.86239683628082275</v>
      </c>
      <c r="P796" s="33" t="str">
        <f>IF(en_ru_scores[[#This Row],[OnlineB_Score]]&gt;en_ru_scores[[#This Row],[GPT4_COMET]]+0.03, "B", IF(en_ru_scores[[#This Row],[GPT4_COMET]]&gt;en_ru_scores[[#This Row],[OnlineB_Score]]+0.03, "GPT", "-"))</f>
        <v>GPT</v>
      </c>
      <c r="Q796" s="33" t="str">
        <f>IF(en_ru_scores[[#This Row],[OnlineW_Score]]&gt;en_ru_scores[[#This Row],[GPT4_COMET]]+0.03, "W", IF(en_ru_scores[[#This Row],[GPT4_COMET]]&gt;en_ru_scores[[#This Row],[OnlineW_Score]]+0.03, "GPT", "-"))</f>
        <v>GPT</v>
      </c>
      <c r="R796" s="13" t="s">
        <v>895</v>
      </c>
      <c r="S796" s="13" t="s">
        <v>5154</v>
      </c>
      <c r="T796" s="41" t="s">
        <v>5155</v>
      </c>
      <c r="U796" s="13" t="s">
        <v>5156</v>
      </c>
      <c r="V796" s="13" t="s">
        <v>5157</v>
      </c>
      <c r="W796" s="84"/>
      <c r="X796" s="111"/>
      <c r="Y796" s="115"/>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row>
    <row r="797" spans="1:217" s="4" customFormat="1" ht="85.5" x14ac:dyDescent="0.45">
      <c r="A797" s="29" t="s">
        <v>16</v>
      </c>
      <c r="B797" s="29" t="s">
        <v>17</v>
      </c>
      <c r="C797" s="30" t="s">
        <v>18</v>
      </c>
      <c r="D797" s="30" t="s">
        <v>598</v>
      </c>
      <c r="E797" s="30" t="s">
        <v>892</v>
      </c>
      <c r="F797" s="30" t="s">
        <v>21</v>
      </c>
      <c r="G797" s="75">
        <f>VLOOKUP(L:L,en_ru_auto_scores_BLEU!H:I,2,FALSE)</f>
        <v>38.723234597692354</v>
      </c>
      <c r="H797" s="30" t="str">
        <f>IFERROR(VLOOKUP(L:L,manual_score_mapping[[SegmentID]:[Scores]],2,FALSE), "NaN")</f>
        <v>[74, 86, 84, 90, 81, 100, 100, 67, 51, 68]</v>
      </c>
      <c r="I797" s="30">
        <f>IFERROR(VLOOKUP(L:L,manual_score_mapping!A:D,3,FALSE), "NaN")</f>
        <v>80</v>
      </c>
      <c r="J797" s="21">
        <f>IFERROR(VLOOKUP(L:L,manual_score_mapping!A:D,4,FALSE), "NaN")</f>
        <v>51</v>
      </c>
      <c r="K797" s="30" t="s">
        <v>22</v>
      </c>
      <c r="L797" s="30">
        <v>796</v>
      </c>
      <c r="M797" s="31">
        <v>0.8163447380065918</v>
      </c>
      <c r="N797" s="30">
        <v>0.7865455150604248</v>
      </c>
      <c r="O797" s="30">
        <v>0.81462633609771729</v>
      </c>
      <c r="P797" s="30" t="str">
        <f>IF(en_ru_scores[[#This Row],[OnlineB_Score]]&gt;en_ru_scores[[#This Row],[GPT4_COMET]]+0.03, "B", IF(en_ru_scores[[#This Row],[GPT4_COMET]]&gt;en_ru_scores[[#This Row],[OnlineB_Score]]+0.03, "GPT", "-"))</f>
        <v>-</v>
      </c>
      <c r="Q797" s="30" t="str">
        <f>IF(en_ru_scores[[#This Row],[OnlineW_Score]]&gt;en_ru_scores[[#This Row],[GPT4_COMET]]+0.03, "W", IF(en_ru_scores[[#This Row],[GPT4_COMET]]&gt;en_ru_scores[[#This Row],[OnlineW_Score]]+0.03, "GPT", "-"))</f>
        <v>-</v>
      </c>
      <c r="R797" s="12" t="s">
        <v>896</v>
      </c>
      <c r="S797" s="12" t="s">
        <v>5158</v>
      </c>
      <c r="T797" s="40" t="s">
        <v>5159</v>
      </c>
      <c r="U797" s="12" t="s">
        <v>5160</v>
      </c>
      <c r="V797" s="12" t="s">
        <v>5161</v>
      </c>
      <c r="W797" s="84"/>
      <c r="X797" s="111"/>
      <c r="Y797" s="115"/>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row>
    <row r="798" spans="1:217" s="4" customFormat="1" ht="85.5" x14ac:dyDescent="0.45">
      <c r="A798" s="26" t="s">
        <v>16</v>
      </c>
      <c r="B798" s="26" t="s">
        <v>17</v>
      </c>
      <c r="C798" s="27" t="s">
        <v>18</v>
      </c>
      <c r="D798" s="27" t="s">
        <v>598</v>
      </c>
      <c r="E798" s="27" t="s">
        <v>892</v>
      </c>
      <c r="F798" s="27" t="s">
        <v>21</v>
      </c>
      <c r="G798" s="78">
        <f>VLOOKUP(L:L,en_ru_auto_scores_BLEU!H:I,2,FALSE)</f>
        <v>7.5125105554972071</v>
      </c>
      <c r="H798" s="27" t="str">
        <f>IFERROR(VLOOKUP(L:L,manual_score_mapping[[SegmentID]:[Scores]],2,FALSE), "NaN")</f>
        <v>[76, 81, 69, 90, 77, 100, 100, 83, 51, 70]</v>
      </c>
      <c r="I798" s="27">
        <f>IFERROR(VLOOKUP(L:L,manual_score_mapping!A:D,3,FALSE), "NaN")</f>
        <v>79</v>
      </c>
      <c r="J798" s="21">
        <f>IFERROR(VLOOKUP(L:L,manual_score_mapping!A:D,4,FALSE), "NaN")</f>
        <v>51</v>
      </c>
      <c r="K798" s="27" t="s">
        <v>22</v>
      </c>
      <c r="L798" s="27">
        <v>797</v>
      </c>
      <c r="M798" s="28">
        <v>0.7158699631690979</v>
      </c>
      <c r="N798" s="27">
        <v>0.77407056093215942</v>
      </c>
      <c r="O798" s="27">
        <v>0.78639620542526245</v>
      </c>
      <c r="P798" s="27" t="str">
        <f>IF(en_ru_scores[[#This Row],[OnlineB_Score]]&gt;en_ru_scores[[#This Row],[GPT4_COMET]]+0.03, "B", IF(en_ru_scores[[#This Row],[GPT4_COMET]]&gt;en_ru_scores[[#This Row],[OnlineB_Score]]+0.03, "GPT", "-"))</f>
        <v>B</v>
      </c>
      <c r="Q798" s="27" t="str">
        <f>IF(en_ru_scores[[#This Row],[OnlineW_Score]]&gt;en_ru_scores[[#This Row],[GPT4_COMET]]+0.03, "W", IF(en_ru_scores[[#This Row],[GPT4_COMET]]&gt;en_ru_scores[[#This Row],[OnlineW_Score]]+0.03, "GPT", "-"))</f>
        <v>W</v>
      </c>
      <c r="R798" s="11" t="s">
        <v>897</v>
      </c>
      <c r="S798" s="11" t="s">
        <v>5162</v>
      </c>
      <c r="T798" s="39" t="s">
        <v>5163</v>
      </c>
      <c r="U798" s="11" t="s">
        <v>5164</v>
      </c>
      <c r="V798" s="11" t="s">
        <v>5165</v>
      </c>
      <c r="W798" s="84"/>
      <c r="X798" s="111"/>
      <c r="Y798" s="115"/>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row>
    <row r="799" spans="1:217" s="4" customFormat="1" ht="57" x14ac:dyDescent="0.45">
      <c r="A799" s="26" t="s">
        <v>16</v>
      </c>
      <c r="B799" s="26" t="s">
        <v>17</v>
      </c>
      <c r="C799" s="27" t="s">
        <v>18</v>
      </c>
      <c r="D799" s="27" t="s">
        <v>598</v>
      </c>
      <c r="E799" s="27" t="s">
        <v>892</v>
      </c>
      <c r="F799" s="27" t="s">
        <v>21</v>
      </c>
      <c r="G799" s="78">
        <f>VLOOKUP(L:L,en_ru_auto_scores_BLEU!H:I,2,FALSE)</f>
        <v>9.5624065744420168</v>
      </c>
      <c r="H799" s="27" t="str">
        <f>IFERROR(VLOOKUP(L:L,manual_score_mapping[[SegmentID]:[Scores]],2,FALSE), "NaN")</f>
        <v>[88, 83, 68, 90, 81, 100, 100, 83, 50, 80]</v>
      </c>
      <c r="I799" s="30">
        <f>IFERROR(VLOOKUP(L:L,manual_score_mapping!A:D,3,FALSE), "NaN")</f>
        <v>82</v>
      </c>
      <c r="J799" s="21">
        <f>IFERROR(VLOOKUP(L:L,manual_score_mapping!A:D,4,FALSE), "NaN")</f>
        <v>50</v>
      </c>
      <c r="K799" s="27" t="s">
        <v>22</v>
      </c>
      <c r="L799" s="27">
        <v>798</v>
      </c>
      <c r="M799" s="28">
        <v>0.73886996507644653</v>
      </c>
      <c r="N799" s="27">
        <v>0.89120227098464966</v>
      </c>
      <c r="O799" s="27">
        <v>0.90447324514389038</v>
      </c>
      <c r="P799" s="27" t="str">
        <f>IF(en_ru_scores[[#This Row],[OnlineB_Score]]&gt;en_ru_scores[[#This Row],[GPT4_COMET]]+0.03, "B", IF(en_ru_scores[[#This Row],[GPT4_COMET]]&gt;en_ru_scores[[#This Row],[OnlineB_Score]]+0.03, "GPT", "-"))</f>
        <v>B</v>
      </c>
      <c r="Q799" s="27" t="str">
        <f>IF(en_ru_scores[[#This Row],[OnlineW_Score]]&gt;en_ru_scores[[#This Row],[GPT4_COMET]]+0.03, "W", IF(en_ru_scores[[#This Row],[GPT4_COMET]]&gt;en_ru_scores[[#This Row],[OnlineW_Score]]+0.03, "GPT", "-"))</f>
        <v>W</v>
      </c>
      <c r="R799" s="11" t="s">
        <v>898</v>
      </c>
      <c r="S799" s="11" t="s">
        <v>5166</v>
      </c>
      <c r="T799" s="39" t="s">
        <v>5167</v>
      </c>
      <c r="U799" s="11" t="s">
        <v>5168</v>
      </c>
      <c r="V799" s="11" t="s">
        <v>5169</v>
      </c>
      <c r="W799" s="84"/>
      <c r="X799" s="111"/>
      <c r="Y799" s="115"/>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row>
    <row r="800" spans="1:217" s="4" customFormat="1" ht="42.75" x14ac:dyDescent="0.45">
      <c r="A800" s="26" t="s">
        <v>16</v>
      </c>
      <c r="B800" s="26" t="s">
        <v>17</v>
      </c>
      <c r="C800" s="27" t="s">
        <v>18</v>
      </c>
      <c r="D800" s="27" t="s">
        <v>598</v>
      </c>
      <c r="E800" s="27" t="s">
        <v>892</v>
      </c>
      <c r="F800" s="27" t="s">
        <v>21</v>
      </c>
      <c r="G800" s="75">
        <f>VLOOKUP(L:L,en_ru_auto_scores_BLEU!H:I,2,FALSE)</f>
        <v>31.519464081341887</v>
      </c>
      <c r="H800" s="27" t="str">
        <f>IFERROR(VLOOKUP(L:L,manual_score_mapping[[SegmentID]:[Scores]],2,FALSE), "NaN")</f>
        <v>[73, 84, 72, 90, 82, 100, 100, 67, 50, 80]</v>
      </c>
      <c r="I800" s="27">
        <f>IFERROR(VLOOKUP(L:L,manual_score_mapping!A:D,3,FALSE), "NaN")</f>
        <v>79</v>
      </c>
      <c r="J800" s="21">
        <f>IFERROR(VLOOKUP(L:L,manual_score_mapping!A:D,4,FALSE), "NaN")</f>
        <v>50</v>
      </c>
      <c r="K800" s="27" t="s">
        <v>22</v>
      </c>
      <c r="L800" s="27">
        <v>799</v>
      </c>
      <c r="M800" s="28">
        <v>0.79118657112121582</v>
      </c>
      <c r="N800" s="27">
        <v>0.79291701316833496</v>
      </c>
      <c r="O800" s="27">
        <v>0.758087158203125</v>
      </c>
      <c r="P800" s="27" t="str">
        <f>IF(en_ru_scores[[#This Row],[OnlineB_Score]]&gt;en_ru_scores[[#This Row],[GPT4_COMET]]+0.03, "B", IF(en_ru_scores[[#This Row],[GPT4_COMET]]&gt;en_ru_scores[[#This Row],[OnlineB_Score]]+0.03, "GPT", "-"))</f>
        <v>-</v>
      </c>
      <c r="Q800" s="27" t="str">
        <f>IF(en_ru_scores[[#This Row],[OnlineW_Score]]&gt;en_ru_scores[[#This Row],[GPT4_COMET]]+0.03, "W", IF(en_ru_scores[[#This Row],[GPT4_COMET]]&gt;en_ru_scores[[#This Row],[OnlineW_Score]]+0.03, "GPT", "-"))</f>
        <v>GPT</v>
      </c>
      <c r="R800" s="11" t="s">
        <v>899</v>
      </c>
      <c r="S800" s="11" t="s">
        <v>5170</v>
      </c>
      <c r="T800" s="39" t="s">
        <v>5171</v>
      </c>
      <c r="U800" s="11" t="s">
        <v>5172</v>
      </c>
      <c r="V800" s="11" t="s">
        <v>5173</v>
      </c>
      <c r="W800" s="84"/>
      <c r="X800" s="111"/>
      <c r="Y800" s="115"/>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row>
    <row r="801" spans="1:217" s="4" customFormat="1" ht="42.75" x14ac:dyDescent="0.45">
      <c r="A801" s="26" t="s">
        <v>16</v>
      </c>
      <c r="B801" s="26" t="s">
        <v>17</v>
      </c>
      <c r="C801" s="27" t="s">
        <v>18</v>
      </c>
      <c r="D801" s="27" t="s">
        <v>598</v>
      </c>
      <c r="E801" s="27" t="s">
        <v>892</v>
      </c>
      <c r="F801" s="27" t="s">
        <v>21</v>
      </c>
      <c r="G801" s="78">
        <f>VLOOKUP(L:L,en_ru_auto_scores_BLEU!H:I,2,FALSE)</f>
        <v>23.397625978961173</v>
      </c>
      <c r="H801" s="27" t="str">
        <f>IFERROR(VLOOKUP(L:L,manual_score_mapping[[SegmentID]:[Scores]],2,FALSE), "NaN")</f>
        <v>[71, 1, 84, 90, 82, 100, 100, 84, 50, 77]</v>
      </c>
      <c r="I801" s="27">
        <f>IFERROR(VLOOKUP(L:L,manual_score_mapping!A:D,3,FALSE), "NaN")</f>
        <v>73</v>
      </c>
      <c r="J801" s="77">
        <f>IFERROR(VLOOKUP(L:L,manual_score_mapping!A:D,4,FALSE), "NaN")</f>
        <v>1</v>
      </c>
      <c r="K801" s="27" t="s">
        <v>22</v>
      </c>
      <c r="L801" s="27">
        <v>800</v>
      </c>
      <c r="M801" s="28">
        <v>0.79487591981887817</v>
      </c>
      <c r="N801" s="27">
        <v>0.76751774549484253</v>
      </c>
      <c r="O801" s="27">
        <v>0.78773260116577148</v>
      </c>
      <c r="P801" s="27" t="str">
        <f>IF(en_ru_scores[[#This Row],[OnlineB_Score]]&gt;en_ru_scores[[#This Row],[GPT4_COMET]]+0.03, "B", IF(en_ru_scores[[#This Row],[GPT4_COMET]]&gt;en_ru_scores[[#This Row],[OnlineB_Score]]+0.03, "GPT", "-"))</f>
        <v>-</v>
      </c>
      <c r="Q801" s="27" t="str">
        <f>IF(en_ru_scores[[#This Row],[OnlineW_Score]]&gt;en_ru_scores[[#This Row],[GPT4_COMET]]+0.03, "W", IF(en_ru_scores[[#This Row],[GPT4_COMET]]&gt;en_ru_scores[[#This Row],[OnlineW_Score]]+0.03, "GPT", "-"))</f>
        <v>-</v>
      </c>
      <c r="R801" s="11" t="s">
        <v>900</v>
      </c>
      <c r="S801" s="11" t="s">
        <v>5174</v>
      </c>
      <c r="T801" s="39" t="s">
        <v>5175</v>
      </c>
      <c r="U801" s="11" t="s">
        <v>5176</v>
      </c>
      <c r="V801" s="11" t="s">
        <v>5177</v>
      </c>
      <c r="W801" s="84"/>
      <c r="X801" s="111"/>
      <c r="Y801" s="115"/>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row>
    <row r="802" spans="1:217" s="4" customFormat="1" ht="71.25" x14ac:dyDescent="0.45">
      <c r="A802" s="26" t="s">
        <v>16</v>
      </c>
      <c r="B802" s="26" t="s">
        <v>17</v>
      </c>
      <c r="C802" s="27" t="s">
        <v>18</v>
      </c>
      <c r="D802" s="27" t="s">
        <v>598</v>
      </c>
      <c r="E802" s="27" t="s">
        <v>892</v>
      </c>
      <c r="F802" s="27" t="s">
        <v>21</v>
      </c>
      <c r="G802" s="78">
        <f>VLOOKUP(L:L,en_ru_auto_scores_BLEU!H:I,2,FALSE)</f>
        <v>21.355574655475447</v>
      </c>
      <c r="H802" s="42" t="str">
        <f>IFERROR(VLOOKUP(L:L,manual_score_mapping[[SegmentID]:[Scores]],2,FALSE), "NaN")</f>
        <v>NaN</v>
      </c>
      <c r="I802" s="42" t="str">
        <f>IFERROR(VLOOKUP(L:L,manual_score_mapping!A:D,3,FALSE), "NaN")</f>
        <v>NaN</v>
      </c>
      <c r="J802" s="42" t="str">
        <f>IFERROR(VLOOKUP(L:L,manual_score_mapping!A:D,4,FALSE), "NaN")</f>
        <v>NaN</v>
      </c>
      <c r="K802" s="27" t="s">
        <v>22</v>
      </c>
      <c r="L802" s="27">
        <v>801</v>
      </c>
      <c r="M802" s="28">
        <v>0.7844354510307312</v>
      </c>
      <c r="N802" s="27">
        <v>0.78894174098968506</v>
      </c>
      <c r="O802" s="27">
        <v>0.81184864044189453</v>
      </c>
      <c r="P802" s="27" t="str">
        <f>IF(en_ru_scores[[#This Row],[OnlineB_Score]]&gt;en_ru_scores[[#This Row],[GPT4_COMET]]+0.03, "B", IF(en_ru_scores[[#This Row],[GPT4_COMET]]&gt;en_ru_scores[[#This Row],[OnlineB_Score]]+0.03, "GPT", "-"))</f>
        <v>-</v>
      </c>
      <c r="Q802" s="27" t="str">
        <f>IF(en_ru_scores[[#This Row],[OnlineW_Score]]&gt;en_ru_scores[[#This Row],[GPT4_COMET]]+0.03, "W", IF(en_ru_scores[[#This Row],[GPT4_COMET]]&gt;en_ru_scores[[#This Row],[OnlineW_Score]]+0.03, "GPT", "-"))</f>
        <v>-</v>
      </c>
      <c r="R802" s="11" t="s">
        <v>901</v>
      </c>
      <c r="S802" s="11" t="s">
        <v>5178</v>
      </c>
      <c r="T802" s="39" t="s">
        <v>5179</v>
      </c>
      <c r="U802" s="11" t="s">
        <v>5180</v>
      </c>
      <c r="V802" s="11" t="s">
        <v>5181</v>
      </c>
      <c r="W802" s="84"/>
      <c r="X802" s="111"/>
      <c r="Y802" s="115"/>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row>
    <row r="803" spans="1:217" s="4" customFormat="1" ht="42.75" x14ac:dyDescent="0.45">
      <c r="A803" s="29" t="s">
        <v>16</v>
      </c>
      <c r="B803" s="29" t="s">
        <v>17</v>
      </c>
      <c r="C803" s="30" t="s">
        <v>18</v>
      </c>
      <c r="D803" s="30" t="s">
        <v>598</v>
      </c>
      <c r="E803" s="30" t="s">
        <v>892</v>
      </c>
      <c r="F803" s="30" t="s">
        <v>21</v>
      </c>
      <c r="G803" s="78">
        <f>VLOOKUP(L:L,en_ru_auto_scores_BLEU!H:I,2,FALSE)</f>
        <v>27.193268774579781</v>
      </c>
      <c r="H803" s="42" t="str">
        <f>IFERROR(VLOOKUP(L:L,manual_score_mapping[[SegmentID]:[Scores]],2,FALSE), "NaN")</f>
        <v>NaN</v>
      </c>
      <c r="I803" s="42" t="str">
        <f>IFERROR(VLOOKUP(L:L,manual_score_mapping!A:D,3,FALSE), "NaN")</f>
        <v>NaN</v>
      </c>
      <c r="J803" s="42" t="str">
        <f>IFERROR(VLOOKUP(L:L,manual_score_mapping!A:D,4,FALSE), "NaN")</f>
        <v>NaN</v>
      </c>
      <c r="K803" s="30" t="s">
        <v>22</v>
      </c>
      <c r="L803" s="30">
        <v>802</v>
      </c>
      <c r="M803" s="31">
        <v>0.86930000782012939</v>
      </c>
      <c r="N803" s="30">
        <v>0.88444554805755615</v>
      </c>
      <c r="O803" s="30">
        <v>0.87232315540313721</v>
      </c>
      <c r="P803" s="30" t="str">
        <f>IF(en_ru_scores[[#This Row],[OnlineB_Score]]&gt;en_ru_scores[[#This Row],[GPT4_COMET]]+0.03, "B", IF(en_ru_scores[[#This Row],[GPT4_COMET]]&gt;en_ru_scores[[#This Row],[OnlineB_Score]]+0.03, "GPT", "-"))</f>
        <v>-</v>
      </c>
      <c r="Q803" s="30" t="str">
        <f>IF(en_ru_scores[[#This Row],[OnlineW_Score]]&gt;en_ru_scores[[#This Row],[GPT4_COMET]]+0.03, "W", IF(en_ru_scores[[#This Row],[GPT4_COMET]]&gt;en_ru_scores[[#This Row],[OnlineW_Score]]+0.03, "GPT", "-"))</f>
        <v>-</v>
      </c>
      <c r="R803" s="12" t="s">
        <v>902</v>
      </c>
      <c r="S803" s="12" t="s">
        <v>5182</v>
      </c>
      <c r="T803" s="40" t="s">
        <v>5183</v>
      </c>
      <c r="U803" s="12" t="s">
        <v>5184</v>
      </c>
      <c r="V803" s="12" t="s">
        <v>5185</v>
      </c>
      <c r="W803" s="84"/>
      <c r="X803" s="111"/>
      <c r="Y803" s="115"/>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row>
    <row r="804" spans="1:217" s="4" customFormat="1" x14ac:dyDescent="0.45">
      <c r="A804" s="32" t="s">
        <v>16</v>
      </c>
      <c r="B804" s="32" t="s">
        <v>17</v>
      </c>
      <c r="C804" s="33" t="s">
        <v>18</v>
      </c>
      <c r="D804" s="33" t="s">
        <v>598</v>
      </c>
      <c r="E804" s="33" t="s">
        <v>892</v>
      </c>
      <c r="F804" s="33" t="s">
        <v>21</v>
      </c>
      <c r="G804" s="74">
        <f>VLOOKUP(L:L,en_ru_auto_scores_BLEU!H:I,2,FALSE)</f>
        <v>55.032120814910428</v>
      </c>
      <c r="H804" s="42" t="str">
        <f>IFERROR(VLOOKUP(L:L,manual_score_mapping[[SegmentID]:[Scores]],2,FALSE), "NaN")</f>
        <v>NaN</v>
      </c>
      <c r="I804" s="42" t="str">
        <f>IFERROR(VLOOKUP(L:L,manual_score_mapping!A:D,3,FALSE), "NaN")</f>
        <v>NaN</v>
      </c>
      <c r="J804" s="42" t="str">
        <f>IFERROR(VLOOKUP(L:L,manual_score_mapping!A:D,4,FALSE), "NaN")</f>
        <v>NaN</v>
      </c>
      <c r="K804" s="33" t="s">
        <v>22</v>
      </c>
      <c r="L804" s="33">
        <v>803</v>
      </c>
      <c r="M804" s="34">
        <v>0.96055334806442261</v>
      </c>
      <c r="N804" s="33">
        <v>0.948350429534912</v>
      </c>
      <c r="O804" s="33">
        <v>0.948350429534912</v>
      </c>
      <c r="P804" s="33" t="str">
        <f>IF(en_ru_scores[[#This Row],[OnlineB_Score]]&gt;en_ru_scores[[#This Row],[GPT4_COMET]]+0.03, "B", IF(en_ru_scores[[#This Row],[GPT4_COMET]]&gt;en_ru_scores[[#This Row],[OnlineB_Score]]+0.03, "GPT", "-"))</f>
        <v>-</v>
      </c>
      <c r="Q804" s="33" t="str">
        <f>IF(en_ru_scores[[#This Row],[OnlineW_Score]]&gt;en_ru_scores[[#This Row],[GPT4_COMET]]+0.03, "W", IF(en_ru_scores[[#This Row],[GPT4_COMET]]&gt;en_ru_scores[[#This Row],[OnlineW_Score]]+0.03, "GPT", "-"))</f>
        <v>-</v>
      </c>
      <c r="R804" s="13" t="s">
        <v>903</v>
      </c>
      <c r="S804" s="13" t="s">
        <v>5186</v>
      </c>
      <c r="T804" s="41" t="s">
        <v>5187</v>
      </c>
      <c r="U804" s="13" t="s">
        <v>5188</v>
      </c>
      <c r="V804" s="13" t="s">
        <v>5188</v>
      </c>
      <c r="W804" s="84"/>
      <c r="X804" s="111"/>
      <c r="Y804" s="115"/>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row>
    <row r="805" spans="1:217" s="4" customFormat="1" ht="85.5" x14ac:dyDescent="0.45">
      <c r="A805" s="29" t="s">
        <v>16</v>
      </c>
      <c r="B805" s="29" t="s">
        <v>17</v>
      </c>
      <c r="C805" s="30" t="s">
        <v>18</v>
      </c>
      <c r="D805" s="30" t="s">
        <v>598</v>
      </c>
      <c r="E805" s="30" t="s">
        <v>892</v>
      </c>
      <c r="F805" s="30" t="s">
        <v>21</v>
      </c>
      <c r="G805" s="75">
        <f>VLOOKUP(L:L,en_ru_auto_scores_BLEU!H:I,2,FALSE)</f>
        <v>34.203699262500251</v>
      </c>
      <c r="H805" s="42" t="str">
        <f>IFERROR(VLOOKUP(L:L,manual_score_mapping[[SegmentID]:[Scores]],2,FALSE), "NaN")</f>
        <v>NaN</v>
      </c>
      <c r="I805" s="42" t="str">
        <f>IFERROR(VLOOKUP(L:L,manual_score_mapping!A:D,3,FALSE), "NaN")</f>
        <v>NaN</v>
      </c>
      <c r="J805" s="42" t="str">
        <f>IFERROR(VLOOKUP(L:L,manual_score_mapping!A:D,4,FALSE), "NaN")</f>
        <v>NaN</v>
      </c>
      <c r="K805" s="30" t="s">
        <v>22</v>
      </c>
      <c r="L805" s="30">
        <v>804</v>
      </c>
      <c r="M805" s="31">
        <v>0.89841866493225098</v>
      </c>
      <c r="N805" s="30">
        <v>0.89979290962219238</v>
      </c>
      <c r="O805" s="30">
        <v>0.89715462923049927</v>
      </c>
      <c r="P805" s="30" t="str">
        <f>IF(en_ru_scores[[#This Row],[OnlineB_Score]]&gt;en_ru_scores[[#This Row],[GPT4_COMET]]+0.03, "B", IF(en_ru_scores[[#This Row],[GPT4_COMET]]&gt;en_ru_scores[[#This Row],[OnlineB_Score]]+0.03, "GPT", "-"))</f>
        <v>-</v>
      </c>
      <c r="Q805" s="30" t="str">
        <f>IF(en_ru_scores[[#This Row],[OnlineW_Score]]&gt;en_ru_scores[[#This Row],[GPT4_COMET]]+0.03, "W", IF(en_ru_scores[[#This Row],[GPT4_COMET]]&gt;en_ru_scores[[#This Row],[OnlineW_Score]]+0.03, "GPT", "-"))</f>
        <v>-</v>
      </c>
      <c r="R805" s="12" t="s">
        <v>904</v>
      </c>
      <c r="S805" s="12" t="s">
        <v>5189</v>
      </c>
      <c r="T805" s="40" t="s">
        <v>5190</v>
      </c>
      <c r="U805" s="12" t="s">
        <v>5191</v>
      </c>
      <c r="V805" s="12" t="s">
        <v>5192</v>
      </c>
      <c r="W805" s="84"/>
      <c r="X805" s="111"/>
      <c r="Y805" s="11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row>
    <row r="806" spans="1:217" s="4" customFormat="1" ht="71.25" x14ac:dyDescent="0.45">
      <c r="A806" s="29" t="s">
        <v>16</v>
      </c>
      <c r="B806" s="29" t="s">
        <v>17</v>
      </c>
      <c r="C806" s="30" t="s">
        <v>18</v>
      </c>
      <c r="D806" s="30" t="s">
        <v>598</v>
      </c>
      <c r="E806" s="30" t="s">
        <v>892</v>
      </c>
      <c r="F806" s="30" t="s">
        <v>21</v>
      </c>
      <c r="G806" s="78">
        <f>VLOOKUP(L:L,en_ru_auto_scores_BLEU!H:I,2,FALSE)</f>
        <v>27.27594324898897</v>
      </c>
      <c r="H806" s="42" t="str">
        <f>IFERROR(VLOOKUP(L:L,manual_score_mapping[[SegmentID]:[Scores]],2,FALSE), "NaN")</f>
        <v>NaN</v>
      </c>
      <c r="I806" s="42" t="str">
        <f>IFERROR(VLOOKUP(L:L,manual_score_mapping!A:D,3,FALSE), "NaN")</f>
        <v>NaN</v>
      </c>
      <c r="J806" s="42" t="str">
        <f>IFERROR(VLOOKUP(L:L,manual_score_mapping!A:D,4,FALSE), "NaN")</f>
        <v>NaN</v>
      </c>
      <c r="K806" s="30" t="s">
        <v>22</v>
      </c>
      <c r="L806" s="30">
        <v>805</v>
      </c>
      <c r="M806" s="31">
        <v>0.86657112836837769</v>
      </c>
      <c r="N806" s="30">
        <v>0.84004110097885132</v>
      </c>
      <c r="O806" s="30">
        <v>0.89506411552429199</v>
      </c>
      <c r="P806" s="30" t="str">
        <f>IF(en_ru_scores[[#This Row],[OnlineB_Score]]&gt;en_ru_scores[[#This Row],[GPT4_COMET]]+0.03, "B", IF(en_ru_scores[[#This Row],[GPT4_COMET]]&gt;en_ru_scores[[#This Row],[OnlineB_Score]]+0.03, "GPT", "-"))</f>
        <v>-</v>
      </c>
      <c r="Q806" s="30" t="str">
        <f>IF(en_ru_scores[[#This Row],[OnlineW_Score]]&gt;en_ru_scores[[#This Row],[GPT4_COMET]]+0.03, "W", IF(en_ru_scores[[#This Row],[GPT4_COMET]]&gt;en_ru_scores[[#This Row],[OnlineW_Score]]+0.03, "GPT", "-"))</f>
        <v>-</v>
      </c>
      <c r="R806" s="12" t="s">
        <v>905</v>
      </c>
      <c r="S806" s="12" t="s">
        <v>5193</v>
      </c>
      <c r="T806" s="40" t="s">
        <v>5194</v>
      </c>
      <c r="U806" s="12" t="s">
        <v>5195</v>
      </c>
      <c r="V806" s="12" t="s">
        <v>5196</v>
      </c>
      <c r="W806" s="84"/>
      <c r="X806" s="111"/>
      <c r="Y806" s="115"/>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row>
    <row r="807" spans="1:217" s="4" customFormat="1" ht="57" x14ac:dyDescent="0.45">
      <c r="A807" s="32" t="s">
        <v>16</v>
      </c>
      <c r="B807" s="32" t="s">
        <v>17</v>
      </c>
      <c r="C807" s="33" t="s">
        <v>18</v>
      </c>
      <c r="D807" s="33" t="s">
        <v>598</v>
      </c>
      <c r="E807" s="33" t="s">
        <v>892</v>
      </c>
      <c r="F807" s="33" t="s">
        <v>21</v>
      </c>
      <c r="G807" s="75">
        <f>VLOOKUP(L:L,en_ru_auto_scores_BLEU!H:I,2,FALSE)</f>
        <v>40.644582573956548</v>
      </c>
      <c r="H807" s="42" t="str">
        <f>IFERROR(VLOOKUP(L:L,manual_score_mapping[[SegmentID]:[Scores]],2,FALSE), "NaN")</f>
        <v>NaN</v>
      </c>
      <c r="I807" s="42" t="str">
        <f>IFERROR(VLOOKUP(L:L,manual_score_mapping!A:D,3,FALSE), "NaN")</f>
        <v>NaN</v>
      </c>
      <c r="J807" s="42" t="str">
        <f>IFERROR(VLOOKUP(L:L,manual_score_mapping!A:D,4,FALSE), "NaN")</f>
        <v>NaN</v>
      </c>
      <c r="K807" s="33" t="s">
        <v>22</v>
      </c>
      <c r="L807" s="33">
        <v>806</v>
      </c>
      <c r="M807" s="34">
        <v>0.92273545265197765</v>
      </c>
      <c r="N807" s="33">
        <v>0.9425181746482848</v>
      </c>
      <c r="O807" s="33">
        <v>0.93406426906585682</v>
      </c>
      <c r="P807" s="33" t="str">
        <f>IF(en_ru_scores[[#This Row],[OnlineB_Score]]&gt;en_ru_scores[[#This Row],[GPT4_COMET]]+0.03, "B", IF(en_ru_scores[[#This Row],[GPT4_COMET]]&gt;en_ru_scores[[#This Row],[OnlineB_Score]]+0.03, "GPT", "-"))</f>
        <v>-</v>
      </c>
      <c r="Q807" s="33" t="str">
        <f>IF(en_ru_scores[[#This Row],[OnlineW_Score]]&gt;en_ru_scores[[#This Row],[GPT4_COMET]]+0.03, "W", IF(en_ru_scores[[#This Row],[GPT4_COMET]]&gt;en_ru_scores[[#This Row],[OnlineW_Score]]+0.03, "GPT", "-"))</f>
        <v>-</v>
      </c>
      <c r="R807" s="13" t="s">
        <v>906</v>
      </c>
      <c r="S807" s="13" t="s">
        <v>5197</v>
      </c>
      <c r="T807" s="41" t="s">
        <v>5198</v>
      </c>
      <c r="U807" s="13" t="s">
        <v>5199</v>
      </c>
      <c r="V807" s="13" t="s">
        <v>5200</v>
      </c>
      <c r="W807" s="84"/>
      <c r="X807" s="111"/>
      <c r="Y807" s="115"/>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row>
    <row r="808" spans="1:217" s="4" customFormat="1" ht="57" x14ac:dyDescent="0.45">
      <c r="A808" s="29" t="s">
        <v>16</v>
      </c>
      <c r="B808" s="29" t="s">
        <v>17</v>
      </c>
      <c r="C808" s="30" t="s">
        <v>18</v>
      </c>
      <c r="D808" s="30" t="s">
        <v>598</v>
      </c>
      <c r="E808" s="30" t="s">
        <v>892</v>
      </c>
      <c r="F808" s="30" t="s">
        <v>21</v>
      </c>
      <c r="G808" s="78">
        <f>VLOOKUP(L:L,en_ru_auto_scores_BLEU!H:I,2,FALSE)</f>
        <v>9.664109864227866</v>
      </c>
      <c r="H808" s="42" t="str">
        <f>IFERROR(VLOOKUP(L:L,manual_score_mapping[[SegmentID]:[Scores]],2,FALSE), "NaN")</f>
        <v>NaN</v>
      </c>
      <c r="I808" s="42" t="str">
        <f>IFERROR(VLOOKUP(L:L,manual_score_mapping!A:D,3,FALSE), "NaN")</f>
        <v>NaN</v>
      </c>
      <c r="J808" s="42" t="str">
        <f>IFERROR(VLOOKUP(L:L,manual_score_mapping!A:D,4,FALSE), "NaN")</f>
        <v>NaN</v>
      </c>
      <c r="K808" s="30" t="s">
        <v>22</v>
      </c>
      <c r="L808" s="30">
        <v>807</v>
      </c>
      <c r="M808" s="31">
        <v>0.84810972213745117</v>
      </c>
      <c r="N808" s="30">
        <v>0.84151613712310791</v>
      </c>
      <c r="O808" s="30">
        <v>0.87346374988555908</v>
      </c>
      <c r="P808" s="30" t="str">
        <f>IF(en_ru_scores[[#This Row],[OnlineB_Score]]&gt;en_ru_scores[[#This Row],[GPT4_COMET]]+0.03, "B", IF(en_ru_scores[[#This Row],[GPT4_COMET]]&gt;en_ru_scores[[#This Row],[OnlineB_Score]]+0.03, "GPT", "-"))</f>
        <v>-</v>
      </c>
      <c r="Q808" s="30" t="str">
        <f>IF(en_ru_scores[[#This Row],[OnlineW_Score]]&gt;en_ru_scores[[#This Row],[GPT4_COMET]]+0.03, "W", IF(en_ru_scores[[#This Row],[GPT4_COMET]]&gt;en_ru_scores[[#This Row],[OnlineW_Score]]+0.03, "GPT", "-"))</f>
        <v>-</v>
      </c>
      <c r="R808" s="12" t="s">
        <v>907</v>
      </c>
      <c r="S808" s="12" t="s">
        <v>5201</v>
      </c>
      <c r="T808" s="40" t="s">
        <v>5202</v>
      </c>
      <c r="U808" s="12" t="s">
        <v>5203</v>
      </c>
      <c r="V808" s="12" t="s">
        <v>5204</v>
      </c>
      <c r="W808" s="84"/>
      <c r="X808" s="111"/>
      <c r="Y808" s="115"/>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row>
    <row r="809" spans="1:217" s="4" customFormat="1" ht="57" x14ac:dyDescent="0.45">
      <c r="A809" s="29" t="s">
        <v>16</v>
      </c>
      <c r="B809" s="29" t="s">
        <v>17</v>
      </c>
      <c r="C809" s="30" t="s">
        <v>18</v>
      </c>
      <c r="D809" s="30" t="s">
        <v>598</v>
      </c>
      <c r="E809" s="30" t="s">
        <v>892</v>
      </c>
      <c r="F809" s="30" t="s">
        <v>21</v>
      </c>
      <c r="G809" s="78">
        <f>VLOOKUP(L:L,en_ru_auto_scores_BLEU!H:I,2,FALSE)</f>
        <v>6.8600081829279089</v>
      </c>
      <c r="H809" s="42" t="str">
        <f>IFERROR(VLOOKUP(L:L,manual_score_mapping[[SegmentID]:[Scores]],2,FALSE), "NaN")</f>
        <v>NaN</v>
      </c>
      <c r="I809" s="42" t="str">
        <f>IFERROR(VLOOKUP(L:L,manual_score_mapping!A:D,3,FALSE), "NaN")</f>
        <v>NaN</v>
      </c>
      <c r="J809" s="42" t="str">
        <f>IFERROR(VLOOKUP(L:L,manual_score_mapping!A:D,4,FALSE), "NaN")</f>
        <v>NaN</v>
      </c>
      <c r="K809" s="30" t="s">
        <v>22</v>
      </c>
      <c r="L809" s="30">
        <v>808</v>
      </c>
      <c r="M809" s="31">
        <v>0.8286098837852478</v>
      </c>
      <c r="N809" s="30">
        <v>0.87128698825836182</v>
      </c>
      <c r="O809" s="30">
        <v>0.8858572244644165</v>
      </c>
      <c r="P809" s="30" t="str">
        <f>IF(en_ru_scores[[#This Row],[OnlineB_Score]]&gt;en_ru_scores[[#This Row],[GPT4_COMET]]+0.03, "B", IF(en_ru_scores[[#This Row],[GPT4_COMET]]&gt;en_ru_scores[[#This Row],[OnlineB_Score]]+0.03, "GPT", "-"))</f>
        <v>B</v>
      </c>
      <c r="Q809" s="30" t="str">
        <f>IF(en_ru_scores[[#This Row],[OnlineW_Score]]&gt;en_ru_scores[[#This Row],[GPT4_COMET]]+0.03, "W", IF(en_ru_scores[[#This Row],[GPT4_COMET]]&gt;en_ru_scores[[#This Row],[OnlineW_Score]]+0.03, "GPT", "-"))</f>
        <v>W</v>
      </c>
      <c r="R809" s="12" t="s">
        <v>908</v>
      </c>
      <c r="S809" s="12" t="s">
        <v>5205</v>
      </c>
      <c r="T809" s="40" t="s">
        <v>5206</v>
      </c>
      <c r="U809" s="12" t="s">
        <v>5207</v>
      </c>
      <c r="V809" s="12" t="s">
        <v>5208</v>
      </c>
      <c r="W809" s="84"/>
      <c r="X809" s="111"/>
      <c r="Y809" s="115"/>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row>
    <row r="810" spans="1:217" s="4" customFormat="1" ht="42.75" x14ac:dyDescent="0.45">
      <c r="A810" s="32" t="s">
        <v>16</v>
      </c>
      <c r="B810" s="32" t="s">
        <v>17</v>
      </c>
      <c r="C810" s="33" t="s">
        <v>18</v>
      </c>
      <c r="D810" s="33" t="s">
        <v>598</v>
      </c>
      <c r="E810" s="33" t="s">
        <v>892</v>
      </c>
      <c r="F810" s="33" t="s">
        <v>21</v>
      </c>
      <c r="G810" s="78">
        <f>VLOOKUP(L:L,en_ru_auto_scores_BLEU!H:I,2,FALSE)</f>
        <v>26.477952261405967</v>
      </c>
      <c r="H810" s="42" t="str">
        <f>IFERROR(VLOOKUP(L:L,manual_score_mapping[[SegmentID]:[Scores]],2,FALSE), "NaN")</f>
        <v>NaN</v>
      </c>
      <c r="I810" s="42" t="str">
        <f>IFERROR(VLOOKUP(L:L,manual_score_mapping!A:D,3,FALSE), "NaN")</f>
        <v>NaN</v>
      </c>
      <c r="J810" s="42" t="str">
        <f>IFERROR(VLOOKUP(L:L,manual_score_mapping!A:D,4,FALSE), "NaN")</f>
        <v>NaN</v>
      </c>
      <c r="K810" s="33" t="s">
        <v>22</v>
      </c>
      <c r="L810" s="33">
        <v>809</v>
      </c>
      <c r="M810" s="34">
        <v>0.93450129032134999</v>
      </c>
      <c r="N810" s="33">
        <v>0.95291757583618164</v>
      </c>
      <c r="O810" s="33">
        <v>0.93938302993774403</v>
      </c>
      <c r="P810" s="33" t="str">
        <f>IF(en_ru_scores[[#This Row],[OnlineB_Score]]&gt;en_ru_scores[[#This Row],[GPT4_COMET]]+0.03, "B", IF(en_ru_scores[[#This Row],[GPT4_COMET]]&gt;en_ru_scores[[#This Row],[OnlineB_Score]]+0.03, "GPT", "-"))</f>
        <v>-</v>
      </c>
      <c r="Q810" s="33" t="str">
        <f>IF(en_ru_scores[[#This Row],[OnlineW_Score]]&gt;en_ru_scores[[#This Row],[GPT4_COMET]]+0.03, "W", IF(en_ru_scores[[#This Row],[GPT4_COMET]]&gt;en_ru_scores[[#This Row],[OnlineW_Score]]+0.03, "GPT", "-"))</f>
        <v>-</v>
      </c>
      <c r="R810" s="13" t="s">
        <v>909</v>
      </c>
      <c r="S810" s="13" t="s">
        <v>5209</v>
      </c>
      <c r="T810" s="41" t="s">
        <v>5210</v>
      </c>
      <c r="U810" s="13" t="s">
        <v>5211</v>
      </c>
      <c r="V810" s="13" t="s">
        <v>5212</v>
      </c>
      <c r="W810" s="84"/>
      <c r="X810" s="111"/>
      <c r="Y810" s="115"/>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row>
    <row r="811" spans="1:217" s="4" customFormat="1" ht="42.75" x14ac:dyDescent="0.45">
      <c r="A811" s="32" t="s">
        <v>16</v>
      </c>
      <c r="B811" s="32" t="s">
        <v>17</v>
      </c>
      <c r="C811" s="33" t="s">
        <v>18</v>
      </c>
      <c r="D811" s="33" t="s">
        <v>598</v>
      </c>
      <c r="E811" s="33" t="s">
        <v>892</v>
      </c>
      <c r="F811" s="33" t="s">
        <v>21</v>
      </c>
      <c r="G811" s="78">
        <f>VLOOKUP(L:L,en_ru_auto_scores_BLEU!H:I,2,FALSE)</f>
        <v>17.122548504687671</v>
      </c>
      <c r="H811" s="42" t="str">
        <f>IFERROR(VLOOKUP(L:L,manual_score_mapping[[SegmentID]:[Scores]],2,FALSE), "NaN")</f>
        <v>NaN</v>
      </c>
      <c r="I811" s="42" t="str">
        <f>IFERROR(VLOOKUP(L:L,manual_score_mapping!A:D,3,FALSE), "NaN")</f>
        <v>NaN</v>
      </c>
      <c r="J811" s="42" t="str">
        <f>IFERROR(VLOOKUP(L:L,manual_score_mapping!A:D,4,FALSE), "NaN")</f>
        <v>NaN</v>
      </c>
      <c r="K811" s="33" t="s">
        <v>22</v>
      </c>
      <c r="L811" s="33">
        <v>810</v>
      </c>
      <c r="M811" s="34">
        <v>0.91596084833145142</v>
      </c>
      <c r="N811" s="33">
        <v>0.79135888814926147</v>
      </c>
      <c r="O811" s="33">
        <v>0.84152519702911377</v>
      </c>
      <c r="P811" s="33" t="str">
        <f>IF(en_ru_scores[[#This Row],[OnlineB_Score]]&gt;en_ru_scores[[#This Row],[GPT4_COMET]]+0.03, "B", IF(en_ru_scores[[#This Row],[GPT4_COMET]]&gt;en_ru_scores[[#This Row],[OnlineB_Score]]+0.03, "GPT", "-"))</f>
        <v>GPT</v>
      </c>
      <c r="Q811" s="33" t="str">
        <f>IF(en_ru_scores[[#This Row],[OnlineW_Score]]&gt;en_ru_scores[[#This Row],[GPT4_COMET]]+0.03, "W", IF(en_ru_scores[[#This Row],[GPT4_COMET]]&gt;en_ru_scores[[#This Row],[OnlineW_Score]]+0.03, "GPT", "-"))</f>
        <v>GPT</v>
      </c>
      <c r="R811" s="13" t="s">
        <v>910</v>
      </c>
      <c r="S811" s="13" t="s">
        <v>5213</v>
      </c>
      <c r="T811" s="41" t="s">
        <v>5214</v>
      </c>
      <c r="U811" s="13" t="s">
        <v>5215</v>
      </c>
      <c r="V811" s="13" t="s">
        <v>5216</v>
      </c>
      <c r="W811" s="84"/>
      <c r="X811" s="111"/>
      <c r="Y811" s="115"/>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row>
    <row r="812" spans="1:217" s="4" customFormat="1" ht="42.75" x14ac:dyDescent="0.45">
      <c r="A812" s="26" t="s">
        <v>16</v>
      </c>
      <c r="B812" s="26" t="s">
        <v>17</v>
      </c>
      <c r="C812" s="27" t="s">
        <v>18</v>
      </c>
      <c r="D812" s="27" t="s">
        <v>598</v>
      </c>
      <c r="E812" s="27" t="s">
        <v>911</v>
      </c>
      <c r="F812" s="27" t="s">
        <v>21</v>
      </c>
      <c r="G812" s="78">
        <f>VLOOKUP(L:L,en_ru_auto_scores_BLEU!H:I,2,FALSE)</f>
        <v>23.901088824528141</v>
      </c>
      <c r="H812" s="27" t="str">
        <f>IFERROR(VLOOKUP(L:L,manual_score_mapping[[SegmentID]:[Scores]],2,FALSE), "NaN")</f>
        <v>[75, 84, 84, 70, 36]</v>
      </c>
      <c r="I812" s="24">
        <f>IFERROR(VLOOKUP(L:L,manual_score_mapping!A:D,3,FALSE), "NaN")</f>
        <v>69</v>
      </c>
      <c r="J812" s="18">
        <f>IFERROR(VLOOKUP(L:L,manual_score_mapping!A:D,4,FALSE), "NaN")</f>
        <v>36</v>
      </c>
      <c r="K812" s="27" t="s">
        <v>22</v>
      </c>
      <c r="L812" s="27">
        <v>811</v>
      </c>
      <c r="M812" s="28">
        <v>0.74308186769485474</v>
      </c>
      <c r="N812" s="27">
        <v>0.81435889005661011</v>
      </c>
      <c r="O812" s="27">
        <v>0.86055868864059448</v>
      </c>
      <c r="P812" s="27" t="str">
        <f>IF(en_ru_scores[[#This Row],[OnlineB_Score]]&gt;en_ru_scores[[#This Row],[GPT4_COMET]]+0.03, "B", IF(en_ru_scores[[#This Row],[GPT4_COMET]]&gt;en_ru_scores[[#This Row],[OnlineB_Score]]+0.03, "GPT", "-"))</f>
        <v>B</v>
      </c>
      <c r="Q812" s="27" t="str">
        <f>IF(en_ru_scores[[#This Row],[OnlineW_Score]]&gt;en_ru_scores[[#This Row],[GPT4_COMET]]+0.03, "W", IF(en_ru_scores[[#This Row],[GPT4_COMET]]&gt;en_ru_scores[[#This Row],[OnlineW_Score]]+0.03, "GPT", "-"))</f>
        <v>W</v>
      </c>
      <c r="R812" s="11" t="s">
        <v>912</v>
      </c>
      <c r="S812" s="11" t="s">
        <v>5217</v>
      </c>
      <c r="T812" s="39" t="s">
        <v>5218</v>
      </c>
      <c r="U812" s="11" t="s">
        <v>5219</v>
      </c>
      <c r="V812" s="11" t="s">
        <v>5220</v>
      </c>
      <c r="W812" s="84"/>
      <c r="X812" s="111"/>
      <c r="Y812" s="115"/>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row>
    <row r="813" spans="1:217" s="4" customFormat="1" ht="85.5" x14ac:dyDescent="0.45">
      <c r="A813" s="26" t="s">
        <v>16</v>
      </c>
      <c r="B813" s="26" t="s">
        <v>17</v>
      </c>
      <c r="C813" s="27" t="s">
        <v>18</v>
      </c>
      <c r="D813" s="27" t="s">
        <v>598</v>
      </c>
      <c r="E813" s="27" t="s">
        <v>911</v>
      </c>
      <c r="F813" s="27" t="s">
        <v>21</v>
      </c>
      <c r="G813" s="78">
        <f>VLOOKUP(L:L,en_ru_auto_scores_BLEU!H:I,2,FALSE)</f>
        <v>21.309317497645321</v>
      </c>
      <c r="H813" s="27" t="str">
        <f>IFERROR(VLOOKUP(L:L,manual_score_mapping[[SegmentID]:[Scores]],2,FALSE), "NaN")</f>
        <v>[81, 32, 84, 73, 52]</v>
      </c>
      <c r="I813" s="24">
        <f>IFERROR(VLOOKUP(L:L,manual_score_mapping!A:D,3,FALSE), "NaN")</f>
        <v>64</v>
      </c>
      <c r="J813" s="18">
        <f>IFERROR(VLOOKUP(L:L,manual_score_mapping!A:D,4,FALSE), "NaN")</f>
        <v>32</v>
      </c>
      <c r="K813" s="27" t="s">
        <v>22</v>
      </c>
      <c r="L813" s="27">
        <v>812</v>
      </c>
      <c r="M813" s="28">
        <v>0.74787616729736328</v>
      </c>
      <c r="N813" s="27">
        <v>0.85712039470672607</v>
      </c>
      <c r="O813" s="27">
        <v>0.8460572361946106</v>
      </c>
      <c r="P813" s="27" t="str">
        <f>IF(en_ru_scores[[#This Row],[OnlineB_Score]]&gt;en_ru_scores[[#This Row],[GPT4_COMET]]+0.03, "B", IF(en_ru_scores[[#This Row],[GPT4_COMET]]&gt;en_ru_scores[[#This Row],[OnlineB_Score]]+0.03, "GPT", "-"))</f>
        <v>B</v>
      </c>
      <c r="Q813" s="27" t="str">
        <f>IF(en_ru_scores[[#This Row],[OnlineW_Score]]&gt;en_ru_scores[[#This Row],[GPT4_COMET]]+0.03, "W", IF(en_ru_scores[[#This Row],[GPT4_COMET]]&gt;en_ru_scores[[#This Row],[OnlineW_Score]]+0.03, "GPT", "-"))</f>
        <v>W</v>
      </c>
      <c r="R813" s="11" t="s">
        <v>913</v>
      </c>
      <c r="S813" s="11" t="s">
        <v>5221</v>
      </c>
      <c r="T813" s="39" t="s">
        <v>5222</v>
      </c>
      <c r="U813" s="11" t="s">
        <v>5223</v>
      </c>
      <c r="V813" s="11" t="s">
        <v>5224</v>
      </c>
      <c r="W813" s="84"/>
      <c r="X813" s="111"/>
      <c r="Y813" s="115"/>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row>
    <row r="814" spans="1:217" s="4" customFormat="1" ht="71.25" x14ac:dyDescent="0.45">
      <c r="A814" s="29" t="s">
        <v>16</v>
      </c>
      <c r="B814" s="29" t="s">
        <v>17</v>
      </c>
      <c r="C814" s="30" t="s">
        <v>18</v>
      </c>
      <c r="D814" s="30" t="s">
        <v>598</v>
      </c>
      <c r="E814" s="30" t="s">
        <v>911</v>
      </c>
      <c r="F814" s="30" t="s">
        <v>21</v>
      </c>
      <c r="G814" s="78">
        <f>VLOOKUP(L:L,en_ru_auto_scores_BLEU!H:I,2,FALSE)</f>
        <v>5.4393305443498212</v>
      </c>
      <c r="H814" s="30" t="str">
        <f>IFERROR(VLOOKUP(L:L,manual_score_mapping[[SegmentID]:[Scores]],2,FALSE), "NaN")</f>
        <v>[81, 92, 99, 73, 38]</v>
      </c>
      <c r="I814" s="27">
        <f>IFERROR(VLOOKUP(L:L,manual_score_mapping!A:D,3,FALSE), "NaN")</f>
        <v>76</v>
      </c>
      <c r="J814" s="18">
        <f>IFERROR(VLOOKUP(L:L,manual_score_mapping!A:D,4,FALSE), "NaN")</f>
        <v>38</v>
      </c>
      <c r="K814" s="30" t="s">
        <v>22</v>
      </c>
      <c r="L814" s="30">
        <v>813</v>
      </c>
      <c r="M814" s="31">
        <v>0.80471712350845337</v>
      </c>
      <c r="N814" s="30">
        <v>0.79990160465240479</v>
      </c>
      <c r="O814" s="30">
        <v>0.82885611057281494</v>
      </c>
      <c r="P814" s="30" t="str">
        <f>IF(en_ru_scores[[#This Row],[OnlineB_Score]]&gt;en_ru_scores[[#This Row],[GPT4_COMET]]+0.03, "B", IF(en_ru_scores[[#This Row],[GPT4_COMET]]&gt;en_ru_scores[[#This Row],[OnlineB_Score]]+0.03, "GPT", "-"))</f>
        <v>-</v>
      </c>
      <c r="Q814" s="30" t="str">
        <f>IF(en_ru_scores[[#This Row],[OnlineW_Score]]&gt;en_ru_scores[[#This Row],[GPT4_COMET]]+0.03, "W", IF(en_ru_scores[[#This Row],[GPT4_COMET]]&gt;en_ru_scores[[#This Row],[OnlineW_Score]]+0.03, "GPT", "-"))</f>
        <v>-</v>
      </c>
      <c r="R814" s="12" t="s">
        <v>914</v>
      </c>
      <c r="S814" s="12" t="s">
        <v>5225</v>
      </c>
      <c r="T814" s="40" t="s">
        <v>5226</v>
      </c>
      <c r="U814" s="12" t="s">
        <v>5227</v>
      </c>
      <c r="V814" s="12" t="s">
        <v>5228</v>
      </c>
      <c r="W814" s="84"/>
      <c r="X814" s="111"/>
      <c r="Y814" s="115"/>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row>
    <row r="815" spans="1:217" s="4" customFormat="1" ht="57" x14ac:dyDescent="0.45">
      <c r="A815" s="32" t="s">
        <v>16</v>
      </c>
      <c r="B815" s="32" t="s">
        <v>17</v>
      </c>
      <c r="C815" s="33" t="s">
        <v>18</v>
      </c>
      <c r="D815" s="33" t="s">
        <v>598</v>
      </c>
      <c r="E815" s="33" t="s">
        <v>911</v>
      </c>
      <c r="F815" s="33" t="s">
        <v>21</v>
      </c>
      <c r="G815" s="78">
        <f>VLOOKUP(L:L,en_ru_auto_scores_BLEU!H:I,2,FALSE)</f>
        <v>8.69184962861803</v>
      </c>
      <c r="H815" s="33" t="str">
        <f>IFERROR(VLOOKUP(L:L,manual_score_mapping[[SegmentID]:[Scores]],2,FALSE), "NaN")</f>
        <v>[80, 81, 83, 76, 51]</v>
      </c>
      <c r="I815" s="27">
        <f>IFERROR(VLOOKUP(L:L,manual_score_mapping!A:D,3,FALSE), "NaN")</f>
        <v>74</v>
      </c>
      <c r="J815" s="21">
        <f>IFERROR(VLOOKUP(L:L,manual_score_mapping!A:D,4,FALSE), "NaN")</f>
        <v>51</v>
      </c>
      <c r="K815" s="33" t="s">
        <v>22</v>
      </c>
      <c r="L815" s="33">
        <v>814</v>
      </c>
      <c r="M815" s="34">
        <v>0.91670280694961559</v>
      </c>
      <c r="N815" s="33">
        <v>0.91575664281845082</v>
      </c>
      <c r="O815" s="33">
        <v>0.90932029485702515</v>
      </c>
      <c r="P815" s="33" t="str">
        <f>IF(en_ru_scores[[#This Row],[OnlineB_Score]]&gt;en_ru_scores[[#This Row],[GPT4_COMET]]+0.03, "B", IF(en_ru_scores[[#This Row],[GPT4_COMET]]&gt;en_ru_scores[[#This Row],[OnlineB_Score]]+0.03, "GPT", "-"))</f>
        <v>-</v>
      </c>
      <c r="Q815" s="33" t="str">
        <f>IF(en_ru_scores[[#This Row],[OnlineW_Score]]&gt;en_ru_scores[[#This Row],[GPT4_COMET]]+0.03, "W", IF(en_ru_scores[[#This Row],[GPT4_COMET]]&gt;en_ru_scores[[#This Row],[OnlineW_Score]]+0.03, "GPT", "-"))</f>
        <v>-</v>
      </c>
      <c r="R815" s="13" t="s">
        <v>915</v>
      </c>
      <c r="S815" s="13" t="s">
        <v>5229</v>
      </c>
      <c r="T815" s="41" t="s">
        <v>5230</v>
      </c>
      <c r="U815" s="13" t="s">
        <v>5231</v>
      </c>
      <c r="V815" s="13" t="s">
        <v>5232</v>
      </c>
      <c r="W815" s="84"/>
      <c r="X815" s="111"/>
      <c r="Y815" s="1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row>
    <row r="816" spans="1:217" s="4" customFormat="1" ht="57" x14ac:dyDescent="0.45">
      <c r="A816" s="29" t="s">
        <v>16</v>
      </c>
      <c r="B816" s="29" t="s">
        <v>17</v>
      </c>
      <c r="C816" s="30" t="s">
        <v>18</v>
      </c>
      <c r="D816" s="30" t="s">
        <v>598</v>
      </c>
      <c r="E816" s="30" t="s">
        <v>911</v>
      </c>
      <c r="F816" s="30" t="s">
        <v>21</v>
      </c>
      <c r="G816" s="78">
        <f>VLOOKUP(L:L,en_ru_auto_scores_BLEU!H:I,2,FALSE)</f>
        <v>14.025775160081468</v>
      </c>
      <c r="H816" s="30" t="str">
        <f>IFERROR(VLOOKUP(L:L,manual_score_mapping[[SegmentID]:[Scores]],2,FALSE), "NaN")</f>
        <v>[80, 51, 83, 76, 32]</v>
      </c>
      <c r="I816" s="24">
        <f>IFERROR(VLOOKUP(L:L,manual_score_mapping!A:D,3,FALSE), "NaN")</f>
        <v>64</v>
      </c>
      <c r="J816" s="18">
        <f>IFERROR(VLOOKUP(L:L,manual_score_mapping!A:D,4,FALSE), "NaN")</f>
        <v>32</v>
      </c>
      <c r="K816" s="30" t="s">
        <v>22</v>
      </c>
      <c r="L816" s="30">
        <v>815</v>
      </c>
      <c r="M816" s="31">
        <v>0.85802453756332397</v>
      </c>
      <c r="N816" s="30">
        <v>0.86586791276931763</v>
      </c>
      <c r="O816" s="30">
        <v>0.89458882808685303</v>
      </c>
      <c r="P816" s="30" t="str">
        <f>IF(en_ru_scores[[#This Row],[OnlineB_Score]]&gt;en_ru_scores[[#This Row],[GPT4_COMET]]+0.03, "B", IF(en_ru_scores[[#This Row],[GPT4_COMET]]&gt;en_ru_scores[[#This Row],[OnlineB_Score]]+0.03, "GPT", "-"))</f>
        <v>-</v>
      </c>
      <c r="Q816" s="30" t="str">
        <f>IF(en_ru_scores[[#This Row],[OnlineW_Score]]&gt;en_ru_scores[[#This Row],[GPT4_COMET]]+0.03, "W", IF(en_ru_scores[[#This Row],[GPT4_COMET]]&gt;en_ru_scores[[#This Row],[OnlineW_Score]]+0.03, "GPT", "-"))</f>
        <v>W</v>
      </c>
      <c r="R816" s="12" t="s">
        <v>916</v>
      </c>
      <c r="S816" s="12" t="s">
        <v>5233</v>
      </c>
      <c r="T816" s="40" t="s">
        <v>5234</v>
      </c>
      <c r="U816" s="12" t="s">
        <v>5235</v>
      </c>
      <c r="V816" s="12" t="s">
        <v>5236</v>
      </c>
      <c r="W816" s="84"/>
      <c r="X816" s="111"/>
      <c r="Y816" s="115"/>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row>
    <row r="817" spans="1:217" s="4" customFormat="1" ht="85.5" x14ac:dyDescent="0.45">
      <c r="A817" s="29" t="s">
        <v>16</v>
      </c>
      <c r="B817" s="29" t="s">
        <v>17</v>
      </c>
      <c r="C817" s="30" t="s">
        <v>18</v>
      </c>
      <c r="D817" s="30" t="s">
        <v>598</v>
      </c>
      <c r="E817" s="30" t="s">
        <v>911</v>
      </c>
      <c r="F817" s="30" t="s">
        <v>21</v>
      </c>
      <c r="G817" s="78">
        <f>VLOOKUP(L:L,en_ru_auto_scores_BLEU!H:I,2,FALSE)</f>
        <v>11.750704002298711</v>
      </c>
      <c r="H817" s="30" t="str">
        <f>IFERROR(VLOOKUP(L:L,manual_score_mapping[[SegmentID]:[Scores]],2,FALSE), "NaN")</f>
        <v>[82, 30, 82, 70, 54]</v>
      </c>
      <c r="I817" s="24">
        <f>IFERROR(VLOOKUP(L:L,manual_score_mapping!A:D,3,FALSE), "NaN")</f>
        <v>63</v>
      </c>
      <c r="J817" s="18">
        <f>IFERROR(VLOOKUP(L:L,manual_score_mapping!A:D,4,FALSE), "NaN")</f>
        <v>30</v>
      </c>
      <c r="K817" s="30" t="s">
        <v>22</v>
      </c>
      <c r="L817" s="30">
        <v>816</v>
      </c>
      <c r="M817" s="31">
        <v>0.84156632423400879</v>
      </c>
      <c r="N817" s="30">
        <v>0.76603561639785767</v>
      </c>
      <c r="O817" s="30">
        <v>0.84807825088500977</v>
      </c>
      <c r="P817" s="30" t="str">
        <f>IF(en_ru_scores[[#This Row],[OnlineB_Score]]&gt;en_ru_scores[[#This Row],[GPT4_COMET]]+0.03, "B", IF(en_ru_scores[[#This Row],[GPT4_COMET]]&gt;en_ru_scores[[#This Row],[OnlineB_Score]]+0.03, "GPT", "-"))</f>
        <v>GPT</v>
      </c>
      <c r="Q817" s="30" t="str">
        <f>IF(en_ru_scores[[#This Row],[OnlineW_Score]]&gt;en_ru_scores[[#This Row],[GPT4_COMET]]+0.03, "W", IF(en_ru_scores[[#This Row],[GPT4_COMET]]&gt;en_ru_scores[[#This Row],[OnlineW_Score]]+0.03, "GPT", "-"))</f>
        <v>-</v>
      </c>
      <c r="R817" s="12" t="s">
        <v>917</v>
      </c>
      <c r="S817" s="12" t="s">
        <v>5237</v>
      </c>
      <c r="T817" s="40" t="s">
        <v>5238</v>
      </c>
      <c r="U817" s="12" t="s">
        <v>5239</v>
      </c>
      <c r="V817" s="12" t="s">
        <v>5240</v>
      </c>
      <c r="W817" s="84"/>
      <c r="X817" s="111"/>
      <c r="Y817" s="115"/>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row>
    <row r="818" spans="1:217" s="4" customFormat="1" ht="85.5" x14ac:dyDescent="0.45">
      <c r="A818" s="29" t="s">
        <v>16</v>
      </c>
      <c r="B818" s="29" t="s">
        <v>17</v>
      </c>
      <c r="C818" s="30" t="s">
        <v>18</v>
      </c>
      <c r="D818" s="30" t="s">
        <v>598</v>
      </c>
      <c r="E818" s="30" t="s">
        <v>911</v>
      </c>
      <c r="F818" s="30" t="s">
        <v>21</v>
      </c>
      <c r="G818" s="75">
        <f>VLOOKUP(L:L,en_ru_auto_scores_BLEU!H:I,2,FALSE)</f>
        <v>32.832239236596628</v>
      </c>
      <c r="H818" s="30" t="str">
        <f>IFERROR(VLOOKUP(L:L,manual_score_mapping[[SegmentID]:[Scores]],2,FALSE), "NaN")</f>
        <v>[78, 81, 83, 75, 33]</v>
      </c>
      <c r="I818" s="27">
        <f>IFERROR(VLOOKUP(L:L,manual_score_mapping!A:D,3,FALSE), "NaN")</f>
        <v>70</v>
      </c>
      <c r="J818" s="18">
        <f>IFERROR(VLOOKUP(L:L,manual_score_mapping!A:D,4,FALSE), "NaN")</f>
        <v>33</v>
      </c>
      <c r="K818" s="30" t="s">
        <v>22</v>
      </c>
      <c r="L818" s="30">
        <v>817</v>
      </c>
      <c r="M818" s="31">
        <v>0.89165079593658447</v>
      </c>
      <c r="N818" s="30">
        <v>0.90180402994155884</v>
      </c>
      <c r="O818" s="30">
        <v>0.89473247528076172</v>
      </c>
      <c r="P818" s="30" t="str">
        <f>IF(en_ru_scores[[#This Row],[OnlineB_Score]]&gt;en_ru_scores[[#This Row],[GPT4_COMET]]+0.03, "B", IF(en_ru_scores[[#This Row],[GPT4_COMET]]&gt;en_ru_scores[[#This Row],[OnlineB_Score]]+0.03, "GPT", "-"))</f>
        <v>-</v>
      </c>
      <c r="Q818" s="30" t="str">
        <f>IF(en_ru_scores[[#This Row],[OnlineW_Score]]&gt;en_ru_scores[[#This Row],[GPT4_COMET]]+0.03, "W", IF(en_ru_scores[[#This Row],[GPT4_COMET]]&gt;en_ru_scores[[#This Row],[OnlineW_Score]]+0.03, "GPT", "-"))</f>
        <v>-</v>
      </c>
      <c r="R818" s="12" t="s">
        <v>918</v>
      </c>
      <c r="S818" s="12" t="s">
        <v>5241</v>
      </c>
      <c r="T818" s="40" t="s">
        <v>5242</v>
      </c>
      <c r="U818" s="12" t="s">
        <v>5243</v>
      </c>
      <c r="V818" s="12" t="s">
        <v>5244</v>
      </c>
      <c r="W818" s="84"/>
      <c r="X818" s="111"/>
      <c r="Y818" s="115"/>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row>
    <row r="819" spans="1:217" s="4" customFormat="1" ht="71.25" x14ac:dyDescent="0.45">
      <c r="A819" s="29" t="s">
        <v>16</v>
      </c>
      <c r="B819" s="29" t="s">
        <v>17</v>
      </c>
      <c r="C819" s="30" t="s">
        <v>18</v>
      </c>
      <c r="D819" s="30" t="s">
        <v>598</v>
      </c>
      <c r="E819" s="30" t="s">
        <v>911</v>
      </c>
      <c r="F819" s="30" t="s">
        <v>21</v>
      </c>
      <c r="G819" s="78">
        <f>VLOOKUP(L:L,en_ru_auto_scores_BLEU!H:I,2,FALSE)</f>
        <v>27.904236757951448</v>
      </c>
      <c r="H819" s="30" t="str">
        <f>IFERROR(VLOOKUP(L:L,manual_score_mapping[[SegmentID]:[Scores]],2,FALSE), "NaN")</f>
        <v>[77, 65, 81, 75, 53]</v>
      </c>
      <c r="I819" s="27">
        <f>IFERROR(VLOOKUP(L:L,manual_score_mapping!A:D,3,FALSE), "NaN")</f>
        <v>70</v>
      </c>
      <c r="J819" s="21">
        <f>IFERROR(VLOOKUP(L:L,manual_score_mapping!A:D,4,FALSE), "NaN")</f>
        <v>53</v>
      </c>
      <c r="K819" s="30" t="s">
        <v>22</v>
      </c>
      <c r="L819" s="30">
        <v>818</v>
      </c>
      <c r="M819" s="31">
        <v>0.85174185037612915</v>
      </c>
      <c r="N819" s="30">
        <v>0.88778406381607056</v>
      </c>
      <c r="O819" s="30">
        <v>0.87291336059570313</v>
      </c>
      <c r="P819" s="30" t="str">
        <f>IF(en_ru_scores[[#This Row],[OnlineB_Score]]&gt;en_ru_scores[[#This Row],[GPT4_COMET]]+0.03, "B", IF(en_ru_scores[[#This Row],[GPT4_COMET]]&gt;en_ru_scores[[#This Row],[OnlineB_Score]]+0.03, "GPT", "-"))</f>
        <v>B</v>
      </c>
      <c r="Q819" s="30" t="str">
        <f>IF(en_ru_scores[[#This Row],[OnlineW_Score]]&gt;en_ru_scores[[#This Row],[GPT4_COMET]]+0.03, "W", IF(en_ru_scores[[#This Row],[GPT4_COMET]]&gt;en_ru_scores[[#This Row],[OnlineW_Score]]+0.03, "GPT", "-"))</f>
        <v>-</v>
      </c>
      <c r="R819" s="12" t="s">
        <v>919</v>
      </c>
      <c r="S819" s="12" t="s">
        <v>5245</v>
      </c>
      <c r="T819" s="40" t="s">
        <v>5246</v>
      </c>
      <c r="U819" s="12" t="s">
        <v>5247</v>
      </c>
      <c r="V819" s="12" t="s">
        <v>5248</v>
      </c>
      <c r="W819" s="84"/>
      <c r="X819" s="111"/>
      <c r="Y819" s="115"/>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row>
    <row r="820" spans="1:217" s="4" customFormat="1" ht="128.25" x14ac:dyDescent="0.45">
      <c r="A820" s="29" t="s">
        <v>16</v>
      </c>
      <c r="B820" s="29" t="s">
        <v>17</v>
      </c>
      <c r="C820" s="30" t="s">
        <v>18</v>
      </c>
      <c r="D820" s="30" t="s">
        <v>598</v>
      </c>
      <c r="E820" s="30" t="s">
        <v>911</v>
      </c>
      <c r="F820" s="30" t="s">
        <v>21</v>
      </c>
      <c r="G820" s="78">
        <f>VLOOKUP(L:L,en_ru_auto_scores_BLEU!H:I,2,FALSE)</f>
        <v>7.3647660995028694</v>
      </c>
      <c r="H820" s="30" t="str">
        <f>IFERROR(VLOOKUP(L:L,manual_score_mapping[[SegmentID]:[Scores]],2,FALSE), "NaN")</f>
        <v>[78, 93, 82, 74, 30]</v>
      </c>
      <c r="I820" s="27">
        <f>IFERROR(VLOOKUP(L:L,manual_score_mapping!A:D,3,FALSE), "NaN")</f>
        <v>71</v>
      </c>
      <c r="J820" s="18">
        <f>IFERROR(VLOOKUP(L:L,manual_score_mapping!A:D,4,FALSE), "NaN")</f>
        <v>30</v>
      </c>
      <c r="K820" s="30" t="s">
        <v>22</v>
      </c>
      <c r="L820" s="30">
        <v>819</v>
      </c>
      <c r="M820" s="31">
        <v>0.81568408012390137</v>
      </c>
      <c r="N820" s="30">
        <v>0.81040406227111816</v>
      </c>
      <c r="O820" s="30">
        <v>0.82674950361251831</v>
      </c>
      <c r="P820" s="30" t="str">
        <f>IF(en_ru_scores[[#This Row],[OnlineB_Score]]&gt;en_ru_scores[[#This Row],[GPT4_COMET]]+0.03, "B", IF(en_ru_scores[[#This Row],[GPT4_COMET]]&gt;en_ru_scores[[#This Row],[OnlineB_Score]]+0.03, "GPT", "-"))</f>
        <v>-</v>
      </c>
      <c r="Q820" s="30" t="str">
        <f>IF(en_ru_scores[[#This Row],[OnlineW_Score]]&gt;en_ru_scores[[#This Row],[GPT4_COMET]]+0.03, "W", IF(en_ru_scores[[#This Row],[GPT4_COMET]]&gt;en_ru_scores[[#This Row],[OnlineW_Score]]+0.03, "GPT", "-"))</f>
        <v>-</v>
      </c>
      <c r="R820" s="12" t="s">
        <v>920</v>
      </c>
      <c r="S820" s="12" t="s">
        <v>5249</v>
      </c>
      <c r="T820" s="40" t="s">
        <v>5250</v>
      </c>
      <c r="U820" s="12" t="s">
        <v>5251</v>
      </c>
      <c r="V820" s="12" t="s">
        <v>5252</v>
      </c>
      <c r="W820" s="84"/>
      <c r="X820" s="111"/>
      <c r="Y820" s="115"/>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row>
    <row r="821" spans="1:217" s="4" customFormat="1" ht="28.5" x14ac:dyDescent="0.45">
      <c r="A821" s="32" t="s">
        <v>16</v>
      </c>
      <c r="B821" s="32" t="s">
        <v>17</v>
      </c>
      <c r="C821" s="33" t="s">
        <v>18</v>
      </c>
      <c r="D821" s="33" t="s">
        <v>598</v>
      </c>
      <c r="E821" s="33" t="s">
        <v>911</v>
      </c>
      <c r="F821" s="33" t="s">
        <v>21</v>
      </c>
      <c r="G821" s="78">
        <f>VLOOKUP(L:L,en_ru_auto_scores_BLEU!H:I,2,FALSE)</f>
        <v>7.1418162893296442</v>
      </c>
      <c r="H821" s="33" t="str">
        <f>IFERROR(VLOOKUP(L:L,manual_score_mapping[[SegmentID]:[Scores]],2,FALSE), "NaN")</f>
        <v>[81, 34, 83, 68, 51]</v>
      </c>
      <c r="I821" s="24">
        <f>IFERROR(VLOOKUP(L:L,manual_score_mapping!A:D,3,FALSE), "NaN")</f>
        <v>63</v>
      </c>
      <c r="J821" s="18">
        <f>IFERROR(VLOOKUP(L:L,manual_score_mapping!A:D,4,FALSE), "NaN")</f>
        <v>34</v>
      </c>
      <c r="K821" s="33" t="s">
        <v>22</v>
      </c>
      <c r="L821" s="33">
        <v>820</v>
      </c>
      <c r="M821" s="34">
        <v>0.93208688497543324</v>
      </c>
      <c r="N821" s="33">
        <v>0.93916594982147217</v>
      </c>
      <c r="O821" s="33">
        <v>0.94890087842941284</v>
      </c>
      <c r="P821" s="33" t="str">
        <f>IF(en_ru_scores[[#This Row],[OnlineB_Score]]&gt;en_ru_scores[[#This Row],[GPT4_COMET]]+0.03, "B", IF(en_ru_scores[[#This Row],[GPT4_COMET]]&gt;en_ru_scores[[#This Row],[OnlineB_Score]]+0.03, "GPT", "-"))</f>
        <v>-</v>
      </c>
      <c r="Q821" s="33" t="str">
        <f>IF(en_ru_scores[[#This Row],[OnlineW_Score]]&gt;en_ru_scores[[#This Row],[GPT4_COMET]]+0.03, "W", IF(en_ru_scores[[#This Row],[GPT4_COMET]]&gt;en_ru_scores[[#This Row],[OnlineW_Score]]+0.03, "GPT", "-"))</f>
        <v>-</v>
      </c>
      <c r="R821" s="13" t="s">
        <v>921</v>
      </c>
      <c r="S821" s="13" t="s">
        <v>5253</v>
      </c>
      <c r="T821" s="41" t="s">
        <v>5254</v>
      </c>
      <c r="U821" s="13" t="s">
        <v>5255</v>
      </c>
      <c r="V821" s="13" t="s">
        <v>5256</v>
      </c>
      <c r="W821" s="84"/>
      <c r="X821" s="111"/>
      <c r="Y821" s="115"/>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row>
    <row r="822" spans="1:217" s="4" customFormat="1" ht="171" x14ac:dyDescent="0.45">
      <c r="A822" s="29" t="s">
        <v>16</v>
      </c>
      <c r="B822" s="29" t="s">
        <v>17</v>
      </c>
      <c r="C822" s="30" t="s">
        <v>18</v>
      </c>
      <c r="D822" s="30" t="s">
        <v>598</v>
      </c>
      <c r="E822" s="30" t="s">
        <v>911</v>
      </c>
      <c r="F822" s="30" t="s">
        <v>21</v>
      </c>
      <c r="G822" s="78">
        <f>VLOOKUP(L:L,en_ru_auto_scores_BLEU!H:I,2,FALSE)</f>
        <v>16.13871428491376</v>
      </c>
      <c r="H822" s="42" t="str">
        <f>IFERROR(VLOOKUP(L:L,manual_score_mapping[[SegmentID]:[Scores]],2,FALSE), "NaN")</f>
        <v>NaN</v>
      </c>
      <c r="I822" s="42" t="str">
        <f>IFERROR(VLOOKUP(L:L,manual_score_mapping!A:D,3,FALSE), "NaN")</f>
        <v>NaN</v>
      </c>
      <c r="J822" s="42" t="str">
        <f>IFERROR(VLOOKUP(L:L,manual_score_mapping!A:D,4,FALSE), "NaN")</f>
        <v>NaN</v>
      </c>
      <c r="K822" s="30" t="s">
        <v>22</v>
      </c>
      <c r="L822" s="30">
        <v>821</v>
      </c>
      <c r="M822" s="31">
        <v>0.85735684633255005</v>
      </c>
      <c r="N822" s="30">
        <v>0.88752597570419312</v>
      </c>
      <c r="O822" s="30">
        <v>0.89273911714553833</v>
      </c>
      <c r="P822" s="30" t="str">
        <f>IF(en_ru_scores[[#This Row],[OnlineB_Score]]&gt;en_ru_scores[[#This Row],[GPT4_COMET]]+0.03, "B", IF(en_ru_scores[[#This Row],[GPT4_COMET]]&gt;en_ru_scores[[#This Row],[OnlineB_Score]]+0.03, "GPT", "-"))</f>
        <v>B</v>
      </c>
      <c r="Q822" s="30" t="str">
        <f>IF(en_ru_scores[[#This Row],[OnlineW_Score]]&gt;en_ru_scores[[#This Row],[GPT4_COMET]]+0.03, "W", IF(en_ru_scores[[#This Row],[GPT4_COMET]]&gt;en_ru_scores[[#This Row],[OnlineW_Score]]+0.03, "GPT", "-"))</f>
        <v>W</v>
      </c>
      <c r="R822" s="12" t="s">
        <v>922</v>
      </c>
      <c r="S822" s="12" t="s">
        <v>5257</v>
      </c>
      <c r="T822" s="40" t="s">
        <v>5258</v>
      </c>
      <c r="U822" s="12" t="s">
        <v>5259</v>
      </c>
      <c r="V822" s="12" t="s">
        <v>5260</v>
      </c>
      <c r="W822" s="84"/>
      <c r="X822" s="111"/>
      <c r="Y822" s="115"/>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row>
    <row r="823" spans="1:217" s="4" customFormat="1" ht="71.25" x14ac:dyDescent="0.45">
      <c r="A823" s="29" t="s">
        <v>16</v>
      </c>
      <c r="B823" s="29" t="s">
        <v>17</v>
      </c>
      <c r="C823" s="30" t="s">
        <v>18</v>
      </c>
      <c r="D823" s="30" t="s">
        <v>598</v>
      </c>
      <c r="E823" s="30" t="s">
        <v>911</v>
      </c>
      <c r="F823" s="30" t="s">
        <v>21</v>
      </c>
      <c r="G823" s="78">
        <f>VLOOKUP(L:L,en_ru_auto_scores_BLEU!H:I,2,FALSE)</f>
        <v>9.7602304594061522</v>
      </c>
      <c r="H823" s="42" t="str">
        <f>IFERROR(VLOOKUP(L:L,manual_score_mapping[[SegmentID]:[Scores]],2,FALSE), "NaN")</f>
        <v>NaN</v>
      </c>
      <c r="I823" s="42" t="str">
        <f>IFERROR(VLOOKUP(L:L,manual_score_mapping!A:D,3,FALSE), "NaN")</f>
        <v>NaN</v>
      </c>
      <c r="J823" s="42" t="str">
        <f>IFERROR(VLOOKUP(L:L,manual_score_mapping!A:D,4,FALSE), "NaN")</f>
        <v>NaN</v>
      </c>
      <c r="K823" s="30" t="s">
        <v>22</v>
      </c>
      <c r="L823" s="30">
        <v>822</v>
      </c>
      <c r="M823" s="31">
        <v>0.8615347146987915</v>
      </c>
      <c r="N823" s="30">
        <v>0.84549081325531006</v>
      </c>
      <c r="O823" s="30">
        <v>0.87256163358688354</v>
      </c>
      <c r="P823" s="30" t="str">
        <f>IF(en_ru_scores[[#This Row],[OnlineB_Score]]&gt;en_ru_scores[[#This Row],[GPT4_COMET]]+0.03, "B", IF(en_ru_scores[[#This Row],[GPT4_COMET]]&gt;en_ru_scores[[#This Row],[OnlineB_Score]]+0.03, "GPT", "-"))</f>
        <v>-</v>
      </c>
      <c r="Q823" s="30" t="str">
        <f>IF(en_ru_scores[[#This Row],[OnlineW_Score]]&gt;en_ru_scores[[#This Row],[GPT4_COMET]]+0.03, "W", IF(en_ru_scores[[#This Row],[GPT4_COMET]]&gt;en_ru_scores[[#This Row],[OnlineW_Score]]+0.03, "GPT", "-"))</f>
        <v>-</v>
      </c>
      <c r="R823" s="12" t="s">
        <v>923</v>
      </c>
      <c r="S823" s="12" t="s">
        <v>5261</v>
      </c>
      <c r="T823" s="40" t="s">
        <v>5262</v>
      </c>
      <c r="U823" s="12" t="s">
        <v>5263</v>
      </c>
      <c r="V823" s="12" t="s">
        <v>5264</v>
      </c>
      <c r="W823" s="84"/>
      <c r="X823" s="111"/>
      <c r="Y823" s="115"/>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row>
    <row r="824" spans="1:217" s="4" customFormat="1" ht="28.5" x14ac:dyDescent="0.45">
      <c r="A824" s="32" t="s">
        <v>16</v>
      </c>
      <c r="B824" s="32" t="s">
        <v>17</v>
      </c>
      <c r="C824" s="33" t="s">
        <v>18</v>
      </c>
      <c r="D824" s="33" t="s">
        <v>598</v>
      </c>
      <c r="E824" s="33" t="s">
        <v>911</v>
      </c>
      <c r="F824" s="33" t="s">
        <v>21</v>
      </c>
      <c r="G824" s="72">
        <f>VLOOKUP(L:L,en_ru_auto_scores_BLEU!H:I,2,FALSE)</f>
        <v>70.139672679976897</v>
      </c>
      <c r="H824" s="42" t="str">
        <f>IFERROR(VLOOKUP(L:L,manual_score_mapping[[SegmentID]:[Scores]],2,FALSE), "NaN")</f>
        <v>NaN</v>
      </c>
      <c r="I824" s="42" t="str">
        <f>IFERROR(VLOOKUP(L:L,manual_score_mapping!A:D,3,FALSE), "NaN")</f>
        <v>NaN</v>
      </c>
      <c r="J824" s="42" t="str">
        <f>IFERROR(VLOOKUP(L:L,manual_score_mapping!A:D,4,FALSE), "NaN")</f>
        <v>NaN</v>
      </c>
      <c r="K824" s="33" t="s">
        <v>22</v>
      </c>
      <c r="L824" s="33">
        <v>823</v>
      </c>
      <c r="M824" s="34">
        <v>0.96193486452102661</v>
      </c>
      <c r="N824" s="33">
        <v>0.96592527627944957</v>
      </c>
      <c r="O824" s="33">
        <v>0.97220379114151001</v>
      </c>
      <c r="P824" s="33" t="str">
        <f>IF(en_ru_scores[[#This Row],[OnlineB_Score]]&gt;en_ru_scores[[#This Row],[GPT4_COMET]]+0.03, "B", IF(en_ru_scores[[#This Row],[GPT4_COMET]]&gt;en_ru_scores[[#This Row],[OnlineB_Score]]+0.03, "GPT", "-"))</f>
        <v>-</v>
      </c>
      <c r="Q824" s="33" t="str">
        <f>IF(en_ru_scores[[#This Row],[OnlineW_Score]]&gt;en_ru_scores[[#This Row],[GPT4_COMET]]+0.03, "W", IF(en_ru_scores[[#This Row],[GPT4_COMET]]&gt;en_ru_scores[[#This Row],[OnlineW_Score]]+0.03, "GPT", "-"))</f>
        <v>-</v>
      </c>
      <c r="R824" s="13" t="s">
        <v>924</v>
      </c>
      <c r="S824" s="13" t="s">
        <v>5265</v>
      </c>
      <c r="T824" s="41" t="s">
        <v>5266</v>
      </c>
      <c r="U824" s="13" t="s">
        <v>5267</v>
      </c>
      <c r="V824" s="13" t="s">
        <v>5268</v>
      </c>
      <c r="W824" s="84"/>
      <c r="X824" s="111"/>
      <c r="Y824" s="115"/>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row>
    <row r="825" spans="1:217" s="4" customFormat="1" ht="57" x14ac:dyDescent="0.45">
      <c r="A825" s="29" t="s">
        <v>16</v>
      </c>
      <c r="B825" s="29" t="s">
        <v>17</v>
      </c>
      <c r="C825" s="30" t="s">
        <v>18</v>
      </c>
      <c r="D825" s="30" t="s">
        <v>598</v>
      </c>
      <c r="E825" s="30" t="s">
        <v>911</v>
      </c>
      <c r="F825" s="30" t="s">
        <v>21</v>
      </c>
      <c r="G825" s="78">
        <f>VLOOKUP(L:L,en_ru_auto_scores_BLEU!H:I,2,FALSE)</f>
        <v>4.5825376646871172</v>
      </c>
      <c r="H825" s="42" t="str">
        <f>IFERROR(VLOOKUP(L:L,manual_score_mapping[[SegmentID]:[Scores]],2,FALSE), "NaN")</f>
        <v>NaN</v>
      </c>
      <c r="I825" s="42" t="str">
        <f>IFERROR(VLOOKUP(L:L,manual_score_mapping!A:D,3,FALSE), "NaN")</f>
        <v>NaN</v>
      </c>
      <c r="J825" s="42" t="str">
        <f>IFERROR(VLOOKUP(L:L,manual_score_mapping!A:D,4,FALSE), "NaN")</f>
        <v>NaN</v>
      </c>
      <c r="K825" s="30" t="s">
        <v>22</v>
      </c>
      <c r="L825" s="30">
        <v>824</v>
      </c>
      <c r="M825" s="31">
        <v>0.81322860717773438</v>
      </c>
      <c r="N825" s="30">
        <v>0.81738764047622681</v>
      </c>
      <c r="O825" s="30">
        <v>0.82564753293991089</v>
      </c>
      <c r="P825" s="30" t="str">
        <f>IF(en_ru_scores[[#This Row],[OnlineB_Score]]&gt;en_ru_scores[[#This Row],[GPT4_COMET]]+0.03, "B", IF(en_ru_scores[[#This Row],[GPT4_COMET]]&gt;en_ru_scores[[#This Row],[OnlineB_Score]]+0.03, "GPT", "-"))</f>
        <v>-</v>
      </c>
      <c r="Q825" s="30" t="str">
        <f>IF(en_ru_scores[[#This Row],[OnlineW_Score]]&gt;en_ru_scores[[#This Row],[GPT4_COMET]]+0.03, "W", IF(en_ru_scores[[#This Row],[GPT4_COMET]]&gt;en_ru_scores[[#This Row],[OnlineW_Score]]+0.03, "GPT", "-"))</f>
        <v>-</v>
      </c>
      <c r="R825" s="12" t="s">
        <v>925</v>
      </c>
      <c r="S825" s="12" t="s">
        <v>5269</v>
      </c>
      <c r="T825" s="40" t="s">
        <v>5270</v>
      </c>
      <c r="U825" s="12" t="s">
        <v>5271</v>
      </c>
      <c r="V825" s="12" t="s">
        <v>5272</v>
      </c>
      <c r="W825" s="84"/>
      <c r="X825" s="111"/>
      <c r="Y825" s="11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row>
    <row r="826" spans="1:217" s="4" customFormat="1" ht="85.5" x14ac:dyDescent="0.45">
      <c r="A826" s="29" t="s">
        <v>16</v>
      </c>
      <c r="B826" s="29" t="s">
        <v>17</v>
      </c>
      <c r="C826" s="30" t="s">
        <v>18</v>
      </c>
      <c r="D826" s="30" t="s">
        <v>598</v>
      </c>
      <c r="E826" s="30" t="s">
        <v>911</v>
      </c>
      <c r="F826" s="30" t="s">
        <v>21</v>
      </c>
      <c r="G826" s="78">
        <f>VLOOKUP(L:L,en_ru_auto_scores_BLEU!H:I,2,FALSE)</f>
        <v>11.548431380162247</v>
      </c>
      <c r="H826" s="42" t="str">
        <f>IFERROR(VLOOKUP(L:L,manual_score_mapping[[SegmentID]:[Scores]],2,FALSE), "NaN")</f>
        <v>NaN</v>
      </c>
      <c r="I826" s="42" t="str">
        <f>IFERROR(VLOOKUP(L:L,manual_score_mapping!A:D,3,FALSE), "NaN")</f>
        <v>NaN</v>
      </c>
      <c r="J826" s="42" t="str">
        <f>IFERROR(VLOOKUP(L:L,manual_score_mapping!A:D,4,FALSE), "NaN")</f>
        <v>NaN</v>
      </c>
      <c r="K826" s="30" t="s">
        <v>22</v>
      </c>
      <c r="L826" s="30">
        <v>825</v>
      </c>
      <c r="M826" s="31">
        <v>0.87003177404403687</v>
      </c>
      <c r="N826" s="30">
        <v>0.90628534555435181</v>
      </c>
      <c r="O826" s="30">
        <v>0.90427762269973755</v>
      </c>
      <c r="P826" s="30" t="str">
        <f>IF(en_ru_scores[[#This Row],[OnlineB_Score]]&gt;en_ru_scores[[#This Row],[GPT4_COMET]]+0.03, "B", IF(en_ru_scores[[#This Row],[GPT4_COMET]]&gt;en_ru_scores[[#This Row],[OnlineB_Score]]+0.03, "GPT", "-"))</f>
        <v>B</v>
      </c>
      <c r="Q826" s="30" t="str">
        <f>IF(en_ru_scores[[#This Row],[OnlineW_Score]]&gt;en_ru_scores[[#This Row],[GPT4_COMET]]+0.03, "W", IF(en_ru_scores[[#This Row],[GPT4_COMET]]&gt;en_ru_scores[[#This Row],[OnlineW_Score]]+0.03, "GPT", "-"))</f>
        <v>W</v>
      </c>
      <c r="R826" s="12" t="s">
        <v>926</v>
      </c>
      <c r="S826" s="12" t="s">
        <v>5273</v>
      </c>
      <c r="T826" s="40" t="s">
        <v>5274</v>
      </c>
      <c r="U826" s="12" t="s">
        <v>5275</v>
      </c>
      <c r="V826" s="12" t="s">
        <v>5276</v>
      </c>
      <c r="W826" s="84"/>
      <c r="X826" s="111"/>
      <c r="Y826" s="115"/>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row>
    <row r="827" spans="1:217" s="4" customFormat="1" ht="128.25" x14ac:dyDescent="0.45">
      <c r="A827" s="29" t="s">
        <v>16</v>
      </c>
      <c r="B827" s="29" t="s">
        <v>17</v>
      </c>
      <c r="C827" s="30" t="s">
        <v>18</v>
      </c>
      <c r="D827" s="30" t="s">
        <v>598</v>
      </c>
      <c r="E827" s="30" t="s">
        <v>911</v>
      </c>
      <c r="F827" s="30" t="s">
        <v>21</v>
      </c>
      <c r="G827" s="78">
        <f>VLOOKUP(L:L,en_ru_auto_scores_BLEU!H:I,2,FALSE)</f>
        <v>22.044151782165965</v>
      </c>
      <c r="H827" s="42" t="str">
        <f>IFERROR(VLOOKUP(L:L,manual_score_mapping[[SegmentID]:[Scores]],2,FALSE), "NaN")</f>
        <v>NaN</v>
      </c>
      <c r="I827" s="42" t="str">
        <f>IFERROR(VLOOKUP(L:L,manual_score_mapping!A:D,3,FALSE), "NaN")</f>
        <v>NaN</v>
      </c>
      <c r="J827" s="42" t="str">
        <f>IFERROR(VLOOKUP(L:L,manual_score_mapping!A:D,4,FALSE), "NaN")</f>
        <v>NaN</v>
      </c>
      <c r="K827" s="30" t="s">
        <v>22</v>
      </c>
      <c r="L827" s="30">
        <v>826</v>
      </c>
      <c r="M827" s="31">
        <v>0.86957114934921265</v>
      </c>
      <c r="N827" s="30">
        <v>0.83079129457473755</v>
      </c>
      <c r="O827" s="30">
        <v>0.87963426113128662</v>
      </c>
      <c r="P827" s="30" t="str">
        <f>IF(en_ru_scores[[#This Row],[OnlineB_Score]]&gt;en_ru_scores[[#This Row],[GPT4_COMET]]+0.03, "B", IF(en_ru_scores[[#This Row],[GPT4_COMET]]&gt;en_ru_scores[[#This Row],[OnlineB_Score]]+0.03, "GPT", "-"))</f>
        <v>GPT</v>
      </c>
      <c r="Q827" s="30" t="str">
        <f>IF(en_ru_scores[[#This Row],[OnlineW_Score]]&gt;en_ru_scores[[#This Row],[GPT4_COMET]]+0.03, "W", IF(en_ru_scores[[#This Row],[GPT4_COMET]]&gt;en_ru_scores[[#This Row],[OnlineW_Score]]+0.03, "GPT", "-"))</f>
        <v>-</v>
      </c>
      <c r="R827" s="12" t="s">
        <v>927</v>
      </c>
      <c r="S827" s="12" t="s">
        <v>5277</v>
      </c>
      <c r="T827" s="40" t="s">
        <v>5278</v>
      </c>
      <c r="U827" s="12" t="s">
        <v>5279</v>
      </c>
      <c r="V827" s="12" t="s">
        <v>5280</v>
      </c>
      <c r="W827" s="84"/>
      <c r="X827" s="111"/>
      <c r="Y827" s="115"/>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row>
    <row r="828" spans="1:217" s="4" customFormat="1" ht="57" x14ac:dyDescent="0.45">
      <c r="A828" s="29" t="s">
        <v>16</v>
      </c>
      <c r="B828" s="29" t="s">
        <v>17</v>
      </c>
      <c r="C828" s="30" t="s">
        <v>18</v>
      </c>
      <c r="D828" s="30" t="s">
        <v>598</v>
      </c>
      <c r="E828" s="30" t="s">
        <v>911</v>
      </c>
      <c r="F828" s="30" t="s">
        <v>21</v>
      </c>
      <c r="G828" s="78">
        <f>VLOOKUP(L:L,en_ru_auto_scores_BLEU!H:I,2,FALSE)</f>
        <v>4.1507153682199416</v>
      </c>
      <c r="H828" s="42" t="str">
        <f>IFERROR(VLOOKUP(L:L,manual_score_mapping[[SegmentID]:[Scores]],2,FALSE), "NaN")</f>
        <v>NaN</v>
      </c>
      <c r="I828" s="42" t="str">
        <f>IFERROR(VLOOKUP(L:L,manual_score_mapping!A:D,3,FALSE), "NaN")</f>
        <v>NaN</v>
      </c>
      <c r="J828" s="42" t="str">
        <f>IFERROR(VLOOKUP(L:L,manual_score_mapping!A:D,4,FALSE), "NaN")</f>
        <v>NaN</v>
      </c>
      <c r="K828" s="30" t="s">
        <v>22</v>
      </c>
      <c r="L828" s="30">
        <v>827</v>
      </c>
      <c r="M828" s="31">
        <v>0.80990475416183472</v>
      </c>
      <c r="N828" s="30">
        <v>0.78732699155807495</v>
      </c>
      <c r="O828" s="30">
        <v>0.83855253458023071</v>
      </c>
      <c r="P828" s="30" t="str">
        <f>IF(en_ru_scores[[#This Row],[OnlineB_Score]]&gt;en_ru_scores[[#This Row],[GPT4_COMET]]+0.03, "B", IF(en_ru_scores[[#This Row],[GPT4_COMET]]&gt;en_ru_scores[[#This Row],[OnlineB_Score]]+0.03, "GPT", "-"))</f>
        <v>-</v>
      </c>
      <c r="Q828" s="30" t="str">
        <f>IF(en_ru_scores[[#This Row],[OnlineW_Score]]&gt;en_ru_scores[[#This Row],[GPT4_COMET]]+0.03, "W", IF(en_ru_scores[[#This Row],[GPT4_COMET]]&gt;en_ru_scores[[#This Row],[OnlineW_Score]]+0.03, "GPT", "-"))</f>
        <v>-</v>
      </c>
      <c r="R828" s="12" t="s">
        <v>928</v>
      </c>
      <c r="S828" s="12" t="s">
        <v>5281</v>
      </c>
      <c r="T828" s="40" t="s">
        <v>5282</v>
      </c>
      <c r="U828" s="12" t="s">
        <v>5283</v>
      </c>
      <c r="V828" s="12" t="s">
        <v>5284</v>
      </c>
      <c r="W828" s="84"/>
      <c r="X828" s="111"/>
      <c r="Y828" s="115"/>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row>
    <row r="829" spans="1:217" s="4" customFormat="1" ht="71.25" x14ac:dyDescent="0.45">
      <c r="A829" s="32" t="s">
        <v>16</v>
      </c>
      <c r="B829" s="32" t="s">
        <v>17</v>
      </c>
      <c r="C829" s="33" t="s">
        <v>18</v>
      </c>
      <c r="D829" s="33" t="s">
        <v>598</v>
      </c>
      <c r="E829" s="33" t="s">
        <v>911</v>
      </c>
      <c r="F829" s="33" t="s">
        <v>21</v>
      </c>
      <c r="G829" s="78">
        <f>VLOOKUP(L:L,en_ru_auto_scores_BLEU!H:I,2,FALSE)</f>
        <v>5.0644761654660959</v>
      </c>
      <c r="H829" s="42" t="str">
        <f>IFERROR(VLOOKUP(L:L,manual_score_mapping[[SegmentID]:[Scores]],2,FALSE), "NaN")</f>
        <v>NaN</v>
      </c>
      <c r="I829" s="42" t="str">
        <f>IFERROR(VLOOKUP(L:L,manual_score_mapping!A:D,3,FALSE), "NaN")</f>
        <v>NaN</v>
      </c>
      <c r="J829" s="42" t="str">
        <f>IFERROR(VLOOKUP(L:L,manual_score_mapping!A:D,4,FALSE), "NaN")</f>
        <v>NaN</v>
      </c>
      <c r="K829" s="33" t="s">
        <v>22</v>
      </c>
      <c r="L829" s="33">
        <v>828</v>
      </c>
      <c r="M829" s="34">
        <v>0.90641987323760997</v>
      </c>
      <c r="N829" s="33">
        <v>0.89044845104217529</v>
      </c>
      <c r="O829" s="33">
        <v>0.92208403348922718</v>
      </c>
      <c r="P829" s="33" t="str">
        <f>IF(en_ru_scores[[#This Row],[OnlineB_Score]]&gt;en_ru_scores[[#This Row],[GPT4_COMET]]+0.03, "B", IF(en_ru_scores[[#This Row],[GPT4_COMET]]&gt;en_ru_scores[[#This Row],[OnlineB_Score]]+0.03, "GPT", "-"))</f>
        <v>-</v>
      </c>
      <c r="Q829" s="33" t="str">
        <f>IF(en_ru_scores[[#This Row],[OnlineW_Score]]&gt;en_ru_scores[[#This Row],[GPT4_COMET]]+0.03, "W", IF(en_ru_scores[[#This Row],[GPT4_COMET]]&gt;en_ru_scores[[#This Row],[OnlineW_Score]]+0.03, "GPT", "-"))</f>
        <v>-</v>
      </c>
      <c r="R829" s="13" t="s">
        <v>929</v>
      </c>
      <c r="S829" s="13" t="s">
        <v>5285</v>
      </c>
      <c r="T829" s="41" t="s">
        <v>5286</v>
      </c>
      <c r="U829" s="13" t="s">
        <v>5287</v>
      </c>
      <c r="V829" s="13" t="s">
        <v>5288</v>
      </c>
      <c r="W829" s="84"/>
      <c r="X829" s="111"/>
      <c r="Y829" s="115"/>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row>
    <row r="830" spans="1:217" s="4" customFormat="1" ht="57" x14ac:dyDescent="0.45">
      <c r="A830" s="29" t="s">
        <v>16</v>
      </c>
      <c r="B830" s="29" t="s">
        <v>17</v>
      </c>
      <c r="C830" s="30" t="s">
        <v>18</v>
      </c>
      <c r="D830" s="30" t="s">
        <v>598</v>
      </c>
      <c r="E830" s="30" t="s">
        <v>911</v>
      </c>
      <c r="F830" s="30" t="s">
        <v>21</v>
      </c>
      <c r="G830" s="78">
        <f>VLOOKUP(L:L,en_ru_auto_scores_BLEU!H:I,2,FALSE)</f>
        <v>11.762897816355771</v>
      </c>
      <c r="H830" s="42" t="str">
        <f>IFERROR(VLOOKUP(L:L,manual_score_mapping[[SegmentID]:[Scores]],2,FALSE), "NaN")</f>
        <v>NaN</v>
      </c>
      <c r="I830" s="42" t="str">
        <f>IFERROR(VLOOKUP(L:L,manual_score_mapping!A:D,3,FALSE), "NaN")</f>
        <v>NaN</v>
      </c>
      <c r="J830" s="42" t="str">
        <f>IFERROR(VLOOKUP(L:L,manual_score_mapping!A:D,4,FALSE), "NaN")</f>
        <v>NaN</v>
      </c>
      <c r="K830" s="30" t="s">
        <v>22</v>
      </c>
      <c r="L830" s="30">
        <v>829</v>
      </c>
      <c r="M830" s="31">
        <v>0.88438659906387329</v>
      </c>
      <c r="N830" s="30">
        <v>0.88608431816101074</v>
      </c>
      <c r="O830" s="30">
        <v>0.86864542961120605</v>
      </c>
      <c r="P830" s="30" t="str">
        <f>IF(en_ru_scores[[#This Row],[OnlineB_Score]]&gt;en_ru_scores[[#This Row],[GPT4_COMET]]+0.03, "B", IF(en_ru_scores[[#This Row],[GPT4_COMET]]&gt;en_ru_scores[[#This Row],[OnlineB_Score]]+0.03, "GPT", "-"))</f>
        <v>-</v>
      </c>
      <c r="Q830" s="30" t="str">
        <f>IF(en_ru_scores[[#This Row],[OnlineW_Score]]&gt;en_ru_scores[[#This Row],[GPT4_COMET]]+0.03, "W", IF(en_ru_scores[[#This Row],[GPT4_COMET]]&gt;en_ru_scores[[#This Row],[OnlineW_Score]]+0.03, "GPT", "-"))</f>
        <v>-</v>
      </c>
      <c r="R830" s="12" t="s">
        <v>930</v>
      </c>
      <c r="S830" s="12" t="s">
        <v>5289</v>
      </c>
      <c r="T830" s="40" t="s">
        <v>5290</v>
      </c>
      <c r="U830" s="12" t="s">
        <v>5291</v>
      </c>
      <c r="V830" s="12" t="s">
        <v>5292</v>
      </c>
      <c r="W830" s="84"/>
      <c r="X830" s="111"/>
      <c r="Y830" s="115"/>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row>
    <row r="831" spans="1:217" s="4" customFormat="1" ht="57" x14ac:dyDescent="0.45">
      <c r="A831" s="29" t="s">
        <v>16</v>
      </c>
      <c r="B831" s="29" t="s">
        <v>17</v>
      </c>
      <c r="C831" s="30" t="s">
        <v>18</v>
      </c>
      <c r="D831" s="30" t="s">
        <v>598</v>
      </c>
      <c r="E831" s="30" t="s">
        <v>911</v>
      </c>
      <c r="F831" s="30" t="s">
        <v>21</v>
      </c>
      <c r="G831" s="78">
        <f>VLOOKUP(L:L,en_ru_auto_scores_BLEU!H:I,2,FALSE)</f>
        <v>11.633270842295031</v>
      </c>
      <c r="H831" s="42" t="str">
        <f>IFERROR(VLOOKUP(L:L,manual_score_mapping[[SegmentID]:[Scores]],2,FALSE), "NaN")</f>
        <v>NaN</v>
      </c>
      <c r="I831" s="42" t="str">
        <f>IFERROR(VLOOKUP(L:L,manual_score_mapping!A:D,3,FALSE), "NaN")</f>
        <v>NaN</v>
      </c>
      <c r="J831" s="42" t="str">
        <f>IFERROR(VLOOKUP(L:L,manual_score_mapping!A:D,4,FALSE), "NaN")</f>
        <v>NaN</v>
      </c>
      <c r="K831" s="30" t="s">
        <v>22</v>
      </c>
      <c r="L831" s="30">
        <v>830</v>
      </c>
      <c r="M831" s="31">
        <v>0.80908328294754028</v>
      </c>
      <c r="N831" s="30">
        <v>0.69100409746170044</v>
      </c>
      <c r="O831" s="30">
        <v>0.85000008344650269</v>
      </c>
      <c r="P831" s="30" t="str">
        <f>IF(en_ru_scores[[#This Row],[OnlineB_Score]]&gt;en_ru_scores[[#This Row],[GPT4_COMET]]+0.03, "B", IF(en_ru_scores[[#This Row],[GPT4_COMET]]&gt;en_ru_scores[[#This Row],[OnlineB_Score]]+0.03, "GPT", "-"))</f>
        <v>GPT</v>
      </c>
      <c r="Q831" s="30" t="str">
        <f>IF(en_ru_scores[[#This Row],[OnlineW_Score]]&gt;en_ru_scores[[#This Row],[GPT4_COMET]]+0.03, "W", IF(en_ru_scores[[#This Row],[GPT4_COMET]]&gt;en_ru_scores[[#This Row],[OnlineW_Score]]+0.03, "GPT", "-"))</f>
        <v>W</v>
      </c>
      <c r="R831" s="12" t="s">
        <v>931</v>
      </c>
      <c r="S831" s="12" t="s">
        <v>5293</v>
      </c>
      <c r="T831" s="40" t="s">
        <v>5294</v>
      </c>
      <c r="U831" s="12" t="s">
        <v>5295</v>
      </c>
      <c r="V831" s="12" t="s">
        <v>5296</v>
      </c>
      <c r="W831" s="84"/>
      <c r="X831" s="111"/>
      <c r="Y831" s="115"/>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row>
    <row r="832" spans="1:217" s="64" customFormat="1" ht="142.9" thickBot="1" x14ac:dyDescent="0.5">
      <c r="A832" s="52" t="s">
        <v>16</v>
      </c>
      <c r="B832" s="52" t="s">
        <v>17</v>
      </c>
      <c r="C832" s="53" t="s">
        <v>18</v>
      </c>
      <c r="D832" s="53" t="s">
        <v>598</v>
      </c>
      <c r="E832" s="53" t="s">
        <v>911</v>
      </c>
      <c r="F832" s="53" t="s">
        <v>21</v>
      </c>
      <c r="G832" s="79">
        <f>VLOOKUP(L:L,en_ru_auto_scores_BLEU!H:I,2,FALSE)</f>
        <v>10.627417215837411</v>
      </c>
      <c r="H832" s="54" t="str">
        <f>IFERROR(VLOOKUP(L:L,manual_score_mapping[[SegmentID]:[Scores]],2,FALSE), "NaN")</f>
        <v>NaN</v>
      </c>
      <c r="I832" s="54" t="str">
        <f>IFERROR(VLOOKUP(L:L,manual_score_mapping!A:D,3,FALSE), "NaN")</f>
        <v>NaN</v>
      </c>
      <c r="J832" s="54" t="str">
        <f>IFERROR(VLOOKUP(L:L,manual_score_mapping!A:D,4,FALSE), "NaN")</f>
        <v>NaN</v>
      </c>
      <c r="K832" s="53" t="s">
        <v>22</v>
      </c>
      <c r="L832" s="53">
        <v>831</v>
      </c>
      <c r="M832" s="55">
        <v>0.8221471905708313</v>
      </c>
      <c r="N832" s="53">
        <v>0.68051958084106445</v>
      </c>
      <c r="O832" s="53">
        <v>0.80601918697357178</v>
      </c>
      <c r="P832" s="53" t="str">
        <f>IF(en_ru_scores[[#This Row],[OnlineB_Score]]&gt;en_ru_scores[[#This Row],[GPT4_COMET]]+0.03, "B", IF(en_ru_scores[[#This Row],[GPT4_COMET]]&gt;en_ru_scores[[#This Row],[OnlineB_Score]]+0.03, "GPT", "-"))</f>
        <v>GPT</v>
      </c>
      <c r="Q832" s="53" t="str">
        <f>IF(en_ru_scores[[#This Row],[OnlineW_Score]]&gt;en_ru_scores[[#This Row],[GPT4_COMET]]+0.03, "W", IF(en_ru_scores[[#This Row],[GPT4_COMET]]&gt;en_ru_scores[[#This Row],[OnlineW_Score]]+0.03, "GPT", "-"))</f>
        <v>-</v>
      </c>
      <c r="R832" s="56" t="s">
        <v>932</v>
      </c>
      <c r="S832" s="56" t="s">
        <v>5297</v>
      </c>
      <c r="T832" s="57" t="s">
        <v>5298</v>
      </c>
      <c r="U832" s="56" t="s">
        <v>5299</v>
      </c>
      <c r="V832" s="56" t="s">
        <v>5300</v>
      </c>
      <c r="W832" s="86"/>
      <c r="X832" s="112"/>
      <c r="Y832" s="116"/>
      <c r="Z832" s="50"/>
      <c r="AA832" s="50"/>
      <c r="AB832" s="50"/>
      <c r="AC832" s="50"/>
      <c r="AD832" s="50"/>
      <c r="AE832" s="50"/>
      <c r="AF832" s="50"/>
      <c r="AG832" s="50"/>
      <c r="AH832" s="50"/>
      <c r="AI832" s="50"/>
      <c r="AJ832" s="50"/>
      <c r="AK832" s="50"/>
      <c r="AL832" s="50"/>
      <c r="AM832" s="50"/>
      <c r="AN832" s="50"/>
      <c r="AO832" s="50"/>
      <c r="AP832" s="50"/>
      <c r="AQ832" s="50"/>
      <c r="AR832" s="50"/>
      <c r="AS832" s="50"/>
      <c r="AT832" s="50"/>
      <c r="AU832" s="50"/>
      <c r="AV832" s="50"/>
      <c r="AW832" s="50"/>
      <c r="AX832" s="50"/>
      <c r="AY832" s="50"/>
      <c r="AZ832" s="50"/>
      <c r="BA832" s="50"/>
      <c r="BB832" s="50"/>
      <c r="BC832" s="50"/>
      <c r="BD832" s="50"/>
      <c r="BE832" s="50"/>
      <c r="BF832" s="50"/>
      <c r="BG832" s="50"/>
      <c r="BH832" s="50"/>
      <c r="BI832" s="50"/>
      <c r="BJ832" s="50"/>
      <c r="BK832" s="50"/>
      <c r="BL832" s="50"/>
      <c r="BM832" s="50"/>
      <c r="BN832" s="50"/>
      <c r="BO832" s="50"/>
      <c r="BP832" s="50"/>
      <c r="BQ832" s="50"/>
      <c r="BR832" s="50"/>
      <c r="BS832" s="50"/>
      <c r="BT832" s="50"/>
      <c r="BU832" s="50"/>
      <c r="BV832" s="50"/>
      <c r="BW832" s="50"/>
      <c r="BX832" s="50"/>
      <c r="BY832" s="50"/>
      <c r="BZ832" s="50"/>
      <c r="CA832" s="50"/>
      <c r="CB832" s="50"/>
      <c r="CC832" s="50"/>
      <c r="CD832" s="50"/>
      <c r="CE832" s="50"/>
      <c r="CF832" s="50"/>
      <c r="CG832" s="50"/>
      <c r="CH832" s="50"/>
      <c r="CI832" s="50"/>
      <c r="CJ832" s="50"/>
      <c r="CK832" s="50"/>
      <c r="CL832" s="50"/>
      <c r="CM832" s="50"/>
      <c r="CN832" s="50"/>
      <c r="CO832" s="50"/>
      <c r="CP832" s="50"/>
      <c r="CQ832" s="50"/>
      <c r="CR832" s="50"/>
      <c r="CS832" s="50"/>
      <c r="CT832" s="50"/>
      <c r="CU832" s="50"/>
      <c r="CV832" s="50"/>
      <c r="CW832" s="50"/>
      <c r="CX832" s="50"/>
      <c r="CY832" s="50"/>
      <c r="CZ832" s="50"/>
      <c r="DA832" s="50"/>
      <c r="DB832" s="50"/>
      <c r="DC832" s="50"/>
      <c r="DD832" s="50"/>
      <c r="DE832" s="50"/>
      <c r="DF832" s="50"/>
      <c r="DG832" s="50"/>
      <c r="DH832" s="50"/>
      <c r="DI832" s="50"/>
      <c r="DJ832" s="50"/>
      <c r="DK832" s="50"/>
      <c r="DL832" s="50"/>
      <c r="DM832" s="50"/>
      <c r="DN832" s="50"/>
      <c r="DO832" s="50"/>
      <c r="DP832" s="50"/>
      <c r="DQ832" s="50"/>
      <c r="DR832" s="50"/>
      <c r="DS832" s="50"/>
      <c r="DT832" s="50"/>
      <c r="DU832" s="50"/>
      <c r="DV832" s="50"/>
      <c r="DW832" s="50"/>
      <c r="DX832" s="50"/>
      <c r="DY832" s="50"/>
      <c r="DZ832" s="50"/>
      <c r="EA832" s="50"/>
      <c r="EB832" s="50"/>
      <c r="EC832" s="50"/>
      <c r="ED832" s="50"/>
      <c r="EE832" s="50"/>
      <c r="EF832" s="50"/>
      <c r="EG832" s="50"/>
      <c r="EH832" s="50"/>
      <c r="EI832" s="50"/>
      <c r="EJ832" s="50"/>
      <c r="EK832" s="50"/>
      <c r="EL832" s="50"/>
      <c r="EM832" s="50"/>
      <c r="EN832" s="50"/>
      <c r="EO832" s="50"/>
      <c r="EP832" s="50"/>
      <c r="EQ832" s="50"/>
      <c r="ER832" s="50"/>
      <c r="ES832" s="50"/>
      <c r="ET832" s="50"/>
      <c r="EU832" s="50"/>
      <c r="EV832" s="50"/>
      <c r="EW832" s="50"/>
      <c r="EX832" s="50"/>
      <c r="EY832" s="50"/>
      <c r="EZ832" s="50"/>
      <c r="FA832" s="50"/>
      <c r="FB832" s="50"/>
      <c r="FC832" s="50"/>
      <c r="FD832" s="50"/>
      <c r="FE832" s="50"/>
      <c r="FF832" s="50"/>
      <c r="FG832" s="50"/>
      <c r="FH832" s="50"/>
      <c r="FI832" s="50"/>
      <c r="FJ832" s="50"/>
      <c r="FK832" s="50"/>
      <c r="FL832" s="50"/>
      <c r="FM832" s="50"/>
      <c r="FN832" s="50"/>
      <c r="FO832" s="50"/>
      <c r="FP832" s="50"/>
      <c r="FQ832" s="50"/>
      <c r="FR832" s="50"/>
      <c r="FS832" s="50"/>
      <c r="FT832" s="50"/>
      <c r="FU832" s="50"/>
      <c r="FV832" s="50"/>
      <c r="FW832" s="50"/>
      <c r="FX832" s="50"/>
      <c r="FY832" s="50"/>
      <c r="FZ832" s="50"/>
      <c r="GA832" s="50"/>
      <c r="GB832" s="50"/>
      <c r="GC832" s="50"/>
      <c r="GD832" s="50"/>
      <c r="GE832" s="50"/>
      <c r="GF832" s="50"/>
      <c r="GG832" s="50"/>
      <c r="GH832" s="50"/>
      <c r="GI832" s="50"/>
      <c r="GJ832" s="50"/>
      <c r="GK832" s="50"/>
      <c r="GL832" s="50"/>
      <c r="GM832" s="50"/>
      <c r="GN832" s="50"/>
      <c r="GO832" s="50"/>
      <c r="GP832" s="50"/>
      <c r="GQ832" s="50"/>
      <c r="GR832" s="50"/>
      <c r="GS832" s="50"/>
      <c r="GT832" s="50"/>
      <c r="GU832" s="50"/>
      <c r="GV832" s="50"/>
      <c r="GW832" s="50"/>
      <c r="GX832" s="50"/>
      <c r="GY832" s="50"/>
      <c r="GZ832" s="50"/>
      <c r="HA832" s="50"/>
      <c r="HB832" s="50"/>
      <c r="HC832" s="50"/>
      <c r="HD832" s="50"/>
      <c r="HE832" s="50"/>
      <c r="HF832" s="50"/>
      <c r="HG832" s="50"/>
      <c r="HH832" s="50"/>
      <c r="HI832" s="50"/>
    </row>
    <row r="833" spans="1:217" s="4" customFormat="1" ht="28.5" x14ac:dyDescent="0.45">
      <c r="A833" s="29" t="s">
        <v>16</v>
      </c>
      <c r="B833" s="29" t="s">
        <v>17</v>
      </c>
      <c r="C833" s="30" t="s">
        <v>18</v>
      </c>
      <c r="D833" s="30" t="s">
        <v>598</v>
      </c>
      <c r="E833" s="30" t="s">
        <v>933</v>
      </c>
      <c r="F833" s="30" t="s">
        <v>21</v>
      </c>
      <c r="G833" s="78">
        <f>VLOOKUP(L:L,en_ru_auto_scores_BLEU!H:I,2,FALSE)</f>
        <v>7.2678842121027412</v>
      </c>
      <c r="H833" s="30" t="str">
        <f>IFERROR(VLOOKUP(L:L,manual_score_mapping[[SegmentID]:[Scores]],2,FALSE), "NaN")</f>
        <v>[88, 84, 64, 50, 78]</v>
      </c>
      <c r="I833" s="27">
        <f>IFERROR(VLOOKUP(L:L,manual_score_mapping!A:D,3,FALSE), "NaN")</f>
        <v>72</v>
      </c>
      <c r="J833" s="21">
        <f>IFERROR(VLOOKUP(L:L,manual_score_mapping!A:D,4,FALSE), "NaN")</f>
        <v>50</v>
      </c>
      <c r="K833" s="30" t="s">
        <v>22</v>
      </c>
      <c r="L833" s="30">
        <v>832</v>
      </c>
      <c r="M833" s="31">
        <v>0.89048993587493896</v>
      </c>
      <c r="N833" s="30">
        <v>0.85492873191833496</v>
      </c>
      <c r="O833" s="30">
        <v>0.85224324464797974</v>
      </c>
      <c r="P833" s="30" t="str">
        <f>IF(en_ru_scores[[#This Row],[OnlineB_Score]]&gt;en_ru_scores[[#This Row],[GPT4_COMET]]+0.03, "B", IF(en_ru_scores[[#This Row],[GPT4_COMET]]&gt;en_ru_scores[[#This Row],[OnlineB_Score]]+0.03, "GPT", "-"))</f>
        <v>GPT</v>
      </c>
      <c r="Q833" s="30" t="str">
        <f>IF(en_ru_scores[[#This Row],[OnlineW_Score]]&gt;en_ru_scores[[#This Row],[GPT4_COMET]]+0.03, "W", IF(en_ru_scores[[#This Row],[GPT4_COMET]]&gt;en_ru_scores[[#This Row],[OnlineW_Score]]+0.03, "GPT", "-"))</f>
        <v>GPT</v>
      </c>
      <c r="R833" s="12" t="s">
        <v>934</v>
      </c>
      <c r="S833" s="12" t="s">
        <v>5301</v>
      </c>
      <c r="T833" s="40" t="s">
        <v>5302</v>
      </c>
      <c r="U833" s="12" t="s">
        <v>5303</v>
      </c>
      <c r="V833" s="12" t="s">
        <v>5304</v>
      </c>
      <c r="W833" s="84"/>
      <c r="X833" s="111"/>
      <c r="Y833" s="115"/>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row>
    <row r="834" spans="1:217" s="4" customFormat="1" x14ac:dyDescent="0.45">
      <c r="A834" s="32" t="s">
        <v>16</v>
      </c>
      <c r="B834" s="32" t="s">
        <v>17</v>
      </c>
      <c r="C834" s="33" t="s">
        <v>18</v>
      </c>
      <c r="D834" s="33" t="s">
        <v>598</v>
      </c>
      <c r="E834" s="33" t="s">
        <v>933</v>
      </c>
      <c r="F834" s="33" t="s">
        <v>21</v>
      </c>
      <c r="G834" s="70">
        <f>VLOOKUP(L:L,en_ru_auto_scores_BLEU!H:I,2,FALSE)</f>
        <v>100.00000000000004</v>
      </c>
      <c r="H834" s="33" t="str">
        <f>IFERROR(VLOOKUP(L:L,manual_score_mapping[[SegmentID]:[Scores]],2,FALSE), "NaN")</f>
        <v>[94, 100, 99, 100, 83]</v>
      </c>
      <c r="I834" s="33">
        <f>IFERROR(VLOOKUP(L:L,manual_score_mapping!A:D,3,FALSE), "NaN")</f>
        <v>95</v>
      </c>
      <c r="J834" s="30">
        <f>IFERROR(VLOOKUP(L:L,manual_score_mapping!A:D,4,FALSE), "NaN")</f>
        <v>83</v>
      </c>
      <c r="K834" s="33" t="s">
        <v>22</v>
      </c>
      <c r="L834" s="33">
        <v>833</v>
      </c>
      <c r="M834" s="34">
        <v>0.99281758069992077</v>
      </c>
      <c r="N834" s="33">
        <v>0.99281758069992077</v>
      </c>
      <c r="O834" s="33">
        <v>0.99281758069992077</v>
      </c>
      <c r="P834" s="33" t="str">
        <f>IF(en_ru_scores[[#This Row],[OnlineB_Score]]&gt;en_ru_scores[[#This Row],[GPT4_COMET]]+0.03, "B", IF(en_ru_scores[[#This Row],[GPT4_COMET]]&gt;en_ru_scores[[#This Row],[OnlineB_Score]]+0.03, "GPT", "-"))</f>
        <v>-</v>
      </c>
      <c r="Q834" s="33" t="str">
        <f>IF(en_ru_scores[[#This Row],[OnlineW_Score]]&gt;en_ru_scores[[#This Row],[GPT4_COMET]]+0.03, "W", IF(en_ru_scores[[#This Row],[GPT4_COMET]]&gt;en_ru_scores[[#This Row],[OnlineW_Score]]+0.03, "GPT", "-"))</f>
        <v>-</v>
      </c>
      <c r="R834" s="13" t="s">
        <v>935</v>
      </c>
      <c r="S834" s="13" t="s">
        <v>5305</v>
      </c>
      <c r="T834" s="41" t="s">
        <v>5305</v>
      </c>
      <c r="U834" s="13" t="s">
        <v>5305</v>
      </c>
      <c r="V834" s="13" t="s">
        <v>5305</v>
      </c>
      <c r="W834" s="84"/>
      <c r="X834" s="111"/>
      <c r="Y834" s="115"/>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row>
    <row r="835" spans="1:217" s="4" customFormat="1" ht="85.5" x14ac:dyDescent="0.45">
      <c r="A835" s="32" t="s">
        <v>16</v>
      </c>
      <c r="B835" s="32" t="s">
        <v>17</v>
      </c>
      <c r="C835" s="33" t="s">
        <v>18</v>
      </c>
      <c r="D835" s="33" t="s">
        <v>598</v>
      </c>
      <c r="E835" s="33" t="s">
        <v>933</v>
      </c>
      <c r="F835" s="33" t="s">
        <v>21</v>
      </c>
      <c r="G835" s="78">
        <f>VLOOKUP(L:L,en_ru_auto_scores_BLEU!H:I,2,FALSE)</f>
        <v>14.745425511282264</v>
      </c>
      <c r="H835" s="33" t="str">
        <f>IFERROR(VLOOKUP(L:L,manual_score_mapping[[SegmentID]:[Scores]],2,FALSE), "NaN")</f>
        <v>[92, 60, 97, 85, 77]</v>
      </c>
      <c r="I835" s="30">
        <f>IFERROR(VLOOKUP(L:L,manual_score_mapping!A:D,3,FALSE), "NaN")</f>
        <v>82</v>
      </c>
      <c r="J835" s="24">
        <f>IFERROR(VLOOKUP(L:L,manual_score_mapping!A:D,4,FALSE), "NaN")</f>
        <v>60</v>
      </c>
      <c r="K835" s="33" t="s">
        <v>22</v>
      </c>
      <c r="L835" s="33">
        <v>834</v>
      </c>
      <c r="M835" s="34">
        <v>0.905168116092682</v>
      </c>
      <c r="N835" s="33">
        <v>0.93153089284896839</v>
      </c>
      <c r="O835" s="33">
        <v>0.90468156337738037</v>
      </c>
      <c r="P835" s="33" t="str">
        <f>IF(en_ru_scores[[#This Row],[OnlineB_Score]]&gt;en_ru_scores[[#This Row],[GPT4_COMET]]+0.03, "B", IF(en_ru_scores[[#This Row],[GPT4_COMET]]&gt;en_ru_scores[[#This Row],[OnlineB_Score]]+0.03, "GPT", "-"))</f>
        <v>-</v>
      </c>
      <c r="Q835" s="33" t="str">
        <f>IF(en_ru_scores[[#This Row],[OnlineW_Score]]&gt;en_ru_scores[[#This Row],[GPT4_COMET]]+0.03, "W", IF(en_ru_scores[[#This Row],[GPT4_COMET]]&gt;en_ru_scores[[#This Row],[OnlineW_Score]]+0.03, "GPT", "-"))</f>
        <v>-</v>
      </c>
      <c r="R835" s="13" t="s">
        <v>936</v>
      </c>
      <c r="S835" s="13" t="s">
        <v>5306</v>
      </c>
      <c r="T835" s="41" t="s">
        <v>5307</v>
      </c>
      <c r="U835" s="13" t="s">
        <v>5308</v>
      </c>
      <c r="V835" s="13" t="s">
        <v>5309</v>
      </c>
      <c r="W835" s="84"/>
      <c r="X835" s="111"/>
      <c r="Y835" s="11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row>
    <row r="836" spans="1:217" s="4" customFormat="1" ht="57" x14ac:dyDescent="0.45">
      <c r="A836" s="26" t="s">
        <v>16</v>
      </c>
      <c r="B836" s="26" t="s">
        <v>17</v>
      </c>
      <c r="C836" s="27" t="s">
        <v>18</v>
      </c>
      <c r="D836" s="27" t="s">
        <v>598</v>
      </c>
      <c r="E836" s="27" t="s">
        <v>933</v>
      </c>
      <c r="F836" s="27" t="s">
        <v>21</v>
      </c>
      <c r="G836" s="78">
        <f>VLOOKUP(L:L,en_ru_auto_scores_BLEU!H:I,2,FALSE)</f>
        <v>2.4426633221059642</v>
      </c>
      <c r="H836" s="27" t="str">
        <f>IFERROR(VLOOKUP(L:L,manual_score_mapping[[SegmentID]:[Scores]],2,FALSE), "NaN")</f>
        <v>[94, 59, 96, 72, 82]</v>
      </c>
      <c r="I836" s="30">
        <f>IFERROR(VLOOKUP(L:L,manual_score_mapping!A:D,3,FALSE), "NaN")</f>
        <v>80</v>
      </c>
      <c r="J836" s="21">
        <f>IFERROR(VLOOKUP(L:L,manual_score_mapping!A:D,4,FALSE), "NaN")</f>
        <v>59</v>
      </c>
      <c r="K836" s="27" t="s">
        <v>22</v>
      </c>
      <c r="L836" s="27">
        <v>835</v>
      </c>
      <c r="M836" s="28">
        <v>0.70544260740280151</v>
      </c>
      <c r="N836" s="27">
        <v>0.59751236438751221</v>
      </c>
      <c r="O836" s="27">
        <v>0.57415825128555298</v>
      </c>
      <c r="P836" s="27" t="str">
        <f>IF(en_ru_scores[[#This Row],[OnlineB_Score]]&gt;en_ru_scores[[#This Row],[GPT4_COMET]]+0.03, "B", IF(en_ru_scores[[#This Row],[GPT4_COMET]]&gt;en_ru_scores[[#This Row],[OnlineB_Score]]+0.03, "GPT", "-"))</f>
        <v>GPT</v>
      </c>
      <c r="Q836" s="27" t="str">
        <f>IF(en_ru_scores[[#This Row],[OnlineW_Score]]&gt;en_ru_scores[[#This Row],[GPT4_COMET]]+0.03, "W", IF(en_ru_scores[[#This Row],[GPT4_COMET]]&gt;en_ru_scores[[#This Row],[OnlineW_Score]]+0.03, "GPT", "-"))</f>
        <v>GPT</v>
      </c>
      <c r="R836" s="11" t="s">
        <v>937</v>
      </c>
      <c r="S836" s="11" t="s">
        <v>5310</v>
      </c>
      <c r="T836" s="39" t="s">
        <v>5311</v>
      </c>
      <c r="U836" s="11" t="s">
        <v>5312</v>
      </c>
      <c r="V836" s="11" t="s">
        <v>5313</v>
      </c>
      <c r="W836" s="84"/>
      <c r="X836" s="111"/>
      <c r="Y836" s="115"/>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row>
    <row r="837" spans="1:217" s="4" customFormat="1" ht="85.5" x14ac:dyDescent="0.45">
      <c r="A837" s="29" t="s">
        <v>16</v>
      </c>
      <c r="B837" s="29" t="s">
        <v>17</v>
      </c>
      <c r="C837" s="30" t="s">
        <v>18</v>
      </c>
      <c r="D837" s="30" t="s">
        <v>598</v>
      </c>
      <c r="E837" s="30" t="s">
        <v>933</v>
      </c>
      <c r="F837" s="30" t="s">
        <v>21</v>
      </c>
      <c r="G837" s="78">
        <f>VLOOKUP(L:L,en_ru_auto_scores_BLEU!H:I,2,FALSE)</f>
        <v>6.7830654290627441</v>
      </c>
      <c r="H837" s="30" t="str">
        <f>IFERROR(VLOOKUP(L:L,manual_score_mapping[[SegmentID]:[Scores]],2,FALSE), "NaN")</f>
        <v>[96, 84, 99, 71, 80]</v>
      </c>
      <c r="I837" s="30">
        <f>IFERROR(VLOOKUP(L:L,manual_score_mapping!A:D,3,FALSE), "NaN")</f>
        <v>86</v>
      </c>
      <c r="J837" s="27">
        <f>IFERROR(VLOOKUP(L:L,manual_score_mapping!A:D,4,FALSE), "NaN")</f>
        <v>71</v>
      </c>
      <c r="K837" s="30" t="s">
        <v>22</v>
      </c>
      <c r="L837" s="30">
        <v>836</v>
      </c>
      <c r="M837" s="31">
        <v>0.89590209722518921</v>
      </c>
      <c r="N837" s="30">
        <v>0.86716121435165405</v>
      </c>
      <c r="O837" s="30">
        <v>0.90303331613540638</v>
      </c>
      <c r="P837" s="30" t="str">
        <f>IF(en_ru_scores[[#This Row],[OnlineB_Score]]&gt;en_ru_scores[[#This Row],[GPT4_COMET]]+0.03, "B", IF(en_ru_scores[[#This Row],[GPT4_COMET]]&gt;en_ru_scores[[#This Row],[OnlineB_Score]]+0.03, "GPT", "-"))</f>
        <v>-</v>
      </c>
      <c r="Q837" s="30" t="str">
        <f>IF(en_ru_scores[[#This Row],[OnlineW_Score]]&gt;en_ru_scores[[#This Row],[GPT4_COMET]]+0.03, "W", IF(en_ru_scores[[#This Row],[GPT4_COMET]]&gt;en_ru_scores[[#This Row],[OnlineW_Score]]+0.03, "GPT", "-"))</f>
        <v>-</v>
      </c>
      <c r="R837" s="12" t="s">
        <v>938</v>
      </c>
      <c r="S837" s="12" t="s">
        <v>5314</v>
      </c>
      <c r="T837" s="40" t="s">
        <v>5315</v>
      </c>
      <c r="U837" s="12" t="s">
        <v>5316</v>
      </c>
      <c r="V837" s="12" t="s">
        <v>5317</v>
      </c>
      <c r="W837" s="84"/>
      <c r="X837" s="111"/>
      <c r="Y837" s="115"/>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row>
    <row r="838" spans="1:217" s="4" customFormat="1" ht="57" x14ac:dyDescent="0.45">
      <c r="A838" s="29" t="s">
        <v>16</v>
      </c>
      <c r="B838" s="29" t="s">
        <v>17</v>
      </c>
      <c r="C838" s="30" t="s">
        <v>18</v>
      </c>
      <c r="D838" s="30" t="s">
        <v>598</v>
      </c>
      <c r="E838" s="30" t="s">
        <v>933</v>
      </c>
      <c r="F838" s="30" t="s">
        <v>21</v>
      </c>
      <c r="G838" s="75">
        <f>VLOOKUP(L:L,en_ru_auto_scores_BLEU!H:I,2,FALSE)</f>
        <v>30.317983229357161</v>
      </c>
      <c r="H838" s="30" t="str">
        <f>IFERROR(VLOOKUP(L:L,manual_score_mapping[[SegmentID]:[Scores]],2,FALSE), "NaN")</f>
        <v>[92, 66, 95, 76, 81]</v>
      </c>
      <c r="I838" s="30">
        <f>IFERROR(VLOOKUP(L:L,manual_score_mapping!A:D,3,FALSE), "NaN")</f>
        <v>82</v>
      </c>
      <c r="J838" s="24">
        <f>IFERROR(VLOOKUP(L:L,manual_score_mapping!A:D,4,FALSE), "NaN")</f>
        <v>66</v>
      </c>
      <c r="K838" s="30" t="s">
        <v>22</v>
      </c>
      <c r="L838" s="30">
        <v>837</v>
      </c>
      <c r="M838" s="31">
        <v>0.8880695104598999</v>
      </c>
      <c r="N838" s="30">
        <v>0.90431147813796997</v>
      </c>
      <c r="O838" s="30">
        <v>0.8916701078414917</v>
      </c>
      <c r="P838" s="30" t="str">
        <f>IF(en_ru_scores[[#This Row],[OnlineB_Score]]&gt;en_ru_scores[[#This Row],[GPT4_COMET]]+0.03, "B", IF(en_ru_scores[[#This Row],[GPT4_COMET]]&gt;en_ru_scores[[#This Row],[OnlineB_Score]]+0.03, "GPT", "-"))</f>
        <v>-</v>
      </c>
      <c r="Q838" s="30" t="str">
        <f>IF(en_ru_scores[[#This Row],[OnlineW_Score]]&gt;en_ru_scores[[#This Row],[GPT4_COMET]]+0.03, "W", IF(en_ru_scores[[#This Row],[GPT4_COMET]]&gt;en_ru_scores[[#This Row],[OnlineW_Score]]+0.03, "GPT", "-"))</f>
        <v>-</v>
      </c>
      <c r="R838" s="12" t="s">
        <v>939</v>
      </c>
      <c r="S838" s="12" t="s">
        <v>5318</v>
      </c>
      <c r="T838" s="40" t="s">
        <v>5319</v>
      </c>
      <c r="U838" s="12" t="s">
        <v>5320</v>
      </c>
      <c r="V838" s="12" t="s">
        <v>5321</v>
      </c>
      <c r="W838" s="84"/>
      <c r="X838" s="111"/>
      <c r="Y838" s="115"/>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row>
    <row r="839" spans="1:217" s="4" customFormat="1" ht="85.5" x14ac:dyDescent="0.45">
      <c r="A839" s="29" t="s">
        <v>16</v>
      </c>
      <c r="B839" s="29" t="s">
        <v>17</v>
      </c>
      <c r="C839" s="30" t="s">
        <v>18</v>
      </c>
      <c r="D839" s="30" t="s">
        <v>598</v>
      </c>
      <c r="E839" s="30" t="s">
        <v>933</v>
      </c>
      <c r="F839" s="30" t="s">
        <v>21</v>
      </c>
      <c r="G839" s="78">
        <f>VLOOKUP(L:L,en_ru_auto_scores_BLEU!H:I,2,FALSE)</f>
        <v>7.8424470722906685</v>
      </c>
      <c r="H839" s="30" t="str">
        <f>IFERROR(VLOOKUP(L:L,manual_score_mapping[[SegmentID]:[Scores]],2,FALSE), "NaN")</f>
        <v>[94, 83, 98, 82, 80]</v>
      </c>
      <c r="I839" s="30">
        <f>IFERROR(VLOOKUP(L:L,manual_score_mapping!A:D,3,FALSE), "NaN")</f>
        <v>87</v>
      </c>
      <c r="J839" s="30">
        <f>IFERROR(VLOOKUP(L:L,manual_score_mapping!A:D,4,FALSE), "NaN")</f>
        <v>80</v>
      </c>
      <c r="K839" s="30" t="s">
        <v>22</v>
      </c>
      <c r="L839" s="30">
        <v>838</v>
      </c>
      <c r="M839" s="31">
        <v>0.83174097537994385</v>
      </c>
      <c r="N839" s="30">
        <v>0.78369647264480591</v>
      </c>
      <c r="O839" s="30">
        <v>0.83336681127548218</v>
      </c>
      <c r="P839" s="30" t="str">
        <f>IF(en_ru_scores[[#This Row],[OnlineB_Score]]&gt;en_ru_scores[[#This Row],[GPT4_COMET]]+0.03, "B", IF(en_ru_scores[[#This Row],[GPT4_COMET]]&gt;en_ru_scores[[#This Row],[OnlineB_Score]]+0.03, "GPT", "-"))</f>
        <v>GPT</v>
      </c>
      <c r="Q839" s="30" t="str">
        <f>IF(en_ru_scores[[#This Row],[OnlineW_Score]]&gt;en_ru_scores[[#This Row],[GPT4_COMET]]+0.03, "W", IF(en_ru_scores[[#This Row],[GPT4_COMET]]&gt;en_ru_scores[[#This Row],[OnlineW_Score]]+0.03, "GPT", "-"))</f>
        <v>-</v>
      </c>
      <c r="R839" s="12" t="s">
        <v>940</v>
      </c>
      <c r="S839" s="12" t="s">
        <v>5322</v>
      </c>
      <c r="T839" s="40" t="s">
        <v>5323</v>
      </c>
      <c r="U839" s="12" t="s">
        <v>5324</v>
      </c>
      <c r="V839" s="12" t="s">
        <v>5325</v>
      </c>
      <c r="W839" s="84"/>
      <c r="X839" s="111"/>
      <c r="Y839" s="115"/>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row>
    <row r="840" spans="1:217" s="4" customFormat="1" ht="142.5" x14ac:dyDescent="0.45">
      <c r="A840" s="29" t="s">
        <v>16</v>
      </c>
      <c r="B840" s="29" t="s">
        <v>17</v>
      </c>
      <c r="C840" s="30" t="s">
        <v>18</v>
      </c>
      <c r="D840" s="30" t="s">
        <v>598</v>
      </c>
      <c r="E840" s="30" t="s">
        <v>933</v>
      </c>
      <c r="F840" s="30" t="s">
        <v>21</v>
      </c>
      <c r="G840" s="78">
        <f>VLOOKUP(L:L,en_ru_auto_scores_BLEU!H:I,2,FALSE)</f>
        <v>13.052770239454782</v>
      </c>
      <c r="H840" s="30" t="str">
        <f>IFERROR(VLOOKUP(L:L,manual_score_mapping[[SegmentID]:[Scores]],2,FALSE), "NaN")</f>
        <v>[90, 81, 99, 70, 79]</v>
      </c>
      <c r="I840" s="30">
        <f>IFERROR(VLOOKUP(L:L,manual_score_mapping!A:D,3,FALSE), "NaN")</f>
        <v>83</v>
      </c>
      <c r="J840" s="27">
        <f>IFERROR(VLOOKUP(L:L,manual_score_mapping!A:D,4,FALSE), "NaN")</f>
        <v>70</v>
      </c>
      <c r="K840" s="30" t="s">
        <v>22</v>
      </c>
      <c r="L840" s="30">
        <v>839</v>
      </c>
      <c r="M840" s="31">
        <v>0.85944682359695435</v>
      </c>
      <c r="N840" s="30">
        <v>0.83982604742050171</v>
      </c>
      <c r="O840" s="30">
        <v>0.83948475122451782</v>
      </c>
      <c r="P840" s="30" t="str">
        <f>IF(en_ru_scores[[#This Row],[OnlineB_Score]]&gt;en_ru_scores[[#This Row],[GPT4_COMET]]+0.03, "B", IF(en_ru_scores[[#This Row],[GPT4_COMET]]&gt;en_ru_scores[[#This Row],[OnlineB_Score]]+0.03, "GPT", "-"))</f>
        <v>-</v>
      </c>
      <c r="Q840" s="30" t="str">
        <f>IF(en_ru_scores[[#This Row],[OnlineW_Score]]&gt;en_ru_scores[[#This Row],[GPT4_COMET]]+0.03, "W", IF(en_ru_scores[[#This Row],[GPT4_COMET]]&gt;en_ru_scores[[#This Row],[OnlineW_Score]]+0.03, "GPT", "-"))</f>
        <v>-</v>
      </c>
      <c r="R840" s="12" t="s">
        <v>941</v>
      </c>
      <c r="S840" s="12" t="s">
        <v>5326</v>
      </c>
      <c r="T840" s="40" t="s">
        <v>5327</v>
      </c>
      <c r="U840" s="12" t="s">
        <v>5328</v>
      </c>
      <c r="V840" s="12" t="s">
        <v>5329</v>
      </c>
      <c r="W840" s="84"/>
      <c r="X840" s="111"/>
      <c r="Y840" s="115"/>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row>
    <row r="841" spans="1:217" s="4" customFormat="1" ht="57" x14ac:dyDescent="0.45">
      <c r="A841" s="32" t="s">
        <v>16</v>
      </c>
      <c r="B841" s="32" t="s">
        <v>17</v>
      </c>
      <c r="C841" s="33" t="s">
        <v>18</v>
      </c>
      <c r="D841" s="33" t="s">
        <v>598</v>
      </c>
      <c r="E841" s="33" t="s">
        <v>933</v>
      </c>
      <c r="F841" s="33" t="s">
        <v>21</v>
      </c>
      <c r="G841" s="78">
        <f>VLOOKUP(L:L,en_ru_auto_scores_BLEU!H:I,2,FALSE)</f>
        <v>23.210911117419965</v>
      </c>
      <c r="H841" s="33" t="str">
        <f>IFERROR(VLOOKUP(L:L,manual_score_mapping[[SegmentID]:[Scores]],2,FALSE), "NaN")</f>
        <v>[93, 82, 97, 88, 81]</v>
      </c>
      <c r="I841" s="30">
        <f>IFERROR(VLOOKUP(L:L,manual_score_mapping!A:D,3,FALSE), "NaN")</f>
        <v>88</v>
      </c>
      <c r="J841" s="30">
        <f>IFERROR(VLOOKUP(L:L,manual_score_mapping!A:D,4,FALSE), "NaN")</f>
        <v>81</v>
      </c>
      <c r="K841" s="33" t="s">
        <v>22</v>
      </c>
      <c r="L841" s="33">
        <v>840</v>
      </c>
      <c r="M841" s="34">
        <v>0.90103799104690563</v>
      </c>
      <c r="N841" s="33">
        <v>0.89130407571792603</v>
      </c>
      <c r="O841" s="33">
        <v>0.93880385160446156</v>
      </c>
      <c r="P841" s="33" t="str">
        <f>IF(en_ru_scores[[#This Row],[OnlineB_Score]]&gt;en_ru_scores[[#This Row],[GPT4_COMET]]+0.03, "B", IF(en_ru_scores[[#This Row],[GPT4_COMET]]&gt;en_ru_scores[[#This Row],[OnlineB_Score]]+0.03, "GPT", "-"))</f>
        <v>-</v>
      </c>
      <c r="Q841" s="33" t="str">
        <f>IF(en_ru_scores[[#This Row],[OnlineW_Score]]&gt;en_ru_scores[[#This Row],[GPT4_COMET]]+0.03, "W", IF(en_ru_scores[[#This Row],[GPT4_COMET]]&gt;en_ru_scores[[#This Row],[OnlineW_Score]]+0.03, "GPT", "-"))</f>
        <v>W</v>
      </c>
      <c r="R841" s="13" t="s">
        <v>942</v>
      </c>
      <c r="S841" s="13" t="s">
        <v>5330</v>
      </c>
      <c r="T841" s="41" t="s">
        <v>5331</v>
      </c>
      <c r="U841" s="13" t="s">
        <v>5332</v>
      </c>
      <c r="V841" s="13" t="s">
        <v>5333</v>
      </c>
      <c r="W841" s="123"/>
      <c r="X841" s="124"/>
      <c r="Y841" s="125"/>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row>
    <row r="842" spans="1:217" s="4" customFormat="1" ht="57" x14ac:dyDescent="0.45">
      <c r="A842" s="29" t="s">
        <v>16</v>
      </c>
      <c r="B842" s="29" t="s">
        <v>17</v>
      </c>
      <c r="C842" s="30" t="s">
        <v>18</v>
      </c>
      <c r="D842" s="30" t="s">
        <v>598</v>
      </c>
      <c r="E842" s="30" t="s">
        <v>933</v>
      </c>
      <c r="F842" s="30" t="s">
        <v>21</v>
      </c>
      <c r="G842" s="78">
        <f>VLOOKUP(L:L,en_ru_auto_scores_BLEU!H:I,2,FALSE)</f>
        <v>10.381975655707436</v>
      </c>
      <c r="H842" s="30" t="str">
        <f>IFERROR(VLOOKUP(L:L,manual_score_mapping[[SegmentID]:[Scores]],2,FALSE), "NaN")</f>
        <v>[90, 81, 99, 76, 85]</v>
      </c>
      <c r="I842" s="30">
        <f>IFERROR(VLOOKUP(L:L,manual_score_mapping!A:D,3,FALSE), "NaN")</f>
        <v>86</v>
      </c>
      <c r="J842" s="27">
        <f>IFERROR(VLOOKUP(L:L,manual_score_mapping!A:D,4,FALSE), "NaN")</f>
        <v>76</v>
      </c>
      <c r="K842" s="30" t="s">
        <v>22</v>
      </c>
      <c r="L842" s="30">
        <v>841</v>
      </c>
      <c r="M842" s="31">
        <v>0.85903340578079224</v>
      </c>
      <c r="N842" s="30">
        <v>0.8051525354385376</v>
      </c>
      <c r="O842" s="30">
        <v>0.81435865163803101</v>
      </c>
      <c r="P842" s="30" t="str">
        <f>IF(en_ru_scores[[#This Row],[OnlineB_Score]]&gt;en_ru_scores[[#This Row],[GPT4_COMET]]+0.03, "B", IF(en_ru_scores[[#This Row],[GPT4_COMET]]&gt;en_ru_scores[[#This Row],[OnlineB_Score]]+0.03, "GPT", "-"))</f>
        <v>GPT</v>
      </c>
      <c r="Q842" s="30" t="str">
        <f>IF(en_ru_scores[[#This Row],[OnlineW_Score]]&gt;en_ru_scores[[#This Row],[GPT4_COMET]]+0.03, "W", IF(en_ru_scores[[#This Row],[GPT4_COMET]]&gt;en_ru_scores[[#This Row],[OnlineW_Score]]+0.03, "GPT", "-"))</f>
        <v>GPT</v>
      </c>
      <c r="R842" s="12" t="s">
        <v>943</v>
      </c>
      <c r="S842" s="12" t="s">
        <v>5334</v>
      </c>
      <c r="T842" s="40" t="s">
        <v>5335</v>
      </c>
      <c r="U842" s="12" t="s">
        <v>5336</v>
      </c>
      <c r="V842" s="12" t="s">
        <v>5337</v>
      </c>
      <c r="W842" s="123"/>
      <c r="X842" s="124"/>
      <c r="Y842" s="125"/>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row>
    <row r="843" spans="1:217" s="4" customFormat="1" ht="28.5" x14ac:dyDescent="0.45">
      <c r="A843" s="32" t="s">
        <v>16</v>
      </c>
      <c r="B843" s="32" t="s">
        <v>17</v>
      </c>
      <c r="C843" s="33" t="s">
        <v>18</v>
      </c>
      <c r="D843" s="33" t="s">
        <v>598</v>
      </c>
      <c r="E843" s="33" t="s">
        <v>933</v>
      </c>
      <c r="F843" s="33" t="s">
        <v>21</v>
      </c>
      <c r="G843" s="70">
        <f>VLOOKUP(L:L,en_ru_auto_scores_BLEU!H:I,2,FALSE)</f>
        <v>100.00000000000004</v>
      </c>
      <c r="H843" s="42" t="str">
        <f>IFERROR(VLOOKUP(L:L,manual_score_mapping[[SegmentID]:[Scores]],2,FALSE), "NaN")</f>
        <v>NaN</v>
      </c>
      <c r="I843" s="42" t="str">
        <f>IFERROR(VLOOKUP(L:L,manual_score_mapping!A:D,3,FALSE), "NaN")</f>
        <v>NaN</v>
      </c>
      <c r="J843" s="42" t="str">
        <f>IFERROR(VLOOKUP(L:L,manual_score_mapping!A:D,4,FALSE), "NaN")</f>
        <v>NaN</v>
      </c>
      <c r="K843" s="33" t="s">
        <v>22</v>
      </c>
      <c r="L843" s="33">
        <v>842</v>
      </c>
      <c r="M843" s="34">
        <v>0.98821508884429921</v>
      </c>
      <c r="N843" s="33">
        <v>0.98821508884429921</v>
      </c>
      <c r="O843" s="33">
        <v>0.98819398880004883</v>
      </c>
      <c r="P843" s="33" t="str">
        <f>IF(en_ru_scores[[#This Row],[OnlineB_Score]]&gt;en_ru_scores[[#This Row],[GPT4_COMET]]+0.03, "B", IF(en_ru_scores[[#This Row],[GPT4_COMET]]&gt;en_ru_scores[[#This Row],[OnlineB_Score]]+0.03, "GPT", "-"))</f>
        <v>-</v>
      </c>
      <c r="Q843" s="33" t="str">
        <f>IF(en_ru_scores[[#This Row],[OnlineW_Score]]&gt;en_ru_scores[[#This Row],[GPT4_COMET]]+0.03, "W", IF(en_ru_scores[[#This Row],[GPT4_COMET]]&gt;en_ru_scores[[#This Row],[OnlineW_Score]]+0.03, "GPT", "-"))</f>
        <v>-</v>
      </c>
      <c r="R843" s="13" t="s">
        <v>944</v>
      </c>
      <c r="S843" s="13" t="s">
        <v>5338</v>
      </c>
      <c r="T843" s="41" t="s">
        <v>5338</v>
      </c>
      <c r="U843" s="13" t="s">
        <v>5338</v>
      </c>
      <c r="V843" s="13" t="s">
        <v>5338</v>
      </c>
      <c r="W843" s="84"/>
      <c r="X843" s="111"/>
      <c r="Y843" s="115"/>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row>
    <row r="844" spans="1:217" s="4" customFormat="1" ht="28.5" x14ac:dyDescent="0.45">
      <c r="A844" s="20" t="s">
        <v>16</v>
      </c>
      <c r="B844" s="20" t="s">
        <v>17</v>
      </c>
      <c r="C844" s="21" t="s">
        <v>18</v>
      </c>
      <c r="D844" s="21" t="s">
        <v>598</v>
      </c>
      <c r="E844" s="21" t="s">
        <v>933</v>
      </c>
      <c r="F844" s="21" t="s">
        <v>21</v>
      </c>
      <c r="G844" s="75">
        <f>VLOOKUP(L:L,en_ru_auto_scores_BLEU!H:I,2,FALSE)</f>
        <v>48.871645172969465</v>
      </c>
      <c r="H844" s="42" t="str">
        <f>IFERROR(VLOOKUP(L:L,manual_score_mapping[[SegmentID]:[Scores]],2,FALSE), "NaN")</f>
        <v>NaN</v>
      </c>
      <c r="I844" s="42" t="str">
        <f>IFERROR(VLOOKUP(L:L,manual_score_mapping!A:D,3,FALSE), "NaN")</f>
        <v>NaN</v>
      </c>
      <c r="J844" s="42" t="str">
        <f>IFERROR(VLOOKUP(L:L,manual_score_mapping!A:D,4,FALSE), "NaN")</f>
        <v>NaN</v>
      </c>
      <c r="K844" s="21" t="s">
        <v>22</v>
      </c>
      <c r="L844" s="21">
        <v>843</v>
      </c>
      <c r="M844" s="22">
        <v>0.53834086656570435</v>
      </c>
      <c r="N844" s="21">
        <v>0.53233730792999268</v>
      </c>
      <c r="O844" s="21">
        <v>0.54062455892562866</v>
      </c>
      <c r="P844" s="21" t="str">
        <f>IF(en_ru_scores[[#This Row],[OnlineB_Score]]&gt;en_ru_scores[[#This Row],[GPT4_COMET]]+0.03, "B", IF(en_ru_scores[[#This Row],[GPT4_COMET]]&gt;en_ru_scores[[#This Row],[OnlineB_Score]]+0.03, "GPT", "-"))</f>
        <v>-</v>
      </c>
      <c r="Q844" s="21" t="str">
        <f>IF(en_ru_scores[[#This Row],[OnlineW_Score]]&gt;en_ru_scores[[#This Row],[GPT4_COMET]]+0.03, "W", IF(en_ru_scores[[#This Row],[GPT4_COMET]]&gt;en_ru_scores[[#This Row],[OnlineW_Score]]+0.03, "GPT", "-"))</f>
        <v>-</v>
      </c>
      <c r="R844" s="9" t="s">
        <v>945</v>
      </c>
      <c r="S844" s="9" t="s">
        <v>5339</v>
      </c>
      <c r="T844" s="37" t="s">
        <v>5340</v>
      </c>
      <c r="U844" s="9" t="s">
        <v>5341</v>
      </c>
      <c r="V844" s="9" t="s">
        <v>5342</v>
      </c>
      <c r="W844" s="84"/>
      <c r="X844" s="111" t="s">
        <v>11198</v>
      </c>
      <c r="Y844" s="115"/>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row>
    <row r="845" spans="1:217" s="4" customFormat="1" ht="42.75" x14ac:dyDescent="0.45">
      <c r="A845" s="29" t="s">
        <v>16</v>
      </c>
      <c r="B845" s="29" t="s">
        <v>17</v>
      </c>
      <c r="C845" s="30" t="s">
        <v>18</v>
      </c>
      <c r="D845" s="30" t="s">
        <v>598</v>
      </c>
      <c r="E845" s="30" t="s">
        <v>933</v>
      </c>
      <c r="F845" s="30" t="s">
        <v>21</v>
      </c>
      <c r="G845" s="75">
        <f>VLOOKUP(L:L,en_ru_auto_scores_BLEU!H:I,2,FALSE)</f>
        <v>43.668354428478111</v>
      </c>
      <c r="H845" s="42" t="str">
        <f>IFERROR(VLOOKUP(L:L,manual_score_mapping[[SegmentID]:[Scores]],2,FALSE), "NaN")</f>
        <v>NaN</v>
      </c>
      <c r="I845" s="42" t="str">
        <f>IFERROR(VLOOKUP(L:L,manual_score_mapping!A:D,3,FALSE), "NaN")</f>
        <v>NaN</v>
      </c>
      <c r="J845" s="42" t="str">
        <f>IFERROR(VLOOKUP(L:L,manual_score_mapping!A:D,4,FALSE), "NaN")</f>
        <v>NaN</v>
      </c>
      <c r="K845" s="30" t="s">
        <v>22</v>
      </c>
      <c r="L845" s="30">
        <v>844</v>
      </c>
      <c r="M845" s="31">
        <v>0.89041489362716675</v>
      </c>
      <c r="N845" s="30">
        <v>0.8834083080291748</v>
      </c>
      <c r="O845" s="30">
        <v>0.88851183652877808</v>
      </c>
      <c r="P845" s="30" t="str">
        <f>IF(en_ru_scores[[#This Row],[OnlineB_Score]]&gt;en_ru_scores[[#This Row],[GPT4_COMET]]+0.03, "B", IF(en_ru_scores[[#This Row],[GPT4_COMET]]&gt;en_ru_scores[[#This Row],[OnlineB_Score]]+0.03, "GPT", "-"))</f>
        <v>-</v>
      </c>
      <c r="Q845" s="30" t="str">
        <f>IF(en_ru_scores[[#This Row],[OnlineW_Score]]&gt;en_ru_scores[[#This Row],[GPT4_COMET]]+0.03, "W", IF(en_ru_scores[[#This Row],[GPT4_COMET]]&gt;en_ru_scores[[#This Row],[OnlineW_Score]]+0.03, "GPT", "-"))</f>
        <v>-</v>
      </c>
      <c r="R845" s="12" t="s">
        <v>946</v>
      </c>
      <c r="S845" s="12" t="s">
        <v>5343</v>
      </c>
      <c r="T845" s="40" t="s">
        <v>5344</v>
      </c>
      <c r="U845" s="12" t="s">
        <v>5345</v>
      </c>
      <c r="V845" s="12" t="s">
        <v>5346</v>
      </c>
      <c r="W845" s="84"/>
      <c r="X845" s="111"/>
      <c r="Y845" s="11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row>
    <row r="846" spans="1:217" s="4" customFormat="1" ht="71.25" x14ac:dyDescent="0.45">
      <c r="A846" s="29" t="s">
        <v>16</v>
      </c>
      <c r="B846" s="29" t="s">
        <v>17</v>
      </c>
      <c r="C846" s="30" t="s">
        <v>18</v>
      </c>
      <c r="D846" s="30" t="s">
        <v>598</v>
      </c>
      <c r="E846" s="30" t="s">
        <v>933</v>
      </c>
      <c r="F846" s="30" t="s">
        <v>21</v>
      </c>
      <c r="G846" s="78">
        <f>VLOOKUP(L:L,en_ru_auto_scores_BLEU!H:I,2,FALSE)</f>
        <v>10.451299363234476</v>
      </c>
      <c r="H846" s="42" t="str">
        <f>IFERROR(VLOOKUP(L:L,manual_score_mapping[[SegmentID]:[Scores]],2,FALSE), "NaN")</f>
        <v>NaN</v>
      </c>
      <c r="I846" s="42" t="str">
        <f>IFERROR(VLOOKUP(L:L,manual_score_mapping!A:D,3,FALSE), "NaN")</f>
        <v>NaN</v>
      </c>
      <c r="J846" s="42" t="str">
        <f>IFERROR(VLOOKUP(L:L,manual_score_mapping!A:D,4,FALSE), "NaN")</f>
        <v>NaN</v>
      </c>
      <c r="K846" s="30" t="s">
        <v>22</v>
      </c>
      <c r="L846" s="30">
        <v>845</v>
      </c>
      <c r="M846" s="31">
        <v>0.8680119514465332</v>
      </c>
      <c r="N846" s="30">
        <v>0.8304479718208313</v>
      </c>
      <c r="O846" s="30">
        <v>0.86604171991348267</v>
      </c>
      <c r="P846" s="30" t="str">
        <f>IF(en_ru_scores[[#This Row],[OnlineB_Score]]&gt;en_ru_scores[[#This Row],[GPT4_COMET]]+0.03, "B", IF(en_ru_scores[[#This Row],[GPT4_COMET]]&gt;en_ru_scores[[#This Row],[OnlineB_Score]]+0.03, "GPT", "-"))</f>
        <v>GPT</v>
      </c>
      <c r="Q846" s="30" t="str">
        <f>IF(en_ru_scores[[#This Row],[OnlineW_Score]]&gt;en_ru_scores[[#This Row],[GPT4_COMET]]+0.03, "W", IF(en_ru_scores[[#This Row],[GPT4_COMET]]&gt;en_ru_scores[[#This Row],[OnlineW_Score]]+0.03, "GPT", "-"))</f>
        <v>-</v>
      </c>
      <c r="R846" s="12" t="s">
        <v>947</v>
      </c>
      <c r="S846" s="12" t="s">
        <v>5347</v>
      </c>
      <c r="T846" s="40" t="s">
        <v>5348</v>
      </c>
      <c r="U846" s="12" t="s">
        <v>5349</v>
      </c>
      <c r="V846" s="12" t="s">
        <v>5350</v>
      </c>
      <c r="W846" s="84"/>
      <c r="X846" s="111"/>
      <c r="Y846" s="115"/>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row>
    <row r="847" spans="1:217" s="4" customFormat="1" ht="42.75" x14ac:dyDescent="0.45">
      <c r="A847" s="26" t="s">
        <v>16</v>
      </c>
      <c r="B847" s="26" t="s">
        <v>17</v>
      </c>
      <c r="C847" s="27" t="s">
        <v>18</v>
      </c>
      <c r="D847" s="27" t="s">
        <v>598</v>
      </c>
      <c r="E847" s="27" t="s">
        <v>933</v>
      </c>
      <c r="F847" s="27" t="s">
        <v>21</v>
      </c>
      <c r="G847" s="78">
        <f>VLOOKUP(L:L,en_ru_auto_scores_BLEU!H:I,2,FALSE)</f>
        <v>9.8563895914076234</v>
      </c>
      <c r="H847" s="42" t="str">
        <f>IFERROR(VLOOKUP(L:L,manual_score_mapping[[SegmentID]:[Scores]],2,FALSE), "NaN")</f>
        <v>NaN</v>
      </c>
      <c r="I847" s="42" t="str">
        <f>IFERROR(VLOOKUP(L:L,manual_score_mapping!A:D,3,FALSE), "NaN")</f>
        <v>NaN</v>
      </c>
      <c r="J847" s="42" t="str">
        <f>IFERROR(VLOOKUP(L:L,manual_score_mapping!A:D,4,FALSE), "NaN")</f>
        <v>NaN</v>
      </c>
      <c r="K847" s="27" t="s">
        <v>22</v>
      </c>
      <c r="L847" s="27">
        <v>846</v>
      </c>
      <c r="M847" s="28">
        <v>0.76960146427154541</v>
      </c>
      <c r="N847" s="27">
        <v>0.77136123180389404</v>
      </c>
      <c r="O847" s="27">
        <v>0.72663974761962891</v>
      </c>
      <c r="P847" s="27" t="str">
        <f>IF(en_ru_scores[[#This Row],[OnlineB_Score]]&gt;en_ru_scores[[#This Row],[GPT4_COMET]]+0.03, "B", IF(en_ru_scores[[#This Row],[GPT4_COMET]]&gt;en_ru_scores[[#This Row],[OnlineB_Score]]+0.03, "GPT", "-"))</f>
        <v>-</v>
      </c>
      <c r="Q847" s="27" t="str">
        <f>IF(en_ru_scores[[#This Row],[OnlineW_Score]]&gt;en_ru_scores[[#This Row],[GPT4_COMET]]+0.03, "W", IF(en_ru_scores[[#This Row],[GPT4_COMET]]&gt;en_ru_scores[[#This Row],[OnlineW_Score]]+0.03, "GPT", "-"))</f>
        <v>GPT</v>
      </c>
      <c r="R847" s="11" t="s">
        <v>948</v>
      </c>
      <c r="S847" s="11" t="s">
        <v>5351</v>
      </c>
      <c r="T847" s="39" t="s">
        <v>5352</v>
      </c>
      <c r="U847" s="11" t="s">
        <v>5353</v>
      </c>
      <c r="V847" s="11" t="s">
        <v>5354</v>
      </c>
      <c r="W847" s="84"/>
      <c r="X847" s="111"/>
      <c r="Y847" s="115"/>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row>
    <row r="848" spans="1:217" s="4" customFormat="1" ht="57" x14ac:dyDescent="0.45">
      <c r="A848" s="29" t="s">
        <v>16</v>
      </c>
      <c r="B848" s="29" t="s">
        <v>17</v>
      </c>
      <c r="C848" s="30" t="s">
        <v>18</v>
      </c>
      <c r="D848" s="30" t="s">
        <v>598</v>
      </c>
      <c r="E848" s="30" t="s">
        <v>933</v>
      </c>
      <c r="F848" s="30" t="s">
        <v>21</v>
      </c>
      <c r="G848" s="75">
        <f>VLOOKUP(L:L,en_ru_auto_scores_BLEU!H:I,2,FALSE)</f>
        <v>32.09442950496566</v>
      </c>
      <c r="H848" s="42" t="str">
        <f>IFERROR(VLOOKUP(L:L,manual_score_mapping[[SegmentID]:[Scores]],2,FALSE), "NaN")</f>
        <v>NaN</v>
      </c>
      <c r="I848" s="42" t="str">
        <f>IFERROR(VLOOKUP(L:L,manual_score_mapping!A:D,3,FALSE), "NaN")</f>
        <v>NaN</v>
      </c>
      <c r="J848" s="42" t="str">
        <f>IFERROR(VLOOKUP(L:L,manual_score_mapping!A:D,4,FALSE), "NaN")</f>
        <v>NaN</v>
      </c>
      <c r="K848" s="30" t="s">
        <v>22</v>
      </c>
      <c r="L848" s="30">
        <v>847</v>
      </c>
      <c r="M848" s="31">
        <v>0.89230984449386597</v>
      </c>
      <c r="N848" s="30">
        <v>0.90048384666442871</v>
      </c>
      <c r="O848" s="30">
        <v>0.89227420091629028</v>
      </c>
      <c r="P848" s="30" t="str">
        <f>IF(en_ru_scores[[#This Row],[OnlineB_Score]]&gt;en_ru_scores[[#This Row],[GPT4_COMET]]+0.03, "B", IF(en_ru_scores[[#This Row],[GPT4_COMET]]&gt;en_ru_scores[[#This Row],[OnlineB_Score]]+0.03, "GPT", "-"))</f>
        <v>-</v>
      </c>
      <c r="Q848" s="30" t="str">
        <f>IF(en_ru_scores[[#This Row],[OnlineW_Score]]&gt;en_ru_scores[[#This Row],[GPT4_COMET]]+0.03, "W", IF(en_ru_scores[[#This Row],[GPT4_COMET]]&gt;en_ru_scores[[#This Row],[OnlineW_Score]]+0.03, "GPT", "-"))</f>
        <v>-</v>
      </c>
      <c r="R848" s="12" t="s">
        <v>949</v>
      </c>
      <c r="S848" s="12" t="s">
        <v>5355</v>
      </c>
      <c r="T848" s="40" t="s">
        <v>5356</v>
      </c>
      <c r="U848" s="12" t="s">
        <v>5357</v>
      </c>
      <c r="V848" s="12" t="s">
        <v>5358</v>
      </c>
      <c r="W848" s="84"/>
      <c r="X848" s="111"/>
      <c r="Y848" s="115"/>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row>
    <row r="849" spans="1:217" s="4" customFormat="1" ht="128.25" x14ac:dyDescent="0.45">
      <c r="A849" s="32" t="s">
        <v>16</v>
      </c>
      <c r="B849" s="32" t="s">
        <v>17</v>
      </c>
      <c r="C849" s="33" t="s">
        <v>18</v>
      </c>
      <c r="D849" s="33" t="s">
        <v>598</v>
      </c>
      <c r="E849" s="33" t="s">
        <v>933</v>
      </c>
      <c r="F849" s="33" t="s">
        <v>21</v>
      </c>
      <c r="G849" s="78">
        <f>VLOOKUP(L:L,en_ru_auto_scores_BLEU!H:I,2,FALSE)</f>
        <v>10.541766550360494</v>
      </c>
      <c r="H849" s="42" t="str">
        <f>IFERROR(VLOOKUP(L:L,manual_score_mapping[[SegmentID]:[Scores]],2,FALSE), "NaN")</f>
        <v>NaN</v>
      </c>
      <c r="I849" s="42" t="str">
        <f>IFERROR(VLOOKUP(L:L,manual_score_mapping!A:D,3,FALSE), "NaN")</f>
        <v>NaN</v>
      </c>
      <c r="J849" s="42" t="str">
        <f>IFERROR(VLOOKUP(L:L,manual_score_mapping!A:D,4,FALSE), "NaN")</f>
        <v>NaN</v>
      </c>
      <c r="K849" s="33" t="s">
        <v>22</v>
      </c>
      <c r="L849" s="33">
        <v>848</v>
      </c>
      <c r="M849" s="34">
        <v>0.93366575241088878</v>
      </c>
      <c r="N849" s="33">
        <v>0.92501080036163319</v>
      </c>
      <c r="O849" s="33">
        <v>0.92377293109893799</v>
      </c>
      <c r="P849" s="33" t="str">
        <f>IF(en_ru_scores[[#This Row],[OnlineB_Score]]&gt;en_ru_scores[[#This Row],[GPT4_COMET]]+0.03, "B", IF(en_ru_scores[[#This Row],[GPT4_COMET]]&gt;en_ru_scores[[#This Row],[OnlineB_Score]]+0.03, "GPT", "-"))</f>
        <v>-</v>
      </c>
      <c r="Q849" s="33" t="str">
        <f>IF(en_ru_scores[[#This Row],[OnlineW_Score]]&gt;en_ru_scores[[#This Row],[GPT4_COMET]]+0.03, "W", IF(en_ru_scores[[#This Row],[GPT4_COMET]]&gt;en_ru_scores[[#This Row],[OnlineW_Score]]+0.03, "GPT", "-"))</f>
        <v>-</v>
      </c>
      <c r="R849" s="13" t="s">
        <v>950</v>
      </c>
      <c r="S849" s="13" t="s">
        <v>5359</v>
      </c>
      <c r="T849" s="41" t="s">
        <v>5360</v>
      </c>
      <c r="U849" s="13" t="s">
        <v>5361</v>
      </c>
      <c r="V849" s="13" t="s">
        <v>5362</v>
      </c>
      <c r="W849" s="84"/>
      <c r="X849" s="111"/>
      <c r="Y849" s="115"/>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row>
    <row r="850" spans="1:217" s="4" customFormat="1" ht="85.5" x14ac:dyDescent="0.45">
      <c r="A850" s="26" t="s">
        <v>16</v>
      </c>
      <c r="B850" s="26" t="s">
        <v>17</v>
      </c>
      <c r="C850" s="27" t="s">
        <v>18</v>
      </c>
      <c r="D850" s="27" t="s">
        <v>598</v>
      </c>
      <c r="E850" s="27" t="s">
        <v>933</v>
      </c>
      <c r="F850" s="27" t="s">
        <v>21</v>
      </c>
      <c r="G850" s="78">
        <f>VLOOKUP(L:L,en_ru_auto_scores_BLEU!H:I,2,FALSE)</f>
        <v>11.238170584522882</v>
      </c>
      <c r="H850" s="42" t="str">
        <f>IFERROR(VLOOKUP(L:L,manual_score_mapping[[SegmentID]:[Scores]],2,FALSE), "NaN")</f>
        <v>NaN</v>
      </c>
      <c r="I850" s="42" t="str">
        <f>IFERROR(VLOOKUP(L:L,manual_score_mapping!A:D,3,FALSE), "NaN")</f>
        <v>NaN</v>
      </c>
      <c r="J850" s="42" t="str">
        <f>IFERROR(VLOOKUP(L:L,manual_score_mapping!A:D,4,FALSE), "NaN")</f>
        <v>NaN</v>
      </c>
      <c r="K850" s="27" t="s">
        <v>22</v>
      </c>
      <c r="L850" s="27">
        <v>849</v>
      </c>
      <c r="M850" s="28">
        <v>0.77209639549255371</v>
      </c>
      <c r="N850" s="27">
        <v>0.81186729669570923</v>
      </c>
      <c r="O850" s="27">
        <v>0.79195719957351685</v>
      </c>
      <c r="P850" s="27" t="str">
        <f>IF(en_ru_scores[[#This Row],[OnlineB_Score]]&gt;en_ru_scores[[#This Row],[GPT4_COMET]]+0.03, "B", IF(en_ru_scores[[#This Row],[GPT4_COMET]]&gt;en_ru_scores[[#This Row],[OnlineB_Score]]+0.03, "GPT", "-"))</f>
        <v>B</v>
      </c>
      <c r="Q850" s="27" t="str">
        <f>IF(en_ru_scores[[#This Row],[OnlineW_Score]]&gt;en_ru_scores[[#This Row],[GPT4_COMET]]+0.03, "W", IF(en_ru_scores[[#This Row],[GPT4_COMET]]&gt;en_ru_scores[[#This Row],[OnlineW_Score]]+0.03, "GPT", "-"))</f>
        <v>-</v>
      </c>
      <c r="R850" s="11" t="s">
        <v>951</v>
      </c>
      <c r="S850" s="11" t="s">
        <v>5363</v>
      </c>
      <c r="T850" s="39" t="s">
        <v>5364</v>
      </c>
      <c r="U850" s="11" t="s">
        <v>5365</v>
      </c>
      <c r="V850" s="11" t="s">
        <v>5366</v>
      </c>
      <c r="W850" s="84"/>
      <c r="X850" s="111"/>
      <c r="Y850" s="115"/>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row>
    <row r="851" spans="1:217" s="64" customFormat="1" ht="43.15" thickBot="1" x14ac:dyDescent="0.5">
      <c r="A851" s="52" t="s">
        <v>16</v>
      </c>
      <c r="B851" s="52" t="s">
        <v>17</v>
      </c>
      <c r="C851" s="53" t="s">
        <v>18</v>
      </c>
      <c r="D851" s="53" t="s">
        <v>598</v>
      </c>
      <c r="E851" s="53" t="s">
        <v>933</v>
      </c>
      <c r="F851" s="53" t="s">
        <v>21</v>
      </c>
      <c r="G851" s="79">
        <f>VLOOKUP(L:L,en_ru_auto_scores_BLEU!H:I,2,FALSE)</f>
        <v>3.0165524927300762</v>
      </c>
      <c r="H851" s="54" t="str">
        <f>IFERROR(VLOOKUP(L:L,manual_score_mapping[[SegmentID]:[Scores]],2,FALSE), "NaN")</f>
        <v>NaN</v>
      </c>
      <c r="I851" s="54" t="str">
        <f>IFERROR(VLOOKUP(L:L,manual_score_mapping!A:D,3,FALSE), "NaN")</f>
        <v>NaN</v>
      </c>
      <c r="J851" s="54" t="str">
        <f>IFERROR(VLOOKUP(L:L,manual_score_mapping!A:D,4,FALSE), "NaN")</f>
        <v>NaN</v>
      </c>
      <c r="K851" s="53" t="s">
        <v>22</v>
      </c>
      <c r="L851" s="53">
        <v>850</v>
      </c>
      <c r="M851" s="55">
        <v>0.81822365522384644</v>
      </c>
      <c r="N851" s="53">
        <v>0.85024219751358032</v>
      </c>
      <c r="O851" s="53">
        <v>0.83569502830505371</v>
      </c>
      <c r="P851" s="53" t="str">
        <f>IF(en_ru_scores[[#This Row],[OnlineB_Score]]&gt;en_ru_scores[[#This Row],[GPT4_COMET]]+0.03, "B", IF(en_ru_scores[[#This Row],[GPT4_COMET]]&gt;en_ru_scores[[#This Row],[OnlineB_Score]]+0.03, "GPT", "-"))</f>
        <v>B</v>
      </c>
      <c r="Q851" s="53" t="str">
        <f>IF(en_ru_scores[[#This Row],[OnlineW_Score]]&gt;en_ru_scores[[#This Row],[GPT4_COMET]]+0.03, "W", IF(en_ru_scores[[#This Row],[GPT4_COMET]]&gt;en_ru_scores[[#This Row],[OnlineW_Score]]+0.03, "GPT", "-"))</f>
        <v>-</v>
      </c>
      <c r="R851" s="56" t="s">
        <v>952</v>
      </c>
      <c r="S851" s="56" t="s">
        <v>5367</v>
      </c>
      <c r="T851" s="57" t="s">
        <v>5368</v>
      </c>
      <c r="U851" s="56" t="s">
        <v>5369</v>
      </c>
      <c r="V851" s="56" t="s">
        <v>5370</v>
      </c>
      <c r="W851" s="86"/>
      <c r="X851" s="112"/>
      <c r="Y851" s="116"/>
      <c r="Z851" s="50"/>
      <c r="AA851" s="50"/>
      <c r="AB851" s="50"/>
      <c r="AC851" s="50"/>
      <c r="AD851" s="50"/>
      <c r="AE851" s="50"/>
      <c r="AF851" s="50"/>
      <c r="AG851" s="50"/>
      <c r="AH851" s="50"/>
      <c r="AI851" s="50"/>
      <c r="AJ851" s="50"/>
      <c r="AK851" s="50"/>
      <c r="AL851" s="50"/>
      <c r="AM851" s="50"/>
      <c r="AN851" s="50"/>
      <c r="AO851" s="50"/>
      <c r="AP851" s="50"/>
      <c r="AQ851" s="50"/>
      <c r="AR851" s="50"/>
      <c r="AS851" s="50"/>
      <c r="AT851" s="50"/>
      <c r="AU851" s="50"/>
      <c r="AV851" s="50"/>
      <c r="AW851" s="50"/>
      <c r="AX851" s="50"/>
      <c r="AY851" s="50"/>
      <c r="AZ851" s="50"/>
      <c r="BA851" s="50"/>
      <c r="BB851" s="50"/>
      <c r="BC851" s="50"/>
      <c r="BD851" s="50"/>
      <c r="BE851" s="50"/>
      <c r="BF851" s="50"/>
      <c r="BG851" s="50"/>
      <c r="BH851" s="50"/>
      <c r="BI851" s="50"/>
      <c r="BJ851" s="50"/>
      <c r="BK851" s="50"/>
      <c r="BL851" s="50"/>
      <c r="BM851" s="50"/>
      <c r="BN851" s="50"/>
      <c r="BO851" s="50"/>
      <c r="BP851" s="50"/>
      <c r="BQ851" s="50"/>
      <c r="BR851" s="50"/>
      <c r="BS851" s="50"/>
      <c r="BT851" s="50"/>
      <c r="BU851" s="50"/>
      <c r="BV851" s="50"/>
      <c r="BW851" s="50"/>
      <c r="BX851" s="50"/>
      <c r="BY851" s="50"/>
      <c r="BZ851" s="50"/>
      <c r="CA851" s="50"/>
      <c r="CB851" s="50"/>
      <c r="CC851" s="50"/>
      <c r="CD851" s="50"/>
      <c r="CE851" s="50"/>
      <c r="CF851" s="50"/>
      <c r="CG851" s="50"/>
      <c r="CH851" s="50"/>
      <c r="CI851" s="50"/>
      <c r="CJ851" s="50"/>
      <c r="CK851" s="50"/>
      <c r="CL851" s="50"/>
      <c r="CM851" s="50"/>
      <c r="CN851" s="50"/>
      <c r="CO851" s="50"/>
      <c r="CP851" s="50"/>
      <c r="CQ851" s="50"/>
      <c r="CR851" s="50"/>
      <c r="CS851" s="50"/>
      <c r="CT851" s="50"/>
      <c r="CU851" s="50"/>
      <c r="CV851" s="50"/>
      <c r="CW851" s="50"/>
      <c r="CX851" s="50"/>
      <c r="CY851" s="50"/>
      <c r="CZ851" s="50"/>
      <c r="DA851" s="50"/>
      <c r="DB851" s="50"/>
      <c r="DC851" s="50"/>
      <c r="DD851" s="50"/>
      <c r="DE851" s="50"/>
      <c r="DF851" s="50"/>
      <c r="DG851" s="50"/>
      <c r="DH851" s="50"/>
      <c r="DI851" s="50"/>
      <c r="DJ851" s="50"/>
      <c r="DK851" s="50"/>
      <c r="DL851" s="50"/>
      <c r="DM851" s="50"/>
      <c r="DN851" s="50"/>
      <c r="DO851" s="50"/>
      <c r="DP851" s="50"/>
      <c r="DQ851" s="50"/>
      <c r="DR851" s="50"/>
      <c r="DS851" s="50"/>
      <c r="DT851" s="50"/>
      <c r="DU851" s="50"/>
      <c r="DV851" s="50"/>
      <c r="DW851" s="50"/>
      <c r="DX851" s="50"/>
      <c r="DY851" s="50"/>
      <c r="DZ851" s="50"/>
      <c r="EA851" s="50"/>
      <c r="EB851" s="50"/>
      <c r="EC851" s="50"/>
      <c r="ED851" s="50"/>
      <c r="EE851" s="50"/>
      <c r="EF851" s="50"/>
      <c r="EG851" s="50"/>
      <c r="EH851" s="50"/>
      <c r="EI851" s="50"/>
      <c r="EJ851" s="50"/>
      <c r="EK851" s="50"/>
      <c r="EL851" s="50"/>
      <c r="EM851" s="50"/>
      <c r="EN851" s="50"/>
      <c r="EO851" s="50"/>
      <c r="EP851" s="50"/>
      <c r="EQ851" s="50"/>
      <c r="ER851" s="50"/>
      <c r="ES851" s="50"/>
      <c r="ET851" s="50"/>
      <c r="EU851" s="50"/>
      <c r="EV851" s="50"/>
      <c r="EW851" s="50"/>
      <c r="EX851" s="50"/>
      <c r="EY851" s="50"/>
      <c r="EZ851" s="50"/>
      <c r="FA851" s="50"/>
      <c r="FB851" s="50"/>
      <c r="FC851" s="50"/>
      <c r="FD851" s="50"/>
      <c r="FE851" s="50"/>
      <c r="FF851" s="50"/>
      <c r="FG851" s="50"/>
      <c r="FH851" s="50"/>
      <c r="FI851" s="50"/>
      <c r="FJ851" s="50"/>
      <c r="FK851" s="50"/>
      <c r="FL851" s="50"/>
      <c r="FM851" s="50"/>
      <c r="FN851" s="50"/>
      <c r="FO851" s="50"/>
      <c r="FP851" s="50"/>
      <c r="FQ851" s="50"/>
      <c r="FR851" s="50"/>
      <c r="FS851" s="50"/>
      <c r="FT851" s="50"/>
      <c r="FU851" s="50"/>
      <c r="FV851" s="50"/>
      <c r="FW851" s="50"/>
      <c r="FX851" s="50"/>
      <c r="FY851" s="50"/>
      <c r="FZ851" s="50"/>
      <c r="GA851" s="50"/>
      <c r="GB851" s="50"/>
      <c r="GC851" s="50"/>
      <c r="GD851" s="50"/>
      <c r="GE851" s="50"/>
      <c r="GF851" s="50"/>
      <c r="GG851" s="50"/>
      <c r="GH851" s="50"/>
      <c r="GI851" s="50"/>
      <c r="GJ851" s="50"/>
      <c r="GK851" s="50"/>
      <c r="GL851" s="50"/>
      <c r="GM851" s="50"/>
      <c r="GN851" s="50"/>
      <c r="GO851" s="50"/>
      <c r="GP851" s="50"/>
      <c r="GQ851" s="50"/>
      <c r="GR851" s="50"/>
      <c r="GS851" s="50"/>
      <c r="GT851" s="50"/>
      <c r="GU851" s="50"/>
      <c r="GV851" s="50"/>
      <c r="GW851" s="50"/>
      <c r="GX851" s="50"/>
      <c r="GY851" s="50"/>
      <c r="GZ851" s="50"/>
      <c r="HA851" s="50"/>
      <c r="HB851" s="50"/>
      <c r="HC851" s="50"/>
      <c r="HD851" s="50"/>
      <c r="HE851" s="50"/>
      <c r="HF851" s="50"/>
      <c r="HG851" s="50"/>
      <c r="HH851" s="50"/>
      <c r="HI851" s="50"/>
    </row>
    <row r="852" spans="1:217" s="4" customFormat="1" ht="42.75" x14ac:dyDescent="0.45">
      <c r="A852" s="29" t="s">
        <v>16</v>
      </c>
      <c r="B852" s="29" t="s">
        <v>17</v>
      </c>
      <c r="C852" s="30" t="s">
        <v>18</v>
      </c>
      <c r="D852" s="30" t="s">
        <v>598</v>
      </c>
      <c r="E852" s="30" t="s">
        <v>953</v>
      </c>
      <c r="F852" s="30" t="s">
        <v>21</v>
      </c>
      <c r="G852" s="78">
        <f>VLOOKUP(L:L,en_ru_auto_scores_BLEU!H:I,2,FALSE)</f>
        <v>7.3470531259778786</v>
      </c>
      <c r="H852" s="42" t="str">
        <f>IFERROR(VLOOKUP(L:L,manual_score_mapping[[SegmentID]:[Scores]],2,FALSE), "NaN")</f>
        <v>NaN</v>
      </c>
      <c r="I852" s="42" t="str">
        <f>IFERROR(VLOOKUP(L:L,manual_score_mapping!A:D,3,FALSE), "NaN")</f>
        <v>NaN</v>
      </c>
      <c r="J852" s="42" t="str">
        <f>IFERROR(VLOOKUP(L:L,manual_score_mapping!A:D,4,FALSE), "NaN")</f>
        <v>NaN</v>
      </c>
      <c r="K852" s="30" t="s">
        <v>22</v>
      </c>
      <c r="L852" s="30">
        <v>851</v>
      </c>
      <c r="M852" s="31">
        <v>0.83090955018997192</v>
      </c>
      <c r="N852" s="30">
        <v>0.78239542245864868</v>
      </c>
      <c r="O852" s="30">
        <v>0.78743714094161987</v>
      </c>
      <c r="P852" s="30" t="str">
        <f>IF(en_ru_scores[[#This Row],[OnlineB_Score]]&gt;en_ru_scores[[#This Row],[GPT4_COMET]]+0.03, "B", IF(en_ru_scores[[#This Row],[GPT4_COMET]]&gt;en_ru_scores[[#This Row],[OnlineB_Score]]+0.03, "GPT", "-"))</f>
        <v>GPT</v>
      </c>
      <c r="Q852" s="30" t="str">
        <f>IF(en_ru_scores[[#This Row],[OnlineW_Score]]&gt;en_ru_scores[[#This Row],[GPT4_COMET]]+0.03, "W", IF(en_ru_scores[[#This Row],[GPT4_COMET]]&gt;en_ru_scores[[#This Row],[OnlineW_Score]]+0.03, "GPT", "-"))</f>
        <v>GPT</v>
      </c>
      <c r="R852" s="12" t="s">
        <v>954</v>
      </c>
      <c r="S852" s="12" t="s">
        <v>5371</v>
      </c>
      <c r="T852" s="40" t="s">
        <v>5372</v>
      </c>
      <c r="U852" s="12" t="s">
        <v>5373</v>
      </c>
      <c r="V852" s="12" t="s">
        <v>5374</v>
      </c>
      <c r="W852" s="123"/>
      <c r="X852" s="124"/>
      <c r="Y852" s="125"/>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row>
    <row r="853" spans="1:217" s="4" customFormat="1" ht="42.75" x14ac:dyDescent="0.45">
      <c r="A853" s="32" t="s">
        <v>16</v>
      </c>
      <c r="B853" s="32" t="s">
        <v>17</v>
      </c>
      <c r="C853" s="33" t="s">
        <v>18</v>
      </c>
      <c r="D853" s="33" t="s">
        <v>598</v>
      </c>
      <c r="E853" s="33" t="s">
        <v>953</v>
      </c>
      <c r="F853" s="33" t="s">
        <v>21</v>
      </c>
      <c r="G853" s="75">
        <f>VLOOKUP(L:L,en_ru_auto_scores_BLEU!H:I,2,FALSE)</f>
        <v>34.791594751284457</v>
      </c>
      <c r="H853" s="42" t="str">
        <f>IFERROR(VLOOKUP(L:L,manual_score_mapping[[SegmentID]:[Scores]],2,FALSE), "NaN")</f>
        <v>NaN</v>
      </c>
      <c r="I853" s="42" t="str">
        <f>IFERROR(VLOOKUP(L:L,manual_score_mapping!A:D,3,FALSE), "NaN")</f>
        <v>NaN</v>
      </c>
      <c r="J853" s="42" t="str">
        <f>IFERROR(VLOOKUP(L:L,manual_score_mapping!A:D,4,FALSE), "NaN")</f>
        <v>NaN</v>
      </c>
      <c r="K853" s="33" t="s">
        <v>22</v>
      </c>
      <c r="L853" s="33">
        <v>852</v>
      </c>
      <c r="M853" s="34">
        <v>0.94791495800018322</v>
      </c>
      <c r="N853" s="33">
        <v>0.92225569486618042</v>
      </c>
      <c r="O853" s="33">
        <v>0.93806719779968262</v>
      </c>
      <c r="P853" s="33" t="str">
        <f>IF(en_ru_scores[[#This Row],[OnlineB_Score]]&gt;en_ru_scores[[#This Row],[GPT4_COMET]]+0.03, "B", IF(en_ru_scores[[#This Row],[GPT4_COMET]]&gt;en_ru_scores[[#This Row],[OnlineB_Score]]+0.03, "GPT", "-"))</f>
        <v>-</v>
      </c>
      <c r="Q853" s="33" t="str">
        <f>IF(en_ru_scores[[#This Row],[OnlineW_Score]]&gt;en_ru_scores[[#This Row],[GPT4_COMET]]+0.03, "W", IF(en_ru_scores[[#This Row],[GPT4_COMET]]&gt;en_ru_scores[[#This Row],[OnlineW_Score]]+0.03, "GPT", "-"))</f>
        <v>-</v>
      </c>
      <c r="R853" s="13" t="s">
        <v>955</v>
      </c>
      <c r="S853" s="13" t="s">
        <v>5375</v>
      </c>
      <c r="T853" s="41" t="s">
        <v>5376</v>
      </c>
      <c r="U853" s="13" t="s">
        <v>5377</v>
      </c>
      <c r="V853" s="13" t="s">
        <v>5378</v>
      </c>
      <c r="W853" s="123"/>
      <c r="X853" s="124"/>
      <c r="Y853" s="125"/>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row>
    <row r="854" spans="1:217" s="4" customFormat="1" ht="71.25" x14ac:dyDescent="0.45">
      <c r="A854" s="29" t="s">
        <v>16</v>
      </c>
      <c r="B854" s="29" t="s">
        <v>17</v>
      </c>
      <c r="C854" s="30" t="s">
        <v>18</v>
      </c>
      <c r="D854" s="30" t="s">
        <v>598</v>
      </c>
      <c r="E854" s="30" t="s">
        <v>953</v>
      </c>
      <c r="F854" s="30" t="s">
        <v>21</v>
      </c>
      <c r="G854" s="78">
        <f>VLOOKUP(L:L,en_ru_auto_scores_BLEU!H:I,2,FALSE)</f>
        <v>11.958371224555041</v>
      </c>
      <c r="H854" s="42" t="str">
        <f>IFERROR(VLOOKUP(L:L,manual_score_mapping[[SegmentID]:[Scores]],2,FALSE), "NaN")</f>
        <v>NaN</v>
      </c>
      <c r="I854" s="42" t="str">
        <f>IFERROR(VLOOKUP(L:L,manual_score_mapping!A:D,3,FALSE), "NaN")</f>
        <v>NaN</v>
      </c>
      <c r="J854" s="42" t="str">
        <f>IFERROR(VLOOKUP(L:L,manual_score_mapping!A:D,4,FALSE), "NaN")</f>
        <v>NaN</v>
      </c>
      <c r="K854" s="30" t="s">
        <v>22</v>
      </c>
      <c r="L854" s="30">
        <v>853</v>
      </c>
      <c r="M854" s="31">
        <v>0.85303044319152832</v>
      </c>
      <c r="N854" s="30">
        <v>0.81739938259124756</v>
      </c>
      <c r="O854" s="30">
        <v>0.85670012235641479</v>
      </c>
      <c r="P854" s="30" t="str">
        <f>IF(en_ru_scores[[#This Row],[OnlineB_Score]]&gt;en_ru_scores[[#This Row],[GPT4_COMET]]+0.03, "B", IF(en_ru_scores[[#This Row],[GPT4_COMET]]&gt;en_ru_scores[[#This Row],[OnlineB_Score]]+0.03, "GPT", "-"))</f>
        <v>GPT</v>
      </c>
      <c r="Q854" s="30" t="str">
        <f>IF(en_ru_scores[[#This Row],[OnlineW_Score]]&gt;en_ru_scores[[#This Row],[GPT4_COMET]]+0.03, "W", IF(en_ru_scores[[#This Row],[GPT4_COMET]]&gt;en_ru_scores[[#This Row],[OnlineW_Score]]+0.03, "GPT", "-"))</f>
        <v>-</v>
      </c>
      <c r="R854" s="12" t="s">
        <v>956</v>
      </c>
      <c r="S854" s="12" t="s">
        <v>5379</v>
      </c>
      <c r="T854" s="40" t="s">
        <v>5380</v>
      </c>
      <c r="U854" s="12" t="s">
        <v>5381</v>
      </c>
      <c r="V854" s="12" t="s">
        <v>5382</v>
      </c>
      <c r="W854" s="84"/>
      <c r="X854" s="111"/>
      <c r="Y854" s="115"/>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row>
    <row r="855" spans="1:217" s="4" customFormat="1" ht="42.75" x14ac:dyDescent="0.45">
      <c r="A855" s="29" t="s">
        <v>16</v>
      </c>
      <c r="B855" s="29" t="s">
        <v>17</v>
      </c>
      <c r="C855" s="30" t="s">
        <v>18</v>
      </c>
      <c r="D855" s="30" t="s">
        <v>598</v>
      </c>
      <c r="E855" s="30" t="s">
        <v>953</v>
      </c>
      <c r="F855" s="30" t="s">
        <v>21</v>
      </c>
      <c r="G855" s="78">
        <f>VLOOKUP(L:L,en_ru_auto_scores_BLEU!H:I,2,FALSE)</f>
        <v>7.5288514303807297</v>
      </c>
      <c r="H855" s="42" t="str">
        <f>IFERROR(VLOOKUP(L:L,manual_score_mapping[[SegmentID]:[Scores]],2,FALSE), "NaN")</f>
        <v>NaN</v>
      </c>
      <c r="I855" s="42" t="str">
        <f>IFERROR(VLOOKUP(L:L,manual_score_mapping!A:D,3,FALSE), "NaN")</f>
        <v>NaN</v>
      </c>
      <c r="J855" s="42" t="str">
        <f>IFERROR(VLOOKUP(L:L,manual_score_mapping!A:D,4,FALSE), "NaN")</f>
        <v>NaN</v>
      </c>
      <c r="K855" s="30" t="s">
        <v>22</v>
      </c>
      <c r="L855" s="30">
        <v>854</v>
      </c>
      <c r="M855" s="31">
        <v>0.86013108491897583</v>
      </c>
      <c r="N855" s="30">
        <v>0.80962300300598145</v>
      </c>
      <c r="O855" s="30">
        <v>0.80962300300598145</v>
      </c>
      <c r="P855" s="30" t="str">
        <f>IF(en_ru_scores[[#This Row],[OnlineB_Score]]&gt;en_ru_scores[[#This Row],[GPT4_COMET]]+0.03, "B", IF(en_ru_scores[[#This Row],[GPT4_COMET]]&gt;en_ru_scores[[#This Row],[OnlineB_Score]]+0.03, "GPT", "-"))</f>
        <v>GPT</v>
      </c>
      <c r="Q855" s="30" t="str">
        <f>IF(en_ru_scores[[#This Row],[OnlineW_Score]]&gt;en_ru_scores[[#This Row],[GPT4_COMET]]+0.03, "W", IF(en_ru_scores[[#This Row],[GPT4_COMET]]&gt;en_ru_scores[[#This Row],[OnlineW_Score]]+0.03, "GPT", "-"))</f>
        <v>GPT</v>
      </c>
      <c r="R855" s="12" t="s">
        <v>957</v>
      </c>
      <c r="S855" s="12" t="s">
        <v>5383</v>
      </c>
      <c r="T855" s="40" t="s">
        <v>5384</v>
      </c>
      <c r="U855" s="12" t="s">
        <v>5385</v>
      </c>
      <c r="V855" s="12" t="s">
        <v>5385</v>
      </c>
      <c r="W855" s="84"/>
      <c r="X855" s="111"/>
      <c r="Y855" s="11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row>
    <row r="856" spans="1:217" s="4" customFormat="1" ht="28.5" x14ac:dyDescent="0.45">
      <c r="A856" s="23" t="s">
        <v>16</v>
      </c>
      <c r="B856" s="23" t="s">
        <v>17</v>
      </c>
      <c r="C856" s="24" t="s">
        <v>18</v>
      </c>
      <c r="D856" s="24" t="s">
        <v>598</v>
      </c>
      <c r="E856" s="24" t="s">
        <v>953</v>
      </c>
      <c r="F856" s="24" t="s">
        <v>21</v>
      </c>
      <c r="G856" s="78">
        <f>VLOOKUP(L:L,en_ru_auto_scores_BLEU!H:I,2,FALSE)</f>
        <v>17.124730448946568</v>
      </c>
      <c r="H856" s="42" t="str">
        <f>IFERROR(VLOOKUP(L:L,manual_score_mapping[[SegmentID]:[Scores]],2,FALSE), "NaN")</f>
        <v>NaN</v>
      </c>
      <c r="I856" s="42" t="str">
        <f>IFERROR(VLOOKUP(L:L,manual_score_mapping!A:D,3,FALSE), "NaN")</f>
        <v>NaN</v>
      </c>
      <c r="J856" s="42" t="str">
        <f>IFERROR(VLOOKUP(L:L,manual_score_mapping!A:D,4,FALSE), "NaN")</f>
        <v>NaN</v>
      </c>
      <c r="K856" s="24" t="s">
        <v>22</v>
      </c>
      <c r="L856" s="24">
        <v>855</v>
      </c>
      <c r="M856" s="25">
        <v>0.60624891519546509</v>
      </c>
      <c r="N856" s="24">
        <v>0.67887240648269653</v>
      </c>
      <c r="O856" s="24">
        <v>0.60525786876678467</v>
      </c>
      <c r="P856" s="24" t="str">
        <f>IF(en_ru_scores[[#This Row],[OnlineB_Score]]&gt;en_ru_scores[[#This Row],[GPT4_COMET]]+0.03, "B", IF(en_ru_scores[[#This Row],[GPT4_COMET]]&gt;en_ru_scores[[#This Row],[OnlineB_Score]]+0.03, "GPT", "-"))</f>
        <v>B</v>
      </c>
      <c r="Q856" s="24" t="str">
        <f>IF(en_ru_scores[[#This Row],[OnlineW_Score]]&gt;en_ru_scores[[#This Row],[GPT4_COMET]]+0.03, "W", IF(en_ru_scores[[#This Row],[GPT4_COMET]]&gt;en_ru_scores[[#This Row],[OnlineW_Score]]+0.03, "GPT", "-"))</f>
        <v>-</v>
      </c>
      <c r="R856" s="10" t="s">
        <v>958</v>
      </c>
      <c r="S856" s="10" t="s">
        <v>5386</v>
      </c>
      <c r="T856" s="38" t="s">
        <v>5387</v>
      </c>
      <c r="U856" s="10" t="s">
        <v>5388</v>
      </c>
      <c r="V856" s="10" t="s">
        <v>5389</v>
      </c>
      <c r="W856" s="84"/>
      <c r="X856" s="111" t="s">
        <v>11198</v>
      </c>
      <c r="Y856" s="115"/>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row>
    <row r="857" spans="1:217" s="4" customFormat="1" ht="28.5" x14ac:dyDescent="0.45">
      <c r="A857" s="29" t="s">
        <v>16</v>
      </c>
      <c r="B857" s="29" t="s">
        <v>17</v>
      </c>
      <c r="C857" s="30" t="s">
        <v>18</v>
      </c>
      <c r="D857" s="30" t="s">
        <v>598</v>
      </c>
      <c r="E857" s="30" t="s">
        <v>953</v>
      </c>
      <c r="F857" s="30" t="s">
        <v>21</v>
      </c>
      <c r="G857" s="78">
        <f>VLOOKUP(L:L,en_ru_auto_scores_BLEU!H:I,2,FALSE)</f>
        <v>2.8730831956184355</v>
      </c>
      <c r="H857" s="42" t="str">
        <f>IFERROR(VLOOKUP(L:L,manual_score_mapping[[SegmentID]:[Scores]],2,FALSE), "NaN")</f>
        <v>NaN</v>
      </c>
      <c r="I857" s="42" t="str">
        <f>IFERROR(VLOOKUP(L:L,manual_score_mapping!A:D,3,FALSE), "NaN")</f>
        <v>NaN</v>
      </c>
      <c r="J857" s="42" t="str">
        <f>IFERROR(VLOOKUP(L:L,manual_score_mapping!A:D,4,FALSE), "NaN")</f>
        <v>NaN</v>
      </c>
      <c r="K857" s="30" t="s">
        <v>22</v>
      </c>
      <c r="L857" s="30">
        <v>856</v>
      </c>
      <c r="M857" s="31">
        <v>0.82247936725616455</v>
      </c>
      <c r="N857" s="30">
        <v>0.81245589256286621</v>
      </c>
      <c r="O857" s="30">
        <v>0.80755883455276489</v>
      </c>
      <c r="P857" s="30" t="str">
        <f>IF(en_ru_scores[[#This Row],[OnlineB_Score]]&gt;en_ru_scores[[#This Row],[GPT4_COMET]]+0.03, "B", IF(en_ru_scores[[#This Row],[GPT4_COMET]]&gt;en_ru_scores[[#This Row],[OnlineB_Score]]+0.03, "GPT", "-"))</f>
        <v>-</v>
      </c>
      <c r="Q857" s="30" t="str">
        <f>IF(en_ru_scores[[#This Row],[OnlineW_Score]]&gt;en_ru_scores[[#This Row],[GPT4_COMET]]+0.03, "W", IF(en_ru_scores[[#This Row],[GPT4_COMET]]&gt;en_ru_scores[[#This Row],[OnlineW_Score]]+0.03, "GPT", "-"))</f>
        <v>-</v>
      </c>
      <c r="R857" s="12" t="s">
        <v>959</v>
      </c>
      <c r="S857" s="12" t="s">
        <v>5390</v>
      </c>
      <c r="T857" s="40" t="s">
        <v>5391</v>
      </c>
      <c r="U857" s="12" t="s">
        <v>5392</v>
      </c>
      <c r="V857" s="12" t="s">
        <v>5393</v>
      </c>
      <c r="W857" s="84"/>
      <c r="X857" s="111"/>
      <c r="Y857" s="115"/>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row>
    <row r="858" spans="1:217" s="4" customFormat="1" ht="71.25" x14ac:dyDescent="0.45">
      <c r="A858" s="29" t="s">
        <v>16</v>
      </c>
      <c r="B858" s="29" t="s">
        <v>17</v>
      </c>
      <c r="C858" s="30" t="s">
        <v>18</v>
      </c>
      <c r="D858" s="30" t="s">
        <v>598</v>
      </c>
      <c r="E858" s="30" t="s">
        <v>953</v>
      </c>
      <c r="F858" s="30" t="s">
        <v>21</v>
      </c>
      <c r="G858" s="75">
        <f>VLOOKUP(L:L,en_ru_auto_scores_BLEU!H:I,2,FALSE)</f>
        <v>37.632787284274492</v>
      </c>
      <c r="H858" s="42" t="str">
        <f>IFERROR(VLOOKUP(L:L,manual_score_mapping[[SegmentID]:[Scores]],2,FALSE), "NaN")</f>
        <v>NaN</v>
      </c>
      <c r="I858" s="42" t="str">
        <f>IFERROR(VLOOKUP(L:L,manual_score_mapping!A:D,3,FALSE), "NaN")</f>
        <v>NaN</v>
      </c>
      <c r="J858" s="42" t="str">
        <f>IFERROR(VLOOKUP(L:L,manual_score_mapping!A:D,4,FALSE), "NaN")</f>
        <v>NaN</v>
      </c>
      <c r="K858" s="30" t="s">
        <v>22</v>
      </c>
      <c r="L858" s="30">
        <v>857</v>
      </c>
      <c r="M858" s="31">
        <v>0.81758576631546021</v>
      </c>
      <c r="N858" s="30">
        <v>0.89409047365188599</v>
      </c>
      <c r="O858" s="30">
        <v>0.89224904775619507</v>
      </c>
      <c r="P858" s="30" t="str">
        <f>IF(en_ru_scores[[#This Row],[OnlineB_Score]]&gt;en_ru_scores[[#This Row],[GPT4_COMET]]+0.03, "B", IF(en_ru_scores[[#This Row],[GPT4_COMET]]&gt;en_ru_scores[[#This Row],[OnlineB_Score]]+0.03, "GPT", "-"))</f>
        <v>B</v>
      </c>
      <c r="Q858" s="30" t="str">
        <f>IF(en_ru_scores[[#This Row],[OnlineW_Score]]&gt;en_ru_scores[[#This Row],[GPT4_COMET]]+0.03, "W", IF(en_ru_scores[[#This Row],[GPT4_COMET]]&gt;en_ru_scores[[#This Row],[OnlineW_Score]]+0.03, "GPT", "-"))</f>
        <v>W</v>
      </c>
      <c r="R858" s="12" t="s">
        <v>960</v>
      </c>
      <c r="S858" s="12" t="s">
        <v>5394</v>
      </c>
      <c r="T858" s="40" t="s">
        <v>5395</v>
      </c>
      <c r="U858" s="12" t="s">
        <v>5396</v>
      </c>
      <c r="V858" s="12" t="s">
        <v>5397</v>
      </c>
      <c r="W858" s="84"/>
      <c r="X858" s="111"/>
      <c r="Y858" s="115"/>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row>
    <row r="859" spans="1:217" s="4" customFormat="1" ht="42.75" x14ac:dyDescent="0.45">
      <c r="A859" s="26" t="s">
        <v>16</v>
      </c>
      <c r="B859" s="26" t="s">
        <v>17</v>
      </c>
      <c r="C859" s="27" t="s">
        <v>18</v>
      </c>
      <c r="D859" s="27" t="s">
        <v>598</v>
      </c>
      <c r="E859" s="27" t="s">
        <v>953</v>
      </c>
      <c r="F859" s="27" t="s">
        <v>21</v>
      </c>
      <c r="G859" s="78">
        <f>VLOOKUP(L:L,en_ru_auto_scores_BLEU!H:I,2,FALSE)</f>
        <v>7.1933868327348085</v>
      </c>
      <c r="H859" s="42" t="str">
        <f>IFERROR(VLOOKUP(L:L,manual_score_mapping[[SegmentID]:[Scores]],2,FALSE), "NaN")</f>
        <v>NaN</v>
      </c>
      <c r="I859" s="42" t="str">
        <f>IFERROR(VLOOKUP(L:L,manual_score_mapping!A:D,3,FALSE), "NaN")</f>
        <v>NaN</v>
      </c>
      <c r="J859" s="42" t="str">
        <f>IFERROR(VLOOKUP(L:L,manual_score_mapping!A:D,4,FALSE), "NaN")</f>
        <v>NaN</v>
      </c>
      <c r="K859" s="27" t="s">
        <v>22</v>
      </c>
      <c r="L859" s="27">
        <v>858</v>
      </c>
      <c r="M859" s="28">
        <v>0.73326563835144043</v>
      </c>
      <c r="N859" s="27">
        <v>0.70642644166946411</v>
      </c>
      <c r="O859" s="27">
        <v>0.67802143096923828</v>
      </c>
      <c r="P859" s="27" t="str">
        <f>IF(en_ru_scores[[#This Row],[OnlineB_Score]]&gt;en_ru_scores[[#This Row],[GPT4_COMET]]+0.03, "B", IF(en_ru_scores[[#This Row],[GPT4_COMET]]&gt;en_ru_scores[[#This Row],[OnlineB_Score]]+0.03, "GPT", "-"))</f>
        <v>-</v>
      </c>
      <c r="Q859" s="27" t="str">
        <f>IF(en_ru_scores[[#This Row],[OnlineW_Score]]&gt;en_ru_scores[[#This Row],[GPT4_COMET]]+0.03, "W", IF(en_ru_scores[[#This Row],[GPT4_COMET]]&gt;en_ru_scores[[#This Row],[OnlineW_Score]]+0.03, "GPT", "-"))</f>
        <v>GPT</v>
      </c>
      <c r="R859" s="11" t="s">
        <v>961</v>
      </c>
      <c r="S859" s="11" t="s">
        <v>5398</v>
      </c>
      <c r="T859" s="39" t="s">
        <v>5399</v>
      </c>
      <c r="U859" s="11" t="s">
        <v>5400</v>
      </c>
      <c r="V859" s="11" t="s">
        <v>5401</v>
      </c>
      <c r="W859" s="84"/>
      <c r="X859" s="111"/>
      <c r="Y859" s="115"/>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row>
    <row r="860" spans="1:217" s="4" customFormat="1" x14ac:dyDescent="0.45">
      <c r="A860" s="29" t="s">
        <v>16</v>
      </c>
      <c r="B860" s="29" t="s">
        <v>17</v>
      </c>
      <c r="C860" s="30" t="s">
        <v>18</v>
      </c>
      <c r="D860" s="30" t="s">
        <v>598</v>
      </c>
      <c r="E860" s="30" t="s">
        <v>953</v>
      </c>
      <c r="F860" s="30" t="s">
        <v>21</v>
      </c>
      <c r="G860" s="75">
        <f>VLOOKUP(L:L,en_ru_auto_scores_BLEU!H:I,2,FALSE)</f>
        <v>32.466791547509906</v>
      </c>
      <c r="H860" s="42" t="str">
        <f>IFERROR(VLOOKUP(L:L,manual_score_mapping[[SegmentID]:[Scores]],2,FALSE), "NaN")</f>
        <v>NaN</v>
      </c>
      <c r="I860" s="42" t="str">
        <f>IFERROR(VLOOKUP(L:L,manual_score_mapping!A:D,3,FALSE), "NaN")</f>
        <v>NaN</v>
      </c>
      <c r="J860" s="42" t="str">
        <f>IFERROR(VLOOKUP(L:L,manual_score_mapping!A:D,4,FALSE), "NaN")</f>
        <v>NaN</v>
      </c>
      <c r="K860" s="30" t="s">
        <v>22</v>
      </c>
      <c r="L860" s="30">
        <v>859</v>
      </c>
      <c r="M860" s="31">
        <v>0.81397753953933716</v>
      </c>
      <c r="N860" s="30">
        <v>0.80660617351531982</v>
      </c>
      <c r="O860" s="30">
        <v>0.63645285367965698</v>
      </c>
      <c r="P860" s="30" t="str">
        <f>IF(en_ru_scores[[#This Row],[OnlineB_Score]]&gt;en_ru_scores[[#This Row],[GPT4_COMET]]+0.03, "B", IF(en_ru_scores[[#This Row],[GPT4_COMET]]&gt;en_ru_scores[[#This Row],[OnlineB_Score]]+0.03, "GPT", "-"))</f>
        <v>-</v>
      </c>
      <c r="Q860" s="30" t="str">
        <f>IF(en_ru_scores[[#This Row],[OnlineW_Score]]&gt;en_ru_scores[[#This Row],[GPT4_COMET]]+0.03, "W", IF(en_ru_scores[[#This Row],[GPT4_COMET]]&gt;en_ru_scores[[#This Row],[OnlineW_Score]]+0.03, "GPT", "-"))</f>
        <v>GPT</v>
      </c>
      <c r="R860" s="12" t="s">
        <v>5402</v>
      </c>
      <c r="S860" s="12" t="s">
        <v>5403</v>
      </c>
      <c r="T860" s="40" t="s">
        <v>5404</v>
      </c>
      <c r="U860" s="12" t="s">
        <v>5405</v>
      </c>
      <c r="V860" s="12" t="s">
        <v>5406</v>
      </c>
      <c r="W860" s="84"/>
      <c r="X860" s="111"/>
      <c r="Y860" s="115"/>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row>
    <row r="861" spans="1:217" s="4" customFormat="1" ht="57" x14ac:dyDescent="0.45">
      <c r="A861" s="26" t="s">
        <v>16</v>
      </c>
      <c r="B861" s="26" t="s">
        <v>17</v>
      </c>
      <c r="C861" s="27" t="s">
        <v>18</v>
      </c>
      <c r="D861" s="27" t="s">
        <v>598</v>
      </c>
      <c r="E861" s="27" t="s">
        <v>953</v>
      </c>
      <c r="F861" s="27" t="s">
        <v>21</v>
      </c>
      <c r="G861" s="75">
        <f>VLOOKUP(L:L,en_ru_auto_scores_BLEU!H:I,2,FALSE)</f>
        <v>45.653838513939043</v>
      </c>
      <c r="H861" s="42" t="str">
        <f>IFERROR(VLOOKUP(L:L,manual_score_mapping[[SegmentID]:[Scores]],2,FALSE), "NaN")</f>
        <v>NaN</v>
      </c>
      <c r="I861" s="42" t="str">
        <f>IFERROR(VLOOKUP(L:L,manual_score_mapping!A:D,3,FALSE), "NaN")</f>
        <v>NaN</v>
      </c>
      <c r="J861" s="42" t="str">
        <f>IFERROR(VLOOKUP(L:L,manual_score_mapping!A:D,4,FALSE), "NaN")</f>
        <v>NaN</v>
      </c>
      <c r="K861" s="27" t="s">
        <v>22</v>
      </c>
      <c r="L861" s="27">
        <v>860</v>
      </c>
      <c r="M861" s="28">
        <v>0.75991296768188477</v>
      </c>
      <c r="N861" s="27">
        <v>0.78330236673355103</v>
      </c>
      <c r="O861" s="27">
        <v>0.78522300720214844</v>
      </c>
      <c r="P861" s="27" t="str">
        <f>IF(en_ru_scores[[#This Row],[OnlineB_Score]]&gt;en_ru_scores[[#This Row],[GPT4_COMET]]+0.03, "B", IF(en_ru_scores[[#This Row],[GPT4_COMET]]&gt;en_ru_scores[[#This Row],[OnlineB_Score]]+0.03, "GPT", "-"))</f>
        <v>-</v>
      </c>
      <c r="Q861" s="27" t="str">
        <f>IF(en_ru_scores[[#This Row],[OnlineW_Score]]&gt;en_ru_scores[[#This Row],[GPT4_COMET]]+0.03, "W", IF(en_ru_scores[[#This Row],[GPT4_COMET]]&gt;en_ru_scores[[#This Row],[OnlineW_Score]]+0.03, "GPT", "-"))</f>
        <v>-</v>
      </c>
      <c r="R861" s="11" t="s">
        <v>962</v>
      </c>
      <c r="S861" s="11" t="s">
        <v>5407</v>
      </c>
      <c r="T861" s="39" t="s">
        <v>5408</v>
      </c>
      <c r="U861" s="11" t="s">
        <v>5409</v>
      </c>
      <c r="V861" s="11" t="s">
        <v>5410</v>
      </c>
      <c r="W861" s="84"/>
      <c r="X861" s="111"/>
      <c r="Y861" s="115"/>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row>
    <row r="862" spans="1:217" s="4" customFormat="1" ht="71.25" x14ac:dyDescent="0.45">
      <c r="A862" s="32" t="s">
        <v>16</v>
      </c>
      <c r="B862" s="32" t="s">
        <v>17</v>
      </c>
      <c r="C862" s="33" t="s">
        <v>18</v>
      </c>
      <c r="D862" s="33" t="s">
        <v>598</v>
      </c>
      <c r="E862" s="33" t="s">
        <v>953</v>
      </c>
      <c r="F862" s="33" t="s">
        <v>21</v>
      </c>
      <c r="G862" s="75">
        <f>VLOOKUP(L:L,en_ru_auto_scores_BLEU!H:I,2,FALSE)</f>
        <v>33.055920621105351</v>
      </c>
      <c r="H862" s="42" t="str">
        <f>IFERROR(VLOOKUP(L:L,manual_score_mapping[[SegmentID]:[Scores]],2,FALSE), "NaN")</f>
        <v>NaN</v>
      </c>
      <c r="I862" s="42" t="str">
        <f>IFERROR(VLOOKUP(L:L,manual_score_mapping!A:D,3,FALSE), "NaN")</f>
        <v>NaN</v>
      </c>
      <c r="J862" s="42" t="str">
        <f>IFERROR(VLOOKUP(L:L,manual_score_mapping!A:D,4,FALSE), "NaN")</f>
        <v>NaN</v>
      </c>
      <c r="K862" s="33" t="s">
        <v>22</v>
      </c>
      <c r="L862" s="33">
        <v>861</v>
      </c>
      <c r="M862" s="34">
        <v>0.90194302797317505</v>
      </c>
      <c r="N862" s="33">
        <v>0.91583931446075439</v>
      </c>
      <c r="O862" s="33">
        <v>0.92026293277740479</v>
      </c>
      <c r="P862" s="33" t="str">
        <f>IF(en_ru_scores[[#This Row],[OnlineB_Score]]&gt;en_ru_scores[[#This Row],[GPT4_COMET]]+0.03, "B", IF(en_ru_scores[[#This Row],[GPT4_COMET]]&gt;en_ru_scores[[#This Row],[OnlineB_Score]]+0.03, "GPT", "-"))</f>
        <v>-</v>
      </c>
      <c r="Q862" s="33" t="str">
        <f>IF(en_ru_scores[[#This Row],[OnlineW_Score]]&gt;en_ru_scores[[#This Row],[GPT4_COMET]]+0.03, "W", IF(en_ru_scores[[#This Row],[GPT4_COMET]]&gt;en_ru_scores[[#This Row],[OnlineW_Score]]+0.03, "GPT", "-"))</f>
        <v>-</v>
      </c>
      <c r="R862" s="13" t="s">
        <v>963</v>
      </c>
      <c r="S862" s="13" t="s">
        <v>5411</v>
      </c>
      <c r="T862" s="41" t="s">
        <v>5412</v>
      </c>
      <c r="U862" s="13" t="s">
        <v>5413</v>
      </c>
      <c r="V862" s="13" t="s">
        <v>5414</v>
      </c>
      <c r="W862" s="84"/>
      <c r="X862" s="111"/>
      <c r="Y862" s="115"/>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row>
    <row r="863" spans="1:217" s="4" customFormat="1" ht="42.75" x14ac:dyDescent="0.45">
      <c r="A863" s="29" t="s">
        <v>16</v>
      </c>
      <c r="B863" s="29" t="s">
        <v>17</v>
      </c>
      <c r="C863" s="30" t="s">
        <v>18</v>
      </c>
      <c r="D863" s="30" t="s">
        <v>598</v>
      </c>
      <c r="E863" s="30" t="s">
        <v>953</v>
      </c>
      <c r="F863" s="30" t="s">
        <v>21</v>
      </c>
      <c r="G863" s="75">
        <f>VLOOKUP(L:L,en_ru_auto_scores_BLEU!H:I,2,FALSE)</f>
        <v>31.727218786905187</v>
      </c>
      <c r="H863" s="42" t="str">
        <f>IFERROR(VLOOKUP(L:L,manual_score_mapping[[SegmentID]:[Scores]],2,FALSE), "NaN")</f>
        <v>NaN</v>
      </c>
      <c r="I863" s="42" t="str">
        <f>IFERROR(VLOOKUP(L:L,manual_score_mapping!A:D,3,FALSE), "NaN")</f>
        <v>NaN</v>
      </c>
      <c r="J863" s="42" t="str">
        <f>IFERROR(VLOOKUP(L:L,manual_score_mapping!A:D,4,FALSE), "NaN")</f>
        <v>NaN</v>
      </c>
      <c r="K863" s="30" t="s">
        <v>22</v>
      </c>
      <c r="L863" s="30">
        <v>862</v>
      </c>
      <c r="M863" s="31">
        <v>0.84926581382751465</v>
      </c>
      <c r="N863" s="30">
        <v>0.64833956956863403</v>
      </c>
      <c r="O863" s="30">
        <v>0.64833956956863403</v>
      </c>
      <c r="P863" s="30" t="str">
        <f>IF(en_ru_scores[[#This Row],[OnlineB_Score]]&gt;en_ru_scores[[#This Row],[GPT4_COMET]]+0.03, "B", IF(en_ru_scores[[#This Row],[GPT4_COMET]]&gt;en_ru_scores[[#This Row],[OnlineB_Score]]+0.03, "GPT", "-"))</f>
        <v>GPT</v>
      </c>
      <c r="Q863" s="30" t="str">
        <f>IF(en_ru_scores[[#This Row],[OnlineW_Score]]&gt;en_ru_scores[[#This Row],[GPT4_COMET]]+0.03, "W", IF(en_ru_scores[[#This Row],[GPT4_COMET]]&gt;en_ru_scores[[#This Row],[OnlineW_Score]]+0.03, "GPT", "-"))</f>
        <v>GPT</v>
      </c>
      <c r="R863" s="12" t="s">
        <v>964</v>
      </c>
      <c r="S863" s="12" t="s">
        <v>5415</v>
      </c>
      <c r="T863" s="40" t="s">
        <v>5416</v>
      </c>
      <c r="U863" s="12" t="s">
        <v>5417</v>
      </c>
      <c r="V863" s="12" t="s">
        <v>5417</v>
      </c>
      <c r="W863" s="84"/>
      <c r="X863" s="111"/>
      <c r="Y863" s="115"/>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row>
    <row r="864" spans="1:217" s="4" customFormat="1" ht="57" x14ac:dyDescent="0.45">
      <c r="A864" s="32" t="s">
        <v>16</v>
      </c>
      <c r="B864" s="32" t="s">
        <v>17</v>
      </c>
      <c r="C864" s="33" t="s">
        <v>18</v>
      </c>
      <c r="D864" s="33" t="s">
        <v>598</v>
      </c>
      <c r="E864" s="33" t="s">
        <v>953</v>
      </c>
      <c r="F864" s="33" t="s">
        <v>21</v>
      </c>
      <c r="G864" s="75">
        <f>VLOOKUP(L:L,en_ru_auto_scores_BLEU!H:I,2,FALSE)</f>
        <v>36.555522285451232</v>
      </c>
      <c r="H864" s="42" t="str">
        <f>IFERROR(VLOOKUP(L:L,manual_score_mapping[[SegmentID]:[Scores]],2,FALSE), "NaN")</f>
        <v>NaN</v>
      </c>
      <c r="I864" s="42" t="str">
        <f>IFERROR(VLOOKUP(L:L,manual_score_mapping!A:D,3,FALSE), "NaN")</f>
        <v>NaN</v>
      </c>
      <c r="J864" s="42" t="str">
        <f>IFERROR(VLOOKUP(L:L,manual_score_mapping!A:D,4,FALSE), "NaN")</f>
        <v>NaN</v>
      </c>
      <c r="K864" s="33" t="s">
        <v>22</v>
      </c>
      <c r="L864" s="33">
        <v>863</v>
      </c>
      <c r="M864" s="34">
        <v>0.94100606441497803</v>
      </c>
      <c r="N864" s="33">
        <v>0.9832330346107484</v>
      </c>
      <c r="O864" s="33">
        <v>0.98319101333618164</v>
      </c>
      <c r="P864" s="33" t="str">
        <f>IF(en_ru_scores[[#This Row],[OnlineB_Score]]&gt;en_ru_scores[[#This Row],[GPT4_COMET]]+0.03, "B", IF(en_ru_scores[[#This Row],[GPT4_COMET]]&gt;en_ru_scores[[#This Row],[OnlineB_Score]]+0.03, "GPT", "-"))</f>
        <v>B</v>
      </c>
      <c r="Q864" s="33" t="str">
        <f>IF(en_ru_scores[[#This Row],[OnlineW_Score]]&gt;en_ru_scores[[#This Row],[GPT4_COMET]]+0.03, "W", IF(en_ru_scores[[#This Row],[GPT4_COMET]]&gt;en_ru_scores[[#This Row],[OnlineW_Score]]+0.03, "GPT", "-"))</f>
        <v>W</v>
      </c>
      <c r="R864" s="13" t="s">
        <v>11244</v>
      </c>
      <c r="S864" s="13" t="s">
        <v>5418</v>
      </c>
      <c r="T864" s="41" t="s">
        <v>11242</v>
      </c>
      <c r="U864" s="13" t="s">
        <v>5418</v>
      </c>
      <c r="V864" s="13" t="s">
        <v>5418</v>
      </c>
      <c r="W864" s="127" t="s">
        <v>11249</v>
      </c>
      <c r="X864" s="126" t="s">
        <v>11213</v>
      </c>
      <c r="Y864" s="114" t="s">
        <v>11250</v>
      </c>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row>
    <row r="865" spans="1:217" s="4" customFormat="1" ht="57" x14ac:dyDescent="0.45">
      <c r="A865" s="23" t="s">
        <v>16</v>
      </c>
      <c r="B865" s="23" t="s">
        <v>17</v>
      </c>
      <c r="C865" s="24" t="s">
        <v>18</v>
      </c>
      <c r="D865" s="24" t="s">
        <v>598</v>
      </c>
      <c r="E865" s="24" t="s">
        <v>953</v>
      </c>
      <c r="F865" s="24" t="s">
        <v>21</v>
      </c>
      <c r="G865" s="78">
        <f>VLOOKUP(L:L,en_ru_auto_scores_BLEU!H:I,2,FALSE)</f>
        <v>9.2465234551747155</v>
      </c>
      <c r="H865" s="42" t="str">
        <f>IFERROR(VLOOKUP(L:L,manual_score_mapping[[SegmentID]:[Scores]],2,FALSE), "NaN")</f>
        <v>NaN</v>
      </c>
      <c r="I865" s="42" t="str">
        <f>IFERROR(VLOOKUP(L:L,manual_score_mapping!A:D,3,FALSE), "NaN")</f>
        <v>NaN</v>
      </c>
      <c r="J865" s="42" t="str">
        <f>IFERROR(VLOOKUP(L:L,manual_score_mapping!A:D,4,FALSE), "NaN")</f>
        <v>NaN</v>
      </c>
      <c r="K865" s="24" t="s">
        <v>22</v>
      </c>
      <c r="L865" s="24">
        <v>864</v>
      </c>
      <c r="M865" s="25">
        <v>0.61011922359466553</v>
      </c>
      <c r="N865" s="24">
        <v>0.69486451148986816</v>
      </c>
      <c r="O865" s="24">
        <v>0.81081205606460571</v>
      </c>
      <c r="P865" s="24" t="str">
        <f>IF(en_ru_scores[[#This Row],[OnlineB_Score]]&gt;en_ru_scores[[#This Row],[GPT4_COMET]]+0.03, "B", IF(en_ru_scores[[#This Row],[GPT4_COMET]]&gt;en_ru_scores[[#This Row],[OnlineB_Score]]+0.03, "GPT", "-"))</f>
        <v>B</v>
      </c>
      <c r="Q865" s="24" t="str">
        <f>IF(en_ru_scores[[#This Row],[OnlineW_Score]]&gt;en_ru_scores[[#This Row],[GPT4_COMET]]+0.03, "W", IF(en_ru_scores[[#This Row],[GPT4_COMET]]&gt;en_ru_scores[[#This Row],[OnlineW_Score]]+0.03, "GPT", "-"))</f>
        <v>W</v>
      </c>
      <c r="R865" s="10" t="s">
        <v>11245</v>
      </c>
      <c r="S865" s="10" t="s">
        <v>5420</v>
      </c>
      <c r="T865" s="38" t="s">
        <v>11243</v>
      </c>
      <c r="U865" s="10" t="s">
        <v>5422</v>
      </c>
      <c r="V865" s="10" t="s">
        <v>5423</v>
      </c>
      <c r="W865" s="123" t="s">
        <v>11246</v>
      </c>
      <c r="X865" s="124" t="s">
        <v>11213</v>
      </c>
      <c r="Y865" s="124"/>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row>
    <row r="866" spans="1:217" s="4" customFormat="1" ht="28.5" x14ac:dyDescent="0.45">
      <c r="A866" s="29" t="s">
        <v>16</v>
      </c>
      <c r="B866" s="29" t="s">
        <v>17</v>
      </c>
      <c r="C866" s="30" t="s">
        <v>18</v>
      </c>
      <c r="D866" s="30" t="s">
        <v>598</v>
      </c>
      <c r="E866" s="30" t="s">
        <v>953</v>
      </c>
      <c r="F866" s="30" t="s">
        <v>21</v>
      </c>
      <c r="G866" s="75">
        <f>VLOOKUP(L:L,en_ru_auto_scores_BLEU!H:I,2,FALSE)</f>
        <v>34.579137592374963</v>
      </c>
      <c r="H866" s="42" t="str">
        <f>IFERROR(VLOOKUP(L:L,manual_score_mapping[[SegmentID]:[Scores]],2,FALSE), "NaN")</f>
        <v>NaN</v>
      </c>
      <c r="I866" s="42" t="str">
        <f>IFERROR(VLOOKUP(L:L,manual_score_mapping!A:D,3,FALSE), "NaN")</f>
        <v>NaN</v>
      </c>
      <c r="J866" s="42" t="str">
        <f>IFERROR(VLOOKUP(L:L,manual_score_mapping!A:D,4,FALSE), "NaN")</f>
        <v>NaN</v>
      </c>
      <c r="K866" s="30" t="s">
        <v>22</v>
      </c>
      <c r="L866" s="30">
        <v>865</v>
      </c>
      <c r="M866" s="31">
        <v>0.81288772821426392</v>
      </c>
      <c r="N866" s="30">
        <v>0.52590459585189819</v>
      </c>
      <c r="O866" s="30">
        <v>0.53422147035598755</v>
      </c>
      <c r="P866" s="30" t="str">
        <f>IF(en_ru_scores[[#This Row],[OnlineB_Score]]&gt;en_ru_scores[[#This Row],[GPT4_COMET]]+0.03, "B", IF(en_ru_scores[[#This Row],[GPT4_COMET]]&gt;en_ru_scores[[#This Row],[OnlineB_Score]]+0.03, "GPT", "-"))</f>
        <v>GPT</v>
      </c>
      <c r="Q866" s="30" t="str">
        <f>IF(en_ru_scores[[#This Row],[OnlineW_Score]]&gt;en_ru_scores[[#This Row],[GPT4_COMET]]+0.03, "W", IF(en_ru_scores[[#This Row],[GPT4_COMET]]&gt;en_ru_scores[[#This Row],[OnlineW_Score]]+0.03, "GPT", "-"))</f>
        <v>GPT</v>
      </c>
      <c r="R866" s="12" t="s">
        <v>967</v>
      </c>
      <c r="S866" s="12" t="s">
        <v>5424</v>
      </c>
      <c r="T866" s="40" t="s">
        <v>5425</v>
      </c>
      <c r="U866" s="12" t="s">
        <v>5426</v>
      </c>
      <c r="V866" s="12" t="s">
        <v>5427</v>
      </c>
      <c r="W866" s="84"/>
      <c r="X866" s="111"/>
      <c r="Y866" s="115"/>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row>
    <row r="867" spans="1:217" s="4" customFormat="1" ht="28.5" x14ac:dyDescent="0.45">
      <c r="A867" s="26" t="s">
        <v>16</v>
      </c>
      <c r="B867" s="26" t="s">
        <v>17</v>
      </c>
      <c r="C867" s="27" t="s">
        <v>18</v>
      </c>
      <c r="D867" s="27" t="s">
        <v>598</v>
      </c>
      <c r="E867" s="27" t="s">
        <v>968</v>
      </c>
      <c r="F867" s="27" t="s">
        <v>21</v>
      </c>
      <c r="G867" s="78">
        <f>VLOOKUP(L:L,en_ru_auto_scores_BLEU!H:I,2,FALSE)</f>
        <v>4.515183688171633</v>
      </c>
      <c r="H867" s="27" t="str">
        <f>IFERROR(VLOOKUP(L:L,manual_score_mapping[[SegmentID]:[Scores]],2,FALSE), "NaN")</f>
        <v>[84, 83, 38, 85, 53]</v>
      </c>
      <c r="I867" s="24">
        <f>IFERROR(VLOOKUP(L:L,manual_score_mapping!A:D,3,FALSE), "NaN")</f>
        <v>68</v>
      </c>
      <c r="J867" s="18">
        <f>IFERROR(VLOOKUP(L:L,manual_score_mapping!A:D,4,FALSE), "NaN")</f>
        <v>38</v>
      </c>
      <c r="K867" s="27" t="s">
        <v>22</v>
      </c>
      <c r="L867" s="27">
        <v>866</v>
      </c>
      <c r="M867" s="28">
        <v>0.75476837158203125</v>
      </c>
      <c r="N867" s="27">
        <v>0.91527432203292836</v>
      </c>
      <c r="O867" s="27">
        <v>0.64702880382537842</v>
      </c>
      <c r="P867" s="27" t="str">
        <f>IF(en_ru_scores[[#This Row],[OnlineB_Score]]&gt;en_ru_scores[[#This Row],[GPT4_COMET]]+0.03, "B", IF(en_ru_scores[[#This Row],[GPT4_COMET]]&gt;en_ru_scores[[#This Row],[OnlineB_Score]]+0.03, "GPT", "-"))</f>
        <v>B</v>
      </c>
      <c r="Q867" s="27" t="str">
        <f>IF(en_ru_scores[[#This Row],[OnlineW_Score]]&gt;en_ru_scores[[#This Row],[GPT4_COMET]]+0.03, "W", IF(en_ru_scores[[#This Row],[GPT4_COMET]]&gt;en_ru_scores[[#This Row],[OnlineW_Score]]+0.03, "GPT", "-"))</f>
        <v>GPT</v>
      </c>
      <c r="R867" s="11" t="s">
        <v>969</v>
      </c>
      <c r="S867" s="11" t="s">
        <v>5428</v>
      </c>
      <c r="T867" s="39" t="s">
        <v>5429</v>
      </c>
      <c r="U867" s="11" t="s">
        <v>5430</v>
      </c>
      <c r="V867" s="11" t="s">
        <v>5431</v>
      </c>
      <c r="W867" s="84"/>
      <c r="X867" s="111"/>
      <c r="Y867" s="115"/>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row>
    <row r="868" spans="1:217" s="4" customFormat="1" ht="142.5" x14ac:dyDescent="0.45">
      <c r="A868" s="26" t="s">
        <v>16</v>
      </c>
      <c r="B868" s="26" t="s">
        <v>17</v>
      </c>
      <c r="C868" s="27" t="s">
        <v>18</v>
      </c>
      <c r="D868" s="27" t="s">
        <v>598</v>
      </c>
      <c r="E868" s="27" t="s">
        <v>968</v>
      </c>
      <c r="F868" s="27" t="s">
        <v>21</v>
      </c>
      <c r="G868" s="78">
        <f>VLOOKUP(L:L,en_ru_auto_scores_BLEU!H:I,2,FALSE)</f>
        <v>17.191031253113188</v>
      </c>
      <c r="H868" s="27" t="str">
        <f>IFERROR(VLOOKUP(L:L,manual_score_mapping[[SegmentID]:[Scores]],2,FALSE), "NaN")</f>
        <v>[84, 83, 70, 81, 54]</v>
      </c>
      <c r="I868" s="27">
        <f>IFERROR(VLOOKUP(L:L,manual_score_mapping!A:D,3,FALSE), "NaN")</f>
        <v>74</v>
      </c>
      <c r="J868" s="21">
        <f>IFERROR(VLOOKUP(L:L,manual_score_mapping!A:D,4,FALSE), "NaN")</f>
        <v>54</v>
      </c>
      <c r="K868" s="27" t="s">
        <v>22</v>
      </c>
      <c r="L868" s="27">
        <v>867</v>
      </c>
      <c r="M868" s="28">
        <v>0.71187126636505127</v>
      </c>
      <c r="N868" s="27">
        <v>0.85834097862243652</v>
      </c>
      <c r="O868" s="27">
        <v>0.7006450891494751</v>
      </c>
      <c r="P868" s="27" t="str">
        <f>IF(en_ru_scores[[#This Row],[OnlineB_Score]]&gt;en_ru_scores[[#This Row],[GPT4_COMET]]+0.03, "B", IF(en_ru_scores[[#This Row],[GPT4_COMET]]&gt;en_ru_scores[[#This Row],[OnlineB_Score]]+0.03, "GPT", "-"))</f>
        <v>B</v>
      </c>
      <c r="Q868" s="27" t="str">
        <f>IF(en_ru_scores[[#This Row],[OnlineW_Score]]&gt;en_ru_scores[[#This Row],[GPT4_COMET]]+0.03, "W", IF(en_ru_scores[[#This Row],[GPT4_COMET]]&gt;en_ru_scores[[#This Row],[OnlineW_Score]]+0.03, "GPT", "-"))</f>
        <v>-</v>
      </c>
      <c r="R868" s="11" t="s">
        <v>970</v>
      </c>
      <c r="S868" s="11" t="s">
        <v>5432</v>
      </c>
      <c r="T868" s="39" t="s">
        <v>5433</v>
      </c>
      <c r="U868" s="11" t="s">
        <v>5434</v>
      </c>
      <c r="V868" s="11" t="s">
        <v>5435</v>
      </c>
      <c r="W868" s="111"/>
      <c r="X868" s="111"/>
      <c r="Y868" s="115"/>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row>
    <row r="869" spans="1:217" s="4" customFormat="1" ht="42.75" x14ac:dyDescent="0.45">
      <c r="A869" s="29" t="s">
        <v>16</v>
      </c>
      <c r="B869" s="29" t="s">
        <v>17</v>
      </c>
      <c r="C869" s="30" t="s">
        <v>18</v>
      </c>
      <c r="D869" s="30" t="s">
        <v>598</v>
      </c>
      <c r="E869" s="30" t="s">
        <v>968</v>
      </c>
      <c r="F869" s="30" t="s">
        <v>21</v>
      </c>
      <c r="G869" s="78">
        <f>VLOOKUP(L:L,en_ru_auto_scores_BLEU!H:I,2,FALSE)</f>
        <v>3.6967197413021808</v>
      </c>
      <c r="H869" s="30" t="str">
        <f>IFERROR(VLOOKUP(L:L,manual_score_mapping[[SegmentID]:[Scores]],2,FALSE), "NaN")</f>
        <v>[84, 83, 23, 86, 50]</v>
      </c>
      <c r="I869" s="24">
        <f>IFERROR(VLOOKUP(L:L,manual_score_mapping!A:D,3,FALSE), "NaN")</f>
        <v>65</v>
      </c>
      <c r="J869" s="77">
        <f>IFERROR(VLOOKUP(L:L,manual_score_mapping!A:D,4,FALSE), "NaN")</f>
        <v>23</v>
      </c>
      <c r="K869" s="30" t="s">
        <v>22</v>
      </c>
      <c r="L869" s="30">
        <v>868</v>
      </c>
      <c r="M869" s="31">
        <v>0.83042162656784058</v>
      </c>
      <c r="N869" s="30">
        <v>0.72682029008865356</v>
      </c>
      <c r="O869" s="30">
        <v>0.82820922136306763</v>
      </c>
      <c r="P869" s="30" t="str">
        <f>IF(en_ru_scores[[#This Row],[OnlineB_Score]]&gt;en_ru_scores[[#This Row],[GPT4_COMET]]+0.03, "B", IF(en_ru_scores[[#This Row],[GPT4_COMET]]&gt;en_ru_scores[[#This Row],[OnlineB_Score]]+0.03, "GPT", "-"))</f>
        <v>GPT</v>
      </c>
      <c r="Q869" s="30" t="str">
        <f>IF(en_ru_scores[[#This Row],[OnlineW_Score]]&gt;en_ru_scores[[#This Row],[GPT4_COMET]]+0.03, "W", IF(en_ru_scores[[#This Row],[GPT4_COMET]]&gt;en_ru_scores[[#This Row],[OnlineW_Score]]+0.03, "GPT", "-"))</f>
        <v>-</v>
      </c>
      <c r="R869" s="12" t="s">
        <v>971</v>
      </c>
      <c r="S869" s="12" t="s">
        <v>5436</v>
      </c>
      <c r="T869" s="40" t="s">
        <v>5437</v>
      </c>
      <c r="U869" s="12" t="s">
        <v>5438</v>
      </c>
      <c r="V869" s="12" t="s">
        <v>5439</v>
      </c>
      <c r="W869" s="84"/>
      <c r="X869" s="111"/>
      <c r="Y869" s="115"/>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row>
    <row r="870" spans="1:217" s="4" customFormat="1" ht="42.75" x14ac:dyDescent="0.45">
      <c r="A870" s="29" t="s">
        <v>16</v>
      </c>
      <c r="B870" s="29" t="s">
        <v>17</v>
      </c>
      <c r="C870" s="30" t="s">
        <v>18</v>
      </c>
      <c r="D870" s="30" t="s">
        <v>598</v>
      </c>
      <c r="E870" s="30" t="s">
        <v>968</v>
      </c>
      <c r="F870" s="30" t="s">
        <v>21</v>
      </c>
      <c r="G870" s="78">
        <f>VLOOKUP(L:L,en_ru_auto_scores_BLEU!H:I,2,FALSE)</f>
        <v>14.247788801610149</v>
      </c>
      <c r="H870" s="30" t="str">
        <f>IFERROR(VLOOKUP(L:L,manual_score_mapping[[SegmentID]:[Scores]],2,FALSE), "NaN")</f>
        <v>[83, 83, 73, 85, 56]</v>
      </c>
      <c r="I870" s="27">
        <f>IFERROR(VLOOKUP(L:L,manual_score_mapping!A:D,3,FALSE), "NaN")</f>
        <v>76</v>
      </c>
      <c r="J870" s="21">
        <f>IFERROR(VLOOKUP(L:L,manual_score_mapping!A:D,4,FALSE), "NaN")</f>
        <v>56</v>
      </c>
      <c r="K870" s="30" t="s">
        <v>22</v>
      </c>
      <c r="L870" s="30">
        <v>869</v>
      </c>
      <c r="M870" s="31">
        <v>0.89290279150009155</v>
      </c>
      <c r="N870" s="30">
        <v>0.89149934053421021</v>
      </c>
      <c r="O870" s="30">
        <v>0.94667953252792358</v>
      </c>
      <c r="P870" s="30" t="str">
        <f>IF(en_ru_scores[[#This Row],[OnlineB_Score]]&gt;en_ru_scores[[#This Row],[GPT4_COMET]]+0.03, "B", IF(en_ru_scores[[#This Row],[GPT4_COMET]]&gt;en_ru_scores[[#This Row],[OnlineB_Score]]+0.03, "GPT", "-"))</f>
        <v>-</v>
      </c>
      <c r="Q870" s="30" t="str">
        <f>IF(en_ru_scores[[#This Row],[OnlineW_Score]]&gt;en_ru_scores[[#This Row],[GPT4_COMET]]+0.03, "W", IF(en_ru_scores[[#This Row],[GPT4_COMET]]&gt;en_ru_scores[[#This Row],[OnlineW_Score]]+0.03, "GPT", "-"))</f>
        <v>W</v>
      </c>
      <c r="R870" s="12" t="s">
        <v>972</v>
      </c>
      <c r="S870" s="12" t="s">
        <v>5440</v>
      </c>
      <c r="T870" s="40" t="s">
        <v>5441</v>
      </c>
      <c r="U870" s="12" t="s">
        <v>5442</v>
      </c>
      <c r="V870" s="12" t="s">
        <v>5443</v>
      </c>
      <c r="W870" s="84"/>
      <c r="X870" s="111"/>
      <c r="Y870" s="115"/>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row>
    <row r="871" spans="1:217" s="4" customFormat="1" ht="85.5" x14ac:dyDescent="0.45">
      <c r="A871" s="29" t="s">
        <v>16</v>
      </c>
      <c r="B871" s="29" t="s">
        <v>17</v>
      </c>
      <c r="C871" s="30" t="s">
        <v>18</v>
      </c>
      <c r="D871" s="30" t="s">
        <v>598</v>
      </c>
      <c r="E871" s="30" t="s">
        <v>968</v>
      </c>
      <c r="F871" s="30" t="s">
        <v>21</v>
      </c>
      <c r="G871" s="75">
        <f>VLOOKUP(L:L,en_ru_auto_scores_BLEU!H:I,2,FALSE)</f>
        <v>29.551472092289664</v>
      </c>
      <c r="H871" s="30" t="str">
        <f>IFERROR(VLOOKUP(L:L,manual_score_mapping[[SegmentID]:[Scores]],2,FALSE), "NaN")</f>
        <v>[84, 83, 30, 85, 47]</v>
      </c>
      <c r="I871" s="24">
        <f>IFERROR(VLOOKUP(L:L,manual_score_mapping!A:D,3,FALSE), "NaN")</f>
        <v>65</v>
      </c>
      <c r="J871" s="18">
        <f>IFERROR(VLOOKUP(L:L,manual_score_mapping!A:D,4,FALSE), "NaN")</f>
        <v>30</v>
      </c>
      <c r="K871" s="30" t="s">
        <v>22</v>
      </c>
      <c r="L871" s="30">
        <v>870</v>
      </c>
      <c r="M871" s="31">
        <v>0.87509644031524658</v>
      </c>
      <c r="N871" s="30">
        <v>0.85282838344573975</v>
      </c>
      <c r="O871" s="30">
        <v>0.88202768564224243</v>
      </c>
      <c r="P871" s="30" t="str">
        <f>IF(en_ru_scores[[#This Row],[OnlineB_Score]]&gt;en_ru_scores[[#This Row],[GPT4_COMET]]+0.03, "B", IF(en_ru_scores[[#This Row],[GPT4_COMET]]&gt;en_ru_scores[[#This Row],[OnlineB_Score]]+0.03, "GPT", "-"))</f>
        <v>-</v>
      </c>
      <c r="Q871" s="30" t="str">
        <f>IF(en_ru_scores[[#This Row],[OnlineW_Score]]&gt;en_ru_scores[[#This Row],[GPT4_COMET]]+0.03, "W", IF(en_ru_scores[[#This Row],[GPT4_COMET]]&gt;en_ru_scores[[#This Row],[OnlineW_Score]]+0.03, "GPT", "-"))</f>
        <v>-</v>
      </c>
      <c r="R871" s="12" t="s">
        <v>973</v>
      </c>
      <c r="S871" s="12" t="s">
        <v>5444</v>
      </c>
      <c r="T871" s="40" t="s">
        <v>5445</v>
      </c>
      <c r="U871" s="12" t="s">
        <v>5446</v>
      </c>
      <c r="V871" s="12" t="s">
        <v>5447</v>
      </c>
      <c r="W871" s="84"/>
      <c r="X871" s="111"/>
      <c r="Y871" s="115"/>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row>
    <row r="872" spans="1:217" s="4" customFormat="1" ht="142.5" x14ac:dyDescent="0.45">
      <c r="A872" s="29" t="s">
        <v>16</v>
      </c>
      <c r="B872" s="29" t="s">
        <v>17</v>
      </c>
      <c r="C872" s="30" t="s">
        <v>18</v>
      </c>
      <c r="D872" s="30" t="s">
        <v>598</v>
      </c>
      <c r="E872" s="30" t="s">
        <v>968</v>
      </c>
      <c r="F872" s="30" t="s">
        <v>21</v>
      </c>
      <c r="G872" s="78">
        <f>VLOOKUP(L:L,en_ru_auto_scores_BLEU!H:I,2,FALSE)</f>
        <v>13.347671314431544</v>
      </c>
      <c r="H872" s="30" t="str">
        <f>IFERROR(VLOOKUP(L:L,manual_score_mapping[[SegmentID]:[Scores]],2,FALSE), "NaN")</f>
        <v>[84, 86, 68, 81, 53]</v>
      </c>
      <c r="I872" s="27">
        <f>IFERROR(VLOOKUP(L:L,manual_score_mapping!A:D,3,FALSE), "NaN")</f>
        <v>74</v>
      </c>
      <c r="J872" s="21">
        <f>IFERROR(VLOOKUP(L:L,manual_score_mapping!A:D,4,FALSE), "NaN")</f>
        <v>53</v>
      </c>
      <c r="K872" s="30" t="s">
        <v>22</v>
      </c>
      <c r="L872" s="30">
        <v>871</v>
      </c>
      <c r="M872" s="31">
        <v>0.88872545957565308</v>
      </c>
      <c r="N872" s="30">
        <v>0.79267388582229614</v>
      </c>
      <c r="O872" s="30">
        <v>0.90414065122604359</v>
      </c>
      <c r="P872" s="30" t="str">
        <f>IF(en_ru_scores[[#This Row],[OnlineB_Score]]&gt;en_ru_scores[[#This Row],[GPT4_COMET]]+0.03, "B", IF(en_ru_scores[[#This Row],[GPT4_COMET]]&gt;en_ru_scores[[#This Row],[OnlineB_Score]]+0.03, "GPT", "-"))</f>
        <v>GPT</v>
      </c>
      <c r="Q872" s="30" t="str">
        <f>IF(en_ru_scores[[#This Row],[OnlineW_Score]]&gt;en_ru_scores[[#This Row],[GPT4_COMET]]+0.03, "W", IF(en_ru_scores[[#This Row],[GPT4_COMET]]&gt;en_ru_scores[[#This Row],[OnlineW_Score]]+0.03, "GPT", "-"))</f>
        <v>-</v>
      </c>
      <c r="R872" s="12" t="s">
        <v>974</v>
      </c>
      <c r="S872" s="12" t="s">
        <v>5448</v>
      </c>
      <c r="T872" s="40" t="s">
        <v>5449</v>
      </c>
      <c r="U872" s="12" t="s">
        <v>5450</v>
      </c>
      <c r="V872" s="12" t="s">
        <v>5451</v>
      </c>
      <c r="W872" s="84"/>
      <c r="X872" s="111"/>
      <c r="Y872" s="115"/>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row>
    <row r="873" spans="1:217" s="4" customFormat="1" ht="99.75" x14ac:dyDescent="0.45">
      <c r="A873" s="29" t="s">
        <v>16</v>
      </c>
      <c r="B873" s="29" t="s">
        <v>17</v>
      </c>
      <c r="C873" s="30" t="s">
        <v>18</v>
      </c>
      <c r="D873" s="30" t="s">
        <v>598</v>
      </c>
      <c r="E873" s="30" t="s">
        <v>968</v>
      </c>
      <c r="F873" s="30" t="s">
        <v>21</v>
      </c>
      <c r="G873" s="75">
        <f>VLOOKUP(L:L,en_ru_auto_scores_BLEU!H:I,2,FALSE)</f>
        <v>33.018993348852263</v>
      </c>
      <c r="H873" s="30" t="str">
        <f>IFERROR(VLOOKUP(L:L,manual_score_mapping[[SegmentID]:[Scores]],2,FALSE), "NaN")</f>
        <v>[83, 87, 39, 80, 58]</v>
      </c>
      <c r="I873" s="24">
        <f>IFERROR(VLOOKUP(L:L,manual_score_mapping!A:D,3,FALSE), "NaN")</f>
        <v>69</v>
      </c>
      <c r="J873" s="18">
        <f>IFERROR(VLOOKUP(L:L,manual_score_mapping!A:D,4,FALSE), "NaN")</f>
        <v>39</v>
      </c>
      <c r="K873" s="30" t="s">
        <v>22</v>
      </c>
      <c r="L873" s="30">
        <v>872</v>
      </c>
      <c r="M873" s="31">
        <v>0.87936729192733765</v>
      </c>
      <c r="N873" s="30">
        <v>0.8672335147857666</v>
      </c>
      <c r="O873" s="30">
        <v>0.87425607442855835</v>
      </c>
      <c r="P873" s="30" t="str">
        <f>IF(en_ru_scores[[#This Row],[OnlineB_Score]]&gt;en_ru_scores[[#This Row],[GPT4_COMET]]+0.03, "B", IF(en_ru_scores[[#This Row],[GPT4_COMET]]&gt;en_ru_scores[[#This Row],[OnlineB_Score]]+0.03, "GPT", "-"))</f>
        <v>-</v>
      </c>
      <c r="Q873" s="30" t="str">
        <f>IF(en_ru_scores[[#This Row],[OnlineW_Score]]&gt;en_ru_scores[[#This Row],[GPT4_COMET]]+0.03, "W", IF(en_ru_scores[[#This Row],[GPT4_COMET]]&gt;en_ru_scores[[#This Row],[OnlineW_Score]]+0.03, "GPT", "-"))</f>
        <v>-</v>
      </c>
      <c r="R873" s="12" t="s">
        <v>975</v>
      </c>
      <c r="S873" s="12" t="s">
        <v>5452</v>
      </c>
      <c r="T873" s="40" t="s">
        <v>5453</v>
      </c>
      <c r="U873" s="12" t="s">
        <v>5454</v>
      </c>
      <c r="V873" s="12" t="s">
        <v>5455</v>
      </c>
      <c r="W873" s="84"/>
      <c r="X873" s="111"/>
      <c r="Y873" s="115"/>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row>
    <row r="874" spans="1:217" s="4" customFormat="1" ht="171" x14ac:dyDescent="0.45">
      <c r="A874" s="29" t="s">
        <v>16</v>
      </c>
      <c r="B874" s="29" t="s">
        <v>17</v>
      </c>
      <c r="C874" s="30" t="s">
        <v>18</v>
      </c>
      <c r="D874" s="30" t="s">
        <v>598</v>
      </c>
      <c r="E874" s="30" t="s">
        <v>968</v>
      </c>
      <c r="F874" s="30" t="s">
        <v>21</v>
      </c>
      <c r="G874" s="75">
        <f>VLOOKUP(L:L,en_ru_auto_scores_BLEU!H:I,2,FALSE)</f>
        <v>38.02146299411779</v>
      </c>
      <c r="H874" s="30" t="str">
        <f>IFERROR(VLOOKUP(L:L,manual_score_mapping[[SegmentID]:[Scores]],2,FALSE), "NaN")</f>
        <v>[84, 84, 68, 87, 49]</v>
      </c>
      <c r="I874" s="27">
        <f>IFERROR(VLOOKUP(L:L,manual_score_mapping!A:D,3,FALSE), "NaN")</f>
        <v>74</v>
      </c>
      <c r="J874" s="18">
        <f>IFERROR(VLOOKUP(L:L,manual_score_mapping!A:D,4,FALSE), "NaN")</f>
        <v>49</v>
      </c>
      <c r="K874" s="30" t="s">
        <v>22</v>
      </c>
      <c r="L874" s="30">
        <v>873</v>
      </c>
      <c r="M874" s="31">
        <v>0.8189963698387146</v>
      </c>
      <c r="N874" s="30">
        <v>0.83970415592193604</v>
      </c>
      <c r="O874" s="30">
        <v>0.86872869729995728</v>
      </c>
      <c r="P874" s="30" t="str">
        <f>IF(en_ru_scores[[#This Row],[OnlineB_Score]]&gt;en_ru_scores[[#This Row],[GPT4_COMET]]+0.03, "B", IF(en_ru_scores[[#This Row],[GPT4_COMET]]&gt;en_ru_scores[[#This Row],[OnlineB_Score]]+0.03, "GPT", "-"))</f>
        <v>-</v>
      </c>
      <c r="Q874" s="30" t="str">
        <f>IF(en_ru_scores[[#This Row],[OnlineW_Score]]&gt;en_ru_scores[[#This Row],[GPT4_COMET]]+0.03, "W", IF(en_ru_scores[[#This Row],[GPT4_COMET]]&gt;en_ru_scores[[#This Row],[OnlineW_Score]]+0.03, "GPT", "-"))</f>
        <v>W</v>
      </c>
      <c r="R874" s="12" t="s">
        <v>976</v>
      </c>
      <c r="S874" s="12" t="s">
        <v>5456</v>
      </c>
      <c r="T874" s="40" t="s">
        <v>5457</v>
      </c>
      <c r="U874" s="12" t="s">
        <v>5458</v>
      </c>
      <c r="V874" s="12" t="s">
        <v>5459</v>
      </c>
      <c r="W874" s="84"/>
      <c r="X874" s="111"/>
      <c r="Y874" s="115"/>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row>
    <row r="875" spans="1:217" s="4" customFormat="1" ht="57" x14ac:dyDescent="0.45">
      <c r="A875" s="29" t="s">
        <v>16</v>
      </c>
      <c r="B875" s="29" t="s">
        <v>17</v>
      </c>
      <c r="C875" s="30" t="s">
        <v>18</v>
      </c>
      <c r="D875" s="30" t="s">
        <v>598</v>
      </c>
      <c r="E875" s="30" t="s">
        <v>968</v>
      </c>
      <c r="F875" s="30" t="s">
        <v>21</v>
      </c>
      <c r="G875" s="78">
        <f>VLOOKUP(L:L,en_ru_auto_scores_BLEU!H:I,2,FALSE)</f>
        <v>26.760322756637912</v>
      </c>
      <c r="H875" s="30" t="str">
        <f>IFERROR(VLOOKUP(L:L,manual_score_mapping[[SegmentID]:[Scores]],2,FALSE), "NaN")</f>
        <v>[84, 84, 37, 85, 58]</v>
      </c>
      <c r="I875" s="24">
        <f>IFERROR(VLOOKUP(L:L,manual_score_mapping!A:D,3,FALSE), "NaN")</f>
        <v>69</v>
      </c>
      <c r="J875" s="18">
        <f>IFERROR(VLOOKUP(L:L,manual_score_mapping!A:D,4,FALSE), "NaN")</f>
        <v>37</v>
      </c>
      <c r="K875" s="30" t="s">
        <v>22</v>
      </c>
      <c r="L875" s="30">
        <v>874</v>
      </c>
      <c r="M875" s="31">
        <v>0.82379519939422607</v>
      </c>
      <c r="N875" s="30">
        <v>0.85594141483306885</v>
      </c>
      <c r="O875" s="30">
        <v>0.87454849481582642</v>
      </c>
      <c r="P875" s="30" t="str">
        <f>IF(en_ru_scores[[#This Row],[OnlineB_Score]]&gt;en_ru_scores[[#This Row],[GPT4_COMET]]+0.03, "B", IF(en_ru_scores[[#This Row],[GPT4_COMET]]&gt;en_ru_scores[[#This Row],[OnlineB_Score]]+0.03, "GPT", "-"))</f>
        <v>B</v>
      </c>
      <c r="Q875" s="30" t="str">
        <f>IF(en_ru_scores[[#This Row],[OnlineW_Score]]&gt;en_ru_scores[[#This Row],[GPT4_COMET]]+0.03, "W", IF(en_ru_scores[[#This Row],[GPT4_COMET]]&gt;en_ru_scores[[#This Row],[OnlineW_Score]]+0.03, "GPT", "-"))</f>
        <v>W</v>
      </c>
      <c r="R875" s="12" t="s">
        <v>977</v>
      </c>
      <c r="S875" s="12" t="s">
        <v>5460</v>
      </c>
      <c r="T875" s="40" t="s">
        <v>5461</v>
      </c>
      <c r="U875" s="12" t="s">
        <v>5462</v>
      </c>
      <c r="V875" s="12" t="s">
        <v>5463</v>
      </c>
      <c r="W875" s="84"/>
      <c r="X875" s="111"/>
      <c r="Y875" s="11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row>
    <row r="876" spans="1:217" s="4" customFormat="1" ht="85.5" x14ac:dyDescent="0.45">
      <c r="A876" s="26" t="s">
        <v>16</v>
      </c>
      <c r="B876" s="26" t="s">
        <v>17</v>
      </c>
      <c r="C876" s="27" t="s">
        <v>18</v>
      </c>
      <c r="D876" s="27" t="s">
        <v>598</v>
      </c>
      <c r="E876" s="27" t="s">
        <v>968</v>
      </c>
      <c r="F876" s="27" t="s">
        <v>21</v>
      </c>
      <c r="G876" s="78">
        <f>VLOOKUP(L:L,en_ru_auto_scores_BLEU!H:I,2,FALSE)</f>
        <v>27.104772321066196</v>
      </c>
      <c r="H876" s="27" t="str">
        <f>IFERROR(VLOOKUP(L:L,manual_score_mapping[[SegmentID]:[Scores]],2,FALSE), "NaN")</f>
        <v>[83, 85, 74, 80, 49]</v>
      </c>
      <c r="I876" s="27">
        <f>IFERROR(VLOOKUP(L:L,manual_score_mapping!A:D,3,FALSE), "NaN")</f>
        <v>74</v>
      </c>
      <c r="J876" s="18">
        <f>IFERROR(VLOOKUP(L:L,manual_score_mapping!A:D,4,FALSE), "NaN")</f>
        <v>49</v>
      </c>
      <c r="K876" s="27" t="s">
        <v>22</v>
      </c>
      <c r="L876" s="27">
        <v>875</v>
      </c>
      <c r="M876" s="28">
        <v>0.75652509927749634</v>
      </c>
      <c r="N876" s="27">
        <v>0.71970629692077637</v>
      </c>
      <c r="O876" s="27">
        <v>0.81373715400695801</v>
      </c>
      <c r="P876" s="27" t="str">
        <f>IF(en_ru_scores[[#This Row],[OnlineB_Score]]&gt;en_ru_scores[[#This Row],[GPT4_COMET]]+0.03, "B", IF(en_ru_scores[[#This Row],[GPT4_COMET]]&gt;en_ru_scores[[#This Row],[OnlineB_Score]]+0.03, "GPT", "-"))</f>
        <v>GPT</v>
      </c>
      <c r="Q876" s="27" t="str">
        <f>IF(en_ru_scores[[#This Row],[OnlineW_Score]]&gt;en_ru_scores[[#This Row],[GPT4_COMET]]+0.03, "W", IF(en_ru_scores[[#This Row],[GPT4_COMET]]&gt;en_ru_scores[[#This Row],[OnlineW_Score]]+0.03, "GPT", "-"))</f>
        <v>W</v>
      </c>
      <c r="R876" s="11" t="s">
        <v>978</v>
      </c>
      <c r="S876" s="11" t="s">
        <v>5464</v>
      </c>
      <c r="T876" s="39" t="s">
        <v>5465</v>
      </c>
      <c r="U876" s="11" t="s">
        <v>5466</v>
      </c>
      <c r="V876" s="11" t="s">
        <v>5467</v>
      </c>
      <c r="W876" s="84"/>
      <c r="X876" s="111"/>
      <c r="Y876" s="115"/>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row>
    <row r="877" spans="1:217" s="4" customFormat="1" ht="42.75" x14ac:dyDescent="0.45">
      <c r="A877" s="32" t="s">
        <v>16</v>
      </c>
      <c r="B877" s="32" t="s">
        <v>17</v>
      </c>
      <c r="C877" s="33" t="s">
        <v>18</v>
      </c>
      <c r="D877" s="33" t="s">
        <v>598</v>
      </c>
      <c r="E877" s="33" t="s">
        <v>968</v>
      </c>
      <c r="F877" s="33" t="s">
        <v>21</v>
      </c>
      <c r="G877" s="75">
        <f>VLOOKUP(L:L,en_ru_auto_scores_BLEU!H:I,2,FALSE)</f>
        <v>32.225386018911728</v>
      </c>
      <c r="H877" s="42" t="str">
        <f>IFERROR(VLOOKUP(L:L,manual_score_mapping[[SegmentID]:[Scores]],2,FALSE), "NaN")</f>
        <v>NaN</v>
      </c>
      <c r="I877" s="42" t="str">
        <f>IFERROR(VLOOKUP(L:L,manual_score_mapping!A:D,3,FALSE), "NaN")</f>
        <v>NaN</v>
      </c>
      <c r="J877" s="42" t="str">
        <f>IFERROR(VLOOKUP(L:L,manual_score_mapping!A:D,4,FALSE), "NaN")</f>
        <v>NaN</v>
      </c>
      <c r="K877" s="33" t="s">
        <v>22</v>
      </c>
      <c r="L877" s="33">
        <v>876</v>
      </c>
      <c r="M877" s="34">
        <v>0.96094614267349243</v>
      </c>
      <c r="N877" s="33">
        <v>0.90648764371871959</v>
      </c>
      <c r="O877" s="33">
        <v>0.94906532764434803</v>
      </c>
      <c r="P877" s="33" t="str">
        <f>IF(en_ru_scores[[#This Row],[OnlineB_Score]]&gt;en_ru_scores[[#This Row],[GPT4_COMET]]+0.03, "B", IF(en_ru_scores[[#This Row],[GPT4_COMET]]&gt;en_ru_scores[[#This Row],[OnlineB_Score]]+0.03, "GPT", "-"))</f>
        <v>GPT</v>
      </c>
      <c r="Q877" s="33" t="str">
        <f>IF(en_ru_scores[[#This Row],[OnlineW_Score]]&gt;en_ru_scores[[#This Row],[GPT4_COMET]]+0.03, "W", IF(en_ru_scores[[#This Row],[GPT4_COMET]]&gt;en_ru_scores[[#This Row],[OnlineW_Score]]+0.03, "GPT", "-"))</f>
        <v>-</v>
      </c>
      <c r="R877" s="13" t="s">
        <v>979</v>
      </c>
      <c r="S877" s="13" t="s">
        <v>5468</v>
      </c>
      <c r="T877" s="41" t="s">
        <v>5469</v>
      </c>
      <c r="U877" s="13" t="s">
        <v>5470</v>
      </c>
      <c r="V877" s="13" t="s">
        <v>5471</v>
      </c>
      <c r="W877" s="84"/>
      <c r="X877" s="111"/>
      <c r="Y877" s="115"/>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row>
    <row r="878" spans="1:217" s="4" customFormat="1" ht="42.75" x14ac:dyDescent="0.45">
      <c r="A878" s="26" t="s">
        <v>16</v>
      </c>
      <c r="B878" s="26" t="s">
        <v>17</v>
      </c>
      <c r="C878" s="27" t="s">
        <v>18</v>
      </c>
      <c r="D878" s="27" t="s">
        <v>598</v>
      </c>
      <c r="E878" s="27" t="s">
        <v>968</v>
      </c>
      <c r="F878" s="27" t="s">
        <v>21</v>
      </c>
      <c r="G878" s="78">
        <f>VLOOKUP(L:L,en_ru_auto_scores_BLEU!H:I,2,FALSE)</f>
        <v>7.3140318268287645</v>
      </c>
      <c r="H878" s="42" t="str">
        <f>IFERROR(VLOOKUP(L:L,manual_score_mapping[[SegmentID]:[Scores]],2,FALSE), "NaN")</f>
        <v>NaN</v>
      </c>
      <c r="I878" s="42" t="str">
        <f>IFERROR(VLOOKUP(L:L,manual_score_mapping!A:D,3,FALSE), "NaN")</f>
        <v>NaN</v>
      </c>
      <c r="J878" s="42" t="str">
        <f>IFERROR(VLOOKUP(L:L,manual_score_mapping!A:D,4,FALSE), "NaN")</f>
        <v>NaN</v>
      </c>
      <c r="K878" s="27" t="s">
        <v>22</v>
      </c>
      <c r="L878" s="27">
        <v>877</v>
      </c>
      <c r="M878" s="28">
        <v>0.77611231803894043</v>
      </c>
      <c r="N878" s="27">
        <v>0.87573331594467163</v>
      </c>
      <c r="O878" s="27">
        <v>0.79234451055526733</v>
      </c>
      <c r="P878" s="27" t="str">
        <f>IF(en_ru_scores[[#This Row],[OnlineB_Score]]&gt;en_ru_scores[[#This Row],[GPT4_COMET]]+0.03, "B", IF(en_ru_scores[[#This Row],[GPT4_COMET]]&gt;en_ru_scores[[#This Row],[OnlineB_Score]]+0.03, "GPT", "-"))</f>
        <v>B</v>
      </c>
      <c r="Q878" s="27" t="str">
        <f>IF(en_ru_scores[[#This Row],[OnlineW_Score]]&gt;en_ru_scores[[#This Row],[GPT4_COMET]]+0.03, "W", IF(en_ru_scores[[#This Row],[GPT4_COMET]]&gt;en_ru_scores[[#This Row],[OnlineW_Score]]+0.03, "GPT", "-"))</f>
        <v>-</v>
      </c>
      <c r="R878" s="11" t="s">
        <v>980</v>
      </c>
      <c r="S878" s="11" t="s">
        <v>5472</v>
      </c>
      <c r="T878" s="39" t="s">
        <v>5473</v>
      </c>
      <c r="U878" s="11" t="s">
        <v>5474</v>
      </c>
      <c r="V878" s="11" t="s">
        <v>5475</v>
      </c>
      <c r="W878" s="84"/>
      <c r="X878" s="111"/>
      <c r="Y878" s="115"/>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row>
    <row r="879" spans="1:217" s="4" customFormat="1" ht="142.5" x14ac:dyDescent="0.45">
      <c r="A879" s="26" t="s">
        <v>16</v>
      </c>
      <c r="B879" s="26" t="s">
        <v>17</v>
      </c>
      <c r="C879" s="27" t="s">
        <v>18</v>
      </c>
      <c r="D879" s="27" t="s">
        <v>598</v>
      </c>
      <c r="E879" s="27" t="s">
        <v>968</v>
      </c>
      <c r="F879" s="27" t="s">
        <v>21</v>
      </c>
      <c r="G879" s="78">
        <f>VLOOKUP(L:L,en_ru_auto_scores_BLEU!H:I,2,FALSE)</f>
        <v>18.418439319101772</v>
      </c>
      <c r="H879" s="42" t="str">
        <f>IFERROR(VLOOKUP(L:L,manual_score_mapping[[SegmentID]:[Scores]],2,FALSE), "NaN")</f>
        <v>NaN</v>
      </c>
      <c r="I879" s="42" t="str">
        <f>IFERROR(VLOOKUP(L:L,manual_score_mapping!A:D,3,FALSE), "NaN")</f>
        <v>NaN</v>
      </c>
      <c r="J879" s="42" t="str">
        <f>IFERROR(VLOOKUP(L:L,manual_score_mapping!A:D,4,FALSE), "NaN")</f>
        <v>NaN</v>
      </c>
      <c r="K879" s="27" t="s">
        <v>22</v>
      </c>
      <c r="L879" s="27">
        <v>878</v>
      </c>
      <c r="M879" s="28">
        <v>0.78432834148406982</v>
      </c>
      <c r="N879" s="27">
        <v>0.79731935262680054</v>
      </c>
      <c r="O879" s="27">
        <v>0.77612823247909546</v>
      </c>
      <c r="P879" s="27" t="str">
        <f>IF(en_ru_scores[[#This Row],[OnlineB_Score]]&gt;en_ru_scores[[#This Row],[GPT4_COMET]]+0.03, "B", IF(en_ru_scores[[#This Row],[GPT4_COMET]]&gt;en_ru_scores[[#This Row],[OnlineB_Score]]+0.03, "GPT", "-"))</f>
        <v>-</v>
      </c>
      <c r="Q879" s="27" t="str">
        <f>IF(en_ru_scores[[#This Row],[OnlineW_Score]]&gt;en_ru_scores[[#This Row],[GPT4_COMET]]+0.03, "W", IF(en_ru_scores[[#This Row],[GPT4_COMET]]&gt;en_ru_scores[[#This Row],[OnlineW_Score]]+0.03, "GPT", "-"))</f>
        <v>-</v>
      </c>
      <c r="R879" s="11" t="s">
        <v>981</v>
      </c>
      <c r="S879" s="11" t="s">
        <v>5476</v>
      </c>
      <c r="T879" s="39" t="s">
        <v>5477</v>
      </c>
      <c r="U879" s="11" t="s">
        <v>5478</v>
      </c>
      <c r="V879" s="11" t="s">
        <v>5479</v>
      </c>
      <c r="W879" s="84"/>
      <c r="X879" s="111"/>
      <c r="Y879" s="115"/>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row>
    <row r="880" spans="1:217" s="4" customFormat="1" ht="85.5" x14ac:dyDescent="0.45">
      <c r="A880" s="29" t="s">
        <v>16</v>
      </c>
      <c r="B880" s="29" t="s">
        <v>17</v>
      </c>
      <c r="C880" s="30" t="s">
        <v>18</v>
      </c>
      <c r="D880" s="30" t="s">
        <v>598</v>
      </c>
      <c r="E880" s="30" t="s">
        <v>968</v>
      </c>
      <c r="F880" s="30" t="s">
        <v>21</v>
      </c>
      <c r="G880" s="75">
        <f>VLOOKUP(L:L,en_ru_auto_scores_BLEU!H:I,2,FALSE)</f>
        <v>29.910668983633368</v>
      </c>
      <c r="H880" s="42" t="str">
        <f>IFERROR(VLOOKUP(L:L,manual_score_mapping[[SegmentID]:[Scores]],2,FALSE), "NaN")</f>
        <v>NaN</v>
      </c>
      <c r="I880" s="42" t="str">
        <f>IFERROR(VLOOKUP(L:L,manual_score_mapping!A:D,3,FALSE), "NaN")</f>
        <v>NaN</v>
      </c>
      <c r="J880" s="42" t="str">
        <f>IFERROR(VLOOKUP(L:L,manual_score_mapping!A:D,4,FALSE), "NaN")</f>
        <v>NaN</v>
      </c>
      <c r="K880" s="30" t="s">
        <v>22</v>
      </c>
      <c r="L880" s="30">
        <v>879</v>
      </c>
      <c r="M880" s="31">
        <v>0.88519364595413208</v>
      </c>
      <c r="N880" s="30">
        <v>0.9154258966445924</v>
      </c>
      <c r="O880" s="30">
        <v>0.93053692579269398</v>
      </c>
      <c r="P880" s="30" t="str">
        <f>IF(en_ru_scores[[#This Row],[OnlineB_Score]]&gt;en_ru_scores[[#This Row],[GPT4_COMET]]+0.03, "B", IF(en_ru_scores[[#This Row],[GPT4_COMET]]&gt;en_ru_scores[[#This Row],[OnlineB_Score]]+0.03, "GPT", "-"))</f>
        <v>B</v>
      </c>
      <c r="Q880" s="30" t="str">
        <f>IF(en_ru_scores[[#This Row],[OnlineW_Score]]&gt;en_ru_scores[[#This Row],[GPT4_COMET]]+0.03, "W", IF(en_ru_scores[[#This Row],[GPT4_COMET]]&gt;en_ru_scores[[#This Row],[OnlineW_Score]]+0.03, "GPT", "-"))</f>
        <v>W</v>
      </c>
      <c r="R880" s="12" t="s">
        <v>982</v>
      </c>
      <c r="S880" s="12" t="s">
        <v>5480</v>
      </c>
      <c r="T880" s="40" t="s">
        <v>5481</v>
      </c>
      <c r="U880" s="12" t="s">
        <v>5482</v>
      </c>
      <c r="V880" s="12" t="s">
        <v>5483</v>
      </c>
      <c r="W880" s="84"/>
      <c r="X880" s="111"/>
      <c r="Y880" s="115"/>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row>
    <row r="881" spans="1:217" s="4" customFormat="1" ht="71.25" x14ac:dyDescent="0.45">
      <c r="A881" s="23" t="s">
        <v>16</v>
      </c>
      <c r="B881" s="23" t="s">
        <v>17</v>
      </c>
      <c r="C881" s="24" t="s">
        <v>18</v>
      </c>
      <c r="D881" s="24" t="s">
        <v>598</v>
      </c>
      <c r="E881" s="24" t="s">
        <v>968</v>
      </c>
      <c r="F881" s="24" t="s">
        <v>21</v>
      </c>
      <c r="G881" s="78">
        <f>VLOOKUP(L:L,en_ru_auto_scores_BLEU!H:I,2,FALSE)</f>
        <v>3.2199657147289606</v>
      </c>
      <c r="H881" s="42" t="str">
        <f>IFERROR(VLOOKUP(L:L,manual_score_mapping[[SegmentID]:[Scores]],2,FALSE), "NaN")</f>
        <v>NaN</v>
      </c>
      <c r="I881" s="42" t="str">
        <f>IFERROR(VLOOKUP(L:L,manual_score_mapping!A:D,3,FALSE), "NaN")</f>
        <v>NaN</v>
      </c>
      <c r="J881" s="42" t="str">
        <f>IFERROR(VLOOKUP(L:L,manual_score_mapping!A:D,4,FALSE), "NaN")</f>
        <v>NaN</v>
      </c>
      <c r="K881" s="24" t="s">
        <v>22</v>
      </c>
      <c r="L881" s="24">
        <v>880</v>
      </c>
      <c r="M881" s="25">
        <v>0.6887819766998291</v>
      </c>
      <c r="N881" s="24">
        <v>0.60584753751754761</v>
      </c>
      <c r="O881" s="24">
        <v>0.69432985782623291</v>
      </c>
      <c r="P881" s="24" t="str">
        <f>IF(en_ru_scores[[#This Row],[OnlineB_Score]]&gt;en_ru_scores[[#This Row],[GPT4_COMET]]+0.03, "B", IF(en_ru_scores[[#This Row],[GPT4_COMET]]&gt;en_ru_scores[[#This Row],[OnlineB_Score]]+0.03, "GPT", "-"))</f>
        <v>GPT</v>
      </c>
      <c r="Q881" s="24" t="str">
        <f>IF(en_ru_scores[[#This Row],[OnlineW_Score]]&gt;en_ru_scores[[#This Row],[GPT4_COMET]]+0.03, "W", IF(en_ru_scores[[#This Row],[GPT4_COMET]]&gt;en_ru_scores[[#This Row],[OnlineW_Score]]+0.03, "GPT", "-"))</f>
        <v>-</v>
      </c>
      <c r="R881" s="10" t="s">
        <v>983</v>
      </c>
      <c r="S881" s="10" t="s">
        <v>5484</v>
      </c>
      <c r="T881" s="38" t="s">
        <v>11248</v>
      </c>
      <c r="U881" s="10" t="s">
        <v>5486</v>
      </c>
      <c r="V881" s="10" t="s">
        <v>5487</v>
      </c>
      <c r="W881" s="84" t="s">
        <v>11260</v>
      </c>
      <c r="X881" s="111" t="s">
        <v>11213</v>
      </c>
      <c r="Y881" s="114" t="s">
        <v>11247</v>
      </c>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row>
    <row r="882" spans="1:217" s="4" customFormat="1" ht="128.25" x14ac:dyDescent="0.45">
      <c r="A882" s="29" t="s">
        <v>16</v>
      </c>
      <c r="B882" s="29" t="s">
        <v>17</v>
      </c>
      <c r="C882" s="30" t="s">
        <v>18</v>
      </c>
      <c r="D882" s="30" t="s">
        <v>598</v>
      </c>
      <c r="E882" s="30" t="s">
        <v>968</v>
      </c>
      <c r="F882" s="30" t="s">
        <v>21</v>
      </c>
      <c r="G882" s="78">
        <f>VLOOKUP(L:L,en_ru_auto_scores_BLEU!H:I,2,FALSE)</f>
        <v>24.698988794924709</v>
      </c>
      <c r="H882" s="42" t="str">
        <f>IFERROR(VLOOKUP(L:L,manual_score_mapping[[SegmentID]:[Scores]],2,FALSE), "NaN")</f>
        <v>NaN</v>
      </c>
      <c r="I882" s="42" t="str">
        <f>IFERROR(VLOOKUP(L:L,manual_score_mapping!A:D,3,FALSE), "NaN")</f>
        <v>NaN</v>
      </c>
      <c r="J882" s="42" t="str">
        <f>IFERROR(VLOOKUP(L:L,manual_score_mapping!A:D,4,FALSE), "NaN")</f>
        <v>NaN</v>
      </c>
      <c r="K882" s="30" t="s">
        <v>22</v>
      </c>
      <c r="L882" s="30">
        <v>881</v>
      </c>
      <c r="M882" s="31">
        <v>0.83021682500839233</v>
      </c>
      <c r="N882" s="30">
        <v>0.83651953935623169</v>
      </c>
      <c r="O882" s="30">
        <v>0.88032358884811401</v>
      </c>
      <c r="P882" s="30" t="str">
        <f>IF(en_ru_scores[[#This Row],[OnlineB_Score]]&gt;en_ru_scores[[#This Row],[GPT4_COMET]]+0.03, "B", IF(en_ru_scores[[#This Row],[GPT4_COMET]]&gt;en_ru_scores[[#This Row],[OnlineB_Score]]+0.03, "GPT", "-"))</f>
        <v>-</v>
      </c>
      <c r="Q882" s="30" t="str">
        <f>IF(en_ru_scores[[#This Row],[OnlineW_Score]]&gt;en_ru_scores[[#This Row],[GPT4_COMET]]+0.03, "W", IF(en_ru_scores[[#This Row],[GPT4_COMET]]&gt;en_ru_scores[[#This Row],[OnlineW_Score]]+0.03, "GPT", "-"))</f>
        <v>W</v>
      </c>
      <c r="R882" s="12" t="s">
        <v>984</v>
      </c>
      <c r="S882" s="12" t="s">
        <v>5488</v>
      </c>
      <c r="T882" s="40" t="s">
        <v>5489</v>
      </c>
      <c r="U882" s="12" t="s">
        <v>5490</v>
      </c>
      <c r="V882" s="12" t="s">
        <v>5491</v>
      </c>
      <c r="W882" s="84"/>
      <c r="X882" s="111"/>
      <c r="Y882" s="115"/>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row>
    <row r="883" spans="1:217" s="4" customFormat="1" ht="99.75" x14ac:dyDescent="0.45">
      <c r="A883" s="29" t="s">
        <v>16</v>
      </c>
      <c r="B883" s="29" t="s">
        <v>17</v>
      </c>
      <c r="C883" s="30" t="s">
        <v>18</v>
      </c>
      <c r="D883" s="30" t="s">
        <v>598</v>
      </c>
      <c r="E883" s="30" t="s">
        <v>968</v>
      </c>
      <c r="F883" s="30" t="s">
        <v>21</v>
      </c>
      <c r="G883" s="75">
        <f>VLOOKUP(L:L,en_ru_auto_scores_BLEU!H:I,2,FALSE)</f>
        <v>41.291943179179661</v>
      </c>
      <c r="H883" s="42" t="str">
        <f>IFERROR(VLOOKUP(L:L,manual_score_mapping[[SegmentID]:[Scores]],2,FALSE), "NaN")</f>
        <v>NaN</v>
      </c>
      <c r="I883" s="42" t="str">
        <f>IFERROR(VLOOKUP(L:L,manual_score_mapping!A:D,3,FALSE), "NaN")</f>
        <v>NaN</v>
      </c>
      <c r="J883" s="42" t="str">
        <f>IFERROR(VLOOKUP(L:L,manual_score_mapping!A:D,4,FALSE), "NaN")</f>
        <v>NaN</v>
      </c>
      <c r="K883" s="30" t="s">
        <v>22</v>
      </c>
      <c r="L883" s="30">
        <v>882</v>
      </c>
      <c r="M883" s="31">
        <v>0.89238232374191284</v>
      </c>
      <c r="N883" s="30">
        <v>0.89993703365325928</v>
      </c>
      <c r="O883" s="30">
        <v>0.87284445762634277</v>
      </c>
      <c r="P883" s="30" t="str">
        <f>IF(en_ru_scores[[#This Row],[OnlineB_Score]]&gt;en_ru_scores[[#This Row],[GPT4_COMET]]+0.03, "B", IF(en_ru_scores[[#This Row],[GPT4_COMET]]&gt;en_ru_scores[[#This Row],[OnlineB_Score]]+0.03, "GPT", "-"))</f>
        <v>-</v>
      </c>
      <c r="Q883" s="30" t="str">
        <f>IF(en_ru_scores[[#This Row],[OnlineW_Score]]&gt;en_ru_scores[[#This Row],[GPT4_COMET]]+0.03, "W", IF(en_ru_scores[[#This Row],[GPT4_COMET]]&gt;en_ru_scores[[#This Row],[OnlineW_Score]]+0.03, "GPT", "-"))</f>
        <v>-</v>
      </c>
      <c r="R883" s="12" t="s">
        <v>985</v>
      </c>
      <c r="S883" s="12" t="s">
        <v>5492</v>
      </c>
      <c r="T883" s="40" t="s">
        <v>5493</v>
      </c>
      <c r="U883" s="12" t="s">
        <v>5494</v>
      </c>
      <c r="V883" s="12" t="s">
        <v>5495</v>
      </c>
      <c r="W883" s="84"/>
      <c r="X883" s="111"/>
      <c r="Y883" s="115"/>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row>
    <row r="884" spans="1:217" s="4" customFormat="1" ht="42.75" x14ac:dyDescent="0.45">
      <c r="A884" s="26" t="s">
        <v>16</v>
      </c>
      <c r="B884" s="26" t="s">
        <v>17</v>
      </c>
      <c r="C884" s="27" t="s">
        <v>18</v>
      </c>
      <c r="D884" s="27" t="s">
        <v>598</v>
      </c>
      <c r="E884" s="27" t="s">
        <v>968</v>
      </c>
      <c r="F884" s="27" t="s">
        <v>21</v>
      </c>
      <c r="G884" s="78">
        <f>VLOOKUP(L:L,en_ru_auto_scores_BLEU!H:I,2,FALSE)</f>
        <v>6.0989660531131742</v>
      </c>
      <c r="H884" s="42" t="str">
        <f>IFERROR(VLOOKUP(L:L,manual_score_mapping[[SegmentID]:[Scores]],2,FALSE), "NaN")</f>
        <v>NaN</v>
      </c>
      <c r="I884" s="42" t="str">
        <f>IFERROR(VLOOKUP(L:L,manual_score_mapping!A:D,3,FALSE), "NaN")</f>
        <v>NaN</v>
      </c>
      <c r="J884" s="42" t="str">
        <f>IFERROR(VLOOKUP(L:L,manual_score_mapping!A:D,4,FALSE), "NaN")</f>
        <v>NaN</v>
      </c>
      <c r="K884" s="27" t="s">
        <v>22</v>
      </c>
      <c r="L884" s="27">
        <v>883</v>
      </c>
      <c r="M884" s="28">
        <v>0.77041411399841309</v>
      </c>
      <c r="N884" s="27">
        <v>0.73924851417541504</v>
      </c>
      <c r="O884" s="27">
        <v>0.74358981847763062</v>
      </c>
      <c r="P884" s="27" t="str">
        <f>IF(en_ru_scores[[#This Row],[OnlineB_Score]]&gt;en_ru_scores[[#This Row],[GPT4_COMET]]+0.03, "B", IF(en_ru_scores[[#This Row],[GPT4_COMET]]&gt;en_ru_scores[[#This Row],[OnlineB_Score]]+0.03, "GPT", "-"))</f>
        <v>GPT</v>
      </c>
      <c r="Q884" s="27" t="str">
        <f>IF(en_ru_scores[[#This Row],[OnlineW_Score]]&gt;en_ru_scores[[#This Row],[GPT4_COMET]]+0.03, "W", IF(en_ru_scores[[#This Row],[GPT4_COMET]]&gt;en_ru_scores[[#This Row],[OnlineW_Score]]+0.03, "GPT", "-"))</f>
        <v>-</v>
      </c>
      <c r="R884" s="11" t="s">
        <v>986</v>
      </c>
      <c r="S884" s="11" t="s">
        <v>5496</v>
      </c>
      <c r="T884" s="39" t="s">
        <v>5497</v>
      </c>
      <c r="U884" s="11" t="s">
        <v>5498</v>
      </c>
      <c r="V884" s="11" t="s">
        <v>5499</v>
      </c>
      <c r="W884" s="84"/>
      <c r="X884" s="111"/>
      <c r="Y884" s="115"/>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row>
    <row r="885" spans="1:217" s="4" customFormat="1" ht="156.75" x14ac:dyDescent="0.45">
      <c r="A885" s="29" t="s">
        <v>16</v>
      </c>
      <c r="B885" s="29" t="s">
        <v>17</v>
      </c>
      <c r="C885" s="30" t="s">
        <v>18</v>
      </c>
      <c r="D885" s="30" t="s">
        <v>598</v>
      </c>
      <c r="E885" s="30" t="s">
        <v>968</v>
      </c>
      <c r="F885" s="30" t="s">
        <v>21</v>
      </c>
      <c r="G885" s="78">
        <f>VLOOKUP(L:L,en_ru_auto_scores_BLEU!H:I,2,FALSE)</f>
        <v>16.976182617804866</v>
      </c>
      <c r="H885" s="42" t="str">
        <f>IFERROR(VLOOKUP(L:L,manual_score_mapping[[SegmentID]:[Scores]],2,FALSE), "NaN")</f>
        <v>NaN</v>
      </c>
      <c r="I885" s="42" t="str">
        <f>IFERROR(VLOOKUP(L:L,manual_score_mapping!A:D,3,FALSE), "NaN")</f>
        <v>NaN</v>
      </c>
      <c r="J885" s="42" t="str">
        <f>IFERROR(VLOOKUP(L:L,manual_score_mapping!A:D,4,FALSE), "NaN")</f>
        <v>NaN</v>
      </c>
      <c r="K885" s="30" t="s">
        <v>22</v>
      </c>
      <c r="L885" s="30">
        <v>884</v>
      </c>
      <c r="M885" s="31">
        <v>0.8193092942237854</v>
      </c>
      <c r="N885" s="30">
        <v>0.69963014125823975</v>
      </c>
      <c r="O885" s="30">
        <v>0.82955425977706909</v>
      </c>
      <c r="P885" s="30" t="str">
        <f>IF(en_ru_scores[[#This Row],[OnlineB_Score]]&gt;en_ru_scores[[#This Row],[GPT4_COMET]]+0.03, "B", IF(en_ru_scores[[#This Row],[GPT4_COMET]]&gt;en_ru_scores[[#This Row],[OnlineB_Score]]+0.03, "GPT", "-"))</f>
        <v>GPT</v>
      </c>
      <c r="Q885" s="30" t="str">
        <f>IF(en_ru_scores[[#This Row],[OnlineW_Score]]&gt;en_ru_scores[[#This Row],[GPT4_COMET]]+0.03, "W", IF(en_ru_scores[[#This Row],[GPT4_COMET]]&gt;en_ru_scores[[#This Row],[OnlineW_Score]]+0.03, "GPT", "-"))</f>
        <v>-</v>
      </c>
      <c r="R885" s="12" t="s">
        <v>987</v>
      </c>
      <c r="S885" s="12" t="s">
        <v>5500</v>
      </c>
      <c r="T885" s="40" t="s">
        <v>5501</v>
      </c>
      <c r="U885" s="12" t="s">
        <v>5502</v>
      </c>
      <c r="V885" s="12" t="s">
        <v>5503</v>
      </c>
      <c r="W885" s="84"/>
      <c r="X885" s="111"/>
      <c r="Y885" s="11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row>
    <row r="886" spans="1:217" s="4" customFormat="1" ht="42.75" x14ac:dyDescent="0.45">
      <c r="A886" s="23" t="s">
        <v>16</v>
      </c>
      <c r="B886" s="23" t="s">
        <v>17</v>
      </c>
      <c r="C886" s="24" t="s">
        <v>18</v>
      </c>
      <c r="D886" s="24" t="s">
        <v>598</v>
      </c>
      <c r="E886" s="24" t="s">
        <v>968</v>
      </c>
      <c r="F886" s="24" t="s">
        <v>21</v>
      </c>
      <c r="G886" s="78">
        <f>VLOOKUP(L:L,en_ru_auto_scores_BLEU!H:I,2,FALSE)</f>
        <v>12.401006001680988</v>
      </c>
      <c r="H886" s="42" t="str">
        <f>IFERROR(VLOOKUP(L:L,manual_score_mapping[[SegmentID]:[Scores]],2,FALSE), "NaN")</f>
        <v>NaN</v>
      </c>
      <c r="I886" s="42" t="str">
        <f>IFERROR(VLOOKUP(L:L,manual_score_mapping!A:D,3,FALSE), "NaN")</f>
        <v>NaN</v>
      </c>
      <c r="J886" s="42" t="str">
        <f>IFERROR(VLOOKUP(L:L,manual_score_mapping!A:D,4,FALSE), "NaN")</f>
        <v>NaN</v>
      </c>
      <c r="K886" s="24" t="s">
        <v>22</v>
      </c>
      <c r="L886" s="24">
        <v>885</v>
      </c>
      <c r="M886" s="25">
        <v>0.66317510604858398</v>
      </c>
      <c r="N886" s="24">
        <v>0.74892449378967285</v>
      </c>
      <c r="O886" s="24">
        <v>0.85254490375518799</v>
      </c>
      <c r="P886" s="24" t="str">
        <f>IF(en_ru_scores[[#This Row],[OnlineB_Score]]&gt;en_ru_scores[[#This Row],[GPT4_COMET]]+0.03, "B", IF(en_ru_scores[[#This Row],[GPT4_COMET]]&gt;en_ru_scores[[#This Row],[OnlineB_Score]]+0.03, "GPT", "-"))</f>
        <v>B</v>
      </c>
      <c r="Q886" s="24" t="str">
        <f>IF(en_ru_scores[[#This Row],[OnlineW_Score]]&gt;en_ru_scores[[#This Row],[GPT4_COMET]]+0.03, "W", IF(en_ru_scores[[#This Row],[GPT4_COMET]]&gt;en_ru_scores[[#This Row],[OnlineW_Score]]+0.03, "GPT", "-"))</f>
        <v>W</v>
      </c>
      <c r="R886" s="10" t="s">
        <v>11264</v>
      </c>
      <c r="S886" s="10" t="s">
        <v>5504</v>
      </c>
      <c r="T886" s="38" t="s">
        <v>11265</v>
      </c>
      <c r="U886" s="10" t="s">
        <v>5506</v>
      </c>
      <c r="V886" s="10" t="s">
        <v>5507</v>
      </c>
      <c r="W886" s="127" t="s">
        <v>11266</v>
      </c>
      <c r="X886" s="126" t="s">
        <v>11213</v>
      </c>
      <c r="Y886" s="115" t="s">
        <v>11267</v>
      </c>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row>
    <row r="887" spans="1:217" s="4" customFormat="1" ht="71.25" x14ac:dyDescent="0.45">
      <c r="A887" s="29" t="s">
        <v>16</v>
      </c>
      <c r="B887" s="29" t="s">
        <v>17</v>
      </c>
      <c r="C887" s="30" t="s">
        <v>18</v>
      </c>
      <c r="D887" s="30" t="s">
        <v>598</v>
      </c>
      <c r="E887" s="30" t="s">
        <v>968</v>
      </c>
      <c r="F887" s="30" t="s">
        <v>21</v>
      </c>
      <c r="G887" s="78">
        <f>VLOOKUP(L:L,en_ru_auto_scores_BLEU!H:I,2,FALSE)</f>
        <v>13.597796343834904</v>
      </c>
      <c r="H887" s="42" t="str">
        <f>IFERROR(VLOOKUP(L:L,manual_score_mapping[[SegmentID]:[Scores]],2,FALSE), "NaN")</f>
        <v>NaN</v>
      </c>
      <c r="I887" s="42" t="str">
        <f>IFERROR(VLOOKUP(L:L,manual_score_mapping!A:D,3,FALSE), "NaN")</f>
        <v>NaN</v>
      </c>
      <c r="J887" s="42" t="str">
        <f>IFERROR(VLOOKUP(L:L,manual_score_mapping!A:D,4,FALSE), "NaN")</f>
        <v>NaN</v>
      </c>
      <c r="K887" s="30" t="s">
        <v>22</v>
      </c>
      <c r="L887" s="30">
        <v>886</v>
      </c>
      <c r="M887" s="31">
        <v>0.83576422929763794</v>
      </c>
      <c r="N887" s="30">
        <v>0.7991865873336792</v>
      </c>
      <c r="O887" s="30">
        <v>0.77934026718139648</v>
      </c>
      <c r="P887" s="30" t="str">
        <f>IF(en_ru_scores[[#This Row],[OnlineB_Score]]&gt;en_ru_scores[[#This Row],[GPT4_COMET]]+0.03, "B", IF(en_ru_scores[[#This Row],[GPT4_COMET]]&gt;en_ru_scores[[#This Row],[OnlineB_Score]]+0.03, "GPT", "-"))</f>
        <v>GPT</v>
      </c>
      <c r="Q887" s="30" t="str">
        <f>IF(en_ru_scores[[#This Row],[OnlineW_Score]]&gt;en_ru_scores[[#This Row],[GPT4_COMET]]+0.03, "W", IF(en_ru_scores[[#This Row],[GPT4_COMET]]&gt;en_ru_scores[[#This Row],[OnlineW_Score]]+0.03, "GPT", "-"))</f>
        <v>GPT</v>
      </c>
      <c r="R887" s="12" t="s">
        <v>989</v>
      </c>
      <c r="S887" s="12" t="s">
        <v>5508</v>
      </c>
      <c r="T887" s="40" t="s">
        <v>5509</v>
      </c>
      <c r="U887" s="12" t="s">
        <v>5510</v>
      </c>
      <c r="V887" s="12" t="s">
        <v>5511</v>
      </c>
      <c r="W887" s="84"/>
      <c r="X887" s="111"/>
      <c r="Y887" s="115"/>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row>
    <row r="888" spans="1:217" s="4" customFormat="1" ht="99.75" x14ac:dyDescent="0.45">
      <c r="A888" s="29" t="s">
        <v>16</v>
      </c>
      <c r="B888" s="29" t="s">
        <v>17</v>
      </c>
      <c r="C888" s="30" t="s">
        <v>18</v>
      </c>
      <c r="D888" s="30" t="s">
        <v>598</v>
      </c>
      <c r="E888" s="30" t="s">
        <v>968</v>
      </c>
      <c r="F888" s="30" t="s">
        <v>21</v>
      </c>
      <c r="G888" s="75">
        <f>VLOOKUP(L:L,en_ru_auto_scores_BLEU!H:I,2,FALSE)</f>
        <v>31.0825412266801</v>
      </c>
      <c r="H888" s="42" t="str">
        <f>IFERROR(VLOOKUP(L:L,manual_score_mapping[[SegmentID]:[Scores]],2,FALSE), "NaN")</f>
        <v>NaN</v>
      </c>
      <c r="I888" s="42" t="str">
        <f>IFERROR(VLOOKUP(L:L,manual_score_mapping!A:D,3,FALSE), "NaN")</f>
        <v>NaN</v>
      </c>
      <c r="J888" s="42" t="str">
        <f>IFERROR(VLOOKUP(L:L,manual_score_mapping!A:D,4,FALSE), "NaN")</f>
        <v>NaN</v>
      </c>
      <c r="K888" s="30" t="s">
        <v>22</v>
      </c>
      <c r="L888" s="30">
        <v>887</v>
      </c>
      <c r="M888" s="31">
        <v>0.83131903409957886</v>
      </c>
      <c r="N888" s="30">
        <v>0.82365947961807251</v>
      </c>
      <c r="O888" s="30">
        <v>0.79690355062484741</v>
      </c>
      <c r="P888" s="30" t="str">
        <f>IF(en_ru_scores[[#This Row],[OnlineB_Score]]&gt;en_ru_scores[[#This Row],[GPT4_COMET]]+0.03, "B", IF(en_ru_scores[[#This Row],[GPT4_COMET]]&gt;en_ru_scores[[#This Row],[OnlineB_Score]]+0.03, "GPT", "-"))</f>
        <v>-</v>
      </c>
      <c r="Q888" s="30" t="str">
        <f>IF(en_ru_scores[[#This Row],[OnlineW_Score]]&gt;en_ru_scores[[#This Row],[GPT4_COMET]]+0.03, "W", IF(en_ru_scores[[#This Row],[GPT4_COMET]]&gt;en_ru_scores[[#This Row],[OnlineW_Score]]+0.03, "GPT", "-"))</f>
        <v>GPT</v>
      </c>
      <c r="R888" s="12" t="s">
        <v>990</v>
      </c>
      <c r="S888" s="12" t="s">
        <v>5512</v>
      </c>
      <c r="T888" s="40" t="s">
        <v>5513</v>
      </c>
      <c r="U888" s="12" t="s">
        <v>5514</v>
      </c>
      <c r="V888" s="12" t="s">
        <v>5515</v>
      </c>
      <c r="W888" s="84"/>
      <c r="X888" s="111"/>
      <c r="Y888" s="115"/>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row>
    <row r="889" spans="1:217" s="4" customFormat="1" ht="42.75" x14ac:dyDescent="0.45">
      <c r="A889" s="29" t="s">
        <v>16</v>
      </c>
      <c r="B889" s="29" t="s">
        <v>17</v>
      </c>
      <c r="C889" s="30" t="s">
        <v>18</v>
      </c>
      <c r="D889" s="30" t="s">
        <v>598</v>
      </c>
      <c r="E889" s="30" t="s">
        <v>968</v>
      </c>
      <c r="F889" s="30" t="s">
        <v>21</v>
      </c>
      <c r="G889" s="75">
        <f>VLOOKUP(L:L,en_ru_auto_scores_BLEU!H:I,2,FALSE)</f>
        <v>37.79384372809367</v>
      </c>
      <c r="H889" s="42" t="str">
        <f>IFERROR(VLOOKUP(L:L,manual_score_mapping[[SegmentID]:[Scores]],2,FALSE), "NaN")</f>
        <v>NaN</v>
      </c>
      <c r="I889" s="42" t="str">
        <f>IFERROR(VLOOKUP(L:L,manual_score_mapping!A:D,3,FALSE), "NaN")</f>
        <v>NaN</v>
      </c>
      <c r="J889" s="42" t="str">
        <f>IFERROR(VLOOKUP(L:L,manual_score_mapping!A:D,4,FALSE), "NaN")</f>
        <v>NaN</v>
      </c>
      <c r="K889" s="30" t="s">
        <v>22</v>
      </c>
      <c r="L889" s="30">
        <v>888</v>
      </c>
      <c r="M889" s="31">
        <v>0.83546364307403564</v>
      </c>
      <c r="N889" s="30">
        <v>0.84824091196060181</v>
      </c>
      <c r="O889" s="30">
        <v>0.86525470018386841</v>
      </c>
      <c r="P889" s="30" t="str">
        <f>IF(en_ru_scores[[#This Row],[OnlineB_Score]]&gt;en_ru_scores[[#This Row],[GPT4_COMET]]+0.03, "B", IF(en_ru_scores[[#This Row],[GPT4_COMET]]&gt;en_ru_scores[[#This Row],[OnlineB_Score]]+0.03, "GPT", "-"))</f>
        <v>-</v>
      </c>
      <c r="Q889" s="30" t="str">
        <f>IF(en_ru_scores[[#This Row],[OnlineW_Score]]&gt;en_ru_scores[[#This Row],[GPT4_COMET]]+0.03, "W", IF(en_ru_scores[[#This Row],[GPT4_COMET]]&gt;en_ru_scores[[#This Row],[OnlineW_Score]]+0.03, "GPT", "-"))</f>
        <v>-</v>
      </c>
      <c r="R889" s="12" t="s">
        <v>991</v>
      </c>
      <c r="S889" s="12" t="s">
        <v>5516</v>
      </c>
      <c r="T889" s="40" t="s">
        <v>5517</v>
      </c>
      <c r="U889" s="12" t="s">
        <v>5518</v>
      </c>
      <c r="V889" s="12" t="s">
        <v>5519</v>
      </c>
      <c r="W889" s="84"/>
      <c r="X889" s="111"/>
      <c r="Y889" s="115"/>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row>
    <row r="890" spans="1:217" s="4" customFormat="1" ht="85.5" x14ac:dyDescent="0.45">
      <c r="A890" s="29" t="s">
        <v>16</v>
      </c>
      <c r="B890" s="29" t="s">
        <v>17</v>
      </c>
      <c r="C890" s="30" t="s">
        <v>18</v>
      </c>
      <c r="D890" s="30" t="s">
        <v>598</v>
      </c>
      <c r="E890" s="30" t="s">
        <v>968</v>
      </c>
      <c r="F890" s="30" t="s">
        <v>21</v>
      </c>
      <c r="G890" s="78">
        <f>VLOOKUP(L:L,en_ru_auto_scores_BLEU!H:I,2,FALSE)</f>
        <v>16.281060948721997</v>
      </c>
      <c r="H890" s="42" t="str">
        <f>IFERROR(VLOOKUP(L:L,manual_score_mapping[[SegmentID]:[Scores]],2,FALSE), "NaN")</f>
        <v>NaN</v>
      </c>
      <c r="I890" s="42" t="str">
        <f>IFERROR(VLOOKUP(L:L,manual_score_mapping!A:D,3,FALSE), "NaN")</f>
        <v>NaN</v>
      </c>
      <c r="J890" s="42" t="str">
        <f>IFERROR(VLOOKUP(L:L,manual_score_mapping!A:D,4,FALSE), "NaN")</f>
        <v>NaN</v>
      </c>
      <c r="K890" s="30" t="s">
        <v>22</v>
      </c>
      <c r="L890" s="30">
        <v>889</v>
      </c>
      <c r="M890" s="31">
        <v>0.86329734325408936</v>
      </c>
      <c r="N890" s="30">
        <v>0.86993938684463501</v>
      </c>
      <c r="O890" s="30">
        <v>0.89415997266769409</v>
      </c>
      <c r="P890" s="30" t="str">
        <f>IF(en_ru_scores[[#This Row],[OnlineB_Score]]&gt;en_ru_scores[[#This Row],[GPT4_COMET]]+0.03, "B", IF(en_ru_scores[[#This Row],[GPT4_COMET]]&gt;en_ru_scores[[#This Row],[OnlineB_Score]]+0.03, "GPT", "-"))</f>
        <v>-</v>
      </c>
      <c r="Q890" s="30" t="str">
        <f>IF(en_ru_scores[[#This Row],[OnlineW_Score]]&gt;en_ru_scores[[#This Row],[GPT4_COMET]]+0.03, "W", IF(en_ru_scores[[#This Row],[GPT4_COMET]]&gt;en_ru_scores[[#This Row],[OnlineW_Score]]+0.03, "GPT", "-"))</f>
        <v>W</v>
      </c>
      <c r="R890" s="12" t="s">
        <v>992</v>
      </c>
      <c r="S890" s="12" t="s">
        <v>5520</v>
      </c>
      <c r="T890" s="40" t="s">
        <v>5521</v>
      </c>
      <c r="U890" s="12" t="s">
        <v>5522</v>
      </c>
      <c r="V890" s="12" t="s">
        <v>5523</v>
      </c>
      <c r="W890" s="84"/>
      <c r="X890" s="111"/>
      <c r="Y890" s="115"/>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row>
    <row r="891" spans="1:217" s="4" customFormat="1" ht="28.5" x14ac:dyDescent="0.45">
      <c r="A891" s="32" t="s">
        <v>16</v>
      </c>
      <c r="B891" s="32" t="s">
        <v>17</v>
      </c>
      <c r="C891" s="33" t="s">
        <v>18</v>
      </c>
      <c r="D891" s="33" t="s">
        <v>598</v>
      </c>
      <c r="E891" s="33" t="s">
        <v>968</v>
      </c>
      <c r="F891" s="33" t="s">
        <v>21</v>
      </c>
      <c r="G891" s="72">
        <f>VLOOKUP(L:L,en_ru_auto_scores_BLEU!H:I,2,FALSE)</f>
        <v>70.168793912773722</v>
      </c>
      <c r="H891" s="42" t="str">
        <f>IFERROR(VLOOKUP(L:L,manual_score_mapping[[SegmentID]:[Scores]],2,FALSE), "NaN")</f>
        <v>NaN</v>
      </c>
      <c r="I891" s="42" t="str">
        <f>IFERROR(VLOOKUP(L:L,manual_score_mapping!A:D,3,FALSE), "NaN")</f>
        <v>NaN</v>
      </c>
      <c r="J891" s="42" t="str">
        <f>IFERROR(VLOOKUP(L:L,manual_score_mapping!A:D,4,FALSE), "NaN")</f>
        <v>NaN</v>
      </c>
      <c r="K891" s="33" t="s">
        <v>22</v>
      </c>
      <c r="L891" s="33">
        <v>890</v>
      </c>
      <c r="M891" s="34">
        <v>0.96409434080123901</v>
      </c>
      <c r="N891" s="33">
        <v>0.94128304719924916</v>
      </c>
      <c r="O891" s="33">
        <v>0.8866838812828064</v>
      </c>
      <c r="P891" s="33" t="str">
        <f>IF(en_ru_scores[[#This Row],[OnlineB_Score]]&gt;en_ru_scores[[#This Row],[GPT4_COMET]]+0.03, "B", IF(en_ru_scores[[#This Row],[GPT4_COMET]]&gt;en_ru_scores[[#This Row],[OnlineB_Score]]+0.03, "GPT", "-"))</f>
        <v>-</v>
      </c>
      <c r="Q891" s="33" t="str">
        <f>IF(en_ru_scores[[#This Row],[OnlineW_Score]]&gt;en_ru_scores[[#This Row],[GPT4_COMET]]+0.03, "W", IF(en_ru_scores[[#This Row],[GPT4_COMET]]&gt;en_ru_scores[[#This Row],[OnlineW_Score]]+0.03, "GPT", "-"))</f>
        <v>GPT</v>
      </c>
      <c r="R891" s="13" t="s">
        <v>993</v>
      </c>
      <c r="S891" s="13" t="s">
        <v>5524</v>
      </c>
      <c r="T891" s="41" t="s">
        <v>5525</v>
      </c>
      <c r="U891" s="13" t="s">
        <v>5526</v>
      </c>
      <c r="V891" s="13" t="s">
        <v>5527</v>
      </c>
      <c r="W891" s="84"/>
      <c r="X891" s="111"/>
      <c r="Y891" s="115"/>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row>
    <row r="892" spans="1:217" s="4" customFormat="1" ht="42.75" x14ac:dyDescent="0.45">
      <c r="A892" s="29" t="s">
        <v>16</v>
      </c>
      <c r="B892" s="29" t="s">
        <v>17</v>
      </c>
      <c r="C892" s="30" t="s">
        <v>18</v>
      </c>
      <c r="D892" s="30" t="s">
        <v>598</v>
      </c>
      <c r="E892" s="30" t="s">
        <v>968</v>
      </c>
      <c r="F892" s="30" t="s">
        <v>21</v>
      </c>
      <c r="G892" s="75">
        <f>VLOOKUP(L:L,en_ru_auto_scores_BLEU!H:I,2,FALSE)</f>
        <v>33.649324423301522</v>
      </c>
      <c r="H892" s="42" t="str">
        <f>IFERROR(VLOOKUP(L:L,manual_score_mapping[[SegmentID]:[Scores]],2,FALSE), "NaN")</f>
        <v>NaN</v>
      </c>
      <c r="I892" s="42" t="str">
        <f>IFERROR(VLOOKUP(L:L,manual_score_mapping!A:D,3,FALSE), "NaN")</f>
        <v>NaN</v>
      </c>
      <c r="J892" s="42" t="str">
        <f>IFERROR(VLOOKUP(L:L,manual_score_mapping!A:D,4,FALSE), "NaN")</f>
        <v>NaN</v>
      </c>
      <c r="K892" s="30" t="s">
        <v>22</v>
      </c>
      <c r="L892" s="30">
        <v>891</v>
      </c>
      <c r="M892" s="31">
        <v>0.83971703052520752</v>
      </c>
      <c r="N892" s="30">
        <v>0.73175984621047974</v>
      </c>
      <c r="O892" s="30">
        <v>0.88108760118484497</v>
      </c>
      <c r="P892" s="30" t="str">
        <f>IF(en_ru_scores[[#This Row],[OnlineB_Score]]&gt;en_ru_scores[[#This Row],[GPT4_COMET]]+0.03, "B", IF(en_ru_scores[[#This Row],[GPT4_COMET]]&gt;en_ru_scores[[#This Row],[OnlineB_Score]]+0.03, "GPT", "-"))</f>
        <v>GPT</v>
      </c>
      <c r="Q892" s="30" t="str">
        <f>IF(en_ru_scores[[#This Row],[OnlineW_Score]]&gt;en_ru_scores[[#This Row],[GPT4_COMET]]+0.03, "W", IF(en_ru_scores[[#This Row],[GPT4_COMET]]&gt;en_ru_scores[[#This Row],[OnlineW_Score]]+0.03, "GPT", "-"))</f>
        <v>W</v>
      </c>
      <c r="R892" s="12" t="s">
        <v>994</v>
      </c>
      <c r="S892" s="12" t="s">
        <v>5528</v>
      </c>
      <c r="T892" s="40" t="s">
        <v>5529</v>
      </c>
      <c r="U892" s="12" t="s">
        <v>5530</v>
      </c>
      <c r="V892" s="12" t="s">
        <v>5531</v>
      </c>
      <c r="W892" s="84"/>
      <c r="X892" s="111"/>
      <c r="Y892" s="115"/>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row>
    <row r="893" spans="1:217" s="4" customFormat="1" ht="28.5" x14ac:dyDescent="0.45">
      <c r="A893" s="32" t="s">
        <v>16</v>
      </c>
      <c r="B893" s="32" t="s">
        <v>17</v>
      </c>
      <c r="C893" s="33" t="s">
        <v>18</v>
      </c>
      <c r="D893" s="33" t="s">
        <v>598</v>
      </c>
      <c r="E893" s="33" t="s">
        <v>968</v>
      </c>
      <c r="F893" s="33" t="s">
        <v>21</v>
      </c>
      <c r="G893" s="74">
        <f>VLOOKUP(L:L,en_ru_auto_scores_BLEU!H:I,2,FALSE)</f>
        <v>53.107253497886994</v>
      </c>
      <c r="H893" s="42" t="str">
        <f>IFERROR(VLOOKUP(L:L,manual_score_mapping[[SegmentID]:[Scores]],2,FALSE), "NaN")</f>
        <v>NaN</v>
      </c>
      <c r="I893" s="42" t="str">
        <f>IFERROR(VLOOKUP(L:L,manual_score_mapping!A:D,3,FALSE), "NaN")</f>
        <v>NaN</v>
      </c>
      <c r="J893" s="42" t="str">
        <f>IFERROR(VLOOKUP(L:L,manual_score_mapping!A:D,4,FALSE), "NaN")</f>
        <v>NaN</v>
      </c>
      <c r="K893" s="33" t="s">
        <v>22</v>
      </c>
      <c r="L893" s="33">
        <v>892</v>
      </c>
      <c r="M893" s="34">
        <v>0.95349639654159557</v>
      </c>
      <c r="N893" s="33">
        <v>0.95370751619339</v>
      </c>
      <c r="O893" s="33">
        <v>0.95275527238845836</v>
      </c>
      <c r="P893" s="33" t="str">
        <f>IF(en_ru_scores[[#This Row],[OnlineB_Score]]&gt;en_ru_scores[[#This Row],[GPT4_COMET]]+0.03, "B", IF(en_ru_scores[[#This Row],[GPT4_COMET]]&gt;en_ru_scores[[#This Row],[OnlineB_Score]]+0.03, "GPT", "-"))</f>
        <v>-</v>
      </c>
      <c r="Q893" s="33" t="str">
        <f>IF(en_ru_scores[[#This Row],[OnlineW_Score]]&gt;en_ru_scores[[#This Row],[GPT4_COMET]]+0.03, "W", IF(en_ru_scores[[#This Row],[GPT4_COMET]]&gt;en_ru_scores[[#This Row],[OnlineW_Score]]+0.03, "GPT", "-"))</f>
        <v>-</v>
      </c>
      <c r="R893" s="13" t="s">
        <v>995</v>
      </c>
      <c r="S893" s="13" t="s">
        <v>5532</v>
      </c>
      <c r="T893" s="41" t="s">
        <v>5533</v>
      </c>
      <c r="U893" s="13" t="s">
        <v>5534</v>
      </c>
      <c r="V893" s="13" t="s">
        <v>5535</v>
      </c>
      <c r="W893" s="84"/>
      <c r="X893" s="111"/>
      <c r="Y893" s="115"/>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row>
    <row r="894" spans="1:217" s="4" customFormat="1" ht="57" x14ac:dyDescent="0.45">
      <c r="A894" s="23" t="s">
        <v>16</v>
      </c>
      <c r="B894" s="23" t="s">
        <v>17</v>
      </c>
      <c r="C894" s="24" t="s">
        <v>18</v>
      </c>
      <c r="D894" s="24" t="s">
        <v>598</v>
      </c>
      <c r="E894" s="24" t="s">
        <v>996</v>
      </c>
      <c r="F894" s="24" t="s">
        <v>21</v>
      </c>
      <c r="G894" s="78">
        <f>VLOOKUP(L:L,en_ru_auto_scores_BLEU!H:I,2,FALSE)</f>
        <v>28.008294138571458</v>
      </c>
      <c r="H894" s="24" t="str">
        <f>IFERROR(VLOOKUP(L:L,manual_score_mapping[[SegmentID]:[Scores]],2,FALSE), "NaN")</f>
        <v>[47, 66, 100, 68, 66]</v>
      </c>
      <c r="I894" s="24">
        <f>IFERROR(VLOOKUP(L:L,manual_score_mapping!A:D,3,FALSE), "NaN")</f>
        <v>69</v>
      </c>
      <c r="J894" s="18">
        <f>IFERROR(VLOOKUP(L:L,manual_score_mapping!A:D,4,FALSE), "NaN")</f>
        <v>47</v>
      </c>
      <c r="K894" s="24" t="s">
        <v>22</v>
      </c>
      <c r="L894" s="24">
        <v>893</v>
      </c>
      <c r="M894" s="25">
        <v>0.6484299898147583</v>
      </c>
      <c r="N894" s="24">
        <v>0.78406494855880737</v>
      </c>
      <c r="O894" s="24">
        <v>0.73901879787445068</v>
      </c>
      <c r="P894" s="24" t="str">
        <f>IF(en_ru_scores[[#This Row],[OnlineB_Score]]&gt;en_ru_scores[[#This Row],[GPT4_COMET]]+0.03, "B", IF(en_ru_scores[[#This Row],[GPT4_COMET]]&gt;en_ru_scores[[#This Row],[OnlineB_Score]]+0.03, "GPT", "-"))</f>
        <v>B</v>
      </c>
      <c r="Q894" s="24" t="str">
        <f>IF(en_ru_scores[[#This Row],[OnlineW_Score]]&gt;en_ru_scores[[#This Row],[GPT4_COMET]]+0.03, "W", IF(en_ru_scores[[#This Row],[GPT4_COMET]]&gt;en_ru_scores[[#This Row],[OnlineW_Score]]+0.03, "GPT", "-"))</f>
        <v>W</v>
      </c>
      <c r="R894" s="122" t="s">
        <v>11268</v>
      </c>
      <c r="S894" s="10" t="s">
        <v>5536</v>
      </c>
      <c r="T894" s="38" t="s">
        <v>11269</v>
      </c>
      <c r="U894" s="10" t="s">
        <v>5538</v>
      </c>
      <c r="V894" s="10" t="s">
        <v>5539</v>
      </c>
      <c r="W894" s="123"/>
      <c r="X894" s="124" t="s">
        <v>11263</v>
      </c>
      <c r="Y894" s="125"/>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row>
    <row r="895" spans="1:217" s="4" customFormat="1" ht="156.75" x14ac:dyDescent="0.45">
      <c r="A895" s="29" t="s">
        <v>16</v>
      </c>
      <c r="B895" s="29" t="s">
        <v>17</v>
      </c>
      <c r="C895" s="30" t="s">
        <v>18</v>
      </c>
      <c r="D895" s="30" t="s">
        <v>598</v>
      </c>
      <c r="E895" s="30" t="s">
        <v>996</v>
      </c>
      <c r="F895" s="30" t="s">
        <v>21</v>
      </c>
      <c r="G895" s="78">
        <f>VLOOKUP(L:L,en_ru_auto_scores_BLEU!H:I,2,FALSE)</f>
        <v>28.048729396130121</v>
      </c>
      <c r="H895" s="30" t="str">
        <f>IFERROR(VLOOKUP(L:L,manual_score_mapping[[SegmentID]:[Scores]],2,FALSE), "NaN")</f>
        <v>[51, 66, 100, 85, 66]</v>
      </c>
      <c r="I895" s="27">
        <f>IFERROR(VLOOKUP(L:L,manual_score_mapping!A:D,3,FALSE), "NaN")</f>
        <v>73</v>
      </c>
      <c r="J895" s="21">
        <f>IFERROR(VLOOKUP(L:L,manual_score_mapping!A:D,4,FALSE), "NaN")</f>
        <v>51</v>
      </c>
      <c r="K895" s="30" t="s">
        <v>22</v>
      </c>
      <c r="L895" s="30">
        <v>894</v>
      </c>
      <c r="M895" s="31">
        <v>0.88885575532913208</v>
      </c>
      <c r="N895" s="30">
        <v>0.86594671010971069</v>
      </c>
      <c r="O895" s="30">
        <v>0.81879639625549316</v>
      </c>
      <c r="P895" s="30" t="str">
        <f>IF(en_ru_scores[[#This Row],[OnlineB_Score]]&gt;en_ru_scores[[#This Row],[GPT4_COMET]]+0.03, "B", IF(en_ru_scores[[#This Row],[GPT4_COMET]]&gt;en_ru_scores[[#This Row],[OnlineB_Score]]+0.03, "GPT", "-"))</f>
        <v>-</v>
      </c>
      <c r="Q895" s="30" t="str">
        <f>IF(en_ru_scores[[#This Row],[OnlineW_Score]]&gt;en_ru_scores[[#This Row],[GPT4_COMET]]+0.03, "W", IF(en_ru_scores[[#This Row],[GPT4_COMET]]&gt;en_ru_scores[[#This Row],[OnlineW_Score]]+0.03, "GPT", "-"))</f>
        <v>GPT</v>
      </c>
      <c r="R895" s="12" t="s">
        <v>998</v>
      </c>
      <c r="S895" s="12" t="s">
        <v>5540</v>
      </c>
      <c r="T895" s="40" t="s">
        <v>5541</v>
      </c>
      <c r="U895" s="12" t="s">
        <v>5542</v>
      </c>
      <c r="V895" s="12" t="s">
        <v>5543</v>
      </c>
      <c r="W895" s="84"/>
      <c r="X895" s="111"/>
      <c r="Y895" s="11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row>
    <row r="896" spans="1:217" s="4" customFormat="1" ht="42.75" x14ac:dyDescent="0.45">
      <c r="A896" s="29" t="s">
        <v>16</v>
      </c>
      <c r="B896" s="29" t="s">
        <v>17</v>
      </c>
      <c r="C896" s="30" t="s">
        <v>18</v>
      </c>
      <c r="D896" s="30" t="s">
        <v>598</v>
      </c>
      <c r="E896" s="30" t="s">
        <v>996</v>
      </c>
      <c r="F896" s="30" t="s">
        <v>21</v>
      </c>
      <c r="G896" s="78">
        <f>VLOOKUP(L:L,en_ru_auto_scores_BLEU!H:I,2,FALSE)</f>
        <v>16.020720994064927</v>
      </c>
      <c r="H896" s="30" t="str">
        <f>IFERROR(VLOOKUP(L:L,manual_score_mapping[[SegmentID]:[Scores]],2,FALSE), "NaN")</f>
        <v>[49, 67, 100, 100, 62]</v>
      </c>
      <c r="I896" s="27">
        <f>IFERROR(VLOOKUP(L:L,manual_score_mapping!A:D,3,FALSE), "NaN")</f>
        <v>75</v>
      </c>
      <c r="J896" s="18">
        <f>IFERROR(VLOOKUP(L:L,manual_score_mapping!A:D,4,FALSE), "NaN")</f>
        <v>49</v>
      </c>
      <c r="K896" s="30" t="s">
        <v>22</v>
      </c>
      <c r="L896" s="30">
        <v>895</v>
      </c>
      <c r="M896" s="31">
        <v>0.85656630992889404</v>
      </c>
      <c r="N896" s="30">
        <v>0.91058325767517079</v>
      </c>
      <c r="O896" s="30">
        <v>0.90206217765808105</v>
      </c>
      <c r="P896" s="30" t="str">
        <f>IF(en_ru_scores[[#This Row],[OnlineB_Score]]&gt;en_ru_scores[[#This Row],[GPT4_COMET]]+0.03, "B", IF(en_ru_scores[[#This Row],[GPT4_COMET]]&gt;en_ru_scores[[#This Row],[OnlineB_Score]]+0.03, "GPT", "-"))</f>
        <v>B</v>
      </c>
      <c r="Q896" s="30" t="str">
        <f>IF(en_ru_scores[[#This Row],[OnlineW_Score]]&gt;en_ru_scores[[#This Row],[GPT4_COMET]]+0.03, "W", IF(en_ru_scores[[#This Row],[GPT4_COMET]]&gt;en_ru_scores[[#This Row],[OnlineW_Score]]+0.03, "GPT", "-"))</f>
        <v>W</v>
      </c>
      <c r="R896" s="12" t="s">
        <v>999</v>
      </c>
      <c r="S896" s="12" t="s">
        <v>5544</v>
      </c>
      <c r="T896" s="40" t="s">
        <v>5545</v>
      </c>
      <c r="U896" s="12" t="s">
        <v>5546</v>
      </c>
      <c r="V896" s="12" t="s">
        <v>5547</v>
      </c>
      <c r="W896" s="84"/>
      <c r="X896" s="111"/>
      <c r="Y896" s="115"/>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row>
    <row r="897" spans="1:217" s="4" customFormat="1" ht="71.25" x14ac:dyDescent="0.45">
      <c r="A897" s="29" t="s">
        <v>16</v>
      </c>
      <c r="B897" s="29" t="s">
        <v>17</v>
      </c>
      <c r="C897" s="30" t="s">
        <v>18</v>
      </c>
      <c r="D897" s="30" t="s">
        <v>598</v>
      </c>
      <c r="E897" s="30" t="s">
        <v>996</v>
      </c>
      <c r="F897" s="30" t="s">
        <v>21</v>
      </c>
      <c r="G897" s="78">
        <f>VLOOKUP(L:L,en_ru_auto_scores_BLEU!H:I,2,FALSE)</f>
        <v>28.582347148150319</v>
      </c>
      <c r="H897" s="30" t="str">
        <f>IFERROR(VLOOKUP(L:L,manual_score_mapping[[SegmentID]:[Scores]],2,FALSE), "NaN")</f>
        <v>[52, 66, 100, 64, 43]</v>
      </c>
      <c r="I897" s="24">
        <f>IFERROR(VLOOKUP(L:L,manual_score_mapping!A:D,3,FALSE), "NaN")</f>
        <v>65</v>
      </c>
      <c r="J897" s="18">
        <f>IFERROR(VLOOKUP(L:L,manual_score_mapping!A:D,4,FALSE), "NaN")</f>
        <v>43</v>
      </c>
      <c r="K897" s="30" t="s">
        <v>22</v>
      </c>
      <c r="L897" s="30">
        <v>896</v>
      </c>
      <c r="M897" s="31">
        <v>0.80721545219421387</v>
      </c>
      <c r="N897" s="30">
        <v>0.75529646873474121</v>
      </c>
      <c r="O897" s="30">
        <v>0.84787124395370483</v>
      </c>
      <c r="P897" s="30" t="str">
        <f>IF(en_ru_scores[[#This Row],[OnlineB_Score]]&gt;en_ru_scores[[#This Row],[GPT4_COMET]]+0.03, "B", IF(en_ru_scores[[#This Row],[GPT4_COMET]]&gt;en_ru_scores[[#This Row],[OnlineB_Score]]+0.03, "GPT", "-"))</f>
        <v>GPT</v>
      </c>
      <c r="Q897" s="30" t="str">
        <f>IF(en_ru_scores[[#This Row],[OnlineW_Score]]&gt;en_ru_scores[[#This Row],[GPT4_COMET]]+0.03, "W", IF(en_ru_scores[[#This Row],[GPT4_COMET]]&gt;en_ru_scores[[#This Row],[OnlineW_Score]]+0.03, "GPT", "-"))</f>
        <v>W</v>
      </c>
      <c r="R897" s="12" t="s">
        <v>1000</v>
      </c>
      <c r="S897" s="12" t="s">
        <v>5548</v>
      </c>
      <c r="T897" s="40" t="s">
        <v>5549</v>
      </c>
      <c r="U897" s="12" t="s">
        <v>5550</v>
      </c>
      <c r="V897" s="12" t="s">
        <v>5551</v>
      </c>
      <c r="W897" s="84"/>
      <c r="X897" s="111"/>
      <c r="Y897" s="115"/>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row>
    <row r="898" spans="1:217" s="4" customFormat="1" ht="28.5" x14ac:dyDescent="0.45">
      <c r="A898" s="20" t="s">
        <v>16</v>
      </c>
      <c r="B898" s="20" t="s">
        <v>17</v>
      </c>
      <c r="C898" s="21" t="s">
        <v>18</v>
      </c>
      <c r="D898" s="21" t="s">
        <v>598</v>
      </c>
      <c r="E898" s="21" t="s">
        <v>996</v>
      </c>
      <c r="F898" s="21" t="s">
        <v>21</v>
      </c>
      <c r="G898" s="78">
        <f>VLOOKUP(L:L,en_ru_auto_scores_BLEU!H:I,2,FALSE)</f>
        <v>9.2875289995667991</v>
      </c>
      <c r="H898" s="21" t="str">
        <f>IFERROR(VLOOKUP(L:L,manual_score_mapping[[SegmentID]:[Scores]],2,FALSE), "NaN")</f>
        <v>[53, 66, 100, 100, 30]</v>
      </c>
      <c r="I898" s="24">
        <f>IFERROR(VLOOKUP(L:L,manual_score_mapping!A:D,3,FALSE), "NaN")</f>
        <v>69</v>
      </c>
      <c r="J898" s="18">
        <f>IFERROR(VLOOKUP(L:L,manual_score_mapping!A:D,4,FALSE), "NaN")</f>
        <v>30</v>
      </c>
      <c r="K898" s="21" t="s">
        <v>22</v>
      </c>
      <c r="L898" s="21">
        <v>897</v>
      </c>
      <c r="M898" s="22">
        <v>0.55391067266464233</v>
      </c>
      <c r="N898" s="21">
        <v>0.56395637989044189</v>
      </c>
      <c r="O898" s="21">
        <v>0.79503363370895386</v>
      </c>
      <c r="P898" s="21" t="str">
        <f>IF(en_ru_scores[[#This Row],[OnlineB_Score]]&gt;en_ru_scores[[#This Row],[GPT4_COMET]]+0.03, "B", IF(en_ru_scores[[#This Row],[GPT4_COMET]]&gt;en_ru_scores[[#This Row],[OnlineB_Score]]+0.03, "GPT", "-"))</f>
        <v>-</v>
      </c>
      <c r="Q898" s="21" t="str">
        <f>IF(en_ru_scores[[#This Row],[OnlineW_Score]]&gt;en_ru_scores[[#This Row],[GPT4_COMET]]+0.03, "W", IF(en_ru_scores[[#This Row],[GPT4_COMET]]&gt;en_ru_scores[[#This Row],[OnlineW_Score]]+0.03, "GPT", "-"))</f>
        <v>W</v>
      </c>
      <c r="R898" s="9" t="s">
        <v>1001</v>
      </c>
      <c r="S898" s="9" t="s">
        <v>5552</v>
      </c>
      <c r="T898" s="37" t="s">
        <v>5553</v>
      </c>
      <c r="U898" s="9" t="s">
        <v>5554</v>
      </c>
      <c r="V898" s="9" t="s">
        <v>5555</v>
      </c>
      <c r="W898" s="84"/>
      <c r="X898" s="111" t="s">
        <v>11213</v>
      </c>
      <c r="Y898" s="115"/>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row>
    <row r="899" spans="1:217" s="4" customFormat="1" ht="85.5" x14ac:dyDescent="0.45">
      <c r="A899" s="29" t="s">
        <v>16</v>
      </c>
      <c r="B899" s="29" t="s">
        <v>17</v>
      </c>
      <c r="C899" s="30" t="s">
        <v>18</v>
      </c>
      <c r="D899" s="30" t="s">
        <v>598</v>
      </c>
      <c r="E899" s="30" t="s">
        <v>996</v>
      </c>
      <c r="F899" s="30" t="s">
        <v>21</v>
      </c>
      <c r="G899" s="78">
        <f>VLOOKUP(L:L,en_ru_auto_scores_BLEU!H:I,2,FALSE)</f>
        <v>8.5714319526933451</v>
      </c>
      <c r="H899" s="30" t="str">
        <f>IFERROR(VLOOKUP(L:L,manual_score_mapping[[SegmentID]:[Scores]],2,FALSE), "NaN")</f>
        <v>[52, 66, 100, 63, 52]</v>
      </c>
      <c r="I899" s="24">
        <f>IFERROR(VLOOKUP(L:L,manual_score_mapping!A:D,3,FALSE), "NaN")</f>
        <v>66</v>
      </c>
      <c r="J899" s="21">
        <f>IFERROR(VLOOKUP(L:L,manual_score_mapping!A:D,4,FALSE), "NaN")</f>
        <v>52</v>
      </c>
      <c r="K899" s="30" t="s">
        <v>22</v>
      </c>
      <c r="L899" s="30">
        <v>898</v>
      </c>
      <c r="M899" s="31">
        <v>0.87683677673339844</v>
      </c>
      <c r="N899" s="30">
        <v>0.87599200010299683</v>
      </c>
      <c r="O899" s="30">
        <v>0.78419250249862671</v>
      </c>
      <c r="P899" s="30" t="str">
        <f>IF(en_ru_scores[[#This Row],[OnlineB_Score]]&gt;en_ru_scores[[#This Row],[GPT4_COMET]]+0.03, "B", IF(en_ru_scores[[#This Row],[GPT4_COMET]]&gt;en_ru_scores[[#This Row],[OnlineB_Score]]+0.03, "GPT", "-"))</f>
        <v>-</v>
      </c>
      <c r="Q899" s="30" t="str">
        <f>IF(en_ru_scores[[#This Row],[OnlineW_Score]]&gt;en_ru_scores[[#This Row],[GPT4_COMET]]+0.03, "W", IF(en_ru_scores[[#This Row],[GPT4_COMET]]&gt;en_ru_scores[[#This Row],[OnlineW_Score]]+0.03, "GPT", "-"))</f>
        <v>GPT</v>
      </c>
      <c r="R899" s="12" t="s">
        <v>1002</v>
      </c>
      <c r="S899" s="12" t="s">
        <v>5556</v>
      </c>
      <c r="T899" s="40" t="s">
        <v>5557</v>
      </c>
      <c r="U899" s="12" t="s">
        <v>5558</v>
      </c>
      <c r="V899" s="12" t="s">
        <v>5559</v>
      </c>
      <c r="W899" s="84"/>
      <c r="X899" s="111"/>
      <c r="Y899" s="115"/>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row>
    <row r="900" spans="1:217" s="4" customFormat="1" x14ac:dyDescent="0.45">
      <c r="A900" s="32" t="s">
        <v>16</v>
      </c>
      <c r="B900" s="32" t="s">
        <v>17</v>
      </c>
      <c r="C900" s="33" t="s">
        <v>18</v>
      </c>
      <c r="D900" s="33" t="s">
        <v>598</v>
      </c>
      <c r="E900" s="33" t="s">
        <v>996</v>
      </c>
      <c r="F900" s="33" t="s">
        <v>21</v>
      </c>
      <c r="G900" s="75">
        <f>VLOOKUP(L:L,en_ru_auto_scores_BLEU!H:I,2,FALSE)</f>
        <v>32.260135189272866</v>
      </c>
      <c r="H900" s="33" t="str">
        <f>IFERROR(VLOOKUP(L:L,manual_score_mapping[[SegmentID]:[Scores]],2,FALSE), "NaN")</f>
        <v>[50, 67, 100, 100, 66]</v>
      </c>
      <c r="I900" s="27">
        <f>IFERROR(VLOOKUP(L:L,manual_score_mapping!A:D,3,FALSE), "NaN")</f>
        <v>76</v>
      </c>
      <c r="J900" s="21">
        <f>IFERROR(VLOOKUP(L:L,manual_score_mapping!A:D,4,FALSE), "NaN")</f>
        <v>50</v>
      </c>
      <c r="K900" s="33" t="s">
        <v>22</v>
      </c>
      <c r="L900" s="33">
        <v>899</v>
      </c>
      <c r="M900" s="34">
        <v>0.90158909559249878</v>
      </c>
      <c r="N900" s="33">
        <v>0.90158909559249878</v>
      </c>
      <c r="O900" s="33">
        <v>0.84475260972976685</v>
      </c>
      <c r="P900" s="33" t="str">
        <f>IF(en_ru_scores[[#This Row],[OnlineB_Score]]&gt;en_ru_scores[[#This Row],[GPT4_COMET]]+0.03, "B", IF(en_ru_scores[[#This Row],[GPT4_COMET]]&gt;en_ru_scores[[#This Row],[OnlineB_Score]]+0.03, "GPT", "-"))</f>
        <v>-</v>
      </c>
      <c r="Q900" s="33" t="str">
        <f>IF(en_ru_scores[[#This Row],[OnlineW_Score]]&gt;en_ru_scores[[#This Row],[GPT4_COMET]]+0.03, "W", IF(en_ru_scores[[#This Row],[GPT4_COMET]]&gt;en_ru_scores[[#This Row],[OnlineW_Score]]+0.03, "GPT", "-"))</f>
        <v>GPT</v>
      </c>
      <c r="R900" s="13" t="s">
        <v>1003</v>
      </c>
      <c r="S900" s="13" t="s">
        <v>5560</v>
      </c>
      <c r="T900" s="41" t="s">
        <v>5561</v>
      </c>
      <c r="U900" s="13" t="s">
        <v>5561</v>
      </c>
      <c r="V900" s="13" t="s">
        <v>5562</v>
      </c>
      <c r="W900" s="84"/>
      <c r="X900" s="111"/>
      <c r="Y900" s="115"/>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row>
    <row r="901" spans="1:217" s="4" customFormat="1" ht="28.5" x14ac:dyDescent="0.45">
      <c r="A901" s="29" t="s">
        <v>16</v>
      </c>
      <c r="B901" s="29" t="s">
        <v>17</v>
      </c>
      <c r="C901" s="30" t="s">
        <v>18</v>
      </c>
      <c r="D901" s="30" t="s">
        <v>598</v>
      </c>
      <c r="E901" s="30" t="s">
        <v>996</v>
      </c>
      <c r="F901" s="30" t="s">
        <v>21</v>
      </c>
      <c r="G901" s="78">
        <f>VLOOKUP(L:L,en_ru_auto_scores_BLEU!H:I,2,FALSE)</f>
        <v>12.57119267652252</v>
      </c>
      <c r="H901" s="30" t="str">
        <f>IFERROR(VLOOKUP(L:L,manual_score_mapping[[SegmentID]:[Scores]],2,FALSE), "NaN")</f>
        <v>[50, 85, 100, 48, 55]</v>
      </c>
      <c r="I901" s="24">
        <f>IFERROR(VLOOKUP(L:L,manual_score_mapping!A:D,3,FALSE), "NaN")</f>
        <v>67</v>
      </c>
      <c r="J901" s="18">
        <f>IFERROR(VLOOKUP(L:L,manual_score_mapping!A:D,4,FALSE), "NaN")</f>
        <v>48</v>
      </c>
      <c r="K901" s="30" t="s">
        <v>22</v>
      </c>
      <c r="L901" s="30">
        <v>900</v>
      </c>
      <c r="M901" s="31">
        <v>0.88932913541793823</v>
      </c>
      <c r="N901" s="30">
        <v>0.88833796977996826</v>
      </c>
      <c r="O901" s="30">
        <v>0.87091201543807983</v>
      </c>
      <c r="P901" s="30" t="str">
        <f>IF(en_ru_scores[[#This Row],[OnlineB_Score]]&gt;en_ru_scores[[#This Row],[GPT4_COMET]]+0.03, "B", IF(en_ru_scores[[#This Row],[GPT4_COMET]]&gt;en_ru_scores[[#This Row],[OnlineB_Score]]+0.03, "GPT", "-"))</f>
        <v>-</v>
      </c>
      <c r="Q901" s="30" t="str">
        <f>IF(en_ru_scores[[#This Row],[OnlineW_Score]]&gt;en_ru_scores[[#This Row],[GPT4_COMET]]+0.03, "W", IF(en_ru_scores[[#This Row],[GPT4_COMET]]&gt;en_ru_scores[[#This Row],[OnlineW_Score]]+0.03, "GPT", "-"))</f>
        <v>-</v>
      </c>
      <c r="R901" s="12" t="s">
        <v>1004</v>
      </c>
      <c r="S901" s="12" t="s">
        <v>5563</v>
      </c>
      <c r="T901" s="40" t="s">
        <v>5564</v>
      </c>
      <c r="U901" s="12" t="s">
        <v>5565</v>
      </c>
      <c r="V901" s="12" t="s">
        <v>5566</v>
      </c>
      <c r="W901" s="84"/>
      <c r="X901" s="111"/>
      <c r="Y901" s="115"/>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row>
    <row r="902" spans="1:217" s="4" customFormat="1" x14ac:dyDescent="0.45">
      <c r="A902" s="32" t="s">
        <v>16</v>
      </c>
      <c r="B902" s="32" t="s">
        <v>17</v>
      </c>
      <c r="C902" s="33" t="s">
        <v>18</v>
      </c>
      <c r="D902" s="33" t="s">
        <v>598</v>
      </c>
      <c r="E902" s="33" t="s">
        <v>996</v>
      </c>
      <c r="F902" s="33" t="s">
        <v>21</v>
      </c>
      <c r="G902" s="78">
        <f>VLOOKUP(L:L,en_ru_auto_scores_BLEU!H:I,2,FALSE)</f>
        <v>7.129384882260374</v>
      </c>
      <c r="H902" s="33" t="str">
        <f>IFERROR(VLOOKUP(L:L,manual_score_mapping[[SegmentID]:[Scores]],2,FALSE), "NaN")</f>
        <v>[50, 83, 100, 100, 65]</v>
      </c>
      <c r="I902" s="27">
        <f>IFERROR(VLOOKUP(L:L,manual_score_mapping!A:D,3,FALSE), "NaN")</f>
        <v>79</v>
      </c>
      <c r="J902" s="21">
        <f>IFERROR(VLOOKUP(L:L,manual_score_mapping!A:D,4,FALSE), "NaN")</f>
        <v>50</v>
      </c>
      <c r="K902" s="33" t="s">
        <v>22</v>
      </c>
      <c r="L902" s="33">
        <v>901</v>
      </c>
      <c r="M902" s="34">
        <v>0.91461515426635742</v>
      </c>
      <c r="N902" s="33">
        <v>0.92104107141494762</v>
      </c>
      <c r="O902" s="33">
        <v>0.94297736883163441</v>
      </c>
      <c r="P902" s="33" t="str">
        <f>IF(en_ru_scores[[#This Row],[OnlineB_Score]]&gt;en_ru_scores[[#This Row],[GPT4_COMET]]+0.03, "B", IF(en_ru_scores[[#This Row],[GPT4_COMET]]&gt;en_ru_scores[[#This Row],[OnlineB_Score]]+0.03, "GPT", "-"))</f>
        <v>-</v>
      </c>
      <c r="Q902" s="33" t="str">
        <f>IF(en_ru_scores[[#This Row],[OnlineW_Score]]&gt;en_ru_scores[[#This Row],[GPT4_COMET]]+0.03, "W", IF(en_ru_scores[[#This Row],[GPT4_COMET]]&gt;en_ru_scores[[#This Row],[OnlineW_Score]]+0.03, "GPT", "-"))</f>
        <v>-</v>
      </c>
      <c r="R902" s="13" t="s">
        <v>1005</v>
      </c>
      <c r="S902" s="13" t="s">
        <v>5567</v>
      </c>
      <c r="T902" s="41" t="s">
        <v>5568</v>
      </c>
      <c r="U902" s="13" t="s">
        <v>5569</v>
      </c>
      <c r="V902" s="13" t="s">
        <v>5570</v>
      </c>
      <c r="W902" s="84"/>
      <c r="X902" s="111"/>
      <c r="Y902" s="115"/>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row>
    <row r="903" spans="1:217" s="4" customFormat="1" ht="28.5" x14ac:dyDescent="0.45">
      <c r="A903" s="32" t="s">
        <v>16</v>
      </c>
      <c r="B903" s="32" t="s">
        <v>17</v>
      </c>
      <c r="C903" s="33" t="s">
        <v>18</v>
      </c>
      <c r="D903" s="33" t="s">
        <v>598</v>
      </c>
      <c r="E903" s="33" t="s">
        <v>996</v>
      </c>
      <c r="F903" s="33" t="s">
        <v>21</v>
      </c>
      <c r="G903" s="75">
        <f>VLOOKUP(L:L,en_ru_auto_scores_BLEU!H:I,2,FALSE)</f>
        <v>46.924700641055992</v>
      </c>
      <c r="H903" s="33" t="str">
        <f>IFERROR(VLOOKUP(L:L,manual_score_mapping[[SegmentID]:[Scores]],2,FALSE), "NaN")</f>
        <v>[52, 66, 100, 80, 52]</v>
      </c>
      <c r="I903" s="27">
        <f>IFERROR(VLOOKUP(L:L,manual_score_mapping!A:D,3,FALSE), "NaN")</f>
        <v>70</v>
      </c>
      <c r="J903" s="21">
        <f>IFERROR(VLOOKUP(L:L,manual_score_mapping!A:D,4,FALSE), "NaN")</f>
        <v>52</v>
      </c>
      <c r="K903" s="33" t="s">
        <v>22</v>
      </c>
      <c r="L903" s="33">
        <v>902</v>
      </c>
      <c r="M903" s="34">
        <v>0.92186027765274037</v>
      </c>
      <c r="N903" s="33">
        <v>0.92186027765274037</v>
      </c>
      <c r="O903" s="33">
        <v>0.92187291383743275</v>
      </c>
      <c r="P903" s="33" t="str">
        <f>IF(en_ru_scores[[#This Row],[OnlineB_Score]]&gt;en_ru_scores[[#This Row],[GPT4_COMET]]+0.03, "B", IF(en_ru_scores[[#This Row],[GPT4_COMET]]&gt;en_ru_scores[[#This Row],[OnlineB_Score]]+0.03, "GPT", "-"))</f>
        <v>-</v>
      </c>
      <c r="Q903" s="33" t="str">
        <f>IF(en_ru_scores[[#This Row],[OnlineW_Score]]&gt;en_ru_scores[[#This Row],[GPT4_COMET]]+0.03, "W", IF(en_ru_scores[[#This Row],[GPT4_COMET]]&gt;en_ru_scores[[#This Row],[OnlineW_Score]]+0.03, "GPT", "-"))</f>
        <v>-</v>
      </c>
      <c r="R903" s="13" t="s">
        <v>1006</v>
      </c>
      <c r="S903" s="13" t="s">
        <v>5571</v>
      </c>
      <c r="T903" s="41" t="s">
        <v>5572</v>
      </c>
      <c r="U903" s="13" t="s">
        <v>5572</v>
      </c>
      <c r="V903" s="13" t="s">
        <v>5572</v>
      </c>
      <c r="W903" s="84"/>
      <c r="X903" s="111"/>
      <c r="Y903" s="115"/>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row>
    <row r="904" spans="1:217" s="4" customFormat="1" ht="71.25" x14ac:dyDescent="0.45">
      <c r="A904" s="29" t="s">
        <v>16</v>
      </c>
      <c r="B904" s="29" t="s">
        <v>17</v>
      </c>
      <c r="C904" s="30" t="s">
        <v>18</v>
      </c>
      <c r="D904" s="30" t="s">
        <v>598</v>
      </c>
      <c r="E904" s="30" t="s">
        <v>996</v>
      </c>
      <c r="F904" s="30" t="s">
        <v>21</v>
      </c>
      <c r="G904" s="78">
        <f>VLOOKUP(L:L,en_ru_auto_scores_BLEU!H:I,2,FALSE)</f>
        <v>20.361544504705098</v>
      </c>
      <c r="H904" s="42" t="str">
        <f>IFERROR(VLOOKUP(L:L,manual_score_mapping[[SegmentID]:[Scores]],2,FALSE), "NaN")</f>
        <v>NaN</v>
      </c>
      <c r="I904" s="42" t="str">
        <f>IFERROR(VLOOKUP(L:L,manual_score_mapping!A:D,3,FALSE), "NaN")</f>
        <v>NaN</v>
      </c>
      <c r="J904" s="42" t="str">
        <f>IFERROR(VLOOKUP(L:L,manual_score_mapping!A:D,4,FALSE), "NaN")</f>
        <v>NaN</v>
      </c>
      <c r="K904" s="30" t="s">
        <v>22</v>
      </c>
      <c r="L904" s="30">
        <v>903</v>
      </c>
      <c r="M904" s="31">
        <v>0.80009657144546509</v>
      </c>
      <c r="N904" s="30">
        <v>0.81894606351852417</v>
      </c>
      <c r="O904" s="30">
        <v>0.84042090177536011</v>
      </c>
      <c r="P904" s="30" t="str">
        <f>IF(en_ru_scores[[#This Row],[OnlineB_Score]]&gt;en_ru_scores[[#This Row],[GPT4_COMET]]+0.03, "B", IF(en_ru_scores[[#This Row],[GPT4_COMET]]&gt;en_ru_scores[[#This Row],[OnlineB_Score]]+0.03, "GPT", "-"))</f>
        <v>-</v>
      </c>
      <c r="Q904" s="30" t="str">
        <f>IF(en_ru_scores[[#This Row],[OnlineW_Score]]&gt;en_ru_scores[[#This Row],[GPT4_COMET]]+0.03, "W", IF(en_ru_scores[[#This Row],[GPT4_COMET]]&gt;en_ru_scores[[#This Row],[OnlineW_Score]]+0.03, "GPT", "-"))</f>
        <v>W</v>
      </c>
      <c r="R904" s="12" t="s">
        <v>1007</v>
      </c>
      <c r="S904" s="12" t="s">
        <v>5573</v>
      </c>
      <c r="T904" s="40" t="s">
        <v>5574</v>
      </c>
      <c r="U904" s="12" t="s">
        <v>5575</v>
      </c>
      <c r="V904" s="12" t="s">
        <v>5576</v>
      </c>
      <c r="W904" s="84"/>
      <c r="X904" s="111"/>
      <c r="Y904" s="115"/>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row>
    <row r="905" spans="1:217" s="64" customFormat="1" ht="28.9" thickBot="1" x14ac:dyDescent="0.5">
      <c r="A905" s="58" t="s">
        <v>16</v>
      </c>
      <c r="B905" s="58" t="s">
        <v>17</v>
      </c>
      <c r="C905" s="59" t="s">
        <v>18</v>
      </c>
      <c r="D905" s="59" t="s">
        <v>598</v>
      </c>
      <c r="E905" s="59" t="s">
        <v>996</v>
      </c>
      <c r="F905" s="59" t="s">
        <v>21</v>
      </c>
      <c r="G905" s="80">
        <f>VLOOKUP(L:L,en_ru_auto_scores_BLEU!H:I,2,FALSE)</f>
        <v>41.113361690051981</v>
      </c>
      <c r="H905" s="54" t="str">
        <f>IFERROR(VLOOKUP(L:L,manual_score_mapping[[SegmentID]:[Scores]],2,FALSE), "NaN")</f>
        <v>NaN</v>
      </c>
      <c r="I905" s="54" t="str">
        <f>IFERROR(VLOOKUP(L:L,manual_score_mapping!A:D,3,FALSE), "NaN")</f>
        <v>NaN</v>
      </c>
      <c r="J905" s="54" t="str">
        <f>IFERROR(VLOOKUP(L:L,manual_score_mapping!A:D,4,FALSE), "NaN")</f>
        <v>NaN</v>
      </c>
      <c r="K905" s="59" t="s">
        <v>22</v>
      </c>
      <c r="L905" s="59">
        <v>904</v>
      </c>
      <c r="M905" s="61">
        <v>0.96897286176681519</v>
      </c>
      <c r="N905" s="59">
        <v>0.961145520210266</v>
      </c>
      <c r="O905" s="59">
        <v>0.87924081087112427</v>
      </c>
      <c r="P905" s="59" t="str">
        <f>IF(en_ru_scores[[#This Row],[OnlineB_Score]]&gt;en_ru_scores[[#This Row],[GPT4_COMET]]+0.03, "B", IF(en_ru_scores[[#This Row],[GPT4_COMET]]&gt;en_ru_scores[[#This Row],[OnlineB_Score]]+0.03, "GPT", "-"))</f>
        <v>-</v>
      </c>
      <c r="Q905" s="59" t="str">
        <f>IF(en_ru_scores[[#This Row],[OnlineW_Score]]&gt;en_ru_scores[[#This Row],[GPT4_COMET]]+0.03, "W", IF(en_ru_scores[[#This Row],[GPT4_COMET]]&gt;en_ru_scores[[#This Row],[OnlineW_Score]]+0.03, "GPT", "-"))</f>
        <v>GPT</v>
      </c>
      <c r="R905" s="62" t="s">
        <v>1008</v>
      </c>
      <c r="S905" s="62" t="s">
        <v>5577</v>
      </c>
      <c r="T905" s="63" t="s">
        <v>5578</v>
      </c>
      <c r="U905" s="62" t="s">
        <v>5579</v>
      </c>
      <c r="V905" s="62" t="s">
        <v>5580</v>
      </c>
      <c r="W905" s="86"/>
      <c r="X905" s="112"/>
      <c r="Y905" s="116"/>
      <c r="Z905" s="50"/>
      <c r="AA905" s="50"/>
      <c r="AB905" s="50"/>
      <c r="AC905" s="50"/>
      <c r="AD905" s="50"/>
      <c r="AE905" s="50"/>
      <c r="AF905" s="50"/>
      <c r="AG905" s="50"/>
      <c r="AH905" s="50"/>
      <c r="AI905" s="50"/>
      <c r="AJ905" s="50"/>
      <c r="AK905" s="50"/>
      <c r="AL905" s="50"/>
      <c r="AM905" s="50"/>
      <c r="AN905" s="50"/>
      <c r="AO905" s="50"/>
      <c r="AP905" s="50"/>
      <c r="AQ905" s="50"/>
      <c r="AR905" s="50"/>
      <c r="AS905" s="50"/>
      <c r="AT905" s="50"/>
      <c r="AU905" s="50"/>
      <c r="AV905" s="50"/>
      <c r="AW905" s="50"/>
      <c r="AX905" s="50"/>
      <c r="AY905" s="50"/>
      <c r="AZ905" s="50"/>
      <c r="BA905" s="50"/>
      <c r="BB905" s="50"/>
      <c r="BC905" s="50"/>
      <c r="BD905" s="50"/>
      <c r="BE905" s="50"/>
      <c r="BF905" s="50"/>
      <c r="BG905" s="50"/>
      <c r="BH905" s="50"/>
      <c r="BI905" s="50"/>
      <c r="BJ905" s="50"/>
      <c r="BK905" s="50"/>
      <c r="BL905" s="50"/>
      <c r="BM905" s="50"/>
      <c r="BN905" s="50"/>
      <c r="BO905" s="50"/>
      <c r="BP905" s="50"/>
      <c r="BQ905" s="50"/>
      <c r="BR905" s="50"/>
      <c r="BS905" s="50"/>
      <c r="BT905" s="50"/>
      <c r="BU905" s="50"/>
      <c r="BV905" s="50"/>
      <c r="BW905" s="50"/>
      <c r="BX905" s="50"/>
      <c r="BY905" s="50"/>
      <c r="BZ905" s="50"/>
      <c r="CA905" s="50"/>
      <c r="CB905" s="50"/>
      <c r="CC905" s="50"/>
      <c r="CD905" s="50"/>
      <c r="CE905" s="50"/>
      <c r="CF905" s="50"/>
      <c r="CG905" s="50"/>
      <c r="CH905" s="50"/>
      <c r="CI905" s="50"/>
      <c r="CJ905" s="50"/>
      <c r="CK905" s="50"/>
      <c r="CL905" s="50"/>
      <c r="CM905" s="50"/>
      <c r="CN905" s="50"/>
      <c r="CO905" s="50"/>
      <c r="CP905" s="50"/>
      <c r="CQ905" s="50"/>
      <c r="CR905" s="50"/>
      <c r="CS905" s="50"/>
      <c r="CT905" s="50"/>
      <c r="CU905" s="50"/>
      <c r="CV905" s="50"/>
      <c r="CW905" s="50"/>
      <c r="CX905" s="50"/>
      <c r="CY905" s="50"/>
      <c r="CZ905" s="50"/>
      <c r="DA905" s="50"/>
      <c r="DB905" s="50"/>
      <c r="DC905" s="50"/>
      <c r="DD905" s="50"/>
      <c r="DE905" s="50"/>
      <c r="DF905" s="50"/>
      <c r="DG905" s="50"/>
      <c r="DH905" s="50"/>
      <c r="DI905" s="50"/>
      <c r="DJ905" s="50"/>
      <c r="DK905" s="50"/>
      <c r="DL905" s="50"/>
      <c r="DM905" s="50"/>
      <c r="DN905" s="50"/>
      <c r="DO905" s="50"/>
      <c r="DP905" s="50"/>
      <c r="DQ905" s="50"/>
      <c r="DR905" s="50"/>
      <c r="DS905" s="50"/>
      <c r="DT905" s="50"/>
      <c r="DU905" s="50"/>
      <c r="DV905" s="50"/>
      <c r="DW905" s="50"/>
      <c r="DX905" s="50"/>
      <c r="DY905" s="50"/>
      <c r="DZ905" s="50"/>
      <c r="EA905" s="50"/>
      <c r="EB905" s="50"/>
      <c r="EC905" s="50"/>
      <c r="ED905" s="50"/>
      <c r="EE905" s="50"/>
      <c r="EF905" s="50"/>
      <c r="EG905" s="50"/>
      <c r="EH905" s="50"/>
      <c r="EI905" s="50"/>
      <c r="EJ905" s="50"/>
      <c r="EK905" s="50"/>
      <c r="EL905" s="50"/>
      <c r="EM905" s="50"/>
      <c r="EN905" s="50"/>
      <c r="EO905" s="50"/>
      <c r="EP905" s="50"/>
      <c r="EQ905" s="50"/>
      <c r="ER905" s="50"/>
      <c r="ES905" s="50"/>
      <c r="ET905" s="50"/>
      <c r="EU905" s="50"/>
      <c r="EV905" s="50"/>
      <c r="EW905" s="50"/>
      <c r="EX905" s="50"/>
      <c r="EY905" s="50"/>
      <c r="EZ905" s="50"/>
      <c r="FA905" s="50"/>
      <c r="FB905" s="50"/>
      <c r="FC905" s="50"/>
      <c r="FD905" s="50"/>
      <c r="FE905" s="50"/>
      <c r="FF905" s="50"/>
      <c r="FG905" s="50"/>
      <c r="FH905" s="50"/>
      <c r="FI905" s="50"/>
      <c r="FJ905" s="50"/>
      <c r="FK905" s="50"/>
      <c r="FL905" s="50"/>
      <c r="FM905" s="50"/>
      <c r="FN905" s="50"/>
      <c r="FO905" s="50"/>
      <c r="FP905" s="50"/>
      <c r="FQ905" s="50"/>
      <c r="FR905" s="50"/>
      <c r="FS905" s="50"/>
      <c r="FT905" s="50"/>
      <c r="FU905" s="50"/>
      <c r="FV905" s="50"/>
      <c r="FW905" s="50"/>
      <c r="FX905" s="50"/>
      <c r="FY905" s="50"/>
      <c r="FZ905" s="50"/>
      <c r="GA905" s="50"/>
      <c r="GB905" s="50"/>
      <c r="GC905" s="50"/>
      <c r="GD905" s="50"/>
      <c r="GE905" s="50"/>
      <c r="GF905" s="50"/>
      <c r="GG905" s="50"/>
      <c r="GH905" s="50"/>
      <c r="GI905" s="50"/>
      <c r="GJ905" s="50"/>
      <c r="GK905" s="50"/>
      <c r="GL905" s="50"/>
      <c r="GM905" s="50"/>
      <c r="GN905" s="50"/>
      <c r="GO905" s="50"/>
      <c r="GP905" s="50"/>
      <c r="GQ905" s="50"/>
      <c r="GR905" s="50"/>
      <c r="GS905" s="50"/>
      <c r="GT905" s="50"/>
      <c r="GU905" s="50"/>
      <c r="GV905" s="50"/>
      <c r="GW905" s="50"/>
      <c r="GX905" s="50"/>
      <c r="GY905" s="50"/>
      <c r="GZ905" s="50"/>
      <c r="HA905" s="50"/>
      <c r="HB905" s="50"/>
      <c r="HC905" s="50"/>
      <c r="HD905" s="50"/>
      <c r="HE905" s="50"/>
      <c r="HF905" s="50"/>
      <c r="HG905" s="50"/>
      <c r="HH905" s="50"/>
      <c r="HI905" s="50"/>
    </row>
    <row r="906" spans="1:217" s="4" customFormat="1" ht="42.75" x14ac:dyDescent="0.45">
      <c r="A906" s="32" t="s">
        <v>16</v>
      </c>
      <c r="B906" s="32" t="s">
        <v>17</v>
      </c>
      <c r="C906" s="33" t="s">
        <v>18</v>
      </c>
      <c r="D906" s="33" t="s">
        <v>598</v>
      </c>
      <c r="E906" s="33" t="s">
        <v>1009</v>
      </c>
      <c r="F906" s="33" t="s">
        <v>21</v>
      </c>
      <c r="G906" s="78">
        <f>VLOOKUP(L:L,en_ru_auto_scores_BLEU!H:I,2,FALSE)</f>
        <v>22.416933501922287</v>
      </c>
      <c r="H906" s="33" t="str">
        <f>IFERROR(VLOOKUP(L:L,manual_score_mapping[[SegmentID]:[Scores]],2,FALSE), "NaN")</f>
        <v>[40, 33, 87, 73, 84, 51, 52, 50, 52, 52]</v>
      </c>
      <c r="I906" s="21">
        <f>IFERROR(VLOOKUP(L:L,manual_score_mapping!A:D,3,FALSE), "NaN")</f>
        <v>57</v>
      </c>
      <c r="J906" s="18">
        <f>IFERROR(VLOOKUP(L:L,manual_score_mapping!A:D,4,FALSE), "NaN")</f>
        <v>33</v>
      </c>
      <c r="K906" s="33" t="s">
        <v>22</v>
      </c>
      <c r="L906" s="33">
        <v>905</v>
      </c>
      <c r="M906" s="34">
        <v>0.91767996549606323</v>
      </c>
      <c r="N906" s="33">
        <v>0.92950344085693359</v>
      </c>
      <c r="O906" s="33">
        <v>0.92388921976089478</v>
      </c>
      <c r="P906" s="33" t="str">
        <f>IF(en_ru_scores[[#This Row],[OnlineB_Score]]&gt;en_ru_scores[[#This Row],[GPT4_COMET]]+0.03, "B", IF(en_ru_scores[[#This Row],[GPT4_COMET]]&gt;en_ru_scores[[#This Row],[OnlineB_Score]]+0.03, "GPT", "-"))</f>
        <v>-</v>
      </c>
      <c r="Q906" s="33" t="str">
        <f>IF(en_ru_scores[[#This Row],[OnlineW_Score]]&gt;en_ru_scores[[#This Row],[GPT4_COMET]]+0.03, "W", IF(en_ru_scores[[#This Row],[GPT4_COMET]]&gt;en_ru_scores[[#This Row],[OnlineW_Score]]+0.03, "GPT", "-"))</f>
        <v>-</v>
      </c>
      <c r="R906" s="13" t="s">
        <v>1010</v>
      </c>
      <c r="S906" s="13" t="s">
        <v>5581</v>
      </c>
      <c r="T906" s="41" t="s">
        <v>5582</v>
      </c>
      <c r="U906" s="13" t="s">
        <v>5583</v>
      </c>
      <c r="V906" s="13" t="s">
        <v>5584</v>
      </c>
      <c r="W906" s="84"/>
      <c r="X906" s="111"/>
      <c r="Y906" s="115"/>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row>
    <row r="907" spans="1:217" s="4" customFormat="1" ht="85.5" x14ac:dyDescent="0.45">
      <c r="A907" s="29" t="s">
        <v>16</v>
      </c>
      <c r="B907" s="29" t="s">
        <v>17</v>
      </c>
      <c r="C907" s="30" t="s">
        <v>18</v>
      </c>
      <c r="D907" s="30" t="s">
        <v>598</v>
      </c>
      <c r="E907" s="30" t="s">
        <v>1009</v>
      </c>
      <c r="F907" s="30" t="s">
        <v>21</v>
      </c>
      <c r="G907" s="78">
        <f>VLOOKUP(L:L,en_ru_auto_scores_BLEU!H:I,2,FALSE)</f>
        <v>4.9716562828203346</v>
      </c>
      <c r="H907" s="30" t="str">
        <f>IFERROR(VLOOKUP(L:L,manual_score_mapping[[SegmentID]:[Scores]],2,FALSE), "NaN")</f>
        <v>[39, 35, 87, 77, 85, 51, 50, 46, 66, 52]</v>
      </c>
      <c r="I907" s="21">
        <f>IFERROR(VLOOKUP(L:L,manual_score_mapping!A:D,3,FALSE), "NaN")</f>
        <v>58</v>
      </c>
      <c r="J907" s="18">
        <f>IFERROR(VLOOKUP(L:L,manual_score_mapping!A:D,4,FALSE), "NaN")</f>
        <v>35</v>
      </c>
      <c r="K907" s="30" t="s">
        <v>22</v>
      </c>
      <c r="L907" s="30">
        <v>906</v>
      </c>
      <c r="M907" s="31">
        <v>0.83934837579727173</v>
      </c>
      <c r="N907" s="30">
        <v>0.85578888654708862</v>
      </c>
      <c r="O907" s="30">
        <v>0.88967573642730713</v>
      </c>
      <c r="P907" s="30" t="str">
        <f>IF(en_ru_scores[[#This Row],[OnlineB_Score]]&gt;en_ru_scores[[#This Row],[GPT4_COMET]]+0.03, "B", IF(en_ru_scores[[#This Row],[GPT4_COMET]]&gt;en_ru_scores[[#This Row],[OnlineB_Score]]+0.03, "GPT", "-"))</f>
        <v>-</v>
      </c>
      <c r="Q907" s="30" t="str">
        <f>IF(en_ru_scores[[#This Row],[OnlineW_Score]]&gt;en_ru_scores[[#This Row],[GPT4_COMET]]+0.03, "W", IF(en_ru_scores[[#This Row],[GPT4_COMET]]&gt;en_ru_scores[[#This Row],[OnlineW_Score]]+0.03, "GPT", "-"))</f>
        <v>W</v>
      </c>
      <c r="R907" s="12" t="s">
        <v>1011</v>
      </c>
      <c r="S907" s="12" t="s">
        <v>5585</v>
      </c>
      <c r="T907" s="40" t="s">
        <v>5586</v>
      </c>
      <c r="U907" s="12" t="s">
        <v>5587</v>
      </c>
      <c r="V907" s="12" t="s">
        <v>5588</v>
      </c>
      <c r="W907" s="84"/>
      <c r="X907" s="111"/>
      <c r="Y907" s="115"/>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row>
    <row r="908" spans="1:217" s="4" customFormat="1" ht="57" x14ac:dyDescent="0.45">
      <c r="A908" s="32" t="s">
        <v>16</v>
      </c>
      <c r="B908" s="32" t="s">
        <v>17</v>
      </c>
      <c r="C908" s="33" t="s">
        <v>18</v>
      </c>
      <c r="D908" s="33" t="s">
        <v>598</v>
      </c>
      <c r="E908" s="33" t="s">
        <v>1009</v>
      </c>
      <c r="F908" s="33" t="s">
        <v>21</v>
      </c>
      <c r="G908" s="78">
        <f>VLOOKUP(L:L,en_ru_auto_scores_BLEU!H:I,2,FALSE)</f>
        <v>19.090795448235731</v>
      </c>
      <c r="H908" s="33" t="str">
        <f>IFERROR(VLOOKUP(L:L,manual_score_mapping[[SegmentID]:[Scores]],2,FALSE), "NaN")</f>
        <v>[32, 34, 87, 60, 88, 50, 50, 53, 52, 51]</v>
      </c>
      <c r="I908" s="21">
        <f>IFERROR(VLOOKUP(L:L,manual_score_mapping!A:D,3,FALSE), "NaN")</f>
        <v>55</v>
      </c>
      <c r="J908" s="18">
        <f>IFERROR(VLOOKUP(L:L,manual_score_mapping!A:D,4,FALSE), "NaN")</f>
        <v>32</v>
      </c>
      <c r="K908" s="33" t="s">
        <v>22</v>
      </c>
      <c r="L908" s="33">
        <v>907</v>
      </c>
      <c r="M908" s="34">
        <v>0.943609058856964</v>
      </c>
      <c r="N908" s="33">
        <v>0.93501573801040638</v>
      </c>
      <c r="O908" s="33">
        <v>0.93655449151992798</v>
      </c>
      <c r="P908" s="33" t="str">
        <f>IF(en_ru_scores[[#This Row],[OnlineB_Score]]&gt;en_ru_scores[[#This Row],[GPT4_COMET]]+0.03, "B", IF(en_ru_scores[[#This Row],[GPT4_COMET]]&gt;en_ru_scores[[#This Row],[OnlineB_Score]]+0.03, "GPT", "-"))</f>
        <v>-</v>
      </c>
      <c r="Q908" s="33" t="str">
        <f>IF(en_ru_scores[[#This Row],[OnlineW_Score]]&gt;en_ru_scores[[#This Row],[GPT4_COMET]]+0.03, "W", IF(en_ru_scores[[#This Row],[GPT4_COMET]]&gt;en_ru_scores[[#This Row],[OnlineW_Score]]+0.03, "GPT", "-"))</f>
        <v>-</v>
      </c>
      <c r="R908" s="13" t="s">
        <v>1012</v>
      </c>
      <c r="S908" s="13" t="s">
        <v>5589</v>
      </c>
      <c r="T908" s="41" t="s">
        <v>5590</v>
      </c>
      <c r="U908" s="13" t="s">
        <v>5591</v>
      </c>
      <c r="V908" s="13" t="s">
        <v>5592</v>
      </c>
      <c r="W908" s="84"/>
      <c r="X908" s="111"/>
      <c r="Y908" s="115"/>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row>
    <row r="909" spans="1:217" s="4" customFormat="1" ht="71.25" x14ac:dyDescent="0.45">
      <c r="A909" s="29" t="s">
        <v>16</v>
      </c>
      <c r="B909" s="29" t="s">
        <v>17</v>
      </c>
      <c r="C909" s="30" t="s">
        <v>18</v>
      </c>
      <c r="D909" s="30" t="s">
        <v>598</v>
      </c>
      <c r="E909" s="30" t="s">
        <v>1009</v>
      </c>
      <c r="F909" s="30" t="s">
        <v>21</v>
      </c>
      <c r="G909" s="78">
        <f>VLOOKUP(L:L,en_ru_auto_scores_BLEU!H:I,2,FALSE)</f>
        <v>28.309565972180955</v>
      </c>
      <c r="H909" s="30" t="str">
        <f>IFERROR(VLOOKUP(L:L,manual_score_mapping[[SegmentID]:[Scores]],2,FALSE), "NaN")</f>
        <v>[44, 35, 90, 63, 72, 51, 51, 66, 65, 51]</v>
      </c>
      <c r="I909" s="21">
        <f>IFERROR(VLOOKUP(L:L,manual_score_mapping!A:D,3,FALSE), "NaN")</f>
        <v>58</v>
      </c>
      <c r="J909" s="18">
        <f>IFERROR(VLOOKUP(L:L,manual_score_mapping!A:D,4,FALSE), "NaN")</f>
        <v>35</v>
      </c>
      <c r="K909" s="30" t="s">
        <v>22</v>
      </c>
      <c r="L909" s="30">
        <v>908</v>
      </c>
      <c r="M909" s="31">
        <v>0.88179105520248413</v>
      </c>
      <c r="N909" s="30">
        <v>0.86555039882659912</v>
      </c>
      <c r="O909" s="30">
        <v>0.89075207710266113</v>
      </c>
      <c r="P909" s="30" t="str">
        <f>IF(en_ru_scores[[#This Row],[OnlineB_Score]]&gt;en_ru_scores[[#This Row],[GPT4_COMET]]+0.03, "B", IF(en_ru_scores[[#This Row],[GPT4_COMET]]&gt;en_ru_scores[[#This Row],[OnlineB_Score]]+0.03, "GPT", "-"))</f>
        <v>-</v>
      </c>
      <c r="Q909" s="30" t="str">
        <f>IF(en_ru_scores[[#This Row],[OnlineW_Score]]&gt;en_ru_scores[[#This Row],[GPT4_COMET]]+0.03, "W", IF(en_ru_scores[[#This Row],[GPT4_COMET]]&gt;en_ru_scores[[#This Row],[OnlineW_Score]]+0.03, "GPT", "-"))</f>
        <v>-</v>
      </c>
      <c r="R909" s="12" t="s">
        <v>1013</v>
      </c>
      <c r="S909" s="12" t="s">
        <v>5593</v>
      </c>
      <c r="T909" s="40" t="s">
        <v>5594</v>
      </c>
      <c r="U909" s="12" t="s">
        <v>5595</v>
      </c>
      <c r="V909" s="12" t="s">
        <v>5596</v>
      </c>
      <c r="W909" s="84"/>
      <c r="X909" s="111"/>
      <c r="Y909" s="115"/>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row>
    <row r="910" spans="1:217" s="4" customFormat="1" ht="71.25" x14ac:dyDescent="0.45">
      <c r="A910" s="32" t="s">
        <v>16</v>
      </c>
      <c r="B910" s="32" t="s">
        <v>17</v>
      </c>
      <c r="C910" s="33" t="s">
        <v>18</v>
      </c>
      <c r="D910" s="33" t="s">
        <v>598</v>
      </c>
      <c r="E910" s="33" t="s">
        <v>1009</v>
      </c>
      <c r="F910" s="33" t="s">
        <v>21</v>
      </c>
      <c r="G910" s="78">
        <f>VLOOKUP(L:L,en_ru_auto_scores_BLEU!H:I,2,FALSE)</f>
        <v>4.3342640336743692</v>
      </c>
      <c r="H910" s="33" t="str">
        <f>IFERROR(VLOOKUP(L:L,manual_score_mapping[[SegmentID]:[Scores]],2,FALSE), "NaN")</f>
        <v>[37, 35, 86, 69, 86, 52, 51, 71, 65, 51]</v>
      </c>
      <c r="I910" s="24">
        <f>IFERROR(VLOOKUP(L:L,manual_score_mapping!A:D,3,FALSE), "NaN")</f>
        <v>60</v>
      </c>
      <c r="J910" s="18">
        <f>IFERROR(VLOOKUP(L:L,manual_score_mapping!A:D,4,FALSE), "NaN")</f>
        <v>35</v>
      </c>
      <c r="K910" s="33" t="s">
        <v>22</v>
      </c>
      <c r="L910" s="33">
        <v>909</v>
      </c>
      <c r="M910" s="34">
        <v>0.91002959012985241</v>
      </c>
      <c r="N910" s="33">
        <v>0.9343222975730896</v>
      </c>
      <c r="O910" s="33">
        <v>0.938279628753662</v>
      </c>
      <c r="P910" s="33" t="str">
        <f>IF(en_ru_scores[[#This Row],[OnlineB_Score]]&gt;en_ru_scores[[#This Row],[GPT4_COMET]]+0.03, "B", IF(en_ru_scores[[#This Row],[GPT4_COMET]]&gt;en_ru_scores[[#This Row],[OnlineB_Score]]+0.03, "GPT", "-"))</f>
        <v>-</v>
      </c>
      <c r="Q910" s="33" t="str">
        <f>IF(en_ru_scores[[#This Row],[OnlineW_Score]]&gt;en_ru_scores[[#This Row],[GPT4_COMET]]+0.03, "W", IF(en_ru_scores[[#This Row],[GPT4_COMET]]&gt;en_ru_scores[[#This Row],[OnlineW_Score]]+0.03, "GPT", "-"))</f>
        <v>-</v>
      </c>
      <c r="R910" s="13" t="s">
        <v>1014</v>
      </c>
      <c r="S910" s="13" t="s">
        <v>5597</v>
      </c>
      <c r="T910" s="41" t="s">
        <v>5598</v>
      </c>
      <c r="U910" s="13" t="s">
        <v>5599</v>
      </c>
      <c r="V910" s="13" t="s">
        <v>5600</v>
      </c>
      <c r="W910" s="84"/>
      <c r="X910" s="111"/>
      <c r="Y910" s="115"/>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row>
    <row r="911" spans="1:217" s="4" customFormat="1" ht="142.5" x14ac:dyDescent="0.45">
      <c r="A911" s="29" t="s">
        <v>16</v>
      </c>
      <c r="B911" s="29" t="s">
        <v>17</v>
      </c>
      <c r="C911" s="30" t="s">
        <v>18</v>
      </c>
      <c r="D911" s="30" t="s">
        <v>598</v>
      </c>
      <c r="E911" s="30" t="s">
        <v>1009</v>
      </c>
      <c r="F911" s="30" t="s">
        <v>21</v>
      </c>
      <c r="G911" s="78">
        <f>VLOOKUP(L:L,en_ru_auto_scores_BLEU!H:I,2,FALSE)</f>
        <v>13.425681166636814</v>
      </c>
      <c r="H911" s="30" t="str">
        <f>IFERROR(VLOOKUP(L:L,manual_score_mapping[[SegmentID]:[Scores]],2,FALSE), "NaN")</f>
        <v>[58, 35, 87, 69, 91, 52, 51, 37, 55, 52]</v>
      </c>
      <c r="I911" s="21">
        <f>IFERROR(VLOOKUP(L:L,manual_score_mapping!A:D,3,FALSE), "NaN")</f>
        <v>58</v>
      </c>
      <c r="J911" s="18">
        <f>IFERROR(VLOOKUP(L:L,manual_score_mapping!A:D,4,FALSE), "NaN")</f>
        <v>35</v>
      </c>
      <c r="K911" s="30" t="s">
        <v>22</v>
      </c>
      <c r="L911" s="30">
        <v>910</v>
      </c>
      <c r="M911" s="31">
        <v>0.82596927881240845</v>
      </c>
      <c r="N911" s="30">
        <v>0.79014492034912109</v>
      </c>
      <c r="O911" s="30">
        <v>0.87492865324020386</v>
      </c>
      <c r="P911" s="30" t="str">
        <f>IF(en_ru_scores[[#This Row],[OnlineB_Score]]&gt;en_ru_scores[[#This Row],[GPT4_COMET]]+0.03, "B", IF(en_ru_scores[[#This Row],[GPT4_COMET]]&gt;en_ru_scores[[#This Row],[OnlineB_Score]]+0.03, "GPT", "-"))</f>
        <v>GPT</v>
      </c>
      <c r="Q911" s="30" t="str">
        <f>IF(en_ru_scores[[#This Row],[OnlineW_Score]]&gt;en_ru_scores[[#This Row],[GPT4_COMET]]+0.03, "W", IF(en_ru_scores[[#This Row],[GPT4_COMET]]&gt;en_ru_scores[[#This Row],[OnlineW_Score]]+0.03, "GPT", "-"))</f>
        <v>W</v>
      </c>
      <c r="R911" s="12" t="s">
        <v>1015</v>
      </c>
      <c r="S911" s="12" t="s">
        <v>5601</v>
      </c>
      <c r="T911" s="40" t="s">
        <v>5602</v>
      </c>
      <c r="U911" s="12" t="s">
        <v>5603</v>
      </c>
      <c r="V911" s="12" t="s">
        <v>5604</v>
      </c>
      <c r="W911" s="84"/>
      <c r="X911" s="111"/>
      <c r="Y911" s="115"/>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row>
    <row r="912" spans="1:217" s="4" customFormat="1" ht="99.75" x14ac:dyDescent="0.45">
      <c r="A912" s="29" t="s">
        <v>16</v>
      </c>
      <c r="B912" s="29" t="s">
        <v>17</v>
      </c>
      <c r="C912" s="30" t="s">
        <v>18</v>
      </c>
      <c r="D912" s="30" t="s">
        <v>598</v>
      </c>
      <c r="E912" s="30" t="s">
        <v>1009</v>
      </c>
      <c r="F912" s="30" t="s">
        <v>21</v>
      </c>
      <c r="G912" s="78">
        <f>VLOOKUP(L:L,en_ru_auto_scores_BLEU!H:I,2,FALSE)</f>
        <v>21.08315884595952</v>
      </c>
      <c r="H912" s="30" t="str">
        <f>IFERROR(VLOOKUP(L:L,manual_score_mapping[[SegmentID]:[Scores]],2,FALSE), "NaN")</f>
        <v>[53, 34, 91, 70, 87, 52, 51, 23, 52, 51]</v>
      </c>
      <c r="I912" s="21">
        <f>IFERROR(VLOOKUP(L:L,manual_score_mapping!A:D,3,FALSE), "NaN")</f>
        <v>56</v>
      </c>
      <c r="J912" s="77">
        <f>IFERROR(VLOOKUP(L:L,manual_score_mapping!A:D,4,FALSE), "NaN")</f>
        <v>23</v>
      </c>
      <c r="K912" s="30" t="s">
        <v>22</v>
      </c>
      <c r="L912" s="30">
        <v>911</v>
      </c>
      <c r="M912" s="31">
        <v>0.83963268995285034</v>
      </c>
      <c r="N912" s="30">
        <v>0.80093830823898315</v>
      </c>
      <c r="O912" s="30">
        <v>0.83636015653610229</v>
      </c>
      <c r="P912" s="30" t="str">
        <f>IF(en_ru_scores[[#This Row],[OnlineB_Score]]&gt;en_ru_scores[[#This Row],[GPT4_COMET]]+0.03, "B", IF(en_ru_scores[[#This Row],[GPT4_COMET]]&gt;en_ru_scores[[#This Row],[OnlineB_Score]]+0.03, "GPT", "-"))</f>
        <v>GPT</v>
      </c>
      <c r="Q912" s="30" t="str">
        <f>IF(en_ru_scores[[#This Row],[OnlineW_Score]]&gt;en_ru_scores[[#This Row],[GPT4_COMET]]+0.03, "W", IF(en_ru_scores[[#This Row],[GPT4_COMET]]&gt;en_ru_scores[[#This Row],[OnlineW_Score]]+0.03, "GPT", "-"))</f>
        <v>-</v>
      </c>
      <c r="R912" s="12" t="s">
        <v>1016</v>
      </c>
      <c r="S912" s="12" t="s">
        <v>5605</v>
      </c>
      <c r="T912" s="40" t="s">
        <v>5606</v>
      </c>
      <c r="U912" s="12" t="s">
        <v>5607</v>
      </c>
      <c r="V912" s="12" t="s">
        <v>5608</v>
      </c>
      <c r="W912" s="84"/>
      <c r="X912" s="111"/>
      <c r="Y912" s="115"/>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row>
    <row r="913" spans="1:217" s="4" customFormat="1" ht="114" x14ac:dyDescent="0.45">
      <c r="A913" s="32" t="s">
        <v>16</v>
      </c>
      <c r="B913" s="32" t="s">
        <v>17</v>
      </c>
      <c r="C913" s="33" t="s">
        <v>18</v>
      </c>
      <c r="D913" s="33" t="s">
        <v>598</v>
      </c>
      <c r="E913" s="33" t="s">
        <v>1009</v>
      </c>
      <c r="F913" s="33" t="s">
        <v>21</v>
      </c>
      <c r="G913" s="78">
        <f>VLOOKUP(L:L,en_ru_auto_scores_BLEU!H:I,2,FALSE)</f>
        <v>10.198056661340049</v>
      </c>
      <c r="H913" s="33" t="str">
        <f>IFERROR(VLOOKUP(L:L,manual_score_mapping[[SegmentID]:[Scores]],2,FALSE), "NaN")</f>
        <v>[43, 34, 89, 70, 86, 50, 51, 43, 64, 51]</v>
      </c>
      <c r="I913" s="21">
        <f>IFERROR(VLOOKUP(L:L,manual_score_mapping!A:D,3,FALSE), "NaN")</f>
        <v>58</v>
      </c>
      <c r="J913" s="18">
        <f>IFERROR(VLOOKUP(L:L,manual_score_mapping!A:D,4,FALSE), "NaN")</f>
        <v>34</v>
      </c>
      <c r="K913" s="33" t="s">
        <v>22</v>
      </c>
      <c r="L913" s="33">
        <v>912</v>
      </c>
      <c r="M913" s="34">
        <v>0.90227240324020397</v>
      </c>
      <c r="N913" s="33">
        <v>0.70736676454544067</v>
      </c>
      <c r="O913" s="33">
        <v>0.90254074335098278</v>
      </c>
      <c r="P913" s="33" t="str">
        <f>IF(en_ru_scores[[#This Row],[OnlineB_Score]]&gt;en_ru_scores[[#This Row],[GPT4_COMET]]+0.03, "B", IF(en_ru_scores[[#This Row],[GPT4_COMET]]&gt;en_ru_scores[[#This Row],[OnlineB_Score]]+0.03, "GPT", "-"))</f>
        <v>GPT</v>
      </c>
      <c r="Q913" s="33" t="str">
        <f>IF(en_ru_scores[[#This Row],[OnlineW_Score]]&gt;en_ru_scores[[#This Row],[GPT4_COMET]]+0.03, "W", IF(en_ru_scores[[#This Row],[GPT4_COMET]]&gt;en_ru_scores[[#This Row],[OnlineW_Score]]+0.03, "GPT", "-"))</f>
        <v>-</v>
      </c>
      <c r="R913" s="13" t="s">
        <v>1017</v>
      </c>
      <c r="S913" s="13" t="s">
        <v>5609</v>
      </c>
      <c r="T913" s="41" t="s">
        <v>5610</v>
      </c>
      <c r="U913" s="13" t="s">
        <v>5611</v>
      </c>
      <c r="V913" s="13" t="s">
        <v>5612</v>
      </c>
      <c r="W913" s="84"/>
      <c r="X913" s="111"/>
      <c r="Y913" s="115"/>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row>
    <row r="914" spans="1:217" s="4" customFormat="1" ht="99.75" x14ac:dyDescent="0.45">
      <c r="A914" s="29" t="s">
        <v>16</v>
      </c>
      <c r="B914" s="29" t="s">
        <v>17</v>
      </c>
      <c r="C914" s="30" t="s">
        <v>18</v>
      </c>
      <c r="D914" s="30" t="s">
        <v>598</v>
      </c>
      <c r="E914" s="30" t="s">
        <v>1009</v>
      </c>
      <c r="F914" s="30" t="s">
        <v>21</v>
      </c>
      <c r="G914" s="75">
        <f>VLOOKUP(L:L,en_ru_auto_scores_BLEU!H:I,2,FALSE)</f>
        <v>29.662187141911332</v>
      </c>
      <c r="H914" s="30" t="str">
        <f>IFERROR(VLOOKUP(L:L,manual_score_mapping[[SegmentID]:[Scores]],2,FALSE), "NaN")</f>
        <v>[63, 34, 89, 71, 87, 51, 51, 39, 48, 52]</v>
      </c>
      <c r="I914" s="21">
        <f>IFERROR(VLOOKUP(L:L,manual_score_mapping!A:D,3,FALSE), "NaN")</f>
        <v>58</v>
      </c>
      <c r="J914" s="18">
        <f>IFERROR(VLOOKUP(L:L,manual_score_mapping!A:D,4,FALSE), "NaN")</f>
        <v>34</v>
      </c>
      <c r="K914" s="30" t="s">
        <v>22</v>
      </c>
      <c r="L914" s="30">
        <v>913</v>
      </c>
      <c r="M914" s="31">
        <v>0.85258793830871582</v>
      </c>
      <c r="N914" s="30">
        <v>0.85891121625900269</v>
      </c>
      <c r="O914" s="30">
        <v>0.89514875411987305</v>
      </c>
      <c r="P914" s="30" t="str">
        <f>IF(en_ru_scores[[#This Row],[OnlineB_Score]]&gt;en_ru_scores[[#This Row],[GPT4_COMET]]+0.03, "B", IF(en_ru_scores[[#This Row],[GPT4_COMET]]&gt;en_ru_scores[[#This Row],[OnlineB_Score]]+0.03, "GPT", "-"))</f>
        <v>-</v>
      </c>
      <c r="Q914" s="30" t="str">
        <f>IF(en_ru_scores[[#This Row],[OnlineW_Score]]&gt;en_ru_scores[[#This Row],[GPT4_COMET]]+0.03, "W", IF(en_ru_scores[[#This Row],[GPT4_COMET]]&gt;en_ru_scores[[#This Row],[OnlineW_Score]]+0.03, "GPT", "-"))</f>
        <v>W</v>
      </c>
      <c r="R914" s="12" t="s">
        <v>1018</v>
      </c>
      <c r="S914" s="12" t="s">
        <v>5613</v>
      </c>
      <c r="T914" s="40" t="s">
        <v>5614</v>
      </c>
      <c r="U914" s="12" t="s">
        <v>5615</v>
      </c>
      <c r="V914" s="12" t="s">
        <v>5616</v>
      </c>
      <c r="W914" s="84"/>
      <c r="X914" s="111"/>
      <c r="Y914" s="115"/>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row>
    <row r="915" spans="1:217" s="4" customFormat="1" ht="85.5" x14ac:dyDescent="0.45">
      <c r="A915" s="32" t="s">
        <v>16</v>
      </c>
      <c r="B915" s="32" t="s">
        <v>17</v>
      </c>
      <c r="C915" s="33" t="s">
        <v>18</v>
      </c>
      <c r="D915" s="33" t="s">
        <v>598</v>
      </c>
      <c r="E915" s="33" t="s">
        <v>1009</v>
      </c>
      <c r="F915" s="33" t="s">
        <v>21</v>
      </c>
      <c r="G915" s="78">
        <f>VLOOKUP(L:L,en_ru_auto_scores_BLEU!H:I,2,FALSE)</f>
        <v>25.520905808441171</v>
      </c>
      <c r="H915" s="33" t="str">
        <f>IFERROR(VLOOKUP(L:L,manual_score_mapping[[SegmentID]:[Scores]],2,FALSE), "NaN")</f>
        <v>[40, 34, 91, 63, 92, 51, 50, 44, 67, 51]</v>
      </c>
      <c r="I915" s="21">
        <f>IFERROR(VLOOKUP(L:L,manual_score_mapping!A:D,3,FALSE), "NaN")</f>
        <v>58</v>
      </c>
      <c r="J915" s="18">
        <f>IFERROR(VLOOKUP(L:L,manual_score_mapping!A:D,4,FALSE), "NaN")</f>
        <v>34</v>
      </c>
      <c r="K915" s="33" t="s">
        <v>22</v>
      </c>
      <c r="L915" s="33">
        <v>914</v>
      </c>
      <c r="M915" s="34">
        <v>0.91511553525924683</v>
      </c>
      <c r="N915" s="33">
        <v>0.92027992010116577</v>
      </c>
      <c r="O915" s="33">
        <v>0.91604781150817882</v>
      </c>
      <c r="P915" s="33" t="str">
        <f>IF(en_ru_scores[[#This Row],[OnlineB_Score]]&gt;en_ru_scores[[#This Row],[GPT4_COMET]]+0.03, "B", IF(en_ru_scores[[#This Row],[GPT4_COMET]]&gt;en_ru_scores[[#This Row],[OnlineB_Score]]+0.03, "GPT", "-"))</f>
        <v>-</v>
      </c>
      <c r="Q915" s="33" t="str">
        <f>IF(en_ru_scores[[#This Row],[OnlineW_Score]]&gt;en_ru_scores[[#This Row],[GPT4_COMET]]+0.03, "W", IF(en_ru_scores[[#This Row],[GPT4_COMET]]&gt;en_ru_scores[[#This Row],[OnlineW_Score]]+0.03, "GPT", "-"))</f>
        <v>-</v>
      </c>
      <c r="R915" s="13" t="s">
        <v>1019</v>
      </c>
      <c r="S915" s="13" t="s">
        <v>5617</v>
      </c>
      <c r="T915" s="41" t="s">
        <v>5618</v>
      </c>
      <c r="U915" s="13" t="s">
        <v>5619</v>
      </c>
      <c r="V915" s="13" t="s">
        <v>5620</v>
      </c>
      <c r="W915" s="84"/>
      <c r="X915" s="111"/>
      <c r="Y915" s="1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row>
    <row r="916" spans="1:217" s="64" customFormat="1" ht="100.15" thickBot="1" x14ac:dyDescent="0.5">
      <c r="A916" s="52" t="s">
        <v>16</v>
      </c>
      <c r="B916" s="52" t="s">
        <v>17</v>
      </c>
      <c r="C916" s="53" t="s">
        <v>18</v>
      </c>
      <c r="D916" s="53" t="s">
        <v>598</v>
      </c>
      <c r="E916" s="53" t="s">
        <v>1009</v>
      </c>
      <c r="F916" s="53" t="s">
        <v>21</v>
      </c>
      <c r="G916" s="79">
        <f>VLOOKUP(L:L,en_ru_auto_scores_BLEU!H:I,2,FALSE)</f>
        <v>10.281267231564245</v>
      </c>
      <c r="H916" s="54" t="str">
        <f>IFERROR(VLOOKUP(L:L,manual_score_mapping[[SegmentID]:[Scores]],2,FALSE), "NaN")</f>
        <v>NaN</v>
      </c>
      <c r="I916" s="54" t="str">
        <f>IFERROR(VLOOKUP(L:L,manual_score_mapping!A:D,3,FALSE), "NaN")</f>
        <v>NaN</v>
      </c>
      <c r="J916" s="54" t="str">
        <f>IFERROR(VLOOKUP(L:L,manual_score_mapping!A:D,4,FALSE), "NaN")</f>
        <v>NaN</v>
      </c>
      <c r="K916" s="53" t="s">
        <v>22</v>
      </c>
      <c r="L916" s="53">
        <v>915</v>
      </c>
      <c r="M916" s="55">
        <v>0.84478020668029785</v>
      </c>
      <c r="N916" s="53">
        <v>0.90781813859939575</v>
      </c>
      <c r="O916" s="53">
        <v>0.91710180044174205</v>
      </c>
      <c r="P916" s="53" t="str">
        <f>IF(en_ru_scores[[#This Row],[OnlineB_Score]]&gt;en_ru_scores[[#This Row],[GPT4_COMET]]+0.03, "B", IF(en_ru_scores[[#This Row],[GPT4_COMET]]&gt;en_ru_scores[[#This Row],[OnlineB_Score]]+0.03, "GPT", "-"))</f>
        <v>B</v>
      </c>
      <c r="Q916" s="53" t="str">
        <f>IF(en_ru_scores[[#This Row],[OnlineW_Score]]&gt;en_ru_scores[[#This Row],[GPT4_COMET]]+0.03, "W", IF(en_ru_scores[[#This Row],[GPT4_COMET]]&gt;en_ru_scores[[#This Row],[OnlineW_Score]]+0.03, "GPT", "-"))</f>
        <v>W</v>
      </c>
      <c r="R916" s="56" t="s">
        <v>1020</v>
      </c>
      <c r="S916" s="56" t="s">
        <v>5621</v>
      </c>
      <c r="T916" s="57" t="s">
        <v>5622</v>
      </c>
      <c r="U916" s="56" t="s">
        <v>5623</v>
      </c>
      <c r="V916" s="56" t="s">
        <v>5624</v>
      </c>
      <c r="W916" s="86"/>
      <c r="X916" s="112"/>
      <c r="Y916" s="116"/>
      <c r="Z916" s="50"/>
      <c r="AA916" s="50"/>
      <c r="AB916" s="50"/>
      <c r="AC916" s="50"/>
      <c r="AD916" s="50"/>
      <c r="AE916" s="50"/>
      <c r="AF916" s="50"/>
      <c r="AG916" s="50"/>
      <c r="AH916" s="50"/>
      <c r="AI916" s="50"/>
      <c r="AJ916" s="50"/>
      <c r="AK916" s="50"/>
      <c r="AL916" s="50"/>
      <c r="AM916" s="50"/>
      <c r="AN916" s="50"/>
      <c r="AO916" s="50"/>
      <c r="AP916" s="50"/>
      <c r="AQ916" s="50"/>
      <c r="AR916" s="50"/>
      <c r="AS916" s="50"/>
      <c r="AT916" s="50"/>
      <c r="AU916" s="50"/>
      <c r="AV916" s="50"/>
      <c r="AW916" s="50"/>
      <c r="AX916" s="50"/>
      <c r="AY916" s="50"/>
      <c r="AZ916" s="50"/>
      <c r="BA916" s="50"/>
      <c r="BB916" s="50"/>
      <c r="BC916" s="50"/>
      <c r="BD916" s="50"/>
      <c r="BE916" s="50"/>
      <c r="BF916" s="50"/>
      <c r="BG916" s="50"/>
      <c r="BH916" s="50"/>
      <c r="BI916" s="50"/>
      <c r="BJ916" s="50"/>
      <c r="BK916" s="50"/>
      <c r="BL916" s="50"/>
      <c r="BM916" s="50"/>
      <c r="BN916" s="50"/>
      <c r="BO916" s="50"/>
      <c r="BP916" s="50"/>
      <c r="BQ916" s="50"/>
      <c r="BR916" s="50"/>
      <c r="BS916" s="50"/>
      <c r="BT916" s="50"/>
      <c r="BU916" s="50"/>
      <c r="BV916" s="50"/>
      <c r="BW916" s="50"/>
      <c r="BX916" s="50"/>
      <c r="BY916" s="50"/>
      <c r="BZ916" s="50"/>
      <c r="CA916" s="50"/>
      <c r="CB916" s="50"/>
      <c r="CC916" s="50"/>
      <c r="CD916" s="50"/>
      <c r="CE916" s="50"/>
      <c r="CF916" s="50"/>
      <c r="CG916" s="50"/>
      <c r="CH916" s="50"/>
      <c r="CI916" s="50"/>
      <c r="CJ916" s="50"/>
      <c r="CK916" s="50"/>
      <c r="CL916" s="50"/>
      <c r="CM916" s="50"/>
      <c r="CN916" s="50"/>
      <c r="CO916" s="50"/>
      <c r="CP916" s="50"/>
      <c r="CQ916" s="50"/>
      <c r="CR916" s="50"/>
      <c r="CS916" s="50"/>
      <c r="CT916" s="50"/>
      <c r="CU916" s="50"/>
      <c r="CV916" s="50"/>
      <c r="CW916" s="50"/>
      <c r="CX916" s="50"/>
      <c r="CY916" s="50"/>
      <c r="CZ916" s="50"/>
      <c r="DA916" s="50"/>
      <c r="DB916" s="50"/>
      <c r="DC916" s="50"/>
      <c r="DD916" s="50"/>
      <c r="DE916" s="50"/>
      <c r="DF916" s="50"/>
      <c r="DG916" s="50"/>
      <c r="DH916" s="50"/>
      <c r="DI916" s="50"/>
      <c r="DJ916" s="50"/>
      <c r="DK916" s="50"/>
      <c r="DL916" s="50"/>
      <c r="DM916" s="50"/>
      <c r="DN916" s="50"/>
      <c r="DO916" s="50"/>
      <c r="DP916" s="50"/>
      <c r="DQ916" s="50"/>
      <c r="DR916" s="50"/>
      <c r="DS916" s="50"/>
      <c r="DT916" s="50"/>
      <c r="DU916" s="50"/>
      <c r="DV916" s="50"/>
      <c r="DW916" s="50"/>
      <c r="DX916" s="50"/>
      <c r="DY916" s="50"/>
      <c r="DZ916" s="50"/>
      <c r="EA916" s="50"/>
      <c r="EB916" s="50"/>
      <c r="EC916" s="50"/>
      <c r="ED916" s="50"/>
      <c r="EE916" s="50"/>
      <c r="EF916" s="50"/>
      <c r="EG916" s="50"/>
      <c r="EH916" s="50"/>
      <c r="EI916" s="50"/>
      <c r="EJ916" s="50"/>
      <c r="EK916" s="50"/>
      <c r="EL916" s="50"/>
      <c r="EM916" s="50"/>
      <c r="EN916" s="50"/>
      <c r="EO916" s="50"/>
      <c r="EP916" s="50"/>
      <c r="EQ916" s="50"/>
      <c r="ER916" s="50"/>
      <c r="ES916" s="50"/>
      <c r="ET916" s="50"/>
      <c r="EU916" s="50"/>
      <c r="EV916" s="50"/>
      <c r="EW916" s="50"/>
      <c r="EX916" s="50"/>
      <c r="EY916" s="50"/>
      <c r="EZ916" s="50"/>
      <c r="FA916" s="50"/>
      <c r="FB916" s="50"/>
      <c r="FC916" s="50"/>
      <c r="FD916" s="50"/>
      <c r="FE916" s="50"/>
      <c r="FF916" s="50"/>
      <c r="FG916" s="50"/>
      <c r="FH916" s="50"/>
      <c r="FI916" s="50"/>
      <c r="FJ916" s="50"/>
      <c r="FK916" s="50"/>
      <c r="FL916" s="50"/>
      <c r="FM916" s="50"/>
      <c r="FN916" s="50"/>
      <c r="FO916" s="50"/>
      <c r="FP916" s="50"/>
      <c r="FQ916" s="50"/>
      <c r="FR916" s="50"/>
      <c r="FS916" s="50"/>
      <c r="FT916" s="50"/>
      <c r="FU916" s="50"/>
      <c r="FV916" s="50"/>
      <c r="FW916" s="50"/>
      <c r="FX916" s="50"/>
      <c r="FY916" s="50"/>
      <c r="FZ916" s="50"/>
      <c r="GA916" s="50"/>
      <c r="GB916" s="50"/>
      <c r="GC916" s="50"/>
      <c r="GD916" s="50"/>
      <c r="GE916" s="50"/>
      <c r="GF916" s="50"/>
      <c r="GG916" s="50"/>
      <c r="GH916" s="50"/>
      <c r="GI916" s="50"/>
      <c r="GJ916" s="50"/>
      <c r="GK916" s="50"/>
      <c r="GL916" s="50"/>
      <c r="GM916" s="50"/>
      <c r="GN916" s="50"/>
      <c r="GO916" s="50"/>
      <c r="GP916" s="50"/>
      <c r="GQ916" s="50"/>
      <c r="GR916" s="50"/>
      <c r="GS916" s="50"/>
      <c r="GT916" s="50"/>
      <c r="GU916" s="50"/>
      <c r="GV916" s="50"/>
      <c r="GW916" s="50"/>
      <c r="GX916" s="50"/>
      <c r="GY916" s="50"/>
      <c r="GZ916" s="50"/>
      <c r="HA916" s="50"/>
      <c r="HB916" s="50"/>
      <c r="HC916" s="50"/>
      <c r="HD916" s="50"/>
      <c r="HE916" s="50"/>
      <c r="HF916" s="50"/>
      <c r="HG916" s="50"/>
      <c r="HH916" s="50"/>
      <c r="HI916" s="50"/>
    </row>
    <row r="917" spans="1:217" s="4" customFormat="1" ht="28.5" x14ac:dyDescent="0.45">
      <c r="A917" s="29" t="s">
        <v>16</v>
      </c>
      <c r="B917" s="29" t="s">
        <v>17</v>
      </c>
      <c r="C917" s="30" t="s">
        <v>18</v>
      </c>
      <c r="D917" s="30" t="s">
        <v>598</v>
      </c>
      <c r="E917" s="30" t="s">
        <v>1021</v>
      </c>
      <c r="F917" s="30" t="s">
        <v>21</v>
      </c>
      <c r="G917" s="74">
        <f>VLOOKUP(L:L,en_ru_auto_scores_BLEU!H:I,2,FALSE)</f>
        <v>57.067457770559976</v>
      </c>
      <c r="H917" s="42" t="str">
        <f>IFERROR(VLOOKUP(L:L,manual_score_mapping[[SegmentID]:[Scores]],2,FALSE), "NaN")</f>
        <v>NaN</v>
      </c>
      <c r="I917" s="42" t="str">
        <f>IFERROR(VLOOKUP(L:L,manual_score_mapping!A:D,3,FALSE), "NaN")</f>
        <v>NaN</v>
      </c>
      <c r="J917" s="42" t="str">
        <f>IFERROR(VLOOKUP(L:L,manual_score_mapping!A:D,4,FALSE), "NaN")</f>
        <v>NaN</v>
      </c>
      <c r="K917" s="30" t="s">
        <v>22</v>
      </c>
      <c r="L917" s="30">
        <v>916</v>
      </c>
      <c r="M917" s="31">
        <v>0.85308665037155151</v>
      </c>
      <c r="N917" s="30">
        <v>0.76939374208450317</v>
      </c>
      <c r="O917" s="30">
        <v>0.81992536783218384</v>
      </c>
      <c r="P917" s="30" t="str">
        <f>IF(en_ru_scores[[#This Row],[OnlineB_Score]]&gt;en_ru_scores[[#This Row],[GPT4_COMET]]+0.03, "B", IF(en_ru_scores[[#This Row],[GPT4_COMET]]&gt;en_ru_scores[[#This Row],[OnlineB_Score]]+0.03, "GPT", "-"))</f>
        <v>GPT</v>
      </c>
      <c r="Q917" s="30" t="str">
        <f>IF(en_ru_scores[[#This Row],[OnlineW_Score]]&gt;en_ru_scores[[#This Row],[GPT4_COMET]]+0.03, "W", IF(en_ru_scores[[#This Row],[GPT4_COMET]]&gt;en_ru_scores[[#This Row],[OnlineW_Score]]+0.03, "GPT", "-"))</f>
        <v>GPT</v>
      </c>
      <c r="R917" s="12" t="s">
        <v>1022</v>
      </c>
      <c r="S917" s="12" t="s">
        <v>5625</v>
      </c>
      <c r="T917" s="40" t="s">
        <v>5626</v>
      </c>
      <c r="U917" s="12" t="s">
        <v>5627</v>
      </c>
      <c r="V917" s="12" t="s">
        <v>5628</v>
      </c>
      <c r="W917" s="84"/>
      <c r="X917" s="111"/>
      <c r="Y917" s="115"/>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row>
    <row r="918" spans="1:217" s="4" customFormat="1" ht="71.25" x14ac:dyDescent="0.45">
      <c r="A918" s="26" t="s">
        <v>16</v>
      </c>
      <c r="B918" s="26" t="s">
        <v>17</v>
      </c>
      <c r="C918" s="27" t="s">
        <v>18</v>
      </c>
      <c r="D918" s="27" t="s">
        <v>598</v>
      </c>
      <c r="E918" s="27" t="s">
        <v>1021</v>
      </c>
      <c r="F918" s="27" t="s">
        <v>21</v>
      </c>
      <c r="G918" s="78">
        <f>VLOOKUP(L:L,en_ru_auto_scores_BLEU!H:I,2,FALSE)</f>
        <v>24.990261274203423</v>
      </c>
      <c r="H918" s="42" t="str">
        <f>IFERROR(VLOOKUP(L:L,manual_score_mapping[[SegmentID]:[Scores]],2,FALSE), "NaN")</f>
        <v>NaN</v>
      </c>
      <c r="I918" s="42" t="str">
        <f>IFERROR(VLOOKUP(L:L,manual_score_mapping!A:D,3,FALSE), "NaN")</f>
        <v>NaN</v>
      </c>
      <c r="J918" s="42" t="str">
        <f>IFERROR(VLOOKUP(L:L,manual_score_mapping!A:D,4,FALSE), "NaN")</f>
        <v>NaN</v>
      </c>
      <c r="K918" s="27" t="s">
        <v>22</v>
      </c>
      <c r="L918" s="27">
        <v>917</v>
      </c>
      <c r="M918" s="28">
        <v>0.70083415508270264</v>
      </c>
      <c r="N918" s="27">
        <v>0.87599939107894897</v>
      </c>
      <c r="O918" s="27">
        <v>0.77408313751220703</v>
      </c>
      <c r="P918" s="27" t="str">
        <f>IF(en_ru_scores[[#This Row],[OnlineB_Score]]&gt;en_ru_scores[[#This Row],[GPT4_COMET]]+0.03, "B", IF(en_ru_scores[[#This Row],[GPT4_COMET]]&gt;en_ru_scores[[#This Row],[OnlineB_Score]]+0.03, "GPT", "-"))</f>
        <v>B</v>
      </c>
      <c r="Q918" s="27" t="str">
        <f>IF(en_ru_scores[[#This Row],[OnlineW_Score]]&gt;en_ru_scores[[#This Row],[GPT4_COMET]]+0.03, "W", IF(en_ru_scores[[#This Row],[GPT4_COMET]]&gt;en_ru_scores[[#This Row],[OnlineW_Score]]+0.03, "GPT", "-"))</f>
        <v>W</v>
      </c>
      <c r="R918" s="11" t="s">
        <v>11272</v>
      </c>
      <c r="S918" s="11" t="s">
        <v>5629</v>
      </c>
      <c r="T918" s="39" t="s">
        <v>11271</v>
      </c>
      <c r="U918" s="11" t="s">
        <v>5631</v>
      </c>
      <c r="V918" s="11" t="s">
        <v>5632</v>
      </c>
      <c r="W918" s="84" t="s">
        <v>11273</v>
      </c>
      <c r="X918" s="111" t="s">
        <v>11213</v>
      </c>
      <c r="Y918" s="115"/>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row>
    <row r="919" spans="1:217" s="4" customFormat="1" ht="99.75" x14ac:dyDescent="0.45">
      <c r="A919" s="29" t="s">
        <v>16</v>
      </c>
      <c r="B919" s="29" t="s">
        <v>17</v>
      </c>
      <c r="C919" s="30" t="s">
        <v>18</v>
      </c>
      <c r="D919" s="30" t="s">
        <v>598</v>
      </c>
      <c r="E919" s="30" t="s">
        <v>1021</v>
      </c>
      <c r="F919" s="30" t="s">
        <v>21</v>
      </c>
      <c r="G919" s="78">
        <f>VLOOKUP(L:L,en_ru_auto_scores_BLEU!H:I,2,FALSE)</f>
        <v>18.210388963831509</v>
      </c>
      <c r="H919" s="42" t="str">
        <f>IFERROR(VLOOKUP(L:L,manual_score_mapping[[SegmentID]:[Scores]],2,FALSE), "NaN")</f>
        <v>NaN</v>
      </c>
      <c r="I919" s="42" t="str">
        <f>IFERROR(VLOOKUP(L:L,manual_score_mapping!A:D,3,FALSE), "NaN")</f>
        <v>NaN</v>
      </c>
      <c r="J919" s="42" t="str">
        <f>IFERROR(VLOOKUP(L:L,manual_score_mapping!A:D,4,FALSE), "NaN")</f>
        <v>NaN</v>
      </c>
      <c r="K919" s="30" t="s">
        <v>22</v>
      </c>
      <c r="L919" s="30">
        <v>918</v>
      </c>
      <c r="M919" s="31">
        <v>0.89719587564468384</v>
      </c>
      <c r="N919" s="30">
        <v>0.91701680421829224</v>
      </c>
      <c r="O919" s="30">
        <v>0.92378240823745716</v>
      </c>
      <c r="P919" s="30" t="str">
        <f>IF(en_ru_scores[[#This Row],[OnlineB_Score]]&gt;en_ru_scores[[#This Row],[GPT4_COMET]]+0.03, "B", IF(en_ru_scores[[#This Row],[GPT4_COMET]]&gt;en_ru_scores[[#This Row],[OnlineB_Score]]+0.03, "GPT", "-"))</f>
        <v>-</v>
      </c>
      <c r="Q919" s="30" t="str">
        <f>IF(en_ru_scores[[#This Row],[OnlineW_Score]]&gt;en_ru_scores[[#This Row],[GPT4_COMET]]+0.03, "W", IF(en_ru_scores[[#This Row],[GPT4_COMET]]&gt;en_ru_scores[[#This Row],[OnlineW_Score]]+0.03, "GPT", "-"))</f>
        <v>-</v>
      </c>
      <c r="R919" s="12" t="s">
        <v>1024</v>
      </c>
      <c r="S919" s="12" t="s">
        <v>5633</v>
      </c>
      <c r="T919" s="40" t="s">
        <v>5634</v>
      </c>
      <c r="U919" s="12" t="s">
        <v>5635</v>
      </c>
      <c r="V919" s="12" t="s">
        <v>5636</v>
      </c>
      <c r="W919" s="84"/>
      <c r="X919" s="111"/>
      <c r="Y919" s="115"/>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row>
    <row r="920" spans="1:217" s="4" customFormat="1" ht="71.25" x14ac:dyDescent="0.45">
      <c r="A920" s="29" t="s">
        <v>16</v>
      </c>
      <c r="B920" s="29" t="s">
        <v>17</v>
      </c>
      <c r="C920" s="30" t="s">
        <v>18</v>
      </c>
      <c r="D920" s="30" t="s">
        <v>598</v>
      </c>
      <c r="E920" s="30" t="s">
        <v>1021</v>
      </c>
      <c r="F920" s="30" t="s">
        <v>21</v>
      </c>
      <c r="G920" s="78">
        <f>VLOOKUP(L:L,en_ru_auto_scores_BLEU!H:I,2,FALSE)</f>
        <v>20.3417171042876</v>
      </c>
      <c r="H920" s="42" t="str">
        <f>IFERROR(VLOOKUP(L:L,manual_score_mapping[[SegmentID]:[Scores]],2,FALSE), "NaN")</f>
        <v>NaN</v>
      </c>
      <c r="I920" s="42" t="str">
        <f>IFERROR(VLOOKUP(L:L,manual_score_mapping!A:D,3,FALSE), "NaN")</f>
        <v>NaN</v>
      </c>
      <c r="J920" s="42" t="str">
        <f>IFERROR(VLOOKUP(L:L,manual_score_mapping!A:D,4,FALSE), "NaN")</f>
        <v>NaN</v>
      </c>
      <c r="K920" s="30" t="s">
        <v>22</v>
      </c>
      <c r="L920" s="30">
        <v>919</v>
      </c>
      <c r="M920" s="31">
        <v>0.83233118057250977</v>
      </c>
      <c r="N920" s="30">
        <v>0.80970239639282227</v>
      </c>
      <c r="O920" s="30">
        <v>0.88507342338562012</v>
      </c>
      <c r="P920" s="30" t="str">
        <f>IF(en_ru_scores[[#This Row],[OnlineB_Score]]&gt;en_ru_scores[[#This Row],[GPT4_COMET]]+0.03, "B", IF(en_ru_scores[[#This Row],[GPT4_COMET]]&gt;en_ru_scores[[#This Row],[OnlineB_Score]]+0.03, "GPT", "-"))</f>
        <v>-</v>
      </c>
      <c r="Q920" s="30" t="str">
        <f>IF(en_ru_scores[[#This Row],[OnlineW_Score]]&gt;en_ru_scores[[#This Row],[GPT4_COMET]]+0.03, "W", IF(en_ru_scores[[#This Row],[GPT4_COMET]]&gt;en_ru_scores[[#This Row],[OnlineW_Score]]+0.03, "GPT", "-"))</f>
        <v>W</v>
      </c>
      <c r="R920" s="12" t="s">
        <v>1025</v>
      </c>
      <c r="S920" s="12" t="s">
        <v>5637</v>
      </c>
      <c r="T920" s="40" t="s">
        <v>5638</v>
      </c>
      <c r="U920" s="12" t="s">
        <v>5639</v>
      </c>
      <c r="V920" s="12" t="s">
        <v>5640</v>
      </c>
      <c r="W920" s="84"/>
      <c r="X920" s="111"/>
      <c r="Y920" s="115"/>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row>
    <row r="921" spans="1:217" s="4" customFormat="1" ht="85.5" x14ac:dyDescent="0.45">
      <c r="A921" s="29" t="s">
        <v>16</v>
      </c>
      <c r="B921" s="29" t="s">
        <v>17</v>
      </c>
      <c r="C921" s="30" t="s">
        <v>18</v>
      </c>
      <c r="D921" s="30" t="s">
        <v>598</v>
      </c>
      <c r="E921" s="30" t="s">
        <v>1021</v>
      </c>
      <c r="F921" s="30" t="s">
        <v>21</v>
      </c>
      <c r="G921" s="78">
        <f>VLOOKUP(L:L,en_ru_auto_scores_BLEU!H:I,2,FALSE)</f>
        <v>10.790429565832159</v>
      </c>
      <c r="H921" s="42" t="str">
        <f>IFERROR(VLOOKUP(L:L,manual_score_mapping[[SegmentID]:[Scores]],2,FALSE), "NaN")</f>
        <v>NaN</v>
      </c>
      <c r="I921" s="42" t="str">
        <f>IFERROR(VLOOKUP(L:L,manual_score_mapping!A:D,3,FALSE), "NaN")</f>
        <v>NaN</v>
      </c>
      <c r="J921" s="42" t="str">
        <f>IFERROR(VLOOKUP(L:L,manual_score_mapping!A:D,4,FALSE), "NaN")</f>
        <v>NaN</v>
      </c>
      <c r="K921" s="30" t="s">
        <v>22</v>
      </c>
      <c r="L921" s="30">
        <v>920</v>
      </c>
      <c r="M921" s="31">
        <v>0.85405236482620239</v>
      </c>
      <c r="N921" s="30">
        <v>0.86139911413192749</v>
      </c>
      <c r="O921" s="30">
        <v>0.88765865564346313</v>
      </c>
      <c r="P921" s="30" t="str">
        <f>IF(en_ru_scores[[#This Row],[OnlineB_Score]]&gt;en_ru_scores[[#This Row],[GPT4_COMET]]+0.03, "B", IF(en_ru_scores[[#This Row],[GPT4_COMET]]&gt;en_ru_scores[[#This Row],[OnlineB_Score]]+0.03, "GPT", "-"))</f>
        <v>-</v>
      </c>
      <c r="Q921" s="30" t="str">
        <f>IF(en_ru_scores[[#This Row],[OnlineW_Score]]&gt;en_ru_scores[[#This Row],[GPT4_COMET]]+0.03, "W", IF(en_ru_scores[[#This Row],[GPT4_COMET]]&gt;en_ru_scores[[#This Row],[OnlineW_Score]]+0.03, "GPT", "-"))</f>
        <v>W</v>
      </c>
      <c r="R921" s="12" t="s">
        <v>1026</v>
      </c>
      <c r="S921" s="12" t="s">
        <v>5641</v>
      </c>
      <c r="T921" s="40" t="s">
        <v>5642</v>
      </c>
      <c r="U921" s="12" t="s">
        <v>5643</v>
      </c>
      <c r="V921" s="12" t="s">
        <v>5644</v>
      </c>
      <c r="W921" s="84"/>
      <c r="X921" s="111"/>
      <c r="Y921" s="115"/>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row>
    <row r="922" spans="1:217" s="4" customFormat="1" ht="57" x14ac:dyDescent="0.45">
      <c r="A922" s="29" t="s">
        <v>16</v>
      </c>
      <c r="B922" s="29" t="s">
        <v>17</v>
      </c>
      <c r="C922" s="30" t="s">
        <v>18</v>
      </c>
      <c r="D922" s="30" t="s">
        <v>598</v>
      </c>
      <c r="E922" s="30" t="s">
        <v>1021</v>
      </c>
      <c r="F922" s="30" t="s">
        <v>21</v>
      </c>
      <c r="G922" s="75">
        <f>VLOOKUP(L:L,en_ru_auto_scores_BLEU!H:I,2,FALSE)</f>
        <v>30.229325212147845</v>
      </c>
      <c r="H922" s="42" t="str">
        <f>IFERROR(VLOOKUP(L:L,manual_score_mapping[[SegmentID]:[Scores]],2,FALSE), "NaN")</f>
        <v>NaN</v>
      </c>
      <c r="I922" s="42" t="str">
        <f>IFERROR(VLOOKUP(L:L,manual_score_mapping!A:D,3,FALSE), "NaN")</f>
        <v>NaN</v>
      </c>
      <c r="J922" s="42" t="str">
        <f>IFERROR(VLOOKUP(L:L,manual_score_mapping!A:D,4,FALSE), "NaN")</f>
        <v>NaN</v>
      </c>
      <c r="K922" s="30" t="s">
        <v>22</v>
      </c>
      <c r="L922" s="30">
        <v>921</v>
      </c>
      <c r="M922" s="31">
        <v>0.86532407999038696</v>
      </c>
      <c r="N922" s="30">
        <v>0.91413235664367676</v>
      </c>
      <c r="O922" s="30">
        <v>0.91544348001480103</v>
      </c>
      <c r="P922" s="30" t="str">
        <f>IF(en_ru_scores[[#This Row],[OnlineB_Score]]&gt;en_ru_scores[[#This Row],[GPT4_COMET]]+0.03, "B", IF(en_ru_scores[[#This Row],[GPT4_COMET]]&gt;en_ru_scores[[#This Row],[OnlineB_Score]]+0.03, "GPT", "-"))</f>
        <v>B</v>
      </c>
      <c r="Q922" s="30" t="str">
        <f>IF(en_ru_scores[[#This Row],[OnlineW_Score]]&gt;en_ru_scores[[#This Row],[GPT4_COMET]]+0.03, "W", IF(en_ru_scores[[#This Row],[GPT4_COMET]]&gt;en_ru_scores[[#This Row],[OnlineW_Score]]+0.03, "GPT", "-"))</f>
        <v>W</v>
      </c>
      <c r="R922" s="12" t="s">
        <v>1027</v>
      </c>
      <c r="S922" s="12" t="s">
        <v>5645</v>
      </c>
      <c r="T922" s="40" t="s">
        <v>5646</v>
      </c>
      <c r="U922" s="12" t="s">
        <v>5647</v>
      </c>
      <c r="V922" s="12" t="s">
        <v>5648</v>
      </c>
      <c r="W922" s="84"/>
      <c r="X922" s="111"/>
      <c r="Y922" s="115"/>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row>
    <row r="923" spans="1:217" s="4" customFormat="1" ht="57" x14ac:dyDescent="0.45">
      <c r="A923" s="32" t="s">
        <v>16</v>
      </c>
      <c r="B923" s="32" t="s">
        <v>17</v>
      </c>
      <c r="C923" s="33" t="s">
        <v>18</v>
      </c>
      <c r="D923" s="33" t="s">
        <v>598</v>
      </c>
      <c r="E923" s="33" t="s">
        <v>1021</v>
      </c>
      <c r="F923" s="33" t="s">
        <v>21</v>
      </c>
      <c r="G923" s="75">
        <f>VLOOKUP(L:L,en_ru_auto_scores_BLEU!H:I,2,FALSE)</f>
        <v>37.754323999245862</v>
      </c>
      <c r="H923" s="42" t="str">
        <f>IFERROR(VLOOKUP(L:L,manual_score_mapping[[SegmentID]:[Scores]],2,FALSE), "NaN")</f>
        <v>NaN</v>
      </c>
      <c r="I923" s="42" t="str">
        <f>IFERROR(VLOOKUP(L:L,manual_score_mapping!A:D,3,FALSE), "NaN")</f>
        <v>NaN</v>
      </c>
      <c r="J923" s="42" t="str">
        <f>IFERROR(VLOOKUP(L:L,manual_score_mapping!A:D,4,FALSE), "NaN")</f>
        <v>NaN</v>
      </c>
      <c r="K923" s="33" t="s">
        <v>22</v>
      </c>
      <c r="L923" s="33">
        <v>922</v>
      </c>
      <c r="M923" s="34">
        <v>0.90318590402603161</v>
      </c>
      <c r="N923" s="33">
        <v>0.90318590402603161</v>
      </c>
      <c r="O923" s="33">
        <v>0.9021645188331604</v>
      </c>
      <c r="P923" s="33" t="str">
        <f>IF(en_ru_scores[[#This Row],[OnlineB_Score]]&gt;en_ru_scores[[#This Row],[GPT4_COMET]]+0.03, "B", IF(en_ru_scores[[#This Row],[GPT4_COMET]]&gt;en_ru_scores[[#This Row],[OnlineB_Score]]+0.03, "GPT", "-"))</f>
        <v>-</v>
      </c>
      <c r="Q923" s="33" t="str">
        <f>IF(en_ru_scores[[#This Row],[OnlineW_Score]]&gt;en_ru_scores[[#This Row],[GPT4_COMET]]+0.03, "W", IF(en_ru_scores[[#This Row],[GPT4_COMET]]&gt;en_ru_scores[[#This Row],[OnlineW_Score]]+0.03, "GPT", "-"))</f>
        <v>-</v>
      </c>
      <c r="R923" s="13" t="s">
        <v>1028</v>
      </c>
      <c r="S923" s="13" t="s">
        <v>5649</v>
      </c>
      <c r="T923" s="41" t="s">
        <v>5650</v>
      </c>
      <c r="U923" s="13" t="s">
        <v>5650</v>
      </c>
      <c r="V923" s="13" t="s">
        <v>5651</v>
      </c>
      <c r="W923" s="84"/>
      <c r="X923" s="111"/>
      <c r="Y923" s="115"/>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row>
    <row r="924" spans="1:217" s="4" customFormat="1" ht="71.25" x14ac:dyDescent="0.45">
      <c r="A924" s="29" t="s">
        <v>16</v>
      </c>
      <c r="B924" s="29" t="s">
        <v>17</v>
      </c>
      <c r="C924" s="30" t="s">
        <v>18</v>
      </c>
      <c r="D924" s="30" t="s">
        <v>598</v>
      </c>
      <c r="E924" s="30" t="s">
        <v>1021</v>
      </c>
      <c r="F924" s="30" t="s">
        <v>21</v>
      </c>
      <c r="G924" s="78">
        <f>VLOOKUP(L:L,en_ru_auto_scores_BLEU!H:I,2,FALSE)</f>
        <v>28.708091158717856</v>
      </c>
      <c r="H924" s="42" t="str">
        <f>IFERROR(VLOOKUP(L:L,manual_score_mapping[[SegmentID]:[Scores]],2,FALSE), "NaN")</f>
        <v>NaN</v>
      </c>
      <c r="I924" s="42" t="str">
        <f>IFERROR(VLOOKUP(L:L,manual_score_mapping!A:D,3,FALSE), "NaN")</f>
        <v>NaN</v>
      </c>
      <c r="J924" s="42" t="str">
        <f>IFERROR(VLOOKUP(L:L,manual_score_mapping!A:D,4,FALSE), "NaN")</f>
        <v>NaN</v>
      </c>
      <c r="K924" s="30" t="s">
        <v>22</v>
      </c>
      <c r="L924" s="30">
        <v>923</v>
      </c>
      <c r="M924" s="31">
        <v>0.88444793224334717</v>
      </c>
      <c r="N924" s="30">
        <v>0.89830499887466431</v>
      </c>
      <c r="O924" s="30">
        <v>0.83431112766265869</v>
      </c>
      <c r="P924" s="30" t="str">
        <f>IF(en_ru_scores[[#This Row],[OnlineB_Score]]&gt;en_ru_scores[[#This Row],[GPT4_COMET]]+0.03, "B", IF(en_ru_scores[[#This Row],[GPT4_COMET]]&gt;en_ru_scores[[#This Row],[OnlineB_Score]]+0.03, "GPT", "-"))</f>
        <v>-</v>
      </c>
      <c r="Q924" s="30" t="str">
        <f>IF(en_ru_scores[[#This Row],[OnlineW_Score]]&gt;en_ru_scores[[#This Row],[GPT4_COMET]]+0.03, "W", IF(en_ru_scores[[#This Row],[GPT4_COMET]]&gt;en_ru_scores[[#This Row],[OnlineW_Score]]+0.03, "GPT", "-"))</f>
        <v>GPT</v>
      </c>
      <c r="R924" s="12" t="s">
        <v>1029</v>
      </c>
      <c r="S924" s="12" t="s">
        <v>5652</v>
      </c>
      <c r="T924" s="40" t="s">
        <v>5653</v>
      </c>
      <c r="U924" s="12" t="s">
        <v>5654</v>
      </c>
      <c r="V924" s="12" t="s">
        <v>5655</v>
      </c>
      <c r="W924" s="84"/>
      <c r="X924" s="111"/>
      <c r="Y924" s="115"/>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row>
    <row r="925" spans="1:217" s="4" customFormat="1" ht="71.25" x14ac:dyDescent="0.45">
      <c r="A925" s="32" t="s">
        <v>16</v>
      </c>
      <c r="B925" s="32" t="s">
        <v>17</v>
      </c>
      <c r="C925" s="33" t="s">
        <v>18</v>
      </c>
      <c r="D925" s="33" t="s">
        <v>598</v>
      </c>
      <c r="E925" s="33" t="s">
        <v>1021</v>
      </c>
      <c r="F925" s="33" t="s">
        <v>21</v>
      </c>
      <c r="G925" s="78">
        <f>VLOOKUP(L:L,en_ru_auto_scores_BLEU!H:I,2,FALSE)</f>
        <v>2.6510202602018675</v>
      </c>
      <c r="H925" s="42" t="str">
        <f>IFERROR(VLOOKUP(L:L,manual_score_mapping[[SegmentID]:[Scores]],2,FALSE), "NaN")</f>
        <v>NaN</v>
      </c>
      <c r="I925" s="42" t="str">
        <f>IFERROR(VLOOKUP(L:L,manual_score_mapping!A:D,3,FALSE), "NaN")</f>
        <v>NaN</v>
      </c>
      <c r="J925" s="42" t="str">
        <f>IFERROR(VLOOKUP(L:L,manual_score_mapping!A:D,4,FALSE), "NaN")</f>
        <v>NaN</v>
      </c>
      <c r="K925" s="33" t="s">
        <v>22</v>
      </c>
      <c r="L925" s="33">
        <v>924</v>
      </c>
      <c r="M925" s="34">
        <v>0.90146642923355103</v>
      </c>
      <c r="N925" s="33">
        <v>0.90239387750625599</v>
      </c>
      <c r="O925" s="33">
        <v>0.91593205928802479</v>
      </c>
      <c r="P925" s="33" t="str">
        <f>IF(en_ru_scores[[#This Row],[OnlineB_Score]]&gt;en_ru_scores[[#This Row],[GPT4_COMET]]+0.03, "B", IF(en_ru_scores[[#This Row],[GPT4_COMET]]&gt;en_ru_scores[[#This Row],[OnlineB_Score]]+0.03, "GPT", "-"))</f>
        <v>-</v>
      </c>
      <c r="Q925" s="33" t="str">
        <f>IF(en_ru_scores[[#This Row],[OnlineW_Score]]&gt;en_ru_scores[[#This Row],[GPT4_COMET]]+0.03, "W", IF(en_ru_scores[[#This Row],[GPT4_COMET]]&gt;en_ru_scores[[#This Row],[OnlineW_Score]]+0.03, "GPT", "-"))</f>
        <v>-</v>
      </c>
      <c r="R925" s="13" t="s">
        <v>1030</v>
      </c>
      <c r="S925" s="13" t="s">
        <v>5656</v>
      </c>
      <c r="T925" s="41" t="s">
        <v>5657</v>
      </c>
      <c r="U925" s="13" t="s">
        <v>5658</v>
      </c>
      <c r="V925" s="13" t="s">
        <v>5659</v>
      </c>
      <c r="W925" s="84"/>
      <c r="X925" s="111"/>
      <c r="Y925" s="11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row>
    <row r="926" spans="1:217" s="4" customFormat="1" ht="57" x14ac:dyDescent="0.45">
      <c r="A926" s="26" t="s">
        <v>16</v>
      </c>
      <c r="B926" s="26" t="s">
        <v>17</v>
      </c>
      <c r="C926" s="27" t="s">
        <v>18</v>
      </c>
      <c r="D926" s="27" t="s">
        <v>598</v>
      </c>
      <c r="E926" s="27" t="s">
        <v>1021</v>
      </c>
      <c r="F926" s="27" t="s">
        <v>21</v>
      </c>
      <c r="G926" s="78">
        <f>VLOOKUP(L:L,en_ru_auto_scores_BLEU!H:I,2,FALSE)</f>
        <v>4.6257998903482243</v>
      </c>
      <c r="H926" s="42" t="str">
        <f>IFERROR(VLOOKUP(L:L,manual_score_mapping[[SegmentID]:[Scores]],2,FALSE), "NaN")</f>
        <v>NaN</v>
      </c>
      <c r="I926" s="42" t="str">
        <f>IFERROR(VLOOKUP(L:L,manual_score_mapping!A:D,3,FALSE), "NaN")</f>
        <v>NaN</v>
      </c>
      <c r="J926" s="42" t="str">
        <f>IFERROR(VLOOKUP(L:L,manual_score_mapping!A:D,4,FALSE), "NaN")</f>
        <v>NaN</v>
      </c>
      <c r="K926" s="27" t="s">
        <v>22</v>
      </c>
      <c r="L926" s="27">
        <v>925</v>
      </c>
      <c r="M926" s="28">
        <v>0.71491843461990356</v>
      </c>
      <c r="N926" s="27">
        <v>0.71677297353744507</v>
      </c>
      <c r="O926" s="27">
        <v>0.7314075231552124</v>
      </c>
      <c r="P926" s="27" t="str">
        <f>IF(en_ru_scores[[#This Row],[OnlineB_Score]]&gt;en_ru_scores[[#This Row],[GPT4_COMET]]+0.03, "B", IF(en_ru_scores[[#This Row],[GPT4_COMET]]&gt;en_ru_scores[[#This Row],[OnlineB_Score]]+0.03, "GPT", "-"))</f>
        <v>-</v>
      </c>
      <c r="Q926" s="27" t="str">
        <f>IF(en_ru_scores[[#This Row],[OnlineW_Score]]&gt;en_ru_scores[[#This Row],[GPT4_COMET]]+0.03, "W", IF(en_ru_scores[[#This Row],[GPT4_COMET]]&gt;en_ru_scores[[#This Row],[OnlineW_Score]]+0.03, "GPT", "-"))</f>
        <v>-</v>
      </c>
      <c r="R926" s="11" t="s">
        <v>1031</v>
      </c>
      <c r="S926" s="11" t="s">
        <v>5660</v>
      </c>
      <c r="T926" s="39" t="s">
        <v>5661</v>
      </c>
      <c r="U926" s="11" t="s">
        <v>5662</v>
      </c>
      <c r="V926" s="11" t="s">
        <v>5663</v>
      </c>
      <c r="W926" s="84"/>
      <c r="X926" s="111"/>
      <c r="Y926" s="115"/>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row>
    <row r="927" spans="1:217" s="4" customFormat="1" ht="57" x14ac:dyDescent="0.45">
      <c r="A927" s="29" t="s">
        <v>16</v>
      </c>
      <c r="B927" s="29" t="s">
        <v>17</v>
      </c>
      <c r="C927" s="30" t="s">
        <v>18</v>
      </c>
      <c r="D927" s="30" t="s">
        <v>598</v>
      </c>
      <c r="E927" s="30" t="s">
        <v>1021</v>
      </c>
      <c r="F927" s="30" t="s">
        <v>21</v>
      </c>
      <c r="G927" s="78">
        <f>VLOOKUP(L:L,en_ru_auto_scores_BLEU!H:I,2,FALSE)</f>
        <v>5.4164980946530754</v>
      </c>
      <c r="H927" s="42" t="str">
        <f>IFERROR(VLOOKUP(L:L,manual_score_mapping[[SegmentID]:[Scores]],2,FALSE), "NaN")</f>
        <v>NaN</v>
      </c>
      <c r="I927" s="42" t="str">
        <f>IFERROR(VLOOKUP(L:L,manual_score_mapping!A:D,3,FALSE), "NaN")</f>
        <v>NaN</v>
      </c>
      <c r="J927" s="42" t="str">
        <f>IFERROR(VLOOKUP(L:L,manual_score_mapping!A:D,4,FALSE), "NaN")</f>
        <v>NaN</v>
      </c>
      <c r="K927" s="30" t="s">
        <v>22</v>
      </c>
      <c r="L927" s="30">
        <v>926</v>
      </c>
      <c r="M927" s="31">
        <v>0.86960029602050781</v>
      </c>
      <c r="N927" s="30">
        <v>0.87721985578536987</v>
      </c>
      <c r="O927" s="30">
        <v>0.87107795476913452</v>
      </c>
      <c r="P927" s="30" t="str">
        <f>IF(en_ru_scores[[#This Row],[OnlineB_Score]]&gt;en_ru_scores[[#This Row],[GPT4_COMET]]+0.03, "B", IF(en_ru_scores[[#This Row],[GPT4_COMET]]&gt;en_ru_scores[[#This Row],[OnlineB_Score]]+0.03, "GPT", "-"))</f>
        <v>-</v>
      </c>
      <c r="Q927" s="30" t="str">
        <f>IF(en_ru_scores[[#This Row],[OnlineW_Score]]&gt;en_ru_scores[[#This Row],[GPT4_COMET]]+0.03, "W", IF(en_ru_scores[[#This Row],[GPT4_COMET]]&gt;en_ru_scores[[#This Row],[OnlineW_Score]]+0.03, "GPT", "-"))</f>
        <v>-</v>
      </c>
      <c r="R927" s="12" t="s">
        <v>1032</v>
      </c>
      <c r="S927" s="12" t="s">
        <v>5664</v>
      </c>
      <c r="T927" s="40" t="s">
        <v>5665</v>
      </c>
      <c r="U927" s="12" t="s">
        <v>5666</v>
      </c>
      <c r="V927" s="12" t="s">
        <v>5667</v>
      </c>
      <c r="W927" s="84"/>
      <c r="X927" s="111"/>
      <c r="Y927" s="115"/>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row>
    <row r="928" spans="1:217" s="4" customFormat="1" ht="57" x14ac:dyDescent="0.45">
      <c r="A928" s="32" t="s">
        <v>16</v>
      </c>
      <c r="B928" s="32" t="s">
        <v>17</v>
      </c>
      <c r="C928" s="33" t="s">
        <v>18</v>
      </c>
      <c r="D928" s="33" t="s">
        <v>598</v>
      </c>
      <c r="E928" s="33" t="s">
        <v>1021</v>
      </c>
      <c r="F928" s="33" t="s">
        <v>21</v>
      </c>
      <c r="G928" s="78">
        <f>VLOOKUP(L:L,en_ru_auto_scores_BLEU!H:I,2,FALSE)</f>
        <v>10.700801516876489</v>
      </c>
      <c r="H928" s="42" t="str">
        <f>IFERROR(VLOOKUP(L:L,manual_score_mapping[[SegmentID]:[Scores]],2,FALSE), "NaN")</f>
        <v>NaN</v>
      </c>
      <c r="I928" s="42" t="str">
        <f>IFERROR(VLOOKUP(L:L,manual_score_mapping!A:D,3,FALSE), "NaN")</f>
        <v>NaN</v>
      </c>
      <c r="J928" s="42" t="str">
        <f>IFERROR(VLOOKUP(L:L,manual_score_mapping!A:D,4,FALSE), "NaN")</f>
        <v>NaN</v>
      </c>
      <c r="K928" s="33" t="s">
        <v>22</v>
      </c>
      <c r="L928" s="33">
        <v>927</v>
      </c>
      <c r="M928" s="34">
        <v>0.90821635723114003</v>
      </c>
      <c r="N928" s="33">
        <v>0.79726040363311768</v>
      </c>
      <c r="O928" s="33">
        <v>0.89224386215209961</v>
      </c>
      <c r="P928" s="33" t="str">
        <f>IF(en_ru_scores[[#This Row],[OnlineB_Score]]&gt;en_ru_scores[[#This Row],[GPT4_COMET]]+0.03, "B", IF(en_ru_scores[[#This Row],[GPT4_COMET]]&gt;en_ru_scores[[#This Row],[OnlineB_Score]]+0.03, "GPT", "-"))</f>
        <v>GPT</v>
      </c>
      <c r="Q928" s="33" t="str">
        <f>IF(en_ru_scores[[#This Row],[OnlineW_Score]]&gt;en_ru_scores[[#This Row],[GPT4_COMET]]+0.03, "W", IF(en_ru_scores[[#This Row],[GPT4_COMET]]&gt;en_ru_scores[[#This Row],[OnlineW_Score]]+0.03, "GPT", "-"))</f>
        <v>-</v>
      </c>
      <c r="R928" s="13" t="s">
        <v>1033</v>
      </c>
      <c r="S928" s="13" t="s">
        <v>5668</v>
      </c>
      <c r="T928" s="41" t="s">
        <v>5669</v>
      </c>
      <c r="U928" s="13" t="s">
        <v>5670</v>
      </c>
      <c r="V928" s="13" t="s">
        <v>5671</v>
      </c>
      <c r="W928" s="84"/>
      <c r="X928" s="111"/>
      <c r="Y928" s="115"/>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row>
    <row r="929" spans="1:217" s="4" customFormat="1" ht="99.75" x14ac:dyDescent="0.45">
      <c r="A929" s="29" t="s">
        <v>16</v>
      </c>
      <c r="B929" s="29" t="s">
        <v>17</v>
      </c>
      <c r="C929" s="30" t="s">
        <v>18</v>
      </c>
      <c r="D929" s="30" t="s">
        <v>598</v>
      </c>
      <c r="E929" s="30" t="s">
        <v>1021</v>
      </c>
      <c r="F929" s="30" t="s">
        <v>21</v>
      </c>
      <c r="G929" s="78">
        <f>VLOOKUP(L:L,en_ru_auto_scores_BLEU!H:I,2,FALSE)</f>
        <v>23.21191585352679</v>
      </c>
      <c r="H929" s="42" t="str">
        <f>IFERROR(VLOOKUP(L:L,manual_score_mapping[[SegmentID]:[Scores]],2,FALSE), "NaN")</f>
        <v>NaN</v>
      </c>
      <c r="I929" s="42" t="str">
        <f>IFERROR(VLOOKUP(L:L,manual_score_mapping!A:D,3,FALSE), "NaN")</f>
        <v>NaN</v>
      </c>
      <c r="J929" s="42" t="str">
        <f>IFERROR(VLOOKUP(L:L,manual_score_mapping!A:D,4,FALSE), "NaN")</f>
        <v>NaN</v>
      </c>
      <c r="K929" s="30" t="s">
        <v>22</v>
      </c>
      <c r="L929" s="30">
        <v>928</v>
      </c>
      <c r="M929" s="31">
        <v>0.87259894609451294</v>
      </c>
      <c r="N929" s="30">
        <v>0.88020741939544678</v>
      </c>
      <c r="O929" s="30">
        <v>0.90220779180526722</v>
      </c>
      <c r="P929" s="30" t="str">
        <f>IF(en_ru_scores[[#This Row],[OnlineB_Score]]&gt;en_ru_scores[[#This Row],[GPT4_COMET]]+0.03, "B", IF(en_ru_scores[[#This Row],[GPT4_COMET]]&gt;en_ru_scores[[#This Row],[OnlineB_Score]]+0.03, "GPT", "-"))</f>
        <v>-</v>
      </c>
      <c r="Q929" s="30" t="str">
        <f>IF(en_ru_scores[[#This Row],[OnlineW_Score]]&gt;en_ru_scores[[#This Row],[GPT4_COMET]]+0.03, "W", IF(en_ru_scores[[#This Row],[GPT4_COMET]]&gt;en_ru_scores[[#This Row],[OnlineW_Score]]+0.03, "GPT", "-"))</f>
        <v>-</v>
      </c>
      <c r="R929" s="12" t="s">
        <v>1034</v>
      </c>
      <c r="S929" s="12" t="s">
        <v>5672</v>
      </c>
      <c r="T929" s="40" t="s">
        <v>5673</v>
      </c>
      <c r="U929" s="12" t="s">
        <v>5674</v>
      </c>
      <c r="V929" s="12" t="s">
        <v>5675</v>
      </c>
      <c r="W929" s="84"/>
      <c r="X929" s="111"/>
      <c r="Y929" s="115"/>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row>
    <row r="930" spans="1:217" s="4" customFormat="1" ht="42.75" x14ac:dyDescent="0.45">
      <c r="A930" s="32" t="s">
        <v>16</v>
      </c>
      <c r="B930" s="32" t="s">
        <v>17</v>
      </c>
      <c r="C930" s="33" t="s">
        <v>18</v>
      </c>
      <c r="D930" s="33" t="s">
        <v>598</v>
      </c>
      <c r="E930" s="33" t="s">
        <v>1035</v>
      </c>
      <c r="F930" s="33" t="s">
        <v>21</v>
      </c>
      <c r="G930" s="75">
        <f>VLOOKUP(L:L,en_ru_auto_scores_BLEU!H:I,2,FALSE)</f>
        <v>33.568919250372389</v>
      </c>
      <c r="H930" s="33" t="str">
        <f>IFERROR(VLOOKUP(L:L,manual_score_mapping[[SegmentID]:[Scores]],2,FALSE), "NaN")</f>
        <v>[84, 100, 67, 52, 50, 47, 39, 78, 51, 91]</v>
      </c>
      <c r="I930" s="24">
        <f>IFERROR(VLOOKUP(L:L,manual_score_mapping!A:D,3,FALSE), "NaN")</f>
        <v>65</v>
      </c>
      <c r="J930" s="18">
        <f>IFERROR(VLOOKUP(L:L,manual_score_mapping!A:D,4,FALSE), "NaN")</f>
        <v>39</v>
      </c>
      <c r="K930" s="33" t="s">
        <v>22</v>
      </c>
      <c r="L930" s="33">
        <v>929</v>
      </c>
      <c r="M930" s="34">
        <v>0.95118176937103283</v>
      </c>
      <c r="N930" s="33">
        <v>0.96766626834869385</v>
      </c>
      <c r="O930" s="33">
        <v>0.94730794429779042</v>
      </c>
      <c r="P930" s="33" t="str">
        <f>IF(en_ru_scores[[#This Row],[OnlineB_Score]]&gt;en_ru_scores[[#This Row],[GPT4_COMET]]+0.03, "B", IF(en_ru_scores[[#This Row],[GPT4_COMET]]&gt;en_ru_scores[[#This Row],[OnlineB_Score]]+0.03, "GPT", "-"))</f>
        <v>-</v>
      </c>
      <c r="Q930" s="33" t="str">
        <f>IF(en_ru_scores[[#This Row],[OnlineW_Score]]&gt;en_ru_scores[[#This Row],[GPT4_COMET]]+0.03, "W", IF(en_ru_scores[[#This Row],[GPT4_COMET]]&gt;en_ru_scores[[#This Row],[OnlineW_Score]]+0.03, "GPT", "-"))</f>
        <v>-</v>
      </c>
      <c r="R930" s="13" t="s">
        <v>1036</v>
      </c>
      <c r="S930" s="13" t="s">
        <v>5676</v>
      </c>
      <c r="T930" s="41" t="s">
        <v>5677</v>
      </c>
      <c r="U930" s="13" t="s">
        <v>5678</v>
      </c>
      <c r="V930" s="13" t="s">
        <v>5679</v>
      </c>
      <c r="W930" s="84"/>
      <c r="X930" s="111"/>
      <c r="Y930" s="115"/>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row>
    <row r="931" spans="1:217" s="4" customFormat="1" ht="85.5" x14ac:dyDescent="0.45">
      <c r="A931" s="29" t="s">
        <v>16</v>
      </c>
      <c r="B931" s="29" t="s">
        <v>17</v>
      </c>
      <c r="C931" s="30" t="s">
        <v>18</v>
      </c>
      <c r="D931" s="30" t="s">
        <v>598</v>
      </c>
      <c r="E931" s="30" t="s">
        <v>1035</v>
      </c>
      <c r="F931" s="30" t="s">
        <v>21</v>
      </c>
      <c r="G931" s="75">
        <f>VLOOKUP(L:L,en_ru_auto_scores_BLEU!H:I,2,FALSE)</f>
        <v>32.835160968398633</v>
      </c>
      <c r="H931" s="30" t="str">
        <f>IFERROR(VLOOKUP(L:L,manual_score_mapping[[SegmentID]:[Scores]],2,FALSE), "NaN")</f>
        <v>[83, 100, 68, 53, 55, 65, 59, 72, 52, 89]</v>
      </c>
      <c r="I931" s="24">
        <f>IFERROR(VLOOKUP(L:L,manual_score_mapping!A:D,3,FALSE), "NaN")</f>
        <v>69</v>
      </c>
      <c r="J931" s="21">
        <f>IFERROR(VLOOKUP(L:L,manual_score_mapping!A:D,4,FALSE), "NaN")</f>
        <v>52</v>
      </c>
      <c r="K931" s="30" t="s">
        <v>22</v>
      </c>
      <c r="L931" s="30">
        <v>930</v>
      </c>
      <c r="M931" s="31">
        <v>0.89094215631484985</v>
      </c>
      <c r="N931" s="30">
        <v>0.89686727523803711</v>
      </c>
      <c r="O931" s="30">
        <v>0.90580040216445923</v>
      </c>
      <c r="P931" s="30" t="str">
        <f>IF(en_ru_scores[[#This Row],[OnlineB_Score]]&gt;en_ru_scores[[#This Row],[GPT4_COMET]]+0.03, "B", IF(en_ru_scores[[#This Row],[GPT4_COMET]]&gt;en_ru_scores[[#This Row],[OnlineB_Score]]+0.03, "GPT", "-"))</f>
        <v>-</v>
      </c>
      <c r="Q931" s="30" t="str">
        <f>IF(en_ru_scores[[#This Row],[OnlineW_Score]]&gt;en_ru_scores[[#This Row],[GPT4_COMET]]+0.03, "W", IF(en_ru_scores[[#This Row],[GPT4_COMET]]&gt;en_ru_scores[[#This Row],[OnlineW_Score]]+0.03, "GPT", "-"))</f>
        <v>-</v>
      </c>
      <c r="R931" s="12" t="s">
        <v>1037</v>
      </c>
      <c r="S931" s="12" t="s">
        <v>5680</v>
      </c>
      <c r="T931" s="40" t="s">
        <v>5681</v>
      </c>
      <c r="U931" s="12" t="s">
        <v>5682</v>
      </c>
      <c r="V931" s="12" t="s">
        <v>5683</v>
      </c>
      <c r="W931" s="84"/>
      <c r="X931" s="111"/>
      <c r="Y931" s="115"/>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row>
    <row r="932" spans="1:217" s="4" customFormat="1" x14ac:dyDescent="0.45">
      <c r="A932" s="32" t="s">
        <v>16</v>
      </c>
      <c r="B932" s="32" t="s">
        <v>17</v>
      </c>
      <c r="C932" s="33" t="s">
        <v>18</v>
      </c>
      <c r="D932" s="33" t="s">
        <v>598</v>
      </c>
      <c r="E932" s="33" t="s">
        <v>1035</v>
      </c>
      <c r="F932" s="33" t="s">
        <v>21</v>
      </c>
      <c r="G932" s="70">
        <f>VLOOKUP(L:L,en_ru_auto_scores_BLEU!H:I,2,FALSE)</f>
        <v>100.00000000000004</v>
      </c>
      <c r="H932" s="33" t="str">
        <f>IFERROR(VLOOKUP(L:L,manual_score_mapping[[SegmentID]:[Scores]],2,FALSE), "NaN")</f>
        <v>[84, 100, 69, 52, 46, 77, 55, 75, 53, 92]</v>
      </c>
      <c r="I932" s="27">
        <f>IFERROR(VLOOKUP(L:L,manual_score_mapping!A:D,3,FALSE), "NaN")</f>
        <v>70</v>
      </c>
      <c r="J932" s="18">
        <f>IFERROR(VLOOKUP(L:L,manual_score_mapping!A:D,4,FALSE), "NaN")</f>
        <v>46</v>
      </c>
      <c r="K932" s="33" t="s">
        <v>22</v>
      </c>
      <c r="L932" s="33">
        <v>931</v>
      </c>
      <c r="M932" s="34">
        <v>0.9906960129737854</v>
      </c>
      <c r="N932" s="33">
        <v>0.96593695878982544</v>
      </c>
      <c r="O932" s="33">
        <v>0.9906960129737854</v>
      </c>
      <c r="P932" s="33" t="str">
        <f>IF(en_ru_scores[[#This Row],[OnlineB_Score]]&gt;en_ru_scores[[#This Row],[GPT4_COMET]]+0.03, "B", IF(en_ru_scores[[#This Row],[GPT4_COMET]]&gt;en_ru_scores[[#This Row],[OnlineB_Score]]+0.03, "GPT", "-"))</f>
        <v>-</v>
      </c>
      <c r="Q932" s="33" t="str">
        <f>IF(en_ru_scores[[#This Row],[OnlineW_Score]]&gt;en_ru_scores[[#This Row],[GPT4_COMET]]+0.03, "W", IF(en_ru_scores[[#This Row],[GPT4_COMET]]&gt;en_ru_scores[[#This Row],[OnlineW_Score]]+0.03, "GPT", "-"))</f>
        <v>-</v>
      </c>
      <c r="R932" s="13" t="s">
        <v>1038</v>
      </c>
      <c r="S932" s="13" t="s">
        <v>5684</v>
      </c>
      <c r="T932" s="41" t="s">
        <v>5684</v>
      </c>
      <c r="U932" s="13" t="s">
        <v>5685</v>
      </c>
      <c r="V932" s="13" t="s">
        <v>5684</v>
      </c>
      <c r="W932" s="84"/>
      <c r="X932" s="111"/>
      <c r="Y932" s="115"/>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row>
    <row r="933" spans="1:217" s="4" customFormat="1" ht="42.75" x14ac:dyDescent="0.45">
      <c r="A933" s="32" t="s">
        <v>16</v>
      </c>
      <c r="B933" s="32" t="s">
        <v>17</v>
      </c>
      <c r="C933" s="33" t="s">
        <v>18</v>
      </c>
      <c r="D933" s="33" t="s">
        <v>598</v>
      </c>
      <c r="E933" s="33" t="s">
        <v>1035</v>
      </c>
      <c r="F933" s="33" t="s">
        <v>21</v>
      </c>
      <c r="G933" s="78">
        <f>VLOOKUP(L:L,en_ru_auto_scores_BLEU!H:I,2,FALSE)</f>
        <v>20.796179532157868</v>
      </c>
      <c r="H933" s="33" t="str">
        <f>IFERROR(VLOOKUP(L:L,manual_score_mapping[[SegmentID]:[Scores]],2,FALSE), "NaN")</f>
        <v>[83, 100, 67, 52, 53, 72, 46, 72, 50, 90]</v>
      </c>
      <c r="I933" s="24">
        <f>IFERROR(VLOOKUP(L:L,manual_score_mapping!A:D,3,FALSE), "NaN")</f>
        <v>68</v>
      </c>
      <c r="J933" s="18">
        <f>IFERROR(VLOOKUP(L:L,manual_score_mapping!A:D,4,FALSE), "NaN")</f>
        <v>46</v>
      </c>
      <c r="K933" s="33" t="s">
        <v>22</v>
      </c>
      <c r="L933" s="33">
        <v>932</v>
      </c>
      <c r="M933" s="34">
        <v>0.93041175603866577</v>
      </c>
      <c r="N933" s="33">
        <v>0.93715554475784302</v>
      </c>
      <c r="O933" s="33">
        <v>0.93518060445785522</v>
      </c>
      <c r="P933" s="33" t="str">
        <f>IF(en_ru_scores[[#This Row],[OnlineB_Score]]&gt;en_ru_scores[[#This Row],[GPT4_COMET]]+0.03, "B", IF(en_ru_scores[[#This Row],[GPT4_COMET]]&gt;en_ru_scores[[#This Row],[OnlineB_Score]]+0.03, "GPT", "-"))</f>
        <v>-</v>
      </c>
      <c r="Q933" s="33" t="str">
        <f>IF(en_ru_scores[[#This Row],[OnlineW_Score]]&gt;en_ru_scores[[#This Row],[GPT4_COMET]]+0.03, "W", IF(en_ru_scores[[#This Row],[GPT4_COMET]]&gt;en_ru_scores[[#This Row],[OnlineW_Score]]+0.03, "GPT", "-"))</f>
        <v>-</v>
      </c>
      <c r="R933" s="13" t="s">
        <v>1039</v>
      </c>
      <c r="S933" s="13" t="s">
        <v>5686</v>
      </c>
      <c r="T933" s="41" t="s">
        <v>5687</v>
      </c>
      <c r="U933" s="13" t="s">
        <v>5688</v>
      </c>
      <c r="V933" s="13" t="s">
        <v>5689</v>
      </c>
      <c r="W933" s="84"/>
      <c r="X933" s="111"/>
      <c r="Y933" s="115"/>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row>
    <row r="934" spans="1:217" s="4" customFormat="1" ht="99.75" x14ac:dyDescent="0.45">
      <c r="A934" s="32" t="s">
        <v>16</v>
      </c>
      <c r="B934" s="32" t="s">
        <v>17</v>
      </c>
      <c r="C934" s="33" t="s">
        <v>18</v>
      </c>
      <c r="D934" s="33" t="s">
        <v>598</v>
      </c>
      <c r="E934" s="33" t="s">
        <v>1035</v>
      </c>
      <c r="F934" s="33" t="s">
        <v>21</v>
      </c>
      <c r="G934" s="78">
        <f>VLOOKUP(L:L,en_ru_auto_scores_BLEU!H:I,2,FALSE)</f>
        <v>28.300781001077659</v>
      </c>
      <c r="H934" s="33" t="str">
        <f>IFERROR(VLOOKUP(L:L,manual_score_mapping[[SegmentID]:[Scores]],2,FALSE), "NaN")</f>
        <v>[84, 100, 69, 54, 55, 66, 51, 70, 51, 90]</v>
      </c>
      <c r="I934" s="24">
        <f>IFERROR(VLOOKUP(L:L,manual_score_mapping!A:D,3,FALSE), "NaN")</f>
        <v>69</v>
      </c>
      <c r="J934" s="21">
        <f>IFERROR(VLOOKUP(L:L,manual_score_mapping!A:D,4,FALSE), "NaN")</f>
        <v>51</v>
      </c>
      <c r="K934" s="33" t="s">
        <v>22</v>
      </c>
      <c r="L934" s="33">
        <v>933</v>
      </c>
      <c r="M934" s="34">
        <v>0.91045421361923218</v>
      </c>
      <c r="N934" s="33">
        <v>0.92106795310974121</v>
      </c>
      <c r="O934" s="33">
        <v>0.93181616067886364</v>
      </c>
      <c r="P934" s="33" t="str">
        <f>IF(en_ru_scores[[#This Row],[OnlineB_Score]]&gt;en_ru_scores[[#This Row],[GPT4_COMET]]+0.03, "B", IF(en_ru_scores[[#This Row],[GPT4_COMET]]&gt;en_ru_scores[[#This Row],[OnlineB_Score]]+0.03, "GPT", "-"))</f>
        <v>-</v>
      </c>
      <c r="Q934" s="33" t="str">
        <f>IF(en_ru_scores[[#This Row],[OnlineW_Score]]&gt;en_ru_scores[[#This Row],[GPT4_COMET]]+0.03, "W", IF(en_ru_scores[[#This Row],[GPT4_COMET]]&gt;en_ru_scores[[#This Row],[OnlineW_Score]]+0.03, "GPT", "-"))</f>
        <v>-</v>
      </c>
      <c r="R934" s="13" t="s">
        <v>1040</v>
      </c>
      <c r="S934" s="13" t="s">
        <v>5690</v>
      </c>
      <c r="T934" s="41" t="s">
        <v>5691</v>
      </c>
      <c r="U934" s="13" t="s">
        <v>5692</v>
      </c>
      <c r="V934" s="13" t="s">
        <v>5693</v>
      </c>
      <c r="W934" s="84"/>
      <c r="X934" s="111"/>
      <c r="Y934" s="115"/>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row>
    <row r="935" spans="1:217" s="4" customFormat="1" ht="71.25" x14ac:dyDescent="0.45">
      <c r="A935" s="29" t="s">
        <v>16</v>
      </c>
      <c r="B935" s="29" t="s">
        <v>17</v>
      </c>
      <c r="C935" s="30" t="s">
        <v>18</v>
      </c>
      <c r="D935" s="30" t="s">
        <v>598</v>
      </c>
      <c r="E935" s="30" t="s">
        <v>1035</v>
      </c>
      <c r="F935" s="30" t="s">
        <v>21</v>
      </c>
      <c r="G935" s="78">
        <f>VLOOKUP(L:L,en_ru_auto_scores_BLEU!H:I,2,FALSE)</f>
        <v>7.7250397735730845</v>
      </c>
      <c r="H935" s="30" t="str">
        <f>IFERROR(VLOOKUP(L:L,manual_score_mapping[[SegmentID]:[Scores]],2,FALSE), "NaN")</f>
        <v>[84, 100, 68, 51, 53, 59, 50, 71, 52, 84]</v>
      </c>
      <c r="I935" s="24">
        <f>IFERROR(VLOOKUP(L:L,manual_score_mapping!A:D,3,FALSE), "NaN")</f>
        <v>67</v>
      </c>
      <c r="J935" s="21">
        <f>IFERROR(VLOOKUP(L:L,manual_score_mapping!A:D,4,FALSE), "NaN")</f>
        <v>50</v>
      </c>
      <c r="K935" s="30" t="s">
        <v>22</v>
      </c>
      <c r="L935" s="30">
        <v>934</v>
      </c>
      <c r="M935" s="31">
        <v>0.89641696214675903</v>
      </c>
      <c r="N935" s="30">
        <v>0.90009498596191406</v>
      </c>
      <c r="O935" s="30">
        <v>0.92125475406646717</v>
      </c>
      <c r="P935" s="30" t="str">
        <f>IF(en_ru_scores[[#This Row],[OnlineB_Score]]&gt;en_ru_scores[[#This Row],[GPT4_COMET]]+0.03, "B", IF(en_ru_scores[[#This Row],[GPT4_COMET]]&gt;en_ru_scores[[#This Row],[OnlineB_Score]]+0.03, "GPT", "-"))</f>
        <v>-</v>
      </c>
      <c r="Q935" s="30" t="str">
        <f>IF(en_ru_scores[[#This Row],[OnlineW_Score]]&gt;en_ru_scores[[#This Row],[GPT4_COMET]]+0.03, "W", IF(en_ru_scores[[#This Row],[GPT4_COMET]]&gt;en_ru_scores[[#This Row],[OnlineW_Score]]+0.03, "GPT", "-"))</f>
        <v>-</v>
      </c>
      <c r="R935" s="12" t="s">
        <v>1041</v>
      </c>
      <c r="S935" s="12" t="s">
        <v>5694</v>
      </c>
      <c r="T935" s="40" t="s">
        <v>5695</v>
      </c>
      <c r="U935" s="12" t="s">
        <v>5696</v>
      </c>
      <c r="V935" s="12" t="s">
        <v>5697</v>
      </c>
      <c r="W935" s="84"/>
      <c r="X935" s="111"/>
      <c r="Y935" s="11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row>
    <row r="936" spans="1:217" s="4" customFormat="1" ht="71.25" x14ac:dyDescent="0.45">
      <c r="A936" s="29" t="s">
        <v>16</v>
      </c>
      <c r="B936" s="29" t="s">
        <v>17</v>
      </c>
      <c r="C936" s="30" t="s">
        <v>18</v>
      </c>
      <c r="D936" s="30" t="s">
        <v>598</v>
      </c>
      <c r="E936" s="30" t="s">
        <v>1035</v>
      </c>
      <c r="F936" s="30" t="s">
        <v>21</v>
      </c>
      <c r="G936" s="78">
        <f>VLOOKUP(L:L,en_ru_auto_scores_BLEU!H:I,2,FALSE)</f>
        <v>24.607124447910287</v>
      </c>
      <c r="H936" s="30" t="str">
        <f>IFERROR(VLOOKUP(L:L,manual_score_mapping[[SegmentID]:[Scores]],2,FALSE), "NaN")</f>
        <v>[83, 100, 69, 51, 53, 76, 42, 71, 52, 90]</v>
      </c>
      <c r="I936" s="24">
        <f>IFERROR(VLOOKUP(L:L,manual_score_mapping!A:D,3,FALSE), "NaN")</f>
        <v>68</v>
      </c>
      <c r="J936" s="18">
        <f>IFERROR(VLOOKUP(L:L,manual_score_mapping!A:D,4,FALSE), "NaN")</f>
        <v>42</v>
      </c>
      <c r="K936" s="30" t="s">
        <v>22</v>
      </c>
      <c r="L936" s="30">
        <v>935</v>
      </c>
      <c r="M936" s="31">
        <v>0.85059642791748047</v>
      </c>
      <c r="N936" s="30">
        <v>0.91806006431579601</v>
      </c>
      <c r="O936" s="30">
        <v>0.90022033452987671</v>
      </c>
      <c r="P936" s="30" t="str">
        <f>IF(en_ru_scores[[#This Row],[OnlineB_Score]]&gt;en_ru_scores[[#This Row],[GPT4_COMET]]+0.03, "B", IF(en_ru_scores[[#This Row],[GPT4_COMET]]&gt;en_ru_scores[[#This Row],[OnlineB_Score]]+0.03, "GPT", "-"))</f>
        <v>B</v>
      </c>
      <c r="Q936" s="30" t="str">
        <f>IF(en_ru_scores[[#This Row],[OnlineW_Score]]&gt;en_ru_scores[[#This Row],[GPT4_COMET]]+0.03, "W", IF(en_ru_scores[[#This Row],[GPT4_COMET]]&gt;en_ru_scores[[#This Row],[OnlineW_Score]]+0.03, "GPT", "-"))</f>
        <v>W</v>
      </c>
      <c r="R936" s="12" t="s">
        <v>1042</v>
      </c>
      <c r="S936" s="12" t="s">
        <v>5698</v>
      </c>
      <c r="T936" s="40" t="s">
        <v>5699</v>
      </c>
      <c r="U936" s="12" t="s">
        <v>5700</v>
      </c>
      <c r="V936" s="12" t="s">
        <v>5701</v>
      </c>
      <c r="W936" s="84"/>
      <c r="X936" s="111"/>
      <c r="Y936" s="115"/>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row>
    <row r="937" spans="1:217" s="4" customFormat="1" ht="42.75" x14ac:dyDescent="0.45">
      <c r="A937" s="32" t="s">
        <v>16</v>
      </c>
      <c r="B937" s="32" t="s">
        <v>17</v>
      </c>
      <c r="C937" s="33" t="s">
        <v>18</v>
      </c>
      <c r="D937" s="33" t="s">
        <v>598</v>
      </c>
      <c r="E937" s="33" t="s">
        <v>1035</v>
      </c>
      <c r="F937" s="33" t="s">
        <v>21</v>
      </c>
      <c r="G937" s="78">
        <f>VLOOKUP(L:L,en_ru_auto_scores_BLEU!H:I,2,FALSE)</f>
        <v>18.318713366524975</v>
      </c>
      <c r="H937" s="33" t="str">
        <f>IFERROR(VLOOKUP(L:L,manual_score_mapping[[SegmentID]:[Scores]],2,FALSE), "NaN")</f>
        <v>[84, 100, 69, 52, 52, 82, 54, 72, 53, 90]</v>
      </c>
      <c r="I937" s="27">
        <f>IFERROR(VLOOKUP(L:L,manual_score_mapping!A:D,3,FALSE), "NaN")</f>
        <v>70</v>
      </c>
      <c r="J937" s="21">
        <f>IFERROR(VLOOKUP(L:L,manual_score_mapping!A:D,4,FALSE), "NaN")</f>
        <v>52</v>
      </c>
      <c r="K937" s="33" t="s">
        <v>22</v>
      </c>
      <c r="L937" s="33">
        <v>936</v>
      </c>
      <c r="M937" s="34">
        <v>0.92443555593490601</v>
      </c>
      <c r="N937" s="33">
        <v>0.92464601993560802</v>
      </c>
      <c r="O937" s="33">
        <v>0.94920641183853161</v>
      </c>
      <c r="P937" s="33" t="str">
        <f>IF(en_ru_scores[[#This Row],[OnlineB_Score]]&gt;en_ru_scores[[#This Row],[GPT4_COMET]]+0.03, "B", IF(en_ru_scores[[#This Row],[GPT4_COMET]]&gt;en_ru_scores[[#This Row],[OnlineB_Score]]+0.03, "GPT", "-"))</f>
        <v>-</v>
      </c>
      <c r="Q937" s="33" t="str">
        <f>IF(en_ru_scores[[#This Row],[OnlineW_Score]]&gt;en_ru_scores[[#This Row],[GPT4_COMET]]+0.03, "W", IF(en_ru_scores[[#This Row],[GPT4_COMET]]&gt;en_ru_scores[[#This Row],[OnlineW_Score]]+0.03, "GPT", "-"))</f>
        <v>-</v>
      </c>
      <c r="R937" s="13" t="s">
        <v>1043</v>
      </c>
      <c r="S937" s="13" t="s">
        <v>5702</v>
      </c>
      <c r="T937" s="41" t="s">
        <v>5703</v>
      </c>
      <c r="U937" s="13" t="s">
        <v>5704</v>
      </c>
      <c r="V937" s="13" t="s">
        <v>5705</v>
      </c>
      <c r="W937" s="84"/>
      <c r="X937" s="111"/>
      <c r="Y937" s="115"/>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row>
    <row r="938" spans="1:217" s="4" customFormat="1" ht="99.75" x14ac:dyDescent="0.45">
      <c r="A938" s="29" t="s">
        <v>16</v>
      </c>
      <c r="B938" s="29" t="s">
        <v>17</v>
      </c>
      <c r="C938" s="30" t="s">
        <v>18</v>
      </c>
      <c r="D938" s="30" t="s">
        <v>598</v>
      </c>
      <c r="E938" s="30" t="s">
        <v>1035</v>
      </c>
      <c r="F938" s="30" t="s">
        <v>21</v>
      </c>
      <c r="G938" s="78">
        <f>VLOOKUP(L:L,en_ru_auto_scores_BLEU!H:I,2,FALSE)</f>
        <v>28.397110626034348</v>
      </c>
      <c r="H938" s="30" t="str">
        <f>IFERROR(VLOOKUP(L:L,manual_score_mapping[[SegmentID]:[Scores]],2,FALSE), "NaN")</f>
        <v>[84, 100, 69, 52, 51, 85, 52, 71, 51, 95]</v>
      </c>
      <c r="I938" s="27">
        <f>IFERROR(VLOOKUP(L:L,manual_score_mapping!A:D,3,FALSE), "NaN")</f>
        <v>71</v>
      </c>
      <c r="J938" s="21">
        <f>IFERROR(VLOOKUP(L:L,manual_score_mapping!A:D,4,FALSE), "NaN")</f>
        <v>51</v>
      </c>
      <c r="K938" s="30" t="s">
        <v>22</v>
      </c>
      <c r="L938" s="30">
        <v>937</v>
      </c>
      <c r="M938" s="31">
        <v>0.89030301570892334</v>
      </c>
      <c r="N938" s="30">
        <v>0.88864010572433472</v>
      </c>
      <c r="O938" s="30">
        <v>0.89824998378753662</v>
      </c>
      <c r="P938" s="30" t="str">
        <f>IF(en_ru_scores[[#This Row],[OnlineB_Score]]&gt;en_ru_scores[[#This Row],[GPT4_COMET]]+0.03, "B", IF(en_ru_scores[[#This Row],[GPT4_COMET]]&gt;en_ru_scores[[#This Row],[OnlineB_Score]]+0.03, "GPT", "-"))</f>
        <v>-</v>
      </c>
      <c r="Q938" s="30" t="str">
        <f>IF(en_ru_scores[[#This Row],[OnlineW_Score]]&gt;en_ru_scores[[#This Row],[GPT4_COMET]]+0.03, "W", IF(en_ru_scores[[#This Row],[GPT4_COMET]]&gt;en_ru_scores[[#This Row],[OnlineW_Score]]+0.03, "GPT", "-"))</f>
        <v>-</v>
      </c>
      <c r="R938" s="12" t="s">
        <v>1044</v>
      </c>
      <c r="S938" s="12" t="s">
        <v>5706</v>
      </c>
      <c r="T938" s="40" t="s">
        <v>5707</v>
      </c>
      <c r="U938" s="12" t="s">
        <v>5708</v>
      </c>
      <c r="V938" s="12" t="s">
        <v>5709</v>
      </c>
      <c r="W938" s="84"/>
      <c r="X938" s="111"/>
      <c r="Y938" s="115"/>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row>
    <row r="939" spans="1:217" s="4" customFormat="1" ht="71.25" x14ac:dyDescent="0.45">
      <c r="A939" s="32" t="s">
        <v>16</v>
      </c>
      <c r="B939" s="32" t="s">
        <v>17</v>
      </c>
      <c r="C939" s="33" t="s">
        <v>18</v>
      </c>
      <c r="D939" s="33" t="s">
        <v>598</v>
      </c>
      <c r="E939" s="33" t="s">
        <v>1035</v>
      </c>
      <c r="F939" s="33" t="s">
        <v>21</v>
      </c>
      <c r="G939" s="74">
        <f>VLOOKUP(L:L,en_ru_auto_scores_BLEU!H:I,2,FALSE)</f>
        <v>52.664038784792645</v>
      </c>
      <c r="H939" s="33" t="str">
        <f>IFERROR(VLOOKUP(L:L,manual_score_mapping[[SegmentID]:[Scores]],2,FALSE), "NaN")</f>
        <v>[84, 100, 70, 53, 51, 100, 50, 72, 51, 93]</v>
      </c>
      <c r="I939" s="27">
        <f>IFERROR(VLOOKUP(L:L,manual_score_mapping!A:D,3,FALSE), "NaN")</f>
        <v>72</v>
      </c>
      <c r="J939" s="21">
        <f>IFERROR(VLOOKUP(L:L,manual_score_mapping!A:D,4,FALSE), "NaN")</f>
        <v>50</v>
      </c>
      <c r="K939" s="33" t="s">
        <v>22</v>
      </c>
      <c r="L939" s="33">
        <v>938</v>
      </c>
      <c r="M939" s="34">
        <v>0.90062242746353149</v>
      </c>
      <c r="N939" s="33">
        <v>0.93481737375259399</v>
      </c>
      <c r="O939" s="33">
        <v>0.93481737375259399</v>
      </c>
      <c r="P939" s="33" t="str">
        <f>IF(en_ru_scores[[#This Row],[OnlineB_Score]]&gt;en_ru_scores[[#This Row],[GPT4_COMET]]+0.03, "B", IF(en_ru_scores[[#This Row],[GPT4_COMET]]&gt;en_ru_scores[[#This Row],[OnlineB_Score]]+0.03, "GPT", "-"))</f>
        <v>B</v>
      </c>
      <c r="Q939" s="33" t="str">
        <f>IF(en_ru_scores[[#This Row],[OnlineW_Score]]&gt;en_ru_scores[[#This Row],[GPT4_COMET]]+0.03, "W", IF(en_ru_scores[[#This Row],[GPT4_COMET]]&gt;en_ru_scores[[#This Row],[OnlineW_Score]]+0.03, "GPT", "-"))</f>
        <v>W</v>
      </c>
      <c r="R939" s="13" t="s">
        <v>1045</v>
      </c>
      <c r="S939" s="13" t="s">
        <v>5710</v>
      </c>
      <c r="T939" s="41" t="s">
        <v>5711</v>
      </c>
      <c r="U939" s="13" t="s">
        <v>5712</v>
      </c>
      <c r="V939" s="13" t="s">
        <v>5712</v>
      </c>
      <c r="W939" s="84"/>
      <c r="X939" s="111"/>
      <c r="Y939" s="115"/>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row>
    <row r="940" spans="1:217" s="4" customFormat="1" ht="28.5" x14ac:dyDescent="0.45">
      <c r="A940" s="32" t="s">
        <v>16</v>
      </c>
      <c r="B940" s="32" t="s">
        <v>17</v>
      </c>
      <c r="C940" s="33" t="s">
        <v>18</v>
      </c>
      <c r="D940" s="33" t="s">
        <v>598</v>
      </c>
      <c r="E940" s="33" t="s">
        <v>1035</v>
      </c>
      <c r="F940" s="33" t="s">
        <v>21</v>
      </c>
      <c r="G940" s="78">
        <f>VLOOKUP(L:L,en_ru_auto_scores_BLEU!H:I,2,FALSE)</f>
        <v>10.552670315936318</v>
      </c>
      <c r="H940" s="42" t="str">
        <f>IFERROR(VLOOKUP(L:L,manual_score_mapping[[SegmentID]:[Scores]],2,FALSE), "NaN")</f>
        <v>NaN</v>
      </c>
      <c r="I940" s="42" t="str">
        <f>IFERROR(VLOOKUP(L:L,manual_score_mapping!A:D,3,FALSE), "NaN")</f>
        <v>NaN</v>
      </c>
      <c r="J940" s="42" t="str">
        <f>IFERROR(VLOOKUP(L:L,manual_score_mapping!A:D,4,FALSE), "NaN")</f>
        <v>NaN</v>
      </c>
      <c r="K940" s="33" t="s">
        <v>22</v>
      </c>
      <c r="L940" s="33">
        <v>939</v>
      </c>
      <c r="M940" s="34">
        <v>0.90507936477661122</v>
      </c>
      <c r="N940" s="33">
        <v>0.89744359254837036</v>
      </c>
      <c r="O940" s="33">
        <v>0.9123578667640686</v>
      </c>
      <c r="P940" s="33" t="str">
        <f>IF(en_ru_scores[[#This Row],[OnlineB_Score]]&gt;en_ru_scores[[#This Row],[GPT4_COMET]]+0.03, "B", IF(en_ru_scores[[#This Row],[GPT4_COMET]]&gt;en_ru_scores[[#This Row],[OnlineB_Score]]+0.03, "GPT", "-"))</f>
        <v>-</v>
      </c>
      <c r="Q940" s="33" t="str">
        <f>IF(en_ru_scores[[#This Row],[OnlineW_Score]]&gt;en_ru_scores[[#This Row],[GPT4_COMET]]+0.03, "W", IF(en_ru_scores[[#This Row],[GPT4_COMET]]&gt;en_ru_scores[[#This Row],[OnlineW_Score]]+0.03, "GPT", "-"))</f>
        <v>-</v>
      </c>
      <c r="R940" s="13" t="s">
        <v>1046</v>
      </c>
      <c r="S940" s="13" t="s">
        <v>5713</v>
      </c>
      <c r="T940" s="41" t="s">
        <v>5714</v>
      </c>
      <c r="U940" s="13" t="s">
        <v>5715</v>
      </c>
      <c r="V940" s="13" t="s">
        <v>5716</v>
      </c>
      <c r="W940" s="84"/>
      <c r="X940" s="111"/>
      <c r="Y940" s="115"/>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row>
    <row r="941" spans="1:217" s="4" customFormat="1" ht="85.5" x14ac:dyDescent="0.45">
      <c r="A941" s="29" t="s">
        <v>16</v>
      </c>
      <c r="B941" s="29" t="s">
        <v>17</v>
      </c>
      <c r="C941" s="30" t="s">
        <v>18</v>
      </c>
      <c r="D941" s="30" t="s">
        <v>598</v>
      </c>
      <c r="E941" s="30" t="s">
        <v>1035</v>
      </c>
      <c r="F941" s="30" t="s">
        <v>21</v>
      </c>
      <c r="G941" s="78">
        <f>VLOOKUP(L:L,en_ru_auto_scores_BLEU!H:I,2,FALSE)</f>
        <v>16.155084779373869</v>
      </c>
      <c r="H941" s="42" t="str">
        <f>IFERROR(VLOOKUP(L:L,manual_score_mapping[[SegmentID]:[Scores]],2,FALSE), "NaN")</f>
        <v>NaN</v>
      </c>
      <c r="I941" s="42" t="str">
        <f>IFERROR(VLOOKUP(L:L,manual_score_mapping!A:D,3,FALSE), "NaN")</f>
        <v>NaN</v>
      </c>
      <c r="J941" s="42" t="str">
        <f>IFERROR(VLOOKUP(L:L,manual_score_mapping!A:D,4,FALSE), "NaN")</f>
        <v>NaN</v>
      </c>
      <c r="K941" s="30" t="s">
        <v>22</v>
      </c>
      <c r="L941" s="30">
        <v>940</v>
      </c>
      <c r="M941" s="31">
        <v>0.86116069555282593</v>
      </c>
      <c r="N941" s="30">
        <v>0.90678697824478161</v>
      </c>
      <c r="O941" s="30">
        <v>0.93238002061843883</v>
      </c>
      <c r="P941" s="30" t="str">
        <f>IF(en_ru_scores[[#This Row],[OnlineB_Score]]&gt;en_ru_scores[[#This Row],[GPT4_COMET]]+0.03, "B", IF(en_ru_scores[[#This Row],[GPT4_COMET]]&gt;en_ru_scores[[#This Row],[OnlineB_Score]]+0.03, "GPT", "-"))</f>
        <v>B</v>
      </c>
      <c r="Q941" s="30" t="str">
        <f>IF(en_ru_scores[[#This Row],[OnlineW_Score]]&gt;en_ru_scores[[#This Row],[GPT4_COMET]]+0.03, "W", IF(en_ru_scores[[#This Row],[GPT4_COMET]]&gt;en_ru_scores[[#This Row],[OnlineW_Score]]+0.03, "GPT", "-"))</f>
        <v>W</v>
      </c>
      <c r="R941" s="12" t="s">
        <v>1047</v>
      </c>
      <c r="S941" s="12" t="s">
        <v>5717</v>
      </c>
      <c r="T941" s="40" t="s">
        <v>5718</v>
      </c>
      <c r="U941" s="12" t="s">
        <v>5719</v>
      </c>
      <c r="V941" s="12" t="s">
        <v>5720</v>
      </c>
      <c r="W941" s="84"/>
      <c r="X941" s="111"/>
      <c r="Y941" s="115"/>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row>
    <row r="942" spans="1:217" s="4" customFormat="1" ht="71.25" x14ac:dyDescent="0.45">
      <c r="A942" s="32" t="s">
        <v>16</v>
      </c>
      <c r="B942" s="32" t="s">
        <v>17</v>
      </c>
      <c r="C942" s="33" t="s">
        <v>18</v>
      </c>
      <c r="D942" s="33" t="s">
        <v>598</v>
      </c>
      <c r="E942" s="33" t="s">
        <v>1035</v>
      </c>
      <c r="F942" s="33" t="s">
        <v>21</v>
      </c>
      <c r="G942" s="78">
        <f>VLOOKUP(L:L,en_ru_auto_scores_BLEU!H:I,2,FALSE)</f>
        <v>23.287896954139946</v>
      </c>
      <c r="H942" s="42" t="str">
        <f>IFERROR(VLOOKUP(L:L,manual_score_mapping[[SegmentID]:[Scores]],2,FALSE), "NaN")</f>
        <v>NaN</v>
      </c>
      <c r="I942" s="42" t="str">
        <f>IFERROR(VLOOKUP(L:L,manual_score_mapping!A:D,3,FALSE), "NaN")</f>
        <v>NaN</v>
      </c>
      <c r="J942" s="42" t="str">
        <f>IFERROR(VLOOKUP(L:L,manual_score_mapping!A:D,4,FALSE), "NaN")</f>
        <v>NaN</v>
      </c>
      <c r="K942" s="33" t="s">
        <v>22</v>
      </c>
      <c r="L942" s="33">
        <v>941</v>
      </c>
      <c r="M942" s="34">
        <v>0.91304105520248402</v>
      </c>
      <c r="N942" s="33">
        <v>0.92335861921310425</v>
      </c>
      <c r="O942" s="33">
        <v>0.92796552181243896</v>
      </c>
      <c r="P942" s="33" t="str">
        <f>IF(en_ru_scores[[#This Row],[OnlineB_Score]]&gt;en_ru_scores[[#This Row],[GPT4_COMET]]+0.03, "B", IF(en_ru_scores[[#This Row],[GPT4_COMET]]&gt;en_ru_scores[[#This Row],[OnlineB_Score]]+0.03, "GPT", "-"))</f>
        <v>-</v>
      </c>
      <c r="Q942" s="33" t="str">
        <f>IF(en_ru_scores[[#This Row],[OnlineW_Score]]&gt;en_ru_scores[[#This Row],[GPT4_COMET]]+0.03, "W", IF(en_ru_scores[[#This Row],[GPT4_COMET]]&gt;en_ru_scores[[#This Row],[OnlineW_Score]]+0.03, "GPT", "-"))</f>
        <v>-</v>
      </c>
      <c r="R942" s="13" t="s">
        <v>1048</v>
      </c>
      <c r="S942" s="13" t="s">
        <v>5721</v>
      </c>
      <c r="T942" s="41" t="s">
        <v>5722</v>
      </c>
      <c r="U942" s="13" t="s">
        <v>5723</v>
      </c>
      <c r="V942" s="13" t="s">
        <v>5724</v>
      </c>
      <c r="W942" s="84"/>
      <c r="X942" s="111"/>
      <c r="Y942" s="115"/>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row>
    <row r="943" spans="1:217" s="4" customFormat="1" ht="99.75" x14ac:dyDescent="0.45">
      <c r="A943" s="32" t="s">
        <v>16</v>
      </c>
      <c r="B943" s="32" t="s">
        <v>17</v>
      </c>
      <c r="C943" s="33" t="s">
        <v>18</v>
      </c>
      <c r="D943" s="33" t="s">
        <v>598</v>
      </c>
      <c r="E943" s="33" t="s">
        <v>1035</v>
      </c>
      <c r="F943" s="33" t="s">
        <v>21</v>
      </c>
      <c r="G943" s="75">
        <f>VLOOKUP(L:L,en_ru_auto_scores_BLEU!H:I,2,FALSE)</f>
        <v>38.468718576118967</v>
      </c>
      <c r="H943" s="42" t="str">
        <f>IFERROR(VLOOKUP(L:L,manual_score_mapping[[SegmentID]:[Scores]],2,FALSE), "NaN")</f>
        <v>NaN</v>
      </c>
      <c r="I943" s="42" t="str">
        <f>IFERROR(VLOOKUP(L:L,manual_score_mapping!A:D,3,FALSE), "NaN")</f>
        <v>NaN</v>
      </c>
      <c r="J943" s="42" t="str">
        <f>IFERROR(VLOOKUP(L:L,manual_score_mapping!A:D,4,FALSE), "NaN")</f>
        <v>NaN</v>
      </c>
      <c r="K943" s="33" t="s">
        <v>22</v>
      </c>
      <c r="L943" s="33">
        <v>942</v>
      </c>
      <c r="M943" s="34">
        <v>0.92308622598648082</v>
      </c>
      <c r="N943" s="33">
        <v>0.93567258119583119</v>
      </c>
      <c r="O943" s="33">
        <v>0.91869878768920898</v>
      </c>
      <c r="P943" s="33" t="str">
        <f>IF(en_ru_scores[[#This Row],[OnlineB_Score]]&gt;en_ru_scores[[#This Row],[GPT4_COMET]]+0.03, "B", IF(en_ru_scores[[#This Row],[GPT4_COMET]]&gt;en_ru_scores[[#This Row],[OnlineB_Score]]+0.03, "GPT", "-"))</f>
        <v>-</v>
      </c>
      <c r="Q943" s="33" t="str">
        <f>IF(en_ru_scores[[#This Row],[OnlineW_Score]]&gt;en_ru_scores[[#This Row],[GPT4_COMET]]+0.03, "W", IF(en_ru_scores[[#This Row],[GPT4_COMET]]&gt;en_ru_scores[[#This Row],[OnlineW_Score]]+0.03, "GPT", "-"))</f>
        <v>-</v>
      </c>
      <c r="R943" s="13" t="s">
        <v>1049</v>
      </c>
      <c r="S943" s="13" t="s">
        <v>5725</v>
      </c>
      <c r="T943" s="41" t="s">
        <v>5726</v>
      </c>
      <c r="U943" s="13" t="s">
        <v>5727</v>
      </c>
      <c r="V943" s="13" t="s">
        <v>5728</v>
      </c>
      <c r="W943" s="84"/>
      <c r="X943" s="111"/>
      <c r="Y943" s="115"/>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row>
    <row r="944" spans="1:217" s="4" customFormat="1" ht="99.75" x14ac:dyDescent="0.45">
      <c r="A944" s="29" t="s">
        <v>16</v>
      </c>
      <c r="B944" s="29" t="s">
        <v>17</v>
      </c>
      <c r="C944" s="30" t="s">
        <v>18</v>
      </c>
      <c r="D944" s="30" t="s">
        <v>598</v>
      </c>
      <c r="E944" s="30" t="s">
        <v>1035</v>
      </c>
      <c r="F944" s="30" t="s">
        <v>21</v>
      </c>
      <c r="G944" s="78">
        <f>VLOOKUP(L:L,en_ru_auto_scores_BLEU!H:I,2,FALSE)</f>
        <v>4.892084106836152</v>
      </c>
      <c r="H944" s="42" t="str">
        <f>IFERROR(VLOOKUP(L:L,manual_score_mapping[[SegmentID]:[Scores]],2,FALSE), "NaN")</f>
        <v>NaN</v>
      </c>
      <c r="I944" s="42" t="str">
        <f>IFERROR(VLOOKUP(L:L,manual_score_mapping!A:D,3,FALSE), "NaN")</f>
        <v>NaN</v>
      </c>
      <c r="J944" s="42" t="str">
        <f>IFERROR(VLOOKUP(L:L,manual_score_mapping!A:D,4,FALSE), "NaN")</f>
        <v>NaN</v>
      </c>
      <c r="K944" s="30" t="s">
        <v>22</v>
      </c>
      <c r="L944" s="30">
        <v>943</v>
      </c>
      <c r="M944" s="31">
        <v>0.82630330324172974</v>
      </c>
      <c r="N944" s="30">
        <v>0.90801984071731556</v>
      </c>
      <c r="O944" s="30">
        <v>0.90541398525238037</v>
      </c>
      <c r="P944" s="30" t="str">
        <f>IF(en_ru_scores[[#This Row],[OnlineB_Score]]&gt;en_ru_scores[[#This Row],[GPT4_COMET]]+0.03, "B", IF(en_ru_scores[[#This Row],[GPT4_COMET]]&gt;en_ru_scores[[#This Row],[OnlineB_Score]]+0.03, "GPT", "-"))</f>
        <v>B</v>
      </c>
      <c r="Q944" s="30" t="str">
        <f>IF(en_ru_scores[[#This Row],[OnlineW_Score]]&gt;en_ru_scores[[#This Row],[GPT4_COMET]]+0.03, "W", IF(en_ru_scores[[#This Row],[GPT4_COMET]]&gt;en_ru_scores[[#This Row],[OnlineW_Score]]+0.03, "GPT", "-"))</f>
        <v>W</v>
      </c>
      <c r="R944" s="12" t="s">
        <v>1050</v>
      </c>
      <c r="S944" s="12" t="s">
        <v>5729</v>
      </c>
      <c r="T944" s="40" t="s">
        <v>5730</v>
      </c>
      <c r="U944" s="12" t="s">
        <v>5731</v>
      </c>
      <c r="V944" s="12" t="s">
        <v>5732</v>
      </c>
      <c r="W944" s="84"/>
      <c r="X944" s="111"/>
      <c r="Y944" s="115"/>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row>
    <row r="945" spans="1:217" s="4" customFormat="1" ht="85.5" x14ac:dyDescent="0.45">
      <c r="A945" s="32" t="s">
        <v>16</v>
      </c>
      <c r="B945" s="32" t="s">
        <v>17</v>
      </c>
      <c r="C945" s="33" t="s">
        <v>18</v>
      </c>
      <c r="D945" s="33" t="s">
        <v>598</v>
      </c>
      <c r="E945" s="33" t="s">
        <v>1035</v>
      </c>
      <c r="F945" s="33" t="s">
        <v>21</v>
      </c>
      <c r="G945" s="78">
        <f>VLOOKUP(L:L,en_ru_auto_scores_BLEU!H:I,2,FALSE)</f>
        <v>24.77428144629345</v>
      </c>
      <c r="H945" s="42" t="str">
        <f>IFERROR(VLOOKUP(L:L,manual_score_mapping[[SegmentID]:[Scores]],2,FALSE), "NaN")</f>
        <v>NaN</v>
      </c>
      <c r="I945" s="42" t="str">
        <f>IFERROR(VLOOKUP(L:L,manual_score_mapping!A:D,3,FALSE), "NaN")</f>
        <v>NaN</v>
      </c>
      <c r="J945" s="42" t="str">
        <f>IFERROR(VLOOKUP(L:L,manual_score_mapping!A:D,4,FALSE), "NaN")</f>
        <v>NaN</v>
      </c>
      <c r="K945" s="33" t="s">
        <v>22</v>
      </c>
      <c r="L945" s="33">
        <v>944</v>
      </c>
      <c r="M945" s="34">
        <v>0.91659706830978405</v>
      </c>
      <c r="N945" s="33">
        <v>0.92110580205917358</v>
      </c>
      <c r="O945" s="33">
        <v>0.92212158441543579</v>
      </c>
      <c r="P945" s="33" t="str">
        <f>IF(en_ru_scores[[#This Row],[OnlineB_Score]]&gt;en_ru_scores[[#This Row],[GPT4_COMET]]+0.03, "B", IF(en_ru_scores[[#This Row],[GPT4_COMET]]&gt;en_ru_scores[[#This Row],[OnlineB_Score]]+0.03, "GPT", "-"))</f>
        <v>-</v>
      </c>
      <c r="Q945" s="33" t="str">
        <f>IF(en_ru_scores[[#This Row],[OnlineW_Score]]&gt;en_ru_scores[[#This Row],[GPT4_COMET]]+0.03, "W", IF(en_ru_scores[[#This Row],[GPT4_COMET]]&gt;en_ru_scores[[#This Row],[OnlineW_Score]]+0.03, "GPT", "-"))</f>
        <v>-</v>
      </c>
      <c r="R945" s="13" t="s">
        <v>1051</v>
      </c>
      <c r="S945" s="13" t="s">
        <v>5733</v>
      </c>
      <c r="T945" s="41" t="s">
        <v>5734</v>
      </c>
      <c r="U945" s="13" t="s">
        <v>5735</v>
      </c>
      <c r="V945" s="13" t="s">
        <v>5736</v>
      </c>
      <c r="W945" s="84"/>
      <c r="X945" s="111"/>
      <c r="Y945" s="11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row>
    <row r="946" spans="1:217" s="4" customFormat="1" ht="71.25" x14ac:dyDescent="0.45">
      <c r="A946" s="32" t="s">
        <v>16</v>
      </c>
      <c r="B946" s="32" t="s">
        <v>17</v>
      </c>
      <c r="C946" s="33" t="s">
        <v>18</v>
      </c>
      <c r="D946" s="33" t="s">
        <v>598</v>
      </c>
      <c r="E946" s="33" t="s">
        <v>1035</v>
      </c>
      <c r="F946" s="33" t="s">
        <v>21</v>
      </c>
      <c r="G946" s="75">
        <f>VLOOKUP(L:L,en_ru_auto_scores_BLEU!H:I,2,FALSE)</f>
        <v>42.414709963302911</v>
      </c>
      <c r="H946" s="42" t="str">
        <f>IFERROR(VLOOKUP(L:L,manual_score_mapping[[SegmentID]:[Scores]],2,FALSE), "NaN")</f>
        <v>NaN</v>
      </c>
      <c r="I946" s="42" t="str">
        <f>IFERROR(VLOOKUP(L:L,manual_score_mapping!A:D,3,FALSE), "NaN")</f>
        <v>NaN</v>
      </c>
      <c r="J946" s="42" t="str">
        <f>IFERROR(VLOOKUP(L:L,manual_score_mapping!A:D,4,FALSE), "NaN")</f>
        <v>NaN</v>
      </c>
      <c r="K946" s="33" t="s">
        <v>22</v>
      </c>
      <c r="L946" s="33">
        <v>945</v>
      </c>
      <c r="M946" s="34">
        <v>0.92685240507125843</v>
      </c>
      <c r="N946" s="33">
        <v>0.92685240507125843</v>
      </c>
      <c r="O946" s="33">
        <v>0.94231826066970836</v>
      </c>
      <c r="P946" s="33" t="str">
        <f>IF(en_ru_scores[[#This Row],[OnlineB_Score]]&gt;en_ru_scores[[#This Row],[GPT4_COMET]]+0.03, "B", IF(en_ru_scores[[#This Row],[GPT4_COMET]]&gt;en_ru_scores[[#This Row],[OnlineB_Score]]+0.03, "GPT", "-"))</f>
        <v>-</v>
      </c>
      <c r="Q946" s="33" t="str">
        <f>IF(en_ru_scores[[#This Row],[OnlineW_Score]]&gt;en_ru_scores[[#This Row],[GPT4_COMET]]+0.03, "W", IF(en_ru_scores[[#This Row],[GPT4_COMET]]&gt;en_ru_scores[[#This Row],[OnlineW_Score]]+0.03, "GPT", "-"))</f>
        <v>-</v>
      </c>
      <c r="R946" s="13" t="s">
        <v>1052</v>
      </c>
      <c r="S946" s="13" t="s">
        <v>5737</v>
      </c>
      <c r="T946" s="41" t="s">
        <v>5738</v>
      </c>
      <c r="U946" s="13" t="s">
        <v>5738</v>
      </c>
      <c r="V946" s="13" t="s">
        <v>5739</v>
      </c>
      <c r="W946" s="84"/>
      <c r="X946" s="111"/>
      <c r="Y946" s="115"/>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row>
    <row r="947" spans="1:217" s="4" customFormat="1" ht="114" x14ac:dyDescent="0.45">
      <c r="A947" s="32" t="s">
        <v>16</v>
      </c>
      <c r="B947" s="32" t="s">
        <v>17</v>
      </c>
      <c r="C947" s="33" t="s">
        <v>18</v>
      </c>
      <c r="D947" s="33" t="s">
        <v>598</v>
      </c>
      <c r="E947" s="33" t="s">
        <v>1035</v>
      </c>
      <c r="F947" s="33" t="s">
        <v>21</v>
      </c>
      <c r="G947" s="75">
        <f>VLOOKUP(L:L,en_ru_auto_scores_BLEU!H:I,2,FALSE)</f>
        <v>34.59516500691776</v>
      </c>
      <c r="H947" s="42" t="str">
        <f>IFERROR(VLOOKUP(L:L,manual_score_mapping[[SegmentID]:[Scores]],2,FALSE), "NaN")</f>
        <v>NaN</v>
      </c>
      <c r="I947" s="42" t="str">
        <f>IFERROR(VLOOKUP(L:L,manual_score_mapping!A:D,3,FALSE), "NaN")</f>
        <v>NaN</v>
      </c>
      <c r="J947" s="42" t="str">
        <f>IFERROR(VLOOKUP(L:L,manual_score_mapping!A:D,4,FALSE), "NaN")</f>
        <v>NaN</v>
      </c>
      <c r="K947" s="33" t="s">
        <v>22</v>
      </c>
      <c r="L947" s="33">
        <v>946</v>
      </c>
      <c r="M947" s="34">
        <v>0.91827696561813354</v>
      </c>
      <c r="N947" s="33">
        <v>0.92156463861465443</v>
      </c>
      <c r="O947" s="33">
        <v>0.91876626014709484</v>
      </c>
      <c r="P947" s="33" t="str">
        <f>IF(en_ru_scores[[#This Row],[OnlineB_Score]]&gt;en_ru_scores[[#This Row],[GPT4_COMET]]+0.03, "B", IF(en_ru_scores[[#This Row],[GPT4_COMET]]&gt;en_ru_scores[[#This Row],[OnlineB_Score]]+0.03, "GPT", "-"))</f>
        <v>-</v>
      </c>
      <c r="Q947" s="33" t="str">
        <f>IF(en_ru_scores[[#This Row],[OnlineW_Score]]&gt;en_ru_scores[[#This Row],[GPT4_COMET]]+0.03, "W", IF(en_ru_scores[[#This Row],[GPT4_COMET]]&gt;en_ru_scores[[#This Row],[OnlineW_Score]]+0.03, "GPT", "-"))</f>
        <v>-</v>
      </c>
      <c r="R947" s="13" t="s">
        <v>1053</v>
      </c>
      <c r="S947" s="13" t="s">
        <v>5740</v>
      </c>
      <c r="T947" s="41" t="s">
        <v>5741</v>
      </c>
      <c r="U947" s="13" t="s">
        <v>5742</v>
      </c>
      <c r="V947" s="13" t="s">
        <v>5743</v>
      </c>
      <c r="W947" s="84"/>
      <c r="X947" s="111"/>
      <c r="Y947" s="115"/>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row>
    <row r="948" spans="1:217" s="4" customFormat="1" ht="71.25" x14ac:dyDescent="0.45">
      <c r="A948" s="29" t="s">
        <v>16</v>
      </c>
      <c r="B948" s="29" t="s">
        <v>17</v>
      </c>
      <c r="C948" s="30" t="s">
        <v>18</v>
      </c>
      <c r="D948" s="30" t="s">
        <v>598</v>
      </c>
      <c r="E948" s="30" t="s">
        <v>1035</v>
      </c>
      <c r="F948" s="30" t="s">
        <v>21</v>
      </c>
      <c r="G948" s="78">
        <f>VLOOKUP(L:L,en_ru_auto_scores_BLEU!H:I,2,FALSE)</f>
        <v>8.9102518059849523</v>
      </c>
      <c r="H948" s="42" t="str">
        <f>IFERROR(VLOOKUP(L:L,manual_score_mapping[[SegmentID]:[Scores]],2,FALSE), "NaN")</f>
        <v>NaN</v>
      </c>
      <c r="I948" s="42" t="str">
        <f>IFERROR(VLOOKUP(L:L,manual_score_mapping!A:D,3,FALSE), "NaN")</f>
        <v>NaN</v>
      </c>
      <c r="J948" s="42" t="str">
        <f>IFERROR(VLOOKUP(L:L,manual_score_mapping!A:D,4,FALSE), "NaN")</f>
        <v>NaN</v>
      </c>
      <c r="K948" s="30" t="s">
        <v>22</v>
      </c>
      <c r="L948" s="30">
        <v>947</v>
      </c>
      <c r="M948" s="31">
        <v>0.81169289350509644</v>
      </c>
      <c r="N948" s="30">
        <v>0.82905030250549316</v>
      </c>
      <c r="O948" s="30">
        <v>0.83817112445831299</v>
      </c>
      <c r="P948" s="30" t="str">
        <f>IF(en_ru_scores[[#This Row],[OnlineB_Score]]&gt;en_ru_scores[[#This Row],[GPT4_COMET]]+0.03, "B", IF(en_ru_scores[[#This Row],[GPT4_COMET]]&gt;en_ru_scores[[#This Row],[OnlineB_Score]]+0.03, "GPT", "-"))</f>
        <v>-</v>
      </c>
      <c r="Q948" s="30" t="str">
        <f>IF(en_ru_scores[[#This Row],[OnlineW_Score]]&gt;en_ru_scores[[#This Row],[GPT4_COMET]]+0.03, "W", IF(en_ru_scores[[#This Row],[GPT4_COMET]]&gt;en_ru_scores[[#This Row],[OnlineW_Score]]+0.03, "GPT", "-"))</f>
        <v>-</v>
      </c>
      <c r="R948" s="12" t="s">
        <v>1054</v>
      </c>
      <c r="S948" s="12" t="s">
        <v>5744</v>
      </c>
      <c r="T948" s="40" t="s">
        <v>5745</v>
      </c>
      <c r="U948" s="12" t="s">
        <v>5746</v>
      </c>
      <c r="V948" s="12" t="s">
        <v>5747</v>
      </c>
      <c r="W948" s="84"/>
      <c r="X948" s="111"/>
      <c r="Y948" s="115"/>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row>
    <row r="949" spans="1:217" s="4" customFormat="1" ht="57" x14ac:dyDescent="0.45">
      <c r="A949" s="32" t="s">
        <v>16</v>
      </c>
      <c r="B949" s="32" t="s">
        <v>17</v>
      </c>
      <c r="C949" s="33" t="s">
        <v>18</v>
      </c>
      <c r="D949" s="33" t="s">
        <v>598</v>
      </c>
      <c r="E949" s="33" t="s">
        <v>1035</v>
      </c>
      <c r="F949" s="33" t="s">
        <v>21</v>
      </c>
      <c r="G949" s="73">
        <f>VLOOKUP(L:L,en_ru_auto_scores_BLEU!H:I,2,FALSE)</f>
        <v>69.370491074071836</v>
      </c>
      <c r="H949" s="42" t="str">
        <f>IFERROR(VLOOKUP(L:L,manual_score_mapping[[SegmentID]:[Scores]],2,FALSE), "NaN")</f>
        <v>NaN</v>
      </c>
      <c r="I949" s="42" t="str">
        <f>IFERROR(VLOOKUP(L:L,manual_score_mapping!A:D,3,FALSE), "NaN")</f>
        <v>NaN</v>
      </c>
      <c r="J949" s="42" t="str">
        <f>IFERROR(VLOOKUP(L:L,manual_score_mapping!A:D,4,FALSE), "NaN")</f>
        <v>NaN</v>
      </c>
      <c r="K949" s="33" t="s">
        <v>22</v>
      </c>
      <c r="L949" s="33">
        <v>948</v>
      </c>
      <c r="M949" s="34">
        <v>0.97084134817123402</v>
      </c>
      <c r="N949" s="33">
        <v>0.97059762477874756</v>
      </c>
      <c r="O949" s="33">
        <v>0.97083598375320435</v>
      </c>
      <c r="P949" s="33" t="str">
        <f>IF(en_ru_scores[[#This Row],[OnlineB_Score]]&gt;en_ru_scores[[#This Row],[GPT4_COMET]]+0.03, "B", IF(en_ru_scores[[#This Row],[GPT4_COMET]]&gt;en_ru_scores[[#This Row],[OnlineB_Score]]+0.03, "GPT", "-"))</f>
        <v>-</v>
      </c>
      <c r="Q949" s="33" t="str">
        <f>IF(en_ru_scores[[#This Row],[OnlineW_Score]]&gt;en_ru_scores[[#This Row],[GPT4_COMET]]+0.03, "W", IF(en_ru_scores[[#This Row],[GPT4_COMET]]&gt;en_ru_scores[[#This Row],[OnlineW_Score]]+0.03, "GPT", "-"))</f>
        <v>-</v>
      </c>
      <c r="R949" s="13" t="s">
        <v>1055</v>
      </c>
      <c r="S949" s="13" t="s">
        <v>5748</v>
      </c>
      <c r="T949" s="41" t="s">
        <v>5749</v>
      </c>
      <c r="U949" s="13" t="s">
        <v>5750</v>
      </c>
      <c r="V949" s="13" t="s">
        <v>5749</v>
      </c>
      <c r="W949" s="84"/>
      <c r="X949" s="111"/>
      <c r="Y949" s="115"/>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row>
    <row r="950" spans="1:217" s="4" customFormat="1" ht="28.5" x14ac:dyDescent="0.45">
      <c r="A950" s="32" t="s">
        <v>16</v>
      </c>
      <c r="B950" s="32" t="s">
        <v>17</v>
      </c>
      <c r="C950" s="33" t="s">
        <v>18</v>
      </c>
      <c r="D950" s="33" t="s">
        <v>598</v>
      </c>
      <c r="E950" s="33" t="s">
        <v>1035</v>
      </c>
      <c r="F950" s="33" t="s">
        <v>21</v>
      </c>
      <c r="G950" s="74">
        <f>VLOOKUP(L:L,en_ru_auto_scores_BLEU!H:I,2,FALSE)</f>
        <v>53.728496591177098</v>
      </c>
      <c r="H950" s="42" t="str">
        <f>IFERROR(VLOOKUP(L:L,manual_score_mapping[[SegmentID]:[Scores]],2,FALSE), "NaN")</f>
        <v>NaN</v>
      </c>
      <c r="I950" s="42" t="str">
        <f>IFERROR(VLOOKUP(L:L,manual_score_mapping!A:D,3,FALSE), "NaN")</f>
        <v>NaN</v>
      </c>
      <c r="J950" s="42" t="str">
        <f>IFERROR(VLOOKUP(L:L,manual_score_mapping!A:D,4,FALSE), "NaN")</f>
        <v>NaN</v>
      </c>
      <c r="K950" s="33" t="s">
        <v>22</v>
      </c>
      <c r="L950" s="33">
        <v>949</v>
      </c>
      <c r="M950" s="34">
        <v>0.95564568042755116</v>
      </c>
      <c r="N950" s="33">
        <v>0.93078601360321045</v>
      </c>
      <c r="O950" s="33">
        <v>0.93910831212997437</v>
      </c>
      <c r="P950" s="33" t="str">
        <f>IF(en_ru_scores[[#This Row],[OnlineB_Score]]&gt;en_ru_scores[[#This Row],[GPT4_COMET]]+0.03, "B", IF(en_ru_scores[[#This Row],[GPT4_COMET]]&gt;en_ru_scores[[#This Row],[OnlineB_Score]]+0.03, "GPT", "-"))</f>
        <v>-</v>
      </c>
      <c r="Q950" s="33" t="str">
        <f>IF(en_ru_scores[[#This Row],[OnlineW_Score]]&gt;en_ru_scores[[#This Row],[GPT4_COMET]]+0.03, "W", IF(en_ru_scores[[#This Row],[GPT4_COMET]]&gt;en_ru_scores[[#This Row],[OnlineW_Score]]+0.03, "GPT", "-"))</f>
        <v>-</v>
      </c>
      <c r="R950" s="13" t="s">
        <v>1056</v>
      </c>
      <c r="S950" s="13" t="s">
        <v>5751</v>
      </c>
      <c r="T950" s="41" t="s">
        <v>5752</v>
      </c>
      <c r="U950" s="13" t="s">
        <v>5753</v>
      </c>
      <c r="V950" s="13" t="s">
        <v>5754</v>
      </c>
      <c r="W950" s="84"/>
      <c r="X950" s="111"/>
      <c r="Y950" s="115"/>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row>
    <row r="951" spans="1:217" s="4" customFormat="1" ht="71.25" x14ac:dyDescent="0.45">
      <c r="A951" s="32" t="s">
        <v>16</v>
      </c>
      <c r="B951" s="32" t="s">
        <v>17</v>
      </c>
      <c r="C951" s="33" t="s">
        <v>18</v>
      </c>
      <c r="D951" s="33" t="s">
        <v>598</v>
      </c>
      <c r="E951" s="33" t="s">
        <v>1035</v>
      </c>
      <c r="F951" s="33" t="s">
        <v>21</v>
      </c>
      <c r="G951" s="78">
        <f>VLOOKUP(L:L,en_ru_auto_scores_BLEU!H:I,2,FALSE)</f>
        <v>25.421909165069678</v>
      </c>
      <c r="H951" s="42" t="str">
        <f>IFERROR(VLOOKUP(L:L,manual_score_mapping[[SegmentID]:[Scores]],2,FALSE), "NaN")</f>
        <v>NaN</v>
      </c>
      <c r="I951" s="42" t="str">
        <f>IFERROR(VLOOKUP(L:L,manual_score_mapping!A:D,3,FALSE), "NaN")</f>
        <v>NaN</v>
      </c>
      <c r="J951" s="42" t="str">
        <f>IFERROR(VLOOKUP(L:L,manual_score_mapping!A:D,4,FALSE), "NaN")</f>
        <v>NaN</v>
      </c>
      <c r="K951" s="33" t="s">
        <v>22</v>
      </c>
      <c r="L951" s="33">
        <v>950</v>
      </c>
      <c r="M951" s="34">
        <v>0.91626149415969838</v>
      </c>
      <c r="N951" s="33">
        <v>0.91950827836990356</v>
      </c>
      <c r="O951" s="33">
        <v>0.91620630025863636</v>
      </c>
      <c r="P951" s="33" t="str">
        <f>IF(en_ru_scores[[#This Row],[OnlineB_Score]]&gt;en_ru_scores[[#This Row],[GPT4_COMET]]+0.03, "B", IF(en_ru_scores[[#This Row],[GPT4_COMET]]&gt;en_ru_scores[[#This Row],[OnlineB_Score]]+0.03, "GPT", "-"))</f>
        <v>-</v>
      </c>
      <c r="Q951" s="33" t="str">
        <f>IF(en_ru_scores[[#This Row],[OnlineW_Score]]&gt;en_ru_scores[[#This Row],[GPT4_COMET]]+0.03, "W", IF(en_ru_scores[[#This Row],[GPT4_COMET]]&gt;en_ru_scores[[#This Row],[OnlineW_Score]]+0.03, "GPT", "-"))</f>
        <v>-</v>
      </c>
      <c r="R951" s="13" t="s">
        <v>1057</v>
      </c>
      <c r="S951" s="13" t="s">
        <v>5755</v>
      </c>
      <c r="T951" s="41" t="s">
        <v>5756</v>
      </c>
      <c r="U951" s="13" t="s">
        <v>5757</v>
      </c>
      <c r="V951" s="13" t="s">
        <v>5758</v>
      </c>
      <c r="W951" s="84"/>
      <c r="X951" s="111"/>
      <c r="Y951" s="115"/>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row>
    <row r="952" spans="1:217" s="4" customFormat="1" ht="57" x14ac:dyDescent="0.45">
      <c r="A952" s="29" t="s">
        <v>16</v>
      </c>
      <c r="B952" s="29" t="s">
        <v>17</v>
      </c>
      <c r="C952" s="30" t="s">
        <v>18</v>
      </c>
      <c r="D952" s="30" t="s">
        <v>598</v>
      </c>
      <c r="E952" s="30" t="s">
        <v>1035</v>
      </c>
      <c r="F952" s="30" t="s">
        <v>21</v>
      </c>
      <c r="G952" s="78">
        <f>VLOOKUP(L:L,en_ru_auto_scores_BLEU!H:I,2,FALSE)</f>
        <v>20.45516326940124</v>
      </c>
      <c r="H952" s="42" t="str">
        <f>IFERROR(VLOOKUP(L:L,manual_score_mapping[[SegmentID]:[Scores]],2,FALSE), "NaN")</f>
        <v>NaN</v>
      </c>
      <c r="I952" s="42" t="str">
        <f>IFERROR(VLOOKUP(L:L,manual_score_mapping!A:D,3,FALSE), "NaN")</f>
        <v>NaN</v>
      </c>
      <c r="J952" s="42" t="str">
        <f>IFERROR(VLOOKUP(L:L,manual_score_mapping!A:D,4,FALSE), "NaN")</f>
        <v>NaN</v>
      </c>
      <c r="K952" s="30" t="s">
        <v>22</v>
      </c>
      <c r="L952" s="30">
        <v>951</v>
      </c>
      <c r="M952" s="31">
        <v>0.88526064157485962</v>
      </c>
      <c r="N952" s="30">
        <v>0.82284682989120483</v>
      </c>
      <c r="O952" s="30">
        <v>0.84276121854782104</v>
      </c>
      <c r="P952" s="30" t="str">
        <f>IF(en_ru_scores[[#This Row],[OnlineB_Score]]&gt;en_ru_scores[[#This Row],[GPT4_COMET]]+0.03, "B", IF(en_ru_scores[[#This Row],[GPT4_COMET]]&gt;en_ru_scores[[#This Row],[OnlineB_Score]]+0.03, "GPT", "-"))</f>
        <v>GPT</v>
      </c>
      <c r="Q952" s="30" t="str">
        <f>IF(en_ru_scores[[#This Row],[OnlineW_Score]]&gt;en_ru_scores[[#This Row],[GPT4_COMET]]+0.03, "W", IF(en_ru_scores[[#This Row],[GPT4_COMET]]&gt;en_ru_scores[[#This Row],[OnlineW_Score]]+0.03, "GPT", "-"))</f>
        <v>GPT</v>
      </c>
      <c r="R952" s="12" t="s">
        <v>1058</v>
      </c>
      <c r="S952" s="12" t="s">
        <v>5759</v>
      </c>
      <c r="T952" s="40" t="s">
        <v>5760</v>
      </c>
      <c r="U952" s="12" t="s">
        <v>5761</v>
      </c>
      <c r="V952" s="12" t="s">
        <v>5762</v>
      </c>
      <c r="W952" s="84"/>
      <c r="X952" s="111"/>
      <c r="Y952" s="115"/>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row>
    <row r="953" spans="1:217" s="4" customFormat="1" ht="28.5" x14ac:dyDescent="0.45">
      <c r="A953" s="29" t="s">
        <v>16</v>
      </c>
      <c r="B953" s="29" t="s">
        <v>17</v>
      </c>
      <c r="C953" s="30" t="s">
        <v>18</v>
      </c>
      <c r="D953" s="30" t="s">
        <v>598</v>
      </c>
      <c r="E953" s="30" t="s">
        <v>1035</v>
      </c>
      <c r="F953" s="30" t="s">
        <v>21</v>
      </c>
      <c r="G953" s="78">
        <f>VLOOKUP(L:L,en_ru_auto_scores_BLEU!H:I,2,FALSE)</f>
        <v>8.0544963848437021</v>
      </c>
      <c r="H953" s="42" t="str">
        <f>IFERROR(VLOOKUP(L:L,manual_score_mapping[[SegmentID]:[Scores]],2,FALSE), "NaN")</f>
        <v>NaN</v>
      </c>
      <c r="I953" s="42" t="str">
        <f>IFERROR(VLOOKUP(L:L,manual_score_mapping!A:D,3,FALSE), "NaN")</f>
        <v>NaN</v>
      </c>
      <c r="J953" s="42" t="str">
        <f>IFERROR(VLOOKUP(L:L,manual_score_mapping!A:D,4,FALSE), "NaN")</f>
        <v>NaN</v>
      </c>
      <c r="K953" s="30" t="s">
        <v>22</v>
      </c>
      <c r="L953" s="30">
        <v>952</v>
      </c>
      <c r="M953" s="31">
        <v>0.86388581991195679</v>
      </c>
      <c r="N953" s="30">
        <v>0.82929593324661255</v>
      </c>
      <c r="O953" s="30">
        <v>0.80784666538238525</v>
      </c>
      <c r="P953" s="30" t="str">
        <f>IF(en_ru_scores[[#This Row],[OnlineB_Score]]&gt;en_ru_scores[[#This Row],[GPT4_COMET]]+0.03, "B", IF(en_ru_scores[[#This Row],[GPT4_COMET]]&gt;en_ru_scores[[#This Row],[OnlineB_Score]]+0.03, "GPT", "-"))</f>
        <v>GPT</v>
      </c>
      <c r="Q953" s="30" t="str">
        <f>IF(en_ru_scores[[#This Row],[OnlineW_Score]]&gt;en_ru_scores[[#This Row],[GPT4_COMET]]+0.03, "W", IF(en_ru_scores[[#This Row],[GPT4_COMET]]&gt;en_ru_scores[[#This Row],[OnlineW_Score]]+0.03, "GPT", "-"))</f>
        <v>GPT</v>
      </c>
      <c r="R953" s="12" t="s">
        <v>1059</v>
      </c>
      <c r="S953" s="12" t="s">
        <v>5763</v>
      </c>
      <c r="T953" s="40" t="s">
        <v>5764</v>
      </c>
      <c r="U953" s="12" t="s">
        <v>5765</v>
      </c>
      <c r="V953" s="12" t="s">
        <v>5766</v>
      </c>
      <c r="W953" s="84"/>
      <c r="X953" s="111"/>
      <c r="Y953" s="115"/>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row>
    <row r="954" spans="1:217" s="4" customFormat="1" ht="57" x14ac:dyDescent="0.45">
      <c r="A954" s="32" t="s">
        <v>16</v>
      </c>
      <c r="B954" s="32" t="s">
        <v>17</v>
      </c>
      <c r="C954" s="33" t="s">
        <v>18</v>
      </c>
      <c r="D954" s="33" t="s">
        <v>598</v>
      </c>
      <c r="E954" s="33" t="s">
        <v>1035</v>
      </c>
      <c r="F954" s="33" t="s">
        <v>21</v>
      </c>
      <c r="G954" s="78">
        <f>VLOOKUP(L:L,en_ru_auto_scores_BLEU!H:I,2,FALSE)</f>
        <v>28.20004915753772</v>
      </c>
      <c r="H954" s="42" t="str">
        <f>IFERROR(VLOOKUP(L:L,manual_score_mapping[[SegmentID]:[Scores]],2,FALSE), "NaN")</f>
        <v>NaN</v>
      </c>
      <c r="I954" s="42" t="str">
        <f>IFERROR(VLOOKUP(L:L,manual_score_mapping!A:D,3,FALSE), "NaN")</f>
        <v>NaN</v>
      </c>
      <c r="J954" s="42" t="str">
        <f>IFERROR(VLOOKUP(L:L,manual_score_mapping!A:D,4,FALSE), "NaN")</f>
        <v>NaN</v>
      </c>
      <c r="K954" s="33" t="s">
        <v>22</v>
      </c>
      <c r="L954" s="33">
        <v>953</v>
      </c>
      <c r="M954" s="34">
        <v>0.94403779506683361</v>
      </c>
      <c r="N954" s="33">
        <v>0.93529987335205078</v>
      </c>
      <c r="O954" s="33">
        <v>0.93182104825973522</v>
      </c>
      <c r="P954" s="33" t="str">
        <f>IF(en_ru_scores[[#This Row],[OnlineB_Score]]&gt;en_ru_scores[[#This Row],[GPT4_COMET]]+0.03, "B", IF(en_ru_scores[[#This Row],[GPT4_COMET]]&gt;en_ru_scores[[#This Row],[OnlineB_Score]]+0.03, "GPT", "-"))</f>
        <v>-</v>
      </c>
      <c r="Q954" s="33" t="str">
        <f>IF(en_ru_scores[[#This Row],[OnlineW_Score]]&gt;en_ru_scores[[#This Row],[GPT4_COMET]]+0.03, "W", IF(en_ru_scores[[#This Row],[GPT4_COMET]]&gt;en_ru_scores[[#This Row],[OnlineW_Score]]+0.03, "GPT", "-"))</f>
        <v>-</v>
      </c>
      <c r="R954" s="13" t="s">
        <v>1060</v>
      </c>
      <c r="S954" s="13" t="s">
        <v>5767</v>
      </c>
      <c r="T954" s="41" t="s">
        <v>5768</v>
      </c>
      <c r="U954" s="13" t="s">
        <v>5769</v>
      </c>
      <c r="V954" s="13" t="s">
        <v>5770</v>
      </c>
      <c r="W954" s="84"/>
      <c r="X954" s="111"/>
      <c r="Y954" s="115"/>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row>
    <row r="955" spans="1:217" s="4" customFormat="1" ht="42.75" x14ac:dyDescent="0.45">
      <c r="A955" s="32" t="s">
        <v>16</v>
      </c>
      <c r="B955" s="32" t="s">
        <v>17</v>
      </c>
      <c r="C955" s="33" t="s">
        <v>18</v>
      </c>
      <c r="D955" s="33" t="s">
        <v>598</v>
      </c>
      <c r="E955" s="33" t="s">
        <v>1035</v>
      </c>
      <c r="F955" s="33" t="s">
        <v>21</v>
      </c>
      <c r="G955" s="75">
        <f>VLOOKUP(L:L,en_ru_auto_scores_BLEU!H:I,2,FALSE)</f>
        <v>32.915988890232612</v>
      </c>
      <c r="H955" s="42" t="str">
        <f>IFERROR(VLOOKUP(L:L,manual_score_mapping[[SegmentID]:[Scores]],2,FALSE), "NaN")</f>
        <v>NaN</v>
      </c>
      <c r="I955" s="42" t="str">
        <f>IFERROR(VLOOKUP(L:L,manual_score_mapping!A:D,3,FALSE), "NaN")</f>
        <v>NaN</v>
      </c>
      <c r="J955" s="42" t="str">
        <f>IFERROR(VLOOKUP(L:L,manual_score_mapping!A:D,4,FALSE), "NaN")</f>
        <v>NaN</v>
      </c>
      <c r="K955" s="33" t="s">
        <v>22</v>
      </c>
      <c r="L955" s="33">
        <v>954</v>
      </c>
      <c r="M955" s="34">
        <v>0.91126358509063721</v>
      </c>
      <c r="N955" s="33">
        <v>0.90652734041214</v>
      </c>
      <c r="O955" s="33">
        <v>0.88772571086883545</v>
      </c>
      <c r="P955" s="33" t="str">
        <f>IF(en_ru_scores[[#This Row],[OnlineB_Score]]&gt;en_ru_scores[[#This Row],[GPT4_COMET]]+0.03, "B", IF(en_ru_scores[[#This Row],[GPT4_COMET]]&gt;en_ru_scores[[#This Row],[OnlineB_Score]]+0.03, "GPT", "-"))</f>
        <v>-</v>
      </c>
      <c r="Q955" s="33" t="str">
        <f>IF(en_ru_scores[[#This Row],[OnlineW_Score]]&gt;en_ru_scores[[#This Row],[GPT4_COMET]]+0.03, "W", IF(en_ru_scores[[#This Row],[GPT4_COMET]]&gt;en_ru_scores[[#This Row],[OnlineW_Score]]+0.03, "GPT", "-"))</f>
        <v>-</v>
      </c>
      <c r="R955" s="13" t="s">
        <v>1061</v>
      </c>
      <c r="S955" s="13" t="s">
        <v>5771</v>
      </c>
      <c r="T955" s="41" t="s">
        <v>5772</v>
      </c>
      <c r="U955" s="13" t="s">
        <v>5773</v>
      </c>
      <c r="V955" s="13" t="s">
        <v>5774</v>
      </c>
      <c r="W955" s="84"/>
      <c r="X955" s="111"/>
      <c r="Y955" s="11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row>
    <row r="956" spans="1:217" s="4" customFormat="1" ht="42.75" x14ac:dyDescent="0.45">
      <c r="A956" s="32" t="s">
        <v>16</v>
      </c>
      <c r="B956" s="32" t="s">
        <v>17</v>
      </c>
      <c r="C956" s="33" t="s">
        <v>18</v>
      </c>
      <c r="D956" s="33" t="s">
        <v>598</v>
      </c>
      <c r="E956" s="33" t="s">
        <v>1062</v>
      </c>
      <c r="F956" s="33" t="s">
        <v>21</v>
      </c>
      <c r="G956" s="75">
        <f>VLOOKUP(L:L,en_ru_auto_scores_BLEU!H:I,2,FALSE)</f>
        <v>46.595384151899623</v>
      </c>
      <c r="H956" s="42" t="str">
        <f>IFERROR(VLOOKUP(L:L,manual_score_mapping[[SegmentID]:[Scores]],2,FALSE), "NaN")</f>
        <v>NaN</v>
      </c>
      <c r="I956" s="42" t="str">
        <f>IFERROR(VLOOKUP(L:L,manual_score_mapping!A:D,3,FALSE), "NaN")</f>
        <v>NaN</v>
      </c>
      <c r="J956" s="42" t="str">
        <f>IFERROR(VLOOKUP(L:L,manual_score_mapping!A:D,4,FALSE), "NaN")</f>
        <v>NaN</v>
      </c>
      <c r="K956" s="33" t="s">
        <v>22</v>
      </c>
      <c r="L956" s="33">
        <v>955</v>
      </c>
      <c r="M956" s="34">
        <v>0.96631735563278198</v>
      </c>
      <c r="N956" s="33">
        <v>0.94965457916259755</v>
      </c>
      <c r="O956" s="33">
        <v>0.95941162109375</v>
      </c>
      <c r="P956" s="33" t="str">
        <f>IF(en_ru_scores[[#This Row],[OnlineB_Score]]&gt;en_ru_scores[[#This Row],[GPT4_COMET]]+0.03, "B", IF(en_ru_scores[[#This Row],[GPT4_COMET]]&gt;en_ru_scores[[#This Row],[OnlineB_Score]]+0.03, "GPT", "-"))</f>
        <v>-</v>
      </c>
      <c r="Q956" s="33" t="str">
        <f>IF(en_ru_scores[[#This Row],[OnlineW_Score]]&gt;en_ru_scores[[#This Row],[GPT4_COMET]]+0.03, "W", IF(en_ru_scores[[#This Row],[GPT4_COMET]]&gt;en_ru_scores[[#This Row],[OnlineW_Score]]+0.03, "GPT", "-"))</f>
        <v>-</v>
      </c>
      <c r="R956" s="13" t="s">
        <v>1063</v>
      </c>
      <c r="S956" s="13" t="s">
        <v>5775</v>
      </c>
      <c r="T956" s="41" t="s">
        <v>5776</v>
      </c>
      <c r="U956" s="13" t="s">
        <v>5777</v>
      </c>
      <c r="V956" s="13" t="s">
        <v>5778</v>
      </c>
      <c r="W956" s="84"/>
      <c r="X956" s="111"/>
      <c r="Y956" s="115"/>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row>
    <row r="957" spans="1:217" s="4" customFormat="1" ht="85.5" x14ac:dyDescent="0.45">
      <c r="A957" s="32" t="s">
        <v>16</v>
      </c>
      <c r="B957" s="32" t="s">
        <v>17</v>
      </c>
      <c r="C957" s="33" t="s">
        <v>18</v>
      </c>
      <c r="D957" s="33" t="s">
        <v>598</v>
      </c>
      <c r="E957" s="33" t="s">
        <v>1062</v>
      </c>
      <c r="F957" s="33" t="s">
        <v>21</v>
      </c>
      <c r="G957" s="75">
        <f>VLOOKUP(L:L,en_ru_auto_scores_BLEU!H:I,2,FALSE)</f>
        <v>37.255153260885542</v>
      </c>
      <c r="H957" s="42" t="str">
        <f>IFERROR(VLOOKUP(L:L,manual_score_mapping[[SegmentID]:[Scores]],2,FALSE), "NaN")</f>
        <v>NaN</v>
      </c>
      <c r="I957" s="42" t="str">
        <f>IFERROR(VLOOKUP(L:L,manual_score_mapping!A:D,3,FALSE), "NaN")</f>
        <v>NaN</v>
      </c>
      <c r="J957" s="42" t="str">
        <f>IFERROR(VLOOKUP(L:L,manual_score_mapping!A:D,4,FALSE), "NaN")</f>
        <v>NaN</v>
      </c>
      <c r="K957" s="33" t="s">
        <v>22</v>
      </c>
      <c r="L957" s="33">
        <v>956</v>
      </c>
      <c r="M957" s="34">
        <v>0.93966585397720337</v>
      </c>
      <c r="N957" s="33">
        <v>0.93090802431106556</v>
      </c>
      <c r="O957" s="33">
        <v>0.93545961380004883</v>
      </c>
      <c r="P957" s="33" t="str">
        <f>IF(en_ru_scores[[#This Row],[OnlineB_Score]]&gt;en_ru_scores[[#This Row],[GPT4_COMET]]+0.03, "B", IF(en_ru_scores[[#This Row],[GPT4_COMET]]&gt;en_ru_scores[[#This Row],[OnlineB_Score]]+0.03, "GPT", "-"))</f>
        <v>-</v>
      </c>
      <c r="Q957" s="33" t="str">
        <f>IF(en_ru_scores[[#This Row],[OnlineW_Score]]&gt;en_ru_scores[[#This Row],[GPT4_COMET]]+0.03, "W", IF(en_ru_scores[[#This Row],[GPT4_COMET]]&gt;en_ru_scores[[#This Row],[OnlineW_Score]]+0.03, "GPT", "-"))</f>
        <v>-</v>
      </c>
      <c r="R957" s="13" t="s">
        <v>1064</v>
      </c>
      <c r="S957" s="13" t="s">
        <v>5779</v>
      </c>
      <c r="T957" s="41" t="s">
        <v>5780</v>
      </c>
      <c r="U957" s="13" t="s">
        <v>5781</v>
      </c>
      <c r="V957" s="13" t="s">
        <v>5782</v>
      </c>
      <c r="W957" s="84"/>
      <c r="X957" s="111"/>
      <c r="Y957" s="115"/>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row>
    <row r="958" spans="1:217" s="4" customFormat="1" ht="85.5" x14ac:dyDescent="0.45">
      <c r="A958" s="32" t="s">
        <v>16</v>
      </c>
      <c r="B958" s="32" t="s">
        <v>17</v>
      </c>
      <c r="C958" s="33" t="s">
        <v>18</v>
      </c>
      <c r="D958" s="33" t="s">
        <v>598</v>
      </c>
      <c r="E958" s="33" t="s">
        <v>1062</v>
      </c>
      <c r="F958" s="33" t="s">
        <v>21</v>
      </c>
      <c r="G958" s="78">
        <f>VLOOKUP(L:L,en_ru_auto_scores_BLEU!H:I,2,FALSE)</f>
        <v>17.595778858660459</v>
      </c>
      <c r="H958" s="42" t="str">
        <f>IFERROR(VLOOKUP(L:L,manual_score_mapping[[SegmentID]:[Scores]],2,FALSE), "NaN")</f>
        <v>NaN</v>
      </c>
      <c r="I958" s="42" t="str">
        <f>IFERROR(VLOOKUP(L:L,manual_score_mapping!A:D,3,FALSE), "NaN")</f>
        <v>NaN</v>
      </c>
      <c r="J958" s="42" t="str">
        <f>IFERROR(VLOOKUP(L:L,manual_score_mapping!A:D,4,FALSE), "NaN")</f>
        <v>NaN</v>
      </c>
      <c r="K958" s="33" t="s">
        <v>22</v>
      </c>
      <c r="L958" s="33">
        <v>957</v>
      </c>
      <c r="M958" s="34">
        <v>0.91960406303405762</v>
      </c>
      <c r="N958" s="33">
        <v>0.92371624708175659</v>
      </c>
      <c r="O958" s="33">
        <v>0.89151257276535034</v>
      </c>
      <c r="P958" s="33" t="str">
        <f>IF(en_ru_scores[[#This Row],[OnlineB_Score]]&gt;en_ru_scores[[#This Row],[GPT4_COMET]]+0.03, "B", IF(en_ru_scores[[#This Row],[GPT4_COMET]]&gt;en_ru_scores[[#This Row],[OnlineB_Score]]+0.03, "GPT", "-"))</f>
        <v>-</v>
      </c>
      <c r="Q958" s="33" t="str">
        <f>IF(en_ru_scores[[#This Row],[OnlineW_Score]]&gt;en_ru_scores[[#This Row],[GPT4_COMET]]+0.03, "W", IF(en_ru_scores[[#This Row],[GPT4_COMET]]&gt;en_ru_scores[[#This Row],[OnlineW_Score]]+0.03, "GPT", "-"))</f>
        <v>-</v>
      </c>
      <c r="R958" s="13" t="s">
        <v>1065</v>
      </c>
      <c r="S958" s="13" t="s">
        <v>5783</v>
      </c>
      <c r="T958" s="41" t="s">
        <v>5784</v>
      </c>
      <c r="U958" s="13" t="s">
        <v>5785</v>
      </c>
      <c r="V958" s="13" t="s">
        <v>5786</v>
      </c>
      <c r="W958" s="84"/>
      <c r="X958" s="111"/>
      <c r="Y958" s="115"/>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row>
    <row r="959" spans="1:217" s="4" customFormat="1" ht="57" x14ac:dyDescent="0.45">
      <c r="A959" s="32" t="s">
        <v>16</v>
      </c>
      <c r="B959" s="32" t="s">
        <v>17</v>
      </c>
      <c r="C959" s="33" t="s">
        <v>18</v>
      </c>
      <c r="D959" s="33" t="s">
        <v>598</v>
      </c>
      <c r="E959" s="33" t="s">
        <v>1062</v>
      </c>
      <c r="F959" s="33" t="s">
        <v>21</v>
      </c>
      <c r="G959" s="78">
        <f>VLOOKUP(L:L,en_ru_auto_scores_BLEU!H:I,2,FALSE)</f>
        <v>10.704546329879021</v>
      </c>
      <c r="H959" s="42" t="str">
        <f>IFERROR(VLOOKUP(L:L,manual_score_mapping[[SegmentID]:[Scores]],2,FALSE), "NaN")</f>
        <v>NaN</v>
      </c>
      <c r="I959" s="42" t="str">
        <f>IFERROR(VLOOKUP(L:L,manual_score_mapping!A:D,3,FALSE), "NaN")</f>
        <v>NaN</v>
      </c>
      <c r="J959" s="42" t="str">
        <f>IFERROR(VLOOKUP(L:L,manual_score_mapping!A:D,4,FALSE), "NaN")</f>
        <v>NaN</v>
      </c>
      <c r="K959" s="33" t="s">
        <v>22</v>
      </c>
      <c r="L959" s="33">
        <v>958</v>
      </c>
      <c r="M959" s="34">
        <v>0.91843849420547485</v>
      </c>
      <c r="N959" s="33">
        <v>0.91600120067596436</v>
      </c>
      <c r="O959" s="33">
        <v>0.91598588228225719</v>
      </c>
      <c r="P959" s="33" t="str">
        <f>IF(en_ru_scores[[#This Row],[OnlineB_Score]]&gt;en_ru_scores[[#This Row],[GPT4_COMET]]+0.03, "B", IF(en_ru_scores[[#This Row],[GPT4_COMET]]&gt;en_ru_scores[[#This Row],[OnlineB_Score]]+0.03, "GPT", "-"))</f>
        <v>-</v>
      </c>
      <c r="Q959" s="33" t="str">
        <f>IF(en_ru_scores[[#This Row],[OnlineW_Score]]&gt;en_ru_scores[[#This Row],[GPT4_COMET]]+0.03, "W", IF(en_ru_scores[[#This Row],[GPT4_COMET]]&gt;en_ru_scores[[#This Row],[OnlineW_Score]]+0.03, "GPT", "-"))</f>
        <v>-</v>
      </c>
      <c r="R959" s="13" t="s">
        <v>1066</v>
      </c>
      <c r="S959" s="13" t="s">
        <v>5787</v>
      </c>
      <c r="T959" s="41" t="s">
        <v>5788</v>
      </c>
      <c r="U959" s="13" t="s">
        <v>5789</v>
      </c>
      <c r="V959" s="13" t="s">
        <v>5789</v>
      </c>
      <c r="W959" s="84"/>
      <c r="X959" s="111"/>
      <c r="Y959" s="115"/>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row>
    <row r="960" spans="1:217" s="4" customFormat="1" ht="57" x14ac:dyDescent="0.45">
      <c r="A960" s="32" t="s">
        <v>16</v>
      </c>
      <c r="B960" s="32" t="s">
        <v>17</v>
      </c>
      <c r="C960" s="33" t="s">
        <v>18</v>
      </c>
      <c r="D960" s="33" t="s">
        <v>598</v>
      </c>
      <c r="E960" s="33" t="s">
        <v>1062</v>
      </c>
      <c r="F960" s="33" t="s">
        <v>21</v>
      </c>
      <c r="G960" s="75">
        <f>VLOOKUP(L:L,en_ru_auto_scores_BLEU!H:I,2,FALSE)</f>
        <v>35.272957127005938</v>
      </c>
      <c r="H960" s="42" t="str">
        <f>IFERROR(VLOOKUP(L:L,manual_score_mapping[[SegmentID]:[Scores]],2,FALSE), "NaN")</f>
        <v>NaN</v>
      </c>
      <c r="I960" s="42" t="str">
        <f>IFERROR(VLOOKUP(L:L,manual_score_mapping!A:D,3,FALSE), "NaN")</f>
        <v>NaN</v>
      </c>
      <c r="J960" s="42" t="str">
        <f>IFERROR(VLOOKUP(L:L,manual_score_mapping!A:D,4,FALSE), "NaN")</f>
        <v>NaN</v>
      </c>
      <c r="K960" s="33" t="s">
        <v>22</v>
      </c>
      <c r="L960" s="33">
        <v>959</v>
      </c>
      <c r="M960" s="34">
        <v>0.93414908647537243</v>
      </c>
      <c r="N960" s="33">
        <v>0.94917207956314076</v>
      </c>
      <c r="O960" s="33">
        <v>0.94809001684188843</v>
      </c>
      <c r="P960" s="33" t="str">
        <f>IF(en_ru_scores[[#This Row],[OnlineB_Score]]&gt;en_ru_scores[[#This Row],[GPT4_COMET]]+0.03, "B", IF(en_ru_scores[[#This Row],[GPT4_COMET]]&gt;en_ru_scores[[#This Row],[OnlineB_Score]]+0.03, "GPT", "-"))</f>
        <v>-</v>
      </c>
      <c r="Q960" s="33" t="str">
        <f>IF(en_ru_scores[[#This Row],[OnlineW_Score]]&gt;en_ru_scores[[#This Row],[GPT4_COMET]]+0.03, "W", IF(en_ru_scores[[#This Row],[GPT4_COMET]]&gt;en_ru_scores[[#This Row],[OnlineW_Score]]+0.03, "GPT", "-"))</f>
        <v>-</v>
      </c>
      <c r="R960" s="13" t="s">
        <v>1067</v>
      </c>
      <c r="S960" s="13" t="s">
        <v>5790</v>
      </c>
      <c r="T960" s="41" t="s">
        <v>5791</v>
      </c>
      <c r="U960" s="13" t="s">
        <v>5792</v>
      </c>
      <c r="V960" s="13" t="s">
        <v>5793</v>
      </c>
      <c r="W960" s="84"/>
      <c r="X960" s="111"/>
      <c r="Y960" s="115"/>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row>
    <row r="961" spans="1:217" s="4" customFormat="1" ht="85.5" x14ac:dyDescent="0.45">
      <c r="A961" s="29" t="s">
        <v>16</v>
      </c>
      <c r="B961" s="29" t="s">
        <v>17</v>
      </c>
      <c r="C961" s="30" t="s">
        <v>18</v>
      </c>
      <c r="D961" s="30" t="s">
        <v>598</v>
      </c>
      <c r="E961" s="30" t="s">
        <v>1062</v>
      </c>
      <c r="F961" s="30" t="s">
        <v>21</v>
      </c>
      <c r="G961" s="78">
        <f>VLOOKUP(L:L,en_ru_auto_scores_BLEU!H:I,2,FALSE)</f>
        <v>13.990713819229088</v>
      </c>
      <c r="H961" s="42" t="str">
        <f>IFERROR(VLOOKUP(L:L,manual_score_mapping[[SegmentID]:[Scores]],2,FALSE), "NaN")</f>
        <v>NaN</v>
      </c>
      <c r="I961" s="42" t="str">
        <f>IFERROR(VLOOKUP(L:L,manual_score_mapping!A:D,3,FALSE), "NaN")</f>
        <v>NaN</v>
      </c>
      <c r="J961" s="42" t="str">
        <f>IFERROR(VLOOKUP(L:L,manual_score_mapping!A:D,4,FALSE), "NaN")</f>
        <v>NaN</v>
      </c>
      <c r="K961" s="30" t="s">
        <v>22</v>
      </c>
      <c r="L961" s="30">
        <v>960</v>
      </c>
      <c r="M961" s="31">
        <v>0.87637823820114136</v>
      </c>
      <c r="N961" s="30">
        <v>0.88591659069061279</v>
      </c>
      <c r="O961" s="30">
        <v>0.8866620659828186</v>
      </c>
      <c r="P961" s="30" t="str">
        <f>IF(en_ru_scores[[#This Row],[OnlineB_Score]]&gt;en_ru_scores[[#This Row],[GPT4_COMET]]+0.03, "B", IF(en_ru_scores[[#This Row],[GPT4_COMET]]&gt;en_ru_scores[[#This Row],[OnlineB_Score]]+0.03, "GPT", "-"))</f>
        <v>-</v>
      </c>
      <c r="Q961" s="30" t="str">
        <f>IF(en_ru_scores[[#This Row],[OnlineW_Score]]&gt;en_ru_scores[[#This Row],[GPT4_COMET]]+0.03, "W", IF(en_ru_scores[[#This Row],[GPT4_COMET]]&gt;en_ru_scores[[#This Row],[OnlineW_Score]]+0.03, "GPT", "-"))</f>
        <v>-</v>
      </c>
      <c r="R961" s="12" t="s">
        <v>1068</v>
      </c>
      <c r="S961" s="12" t="s">
        <v>5794</v>
      </c>
      <c r="T961" s="40" t="s">
        <v>5795</v>
      </c>
      <c r="U961" s="12" t="s">
        <v>5796</v>
      </c>
      <c r="V961" s="12" t="s">
        <v>5797</v>
      </c>
      <c r="W961" s="84"/>
      <c r="X961" s="111"/>
      <c r="Y961" s="115"/>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row>
    <row r="962" spans="1:217" s="4" customFormat="1" ht="28.5" x14ac:dyDescent="0.45">
      <c r="A962" s="26" t="s">
        <v>16</v>
      </c>
      <c r="B962" s="26" t="s">
        <v>17</v>
      </c>
      <c r="C962" s="27" t="s">
        <v>18</v>
      </c>
      <c r="D962" s="27" t="s">
        <v>598</v>
      </c>
      <c r="E962" s="27" t="s">
        <v>1062</v>
      </c>
      <c r="F962" s="27" t="s">
        <v>21</v>
      </c>
      <c r="G962" s="78">
        <f>VLOOKUP(L:L,en_ru_auto_scores_BLEU!H:I,2,FALSE)</f>
        <v>13.380161378318954</v>
      </c>
      <c r="H962" s="42" t="str">
        <f>IFERROR(VLOOKUP(L:L,manual_score_mapping[[SegmentID]:[Scores]],2,FALSE), "NaN")</f>
        <v>NaN</v>
      </c>
      <c r="I962" s="42" t="str">
        <f>IFERROR(VLOOKUP(L:L,manual_score_mapping!A:D,3,FALSE), "NaN")</f>
        <v>NaN</v>
      </c>
      <c r="J962" s="42" t="str">
        <f>IFERROR(VLOOKUP(L:L,manual_score_mapping!A:D,4,FALSE), "NaN")</f>
        <v>NaN</v>
      </c>
      <c r="K962" s="27" t="s">
        <v>22</v>
      </c>
      <c r="L962" s="27">
        <v>961</v>
      </c>
      <c r="M962" s="28">
        <v>0.77052688598632813</v>
      </c>
      <c r="N962" s="27">
        <v>0.7106214165687561</v>
      </c>
      <c r="O962" s="27">
        <v>0.70557934045791626</v>
      </c>
      <c r="P962" s="27" t="str">
        <f>IF(en_ru_scores[[#This Row],[OnlineB_Score]]&gt;en_ru_scores[[#This Row],[GPT4_COMET]]+0.03, "B", IF(en_ru_scores[[#This Row],[GPT4_COMET]]&gt;en_ru_scores[[#This Row],[OnlineB_Score]]+0.03, "GPT", "-"))</f>
        <v>GPT</v>
      </c>
      <c r="Q962" s="27" t="str">
        <f>IF(en_ru_scores[[#This Row],[OnlineW_Score]]&gt;en_ru_scores[[#This Row],[GPT4_COMET]]+0.03, "W", IF(en_ru_scores[[#This Row],[GPT4_COMET]]&gt;en_ru_scores[[#This Row],[OnlineW_Score]]+0.03, "GPT", "-"))</f>
        <v>GPT</v>
      </c>
      <c r="R962" s="11" t="s">
        <v>1069</v>
      </c>
      <c r="S962" s="11" t="s">
        <v>5798</v>
      </c>
      <c r="T962" s="39" t="s">
        <v>5799</v>
      </c>
      <c r="U962" s="11" t="s">
        <v>5800</v>
      </c>
      <c r="V962" s="11" t="s">
        <v>5801</v>
      </c>
      <c r="W962" s="84"/>
      <c r="X962" s="111"/>
      <c r="Y962" s="115"/>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row>
    <row r="963" spans="1:217" s="4" customFormat="1" ht="85.5" x14ac:dyDescent="0.45">
      <c r="A963" s="29" t="s">
        <v>16</v>
      </c>
      <c r="B963" s="29" t="s">
        <v>17</v>
      </c>
      <c r="C963" s="30" t="s">
        <v>18</v>
      </c>
      <c r="D963" s="30" t="s">
        <v>598</v>
      </c>
      <c r="E963" s="30" t="s">
        <v>1062</v>
      </c>
      <c r="F963" s="30" t="s">
        <v>21</v>
      </c>
      <c r="G963" s="78">
        <f>VLOOKUP(L:L,en_ru_auto_scores_BLEU!H:I,2,FALSE)</f>
        <v>5.2579570872714285</v>
      </c>
      <c r="H963" s="42" t="str">
        <f>IFERROR(VLOOKUP(L:L,manual_score_mapping[[SegmentID]:[Scores]],2,FALSE), "NaN")</f>
        <v>NaN</v>
      </c>
      <c r="I963" s="42" t="str">
        <f>IFERROR(VLOOKUP(L:L,manual_score_mapping!A:D,3,FALSE), "NaN")</f>
        <v>NaN</v>
      </c>
      <c r="J963" s="42" t="str">
        <f>IFERROR(VLOOKUP(L:L,manual_score_mapping!A:D,4,FALSE), "NaN")</f>
        <v>NaN</v>
      </c>
      <c r="K963" s="30" t="s">
        <v>22</v>
      </c>
      <c r="L963" s="30">
        <v>962</v>
      </c>
      <c r="M963" s="31">
        <v>0.87269860506057739</v>
      </c>
      <c r="N963" s="30">
        <v>0.88213109970092773</v>
      </c>
      <c r="O963" s="30">
        <v>0.8518182635307312</v>
      </c>
      <c r="P963" s="30" t="str">
        <f>IF(en_ru_scores[[#This Row],[OnlineB_Score]]&gt;en_ru_scores[[#This Row],[GPT4_COMET]]+0.03, "B", IF(en_ru_scores[[#This Row],[GPT4_COMET]]&gt;en_ru_scores[[#This Row],[OnlineB_Score]]+0.03, "GPT", "-"))</f>
        <v>-</v>
      </c>
      <c r="Q963" s="30" t="str">
        <f>IF(en_ru_scores[[#This Row],[OnlineW_Score]]&gt;en_ru_scores[[#This Row],[GPT4_COMET]]+0.03, "W", IF(en_ru_scores[[#This Row],[GPT4_COMET]]&gt;en_ru_scores[[#This Row],[OnlineW_Score]]+0.03, "GPT", "-"))</f>
        <v>-</v>
      </c>
      <c r="R963" s="12" t="s">
        <v>1070</v>
      </c>
      <c r="S963" s="12" t="s">
        <v>5802</v>
      </c>
      <c r="T963" s="40" t="s">
        <v>5803</v>
      </c>
      <c r="U963" s="12" t="s">
        <v>5804</v>
      </c>
      <c r="V963" s="12" t="s">
        <v>5805</v>
      </c>
      <c r="W963" s="84"/>
      <c r="X963" s="111"/>
      <c r="Y963" s="115"/>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row>
    <row r="964" spans="1:217" s="4" customFormat="1" x14ac:dyDescent="0.45">
      <c r="A964" s="32" t="s">
        <v>16</v>
      </c>
      <c r="B964" s="32" t="s">
        <v>17</v>
      </c>
      <c r="C964" s="33" t="s">
        <v>18</v>
      </c>
      <c r="D964" s="33" t="s">
        <v>598</v>
      </c>
      <c r="E964" s="33" t="s">
        <v>1062</v>
      </c>
      <c r="F964" s="33" t="s">
        <v>21</v>
      </c>
      <c r="G964" s="75">
        <f>VLOOKUP(L:L,en_ru_auto_scores_BLEU!H:I,2,FALSE)</f>
        <v>34.66806371753173</v>
      </c>
      <c r="H964" s="42" t="str">
        <f>IFERROR(VLOOKUP(L:L,manual_score_mapping[[SegmentID]:[Scores]],2,FALSE), "NaN")</f>
        <v>NaN</v>
      </c>
      <c r="I964" s="42" t="str">
        <f>IFERROR(VLOOKUP(L:L,manual_score_mapping!A:D,3,FALSE), "NaN")</f>
        <v>NaN</v>
      </c>
      <c r="J964" s="42" t="str">
        <f>IFERROR(VLOOKUP(L:L,manual_score_mapping!A:D,4,FALSE), "NaN")</f>
        <v>NaN</v>
      </c>
      <c r="K964" s="33" t="s">
        <v>22</v>
      </c>
      <c r="L964" s="33">
        <v>963</v>
      </c>
      <c r="M964" s="34">
        <v>0.97987395524978638</v>
      </c>
      <c r="N964" s="33">
        <v>0.96304154396057118</v>
      </c>
      <c r="O964" s="33">
        <v>0.96304154396057118</v>
      </c>
      <c r="P964" s="33" t="str">
        <f>IF(en_ru_scores[[#This Row],[OnlineB_Score]]&gt;en_ru_scores[[#This Row],[GPT4_COMET]]+0.03, "B", IF(en_ru_scores[[#This Row],[GPT4_COMET]]&gt;en_ru_scores[[#This Row],[OnlineB_Score]]+0.03, "GPT", "-"))</f>
        <v>-</v>
      </c>
      <c r="Q964" s="33" t="str">
        <f>IF(en_ru_scores[[#This Row],[OnlineW_Score]]&gt;en_ru_scores[[#This Row],[GPT4_COMET]]+0.03, "W", IF(en_ru_scores[[#This Row],[GPT4_COMET]]&gt;en_ru_scores[[#This Row],[OnlineW_Score]]+0.03, "GPT", "-"))</f>
        <v>-</v>
      </c>
      <c r="R964" s="13" t="s">
        <v>1071</v>
      </c>
      <c r="S964" s="13" t="s">
        <v>5806</v>
      </c>
      <c r="T964" s="41" t="s">
        <v>5807</v>
      </c>
      <c r="U964" s="13" t="s">
        <v>5808</v>
      </c>
      <c r="V964" s="13" t="s">
        <v>5808</v>
      </c>
      <c r="W964" s="84"/>
      <c r="X964" s="111"/>
      <c r="Y964" s="115"/>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row>
    <row r="965" spans="1:217" s="4" customFormat="1" ht="71.25" x14ac:dyDescent="0.45">
      <c r="A965" s="32" t="s">
        <v>16</v>
      </c>
      <c r="B965" s="32" t="s">
        <v>17</v>
      </c>
      <c r="C965" s="33" t="s">
        <v>18</v>
      </c>
      <c r="D965" s="33" t="s">
        <v>598</v>
      </c>
      <c r="E965" s="33" t="s">
        <v>1062</v>
      </c>
      <c r="F965" s="33" t="s">
        <v>21</v>
      </c>
      <c r="G965" s="75">
        <f>VLOOKUP(L:L,en_ru_auto_scores_BLEU!H:I,2,FALSE)</f>
        <v>45.999960710542283</v>
      </c>
      <c r="H965" s="42" t="str">
        <f>IFERROR(VLOOKUP(L:L,manual_score_mapping[[SegmentID]:[Scores]],2,FALSE), "NaN")</f>
        <v>NaN</v>
      </c>
      <c r="I965" s="42" t="str">
        <f>IFERROR(VLOOKUP(L:L,manual_score_mapping!A:D,3,FALSE), "NaN")</f>
        <v>NaN</v>
      </c>
      <c r="J965" s="42" t="str">
        <f>IFERROR(VLOOKUP(L:L,manual_score_mapping!A:D,4,FALSE), "NaN")</f>
        <v>NaN</v>
      </c>
      <c r="K965" s="33" t="s">
        <v>22</v>
      </c>
      <c r="L965" s="33">
        <v>964</v>
      </c>
      <c r="M965" s="34">
        <v>0.93660098314285278</v>
      </c>
      <c r="N965" s="33">
        <v>0.93518304824829102</v>
      </c>
      <c r="O965" s="33">
        <v>0.92064076662063599</v>
      </c>
      <c r="P965" s="33" t="str">
        <f>IF(en_ru_scores[[#This Row],[OnlineB_Score]]&gt;en_ru_scores[[#This Row],[GPT4_COMET]]+0.03, "B", IF(en_ru_scores[[#This Row],[GPT4_COMET]]&gt;en_ru_scores[[#This Row],[OnlineB_Score]]+0.03, "GPT", "-"))</f>
        <v>-</v>
      </c>
      <c r="Q965" s="33" t="str">
        <f>IF(en_ru_scores[[#This Row],[OnlineW_Score]]&gt;en_ru_scores[[#This Row],[GPT4_COMET]]+0.03, "W", IF(en_ru_scores[[#This Row],[GPT4_COMET]]&gt;en_ru_scores[[#This Row],[OnlineW_Score]]+0.03, "GPT", "-"))</f>
        <v>-</v>
      </c>
      <c r="R965" s="13" t="s">
        <v>1072</v>
      </c>
      <c r="S965" s="13" t="s">
        <v>5809</v>
      </c>
      <c r="T965" s="41" t="s">
        <v>5810</v>
      </c>
      <c r="U965" s="13" t="s">
        <v>5811</v>
      </c>
      <c r="V965" s="13" t="s">
        <v>5812</v>
      </c>
      <c r="W965" s="84"/>
      <c r="X965" s="111"/>
      <c r="Y965" s="11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row>
    <row r="966" spans="1:217" s="4" customFormat="1" ht="71.25" x14ac:dyDescent="0.45">
      <c r="A966" s="32" t="s">
        <v>16</v>
      </c>
      <c r="B966" s="32" t="s">
        <v>17</v>
      </c>
      <c r="C966" s="33" t="s">
        <v>18</v>
      </c>
      <c r="D966" s="33" t="s">
        <v>598</v>
      </c>
      <c r="E966" s="33" t="s">
        <v>1062</v>
      </c>
      <c r="F966" s="33" t="s">
        <v>21</v>
      </c>
      <c r="G966" s="78">
        <f>VLOOKUP(L:L,en_ru_auto_scores_BLEU!H:I,2,FALSE)</f>
        <v>9.6142723765668805</v>
      </c>
      <c r="H966" s="42" t="str">
        <f>IFERROR(VLOOKUP(L:L,manual_score_mapping[[SegmentID]:[Scores]],2,FALSE), "NaN")</f>
        <v>NaN</v>
      </c>
      <c r="I966" s="42" t="str">
        <f>IFERROR(VLOOKUP(L:L,manual_score_mapping!A:D,3,FALSE), "NaN")</f>
        <v>NaN</v>
      </c>
      <c r="J966" s="42" t="str">
        <f>IFERROR(VLOOKUP(L:L,manual_score_mapping!A:D,4,FALSE), "NaN")</f>
        <v>NaN</v>
      </c>
      <c r="K966" s="33" t="s">
        <v>22</v>
      </c>
      <c r="L966" s="33">
        <v>965</v>
      </c>
      <c r="M966" s="34">
        <v>0.91488707065582275</v>
      </c>
      <c r="N966" s="33">
        <v>0.83573001623153687</v>
      </c>
      <c r="O966" s="33">
        <v>0.91118383407592762</v>
      </c>
      <c r="P966" s="33" t="str">
        <f>IF(en_ru_scores[[#This Row],[OnlineB_Score]]&gt;en_ru_scores[[#This Row],[GPT4_COMET]]+0.03, "B", IF(en_ru_scores[[#This Row],[GPT4_COMET]]&gt;en_ru_scores[[#This Row],[OnlineB_Score]]+0.03, "GPT", "-"))</f>
        <v>GPT</v>
      </c>
      <c r="Q966" s="33" t="str">
        <f>IF(en_ru_scores[[#This Row],[OnlineW_Score]]&gt;en_ru_scores[[#This Row],[GPT4_COMET]]+0.03, "W", IF(en_ru_scores[[#This Row],[GPT4_COMET]]&gt;en_ru_scores[[#This Row],[OnlineW_Score]]+0.03, "GPT", "-"))</f>
        <v>-</v>
      </c>
      <c r="R966" s="13" t="s">
        <v>1073</v>
      </c>
      <c r="S966" s="13" t="s">
        <v>5813</v>
      </c>
      <c r="T966" s="41" t="s">
        <v>5814</v>
      </c>
      <c r="U966" s="13" t="s">
        <v>5815</v>
      </c>
      <c r="V966" s="13" t="s">
        <v>5816</v>
      </c>
      <c r="W966" s="84"/>
      <c r="X966" s="111"/>
      <c r="Y966" s="115"/>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row>
    <row r="967" spans="1:217" s="4" customFormat="1" ht="57" x14ac:dyDescent="0.45">
      <c r="A967" s="32" t="s">
        <v>16</v>
      </c>
      <c r="B967" s="32" t="s">
        <v>17</v>
      </c>
      <c r="C967" s="33" t="s">
        <v>18</v>
      </c>
      <c r="D967" s="33" t="s">
        <v>598</v>
      </c>
      <c r="E967" s="33" t="s">
        <v>1062</v>
      </c>
      <c r="F967" s="33" t="s">
        <v>21</v>
      </c>
      <c r="G967" s="78">
        <f>VLOOKUP(L:L,en_ru_auto_scores_BLEU!H:I,2,FALSE)</f>
        <v>17.509131039045965</v>
      </c>
      <c r="H967" s="42" t="str">
        <f>IFERROR(VLOOKUP(L:L,manual_score_mapping[[SegmentID]:[Scores]],2,FALSE), "NaN")</f>
        <v>NaN</v>
      </c>
      <c r="I967" s="42" t="str">
        <f>IFERROR(VLOOKUP(L:L,manual_score_mapping!A:D,3,FALSE), "NaN")</f>
        <v>NaN</v>
      </c>
      <c r="J967" s="42" t="str">
        <f>IFERROR(VLOOKUP(L:L,manual_score_mapping!A:D,4,FALSE), "NaN")</f>
        <v>NaN</v>
      </c>
      <c r="K967" s="33" t="s">
        <v>22</v>
      </c>
      <c r="L967" s="33">
        <v>966</v>
      </c>
      <c r="M967" s="34">
        <v>0.91478890180587757</v>
      </c>
      <c r="N967" s="33">
        <v>0.93363863229751598</v>
      </c>
      <c r="O967" s="33">
        <v>0.90847039222717285</v>
      </c>
      <c r="P967" s="33" t="str">
        <f>IF(en_ru_scores[[#This Row],[OnlineB_Score]]&gt;en_ru_scores[[#This Row],[GPT4_COMET]]+0.03, "B", IF(en_ru_scores[[#This Row],[GPT4_COMET]]&gt;en_ru_scores[[#This Row],[OnlineB_Score]]+0.03, "GPT", "-"))</f>
        <v>-</v>
      </c>
      <c r="Q967" s="33" t="str">
        <f>IF(en_ru_scores[[#This Row],[OnlineW_Score]]&gt;en_ru_scores[[#This Row],[GPT4_COMET]]+0.03, "W", IF(en_ru_scores[[#This Row],[GPT4_COMET]]&gt;en_ru_scores[[#This Row],[OnlineW_Score]]+0.03, "GPT", "-"))</f>
        <v>-</v>
      </c>
      <c r="R967" s="13" t="s">
        <v>1074</v>
      </c>
      <c r="S967" s="13" t="s">
        <v>5817</v>
      </c>
      <c r="T967" s="41" t="s">
        <v>5818</v>
      </c>
      <c r="U967" s="13" t="s">
        <v>5819</v>
      </c>
      <c r="V967" s="13" t="s">
        <v>5820</v>
      </c>
      <c r="W967" s="84"/>
      <c r="X967" s="111"/>
      <c r="Y967" s="115"/>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row>
    <row r="968" spans="1:217" s="4" customFormat="1" ht="57" x14ac:dyDescent="0.45">
      <c r="A968" s="32" t="s">
        <v>16</v>
      </c>
      <c r="B968" s="32" t="s">
        <v>17</v>
      </c>
      <c r="C968" s="33" t="s">
        <v>18</v>
      </c>
      <c r="D968" s="33" t="s">
        <v>598</v>
      </c>
      <c r="E968" s="33" t="s">
        <v>1062</v>
      </c>
      <c r="F968" s="33" t="s">
        <v>21</v>
      </c>
      <c r="G968" s="78">
        <f>VLOOKUP(L:L,en_ru_auto_scores_BLEU!H:I,2,FALSE)</f>
        <v>27.06915658390605</v>
      </c>
      <c r="H968" s="42" t="str">
        <f>IFERROR(VLOOKUP(L:L,manual_score_mapping[[SegmentID]:[Scores]],2,FALSE), "NaN")</f>
        <v>NaN</v>
      </c>
      <c r="I968" s="42" t="str">
        <f>IFERROR(VLOOKUP(L:L,manual_score_mapping!A:D,3,FALSE), "NaN")</f>
        <v>NaN</v>
      </c>
      <c r="J968" s="42" t="str">
        <f>IFERROR(VLOOKUP(L:L,manual_score_mapping!A:D,4,FALSE), "NaN")</f>
        <v>NaN</v>
      </c>
      <c r="K968" s="33" t="s">
        <v>22</v>
      </c>
      <c r="L968" s="33">
        <v>967</v>
      </c>
      <c r="M968" s="34">
        <v>0.94151008129119884</v>
      </c>
      <c r="N968" s="33">
        <v>0.94637411832809437</v>
      </c>
      <c r="O968" s="33">
        <v>0.94636183977127075</v>
      </c>
      <c r="P968" s="33" t="str">
        <f>IF(en_ru_scores[[#This Row],[OnlineB_Score]]&gt;en_ru_scores[[#This Row],[GPT4_COMET]]+0.03, "B", IF(en_ru_scores[[#This Row],[GPT4_COMET]]&gt;en_ru_scores[[#This Row],[OnlineB_Score]]+0.03, "GPT", "-"))</f>
        <v>-</v>
      </c>
      <c r="Q968" s="33" t="str">
        <f>IF(en_ru_scores[[#This Row],[OnlineW_Score]]&gt;en_ru_scores[[#This Row],[GPT4_COMET]]+0.03, "W", IF(en_ru_scores[[#This Row],[GPT4_COMET]]&gt;en_ru_scores[[#This Row],[OnlineW_Score]]+0.03, "GPT", "-"))</f>
        <v>-</v>
      </c>
      <c r="R968" s="13" t="s">
        <v>1075</v>
      </c>
      <c r="S968" s="13" t="s">
        <v>5821</v>
      </c>
      <c r="T968" s="41" t="s">
        <v>5822</v>
      </c>
      <c r="U968" s="13" t="s">
        <v>5823</v>
      </c>
      <c r="V968" s="13" t="s">
        <v>5823</v>
      </c>
      <c r="W968" s="84"/>
      <c r="X968" s="111"/>
      <c r="Y968" s="115"/>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row>
    <row r="969" spans="1:217" s="4" customFormat="1" ht="85.5" x14ac:dyDescent="0.45">
      <c r="A969" s="29" t="s">
        <v>16</v>
      </c>
      <c r="B969" s="29" t="s">
        <v>17</v>
      </c>
      <c r="C969" s="30" t="s">
        <v>18</v>
      </c>
      <c r="D969" s="30" t="s">
        <v>598</v>
      </c>
      <c r="E969" s="30" t="s">
        <v>1062</v>
      </c>
      <c r="F969" s="30" t="s">
        <v>21</v>
      </c>
      <c r="G969" s="78">
        <f>VLOOKUP(L:L,en_ru_auto_scores_BLEU!H:I,2,FALSE)</f>
        <v>14.833362501736593</v>
      </c>
      <c r="H969" s="42" t="str">
        <f>IFERROR(VLOOKUP(L:L,manual_score_mapping[[SegmentID]:[Scores]],2,FALSE), "NaN")</f>
        <v>NaN</v>
      </c>
      <c r="I969" s="42" t="str">
        <f>IFERROR(VLOOKUP(L:L,manual_score_mapping!A:D,3,FALSE), "NaN")</f>
        <v>NaN</v>
      </c>
      <c r="J969" s="42" t="str">
        <f>IFERROR(VLOOKUP(L:L,manual_score_mapping!A:D,4,FALSE), "NaN")</f>
        <v>NaN</v>
      </c>
      <c r="K969" s="30" t="s">
        <v>22</v>
      </c>
      <c r="L969" s="30">
        <v>968</v>
      </c>
      <c r="M969" s="31">
        <v>0.87402629852294922</v>
      </c>
      <c r="N969" s="30">
        <v>0.80921024084091187</v>
      </c>
      <c r="O969" s="30">
        <v>0.84445565938949585</v>
      </c>
      <c r="P969" s="30" t="str">
        <f>IF(en_ru_scores[[#This Row],[OnlineB_Score]]&gt;en_ru_scores[[#This Row],[GPT4_COMET]]+0.03, "B", IF(en_ru_scores[[#This Row],[GPT4_COMET]]&gt;en_ru_scores[[#This Row],[OnlineB_Score]]+0.03, "GPT", "-"))</f>
        <v>GPT</v>
      </c>
      <c r="Q969" s="30" t="str">
        <f>IF(en_ru_scores[[#This Row],[OnlineW_Score]]&gt;en_ru_scores[[#This Row],[GPT4_COMET]]+0.03, "W", IF(en_ru_scores[[#This Row],[GPT4_COMET]]&gt;en_ru_scores[[#This Row],[OnlineW_Score]]+0.03, "GPT", "-"))</f>
        <v>-</v>
      </c>
      <c r="R969" s="12" t="s">
        <v>1076</v>
      </c>
      <c r="S969" s="12" t="s">
        <v>5824</v>
      </c>
      <c r="T969" s="40" t="s">
        <v>5825</v>
      </c>
      <c r="U969" s="12" t="s">
        <v>5826</v>
      </c>
      <c r="V969" s="12" t="s">
        <v>5827</v>
      </c>
      <c r="W969" s="84"/>
      <c r="X969" s="111"/>
      <c r="Y969" s="115"/>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row>
    <row r="970" spans="1:217" s="4" customFormat="1" ht="57" x14ac:dyDescent="0.45">
      <c r="A970" s="32" t="s">
        <v>16</v>
      </c>
      <c r="B970" s="32" t="s">
        <v>17</v>
      </c>
      <c r="C970" s="33" t="s">
        <v>18</v>
      </c>
      <c r="D970" s="33" t="s">
        <v>598</v>
      </c>
      <c r="E970" s="33" t="s">
        <v>1062</v>
      </c>
      <c r="F970" s="33" t="s">
        <v>21</v>
      </c>
      <c r="G970" s="75">
        <f>VLOOKUP(L:L,en_ru_auto_scores_BLEU!H:I,2,FALSE)</f>
        <v>33.879699997446401</v>
      </c>
      <c r="H970" s="42" t="str">
        <f>IFERROR(VLOOKUP(L:L,manual_score_mapping[[SegmentID]:[Scores]],2,FALSE), "NaN")</f>
        <v>NaN</v>
      </c>
      <c r="I970" s="42" t="str">
        <f>IFERROR(VLOOKUP(L:L,manual_score_mapping!A:D,3,FALSE), "NaN")</f>
        <v>NaN</v>
      </c>
      <c r="J970" s="42" t="str">
        <f>IFERROR(VLOOKUP(L:L,manual_score_mapping!A:D,4,FALSE), "NaN")</f>
        <v>NaN</v>
      </c>
      <c r="K970" s="33" t="s">
        <v>22</v>
      </c>
      <c r="L970" s="33">
        <v>969</v>
      </c>
      <c r="M970" s="34">
        <v>0.91911822557449341</v>
      </c>
      <c r="N970" s="33">
        <v>0.9341757297515868</v>
      </c>
      <c r="O970" s="33">
        <v>0.92204618453979481</v>
      </c>
      <c r="P970" s="33" t="str">
        <f>IF(en_ru_scores[[#This Row],[OnlineB_Score]]&gt;en_ru_scores[[#This Row],[GPT4_COMET]]+0.03, "B", IF(en_ru_scores[[#This Row],[GPT4_COMET]]&gt;en_ru_scores[[#This Row],[OnlineB_Score]]+0.03, "GPT", "-"))</f>
        <v>-</v>
      </c>
      <c r="Q970" s="33" t="str">
        <f>IF(en_ru_scores[[#This Row],[OnlineW_Score]]&gt;en_ru_scores[[#This Row],[GPT4_COMET]]+0.03, "W", IF(en_ru_scores[[#This Row],[GPT4_COMET]]&gt;en_ru_scores[[#This Row],[OnlineW_Score]]+0.03, "GPT", "-"))</f>
        <v>-</v>
      </c>
      <c r="R970" s="13" t="s">
        <v>1077</v>
      </c>
      <c r="S970" s="13" t="s">
        <v>5828</v>
      </c>
      <c r="T970" s="41" t="s">
        <v>5829</v>
      </c>
      <c r="U970" s="13" t="s">
        <v>5830</v>
      </c>
      <c r="V970" s="13" t="s">
        <v>5831</v>
      </c>
      <c r="W970" s="84"/>
      <c r="X970" s="111"/>
      <c r="Y970" s="115"/>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row>
    <row r="971" spans="1:217" s="4" customFormat="1" ht="142.5" x14ac:dyDescent="0.45">
      <c r="A971" s="32" t="s">
        <v>16</v>
      </c>
      <c r="B971" s="32" t="s">
        <v>17</v>
      </c>
      <c r="C971" s="33" t="s">
        <v>18</v>
      </c>
      <c r="D971" s="33" t="s">
        <v>598</v>
      </c>
      <c r="E971" s="33" t="s">
        <v>1062</v>
      </c>
      <c r="F971" s="33" t="s">
        <v>21</v>
      </c>
      <c r="G971" s="75">
        <f>VLOOKUP(L:L,en_ru_auto_scores_BLEU!H:I,2,FALSE)</f>
        <v>31.664665543331104</v>
      </c>
      <c r="H971" s="42" t="str">
        <f>IFERROR(VLOOKUP(L:L,manual_score_mapping[[SegmentID]:[Scores]],2,FALSE), "NaN")</f>
        <v>NaN</v>
      </c>
      <c r="I971" s="42" t="str">
        <f>IFERROR(VLOOKUP(L:L,manual_score_mapping!A:D,3,FALSE), "NaN")</f>
        <v>NaN</v>
      </c>
      <c r="J971" s="42" t="str">
        <f>IFERROR(VLOOKUP(L:L,manual_score_mapping!A:D,4,FALSE), "NaN")</f>
        <v>NaN</v>
      </c>
      <c r="K971" s="33" t="s">
        <v>22</v>
      </c>
      <c r="L971" s="33">
        <v>970</v>
      </c>
      <c r="M971" s="34">
        <v>0.91044265031814575</v>
      </c>
      <c r="N971" s="33">
        <v>0.91650599241256725</v>
      </c>
      <c r="O971" s="33">
        <v>0.90575110912322998</v>
      </c>
      <c r="P971" s="33" t="str">
        <f>IF(en_ru_scores[[#This Row],[OnlineB_Score]]&gt;en_ru_scores[[#This Row],[GPT4_COMET]]+0.03, "B", IF(en_ru_scores[[#This Row],[GPT4_COMET]]&gt;en_ru_scores[[#This Row],[OnlineB_Score]]+0.03, "GPT", "-"))</f>
        <v>-</v>
      </c>
      <c r="Q971" s="33" t="str">
        <f>IF(en_ru_scores[[#This Row],[OnlineW_Score]]&gt;en_ru_scores[[#This Row],[GPT4_COMET]]+0.03, "W", IF(en_ru_scores[[#This Row],[GPT4_COMET]]&gt;en_ru_scores[[#This Row],[OnlineW_Score]]+0.03, "GPT", "-"))</f>
        <v>-</v>
      </c>
      <c r="R971" s="13" t="s">
        <v>1078</v>
      </c>
      <c r="S971" s="13" t="s">
        <v>5832</v>
      </c>
      <c r="T971" s="41" t="s">
        <v>5833</v>
      </c>
      <c r="U971" s="13" t="s">
        <v>5834</v>
      </c>
      <c r="V971" s="13" t="s">
        <v>5835</v>
      </c>
      <c r="W971" s="84"/>
      <c r="X971" s="111"/>
      <c r="Y971" s="115"/>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row>
    <row r="972" spans="1:217" s="4" customFormat="1" ht="71.25" x14ac:dyDescent="0.45">
      <c r="A972" s="32" t="s">
        <v>16</v>
      </c>
      <c r="B972" s="32" t="s">
        <v>17</v>
      </c>
      <c r="C972" s="33" t="s">
        <v>18</v>
      </c>
      <c r="D972" s="33" t="s">
        <v>598</v>
      </c>
      <c r="E972" s="33" t="s">
        <v>1062</v>
      </c>
      <c r="F972" s="33" t="s">
        <v>21</v>
      </c>
      <c r="G972" s="78">
        <f>VLOOKUP(L:L,en_ru_auto_scores_BLEU!H:I,2,FALSE)</f>
        <v>26.510094967365244</v>
      </c>
      <c r="H972" s="42" t="str">
        <f>IFERROR(VLOOKUP(L:L,manual_score_mapping[[SegmentID]:[Scores]],2,FALSE), "NaN")</f>
        <v>NaN</v>
      </c>
      <c r="I972" s="42" t="str">
        <f>IFERROR(VLOOKUP(L:L,manual_score_mapping!A:D,3,FALSE), "NaN")</f>
        <v>NaN</v>
      </c>
      <c r="J972" s="42" t="str">
        <f>IFERROR(VLOOKUP(L:L,manual_score_mapping!A:D,4,FALSE), "NaN")</f>
        <v>NaN</v>
      </c>
      <c r="K972" s="33" t="s">
        <v>22</v>
      </c>
      <c r="L972" s="33">
        <v>971</v>
      </c>
      <c r="M972" s="34">
        <v>0.92962181568145763</v>
      </c>
      <c r="N972" s="33">
        <v>0.94236773252487183</v>
      </c>
      <c r="O972" s="33">
        <v>0.93005853891372681</v>
      </c>
      <c r="P972" s="33" t="str">
        <f>IF(en_ru_scores[[#This Row],[OnlineB_Score]]&gt;en_ru_scores[[#This Row],[GPT4_COMET]]+0.03, "B", IF(en_ru_scores[[#This Row],[GPT4_COMET]]&gt;en_ru_scores[[#This Row],[OnlineB_Score]]+0.03, "GPT", "-"))</f>
        <v>-</v>
      </c>
      <c r="Q972" s="33" t="str">
        <f>IF(en_ru_scores[[#This Row],[OnlineW_Score]]&gt;en_ru_scores[[#This Row],[GPT4_COMET]]+0.03, "W", IF(en_ru_scores[[#This Row],[GPT4_COMET]]&gt;en_ru_scores[[#This Row],[OnlineW_Score]]+0.03, "GPT", "-"))</f>
        <v>-</v>
      </c>
      <c r="R972" s="13" t="s">
        <v>1079</v>
      </c>
      <c r="S972" s="13" t="s">
        <v>5836</v>
      </c>
      <c r="T972" s="41" t="s">
        <v>5837</v>
      </c>
      <c r="U972" s="13" t="s">
        <v>5838</v>
      </c>
      <c r="V972" s="13" t="s">
        <v>5839</v>
      </c>
      <c r="W972" s="84"/>
      <c r="X972" s="111"/>
      <c r="Y972" s="115"/>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row>
    <row r="973" spans="1:217" s="4" customFormat="1" ht="85.5" x14ac:dyDescent="0.45">
      <c r="A973" s="32" t="s">
        <v>16</v>
      </c>
      <c r="B973" s="32" t="s">
        <v>17</v>
      </c>
      <c r="C973" s="33" t="s">
        <v>18</v>
      </c>
      <c r="D973" s="33" t="s">
        <v>598</v>
      </c>
      <c r="E973" s="33" t="s">
        <v>1062</v>
      </c>
      <c r="F973" s="33" t="s">
        <v>21</v>
      </c>
      <c r="G973" s="72">
        <f>VLOOKUP(L:L,en_ru_auto_scores_BLEU!H:I,2,FALSE)</f>
        <v>73.827133609299011</v>
      </c>
      <c r="H973" s="42" t="str">
        <f>IFERROR(VLOOKUP(L:L,manual_score_mapping[[SegmentID]:[Scores]],2,FALSE), "NaN")</f>
        <v>NaN</v>
      </c>
      <c r="I973" s="42" t="str">
        <f>IFERROR(VLOOKUP(L:L,manual_score_mapping!A:D,3,FALSE), "NaN")</f>
        <v>NaN</v>
      </c>
      <c r="J973" s="42" t="str">
        <f>IFERROR(VLOOKUP(L:L,manual_score_mapping!A:D,4,FALSE), "NaN")</f>
        <v>NaN</v>
      </c>
      <c r="K973" s="33" t="s">
        <v>22</v>
      </c>
      <c r="L973" s="33">
        <v>972</v>
      </c>
      <c r="M973" s="34">
        <v>0.94181698560714722</v>
      </c>
      <c r="N973" s="33">
        <v>0.94028037786483765</v>
      </c>
      <c r="O973" s="33">
        <v>0.93152827024459839</v>
      </c>
      <c r="P973" s="33" t="str">
        <f>IF(en_ru_scores[[#This Row],[OnlineB_Score]]&gt;en_ru_scores[[#This Row],[GPT4_COMET]]+0.03, "B", IF(en_ru_scores[[#This Row],[GPT4_COMET]]&gt;en_ru_scores[[#This Row],[OnlineB_Score]]+0.03, "GPT", "-"))</f>
        <v>-</v>
      </c>
      <c r="Q973" s="33" t="str">
        <f>IF(en_ru_scores[[#This Row],[OnlineW_Score]]&gt;en_ru_scores[[#This Row],[GPT4_COMET]]+0.03, "W", IF(en_ru_scores[[#This Row],[GPT4_COMET]]&gt;en_ru_scores[[#This Row],[OnlineW_Score]]+0.03, "GPT", "-"))</f>
        <v>-</v>
      </c>
      <c r="R973" s="13" t="s">
        <v>1080</v>
      </c>
      <c r="S973" s="13" t="s">
        <v>5840</v>
      </c>
      <c r="T973" s="41" t="s">
        <v>5841</v>
      </c>
      <c r="U973" s="13" t="s">
        <v>5842</v>
      </c>
      <c r="V973" s="13" t="s">
        <v>5843</v>
      </c>
      <c r="W973" s="84"/>
      <c r="X973" s="111"/>
      <c r="Y973" s="115"/>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row>
    <row r="974" spans="1:217" s="4" customFormat="1" ht="71.25" x14ac:dyDescent="0.45">
      <c r="A974" s="32" t="s">
        <v>16</v>
      </c>
      <c r="B974" s="32" t="s">
        <v>17</v>
      </c>
      <c r="C974" s="33" t="s">
        <v>18</v>
      </c>
      <c r="D974" s="33" t="s">
        <v>598</v>
      </c>
      <c r="E974" s="33" t="s">
        <v>1062</v>
      </c>
      <c r="F974" s="33" t="s">
        <v>21</v>
      </c>
      <c r="G974" s="73">
        <f>VLOOKUP(L:L,en_ru_auto_scores_BLEU!H:I,2,FALSE)</f>
        <v>63.044256220562723</v>
      </c>
      <c r="H974" s="42" t="str">
        <f>IFERROR(VLOOKUP(L:L,manual_score_mapping[[SegmentID]:[Scores]],2,FALSE), "NaN")</f>
        <v>NaN</v>
      </c>
      <c r="I974" s="42" t="str">
        <f>IFERROR(VLOOKUP(L:L,manual_score_mapping!A:D,3,FALSE), "NaN")</f>
        <v>NaN</v>
      </c>
      <c r="J974" s="42" t="str">
        <f>IFERROR(VLOOKUP(L:L,manual_score_mapping!A:D,4,FALSE), "NaN")</f>
        <v>NaN</v>
      </c>
      <c r="K974" s="33" t="s">
        <v>22</v>
      </c>
      <c r="L974" s="33">
        <v>973</v>
      </c>
      <c r="M974" s="34">
        <v>0.94956564903259277</v>
      </c>
      <c r="N974" s="33">
        <v>0.9386746883392334</v>
      </c>
      <c r="O974" s="33">
        <v>0.94059056043624878</v>
      </c>
      <c r="P974" s="33" t="str">
        <f>IF(en_ru_scores[[#This Row],[OnlineB_Score]]&gt;en_ru_scores[[#This Row],[GPT4_COMET]]+0.03, "B", IF(en_ru_scores[[#This Row],[GPT4_COMET]]&gt;en_ru_scores[[#This Row],[OnlineB_Score]]+0.03, "GPT", "-"))</f>
        <v>-</v>
      </c>
      <c r="Q974" s="33" t="str">
        <f>IF(en_ru_scores[[#This Row],[OnlineW_Score]]&gt;en_ru_scores[[#This Row],[GPT4_COMET]]+0.03, "W", IF(en_ru_scores[[#This Row],[GPT4_COMET]]&gt;en_ru_scores[[#This Row],[OnlineW_Score]]+0.03, "GPT", "-"))</f>
        <v>-</v>
      </c>
      <c r="R974" s="13" t="s">
        <v>1081</v>
      </c>
      <c r="S974" s="13" t="s">
        <v>5844</v>
      </c>
      <c r="T974" s="41" t="s">
        <v>5845</v>
      </c>
      <c r="U974" s="13" t="s">
        <v>5846</v>
      </c>
      <c r="V974" s="13" t="s">
        <v>5847</v>
      </c>
      <c r="W974" s="84"/>
      <c r="X974" s="111"/>
      <c r="Y974" s="115"/>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row>
    <row r="975" spans="1:217" s="4" customFormat="1" ht="42.75" x14ac:dyDescent="0.45">
      <c r="A975" s="32" t="s">
        <v>16</v>
      </c>
      <c r="B975" s="32" t="s">
        <v>17</v>
      </c>
      <c r="C975" s="33" t="s">
        <v>18</v>
      </c>
      <c r="D975" s="33" t="s">
        <v>598</v>
      </c>
      <c r="E975" s="33" t="s">
        <v>1082</v>
      </c>
      <c r="F975" s="33" t="s">
        <v>21</v>
      </c>
      <c r="G975" s="75">
        <f>VLOOKUP(L:L,en_ru_auto_scores_BLEU!H:I,2,FALSE)</f>
        <v>39.832871551569504</v>
      </c>
      <c r="H975" s="33" t="str">
        <f>IFERROR(VLOOKUP(L:L,manual_score_mapping[[SegmentID]:[Scores]],2,FALSE), "NaN")</f>
        <v>[78, 100, 66, 50, 99]</v>
      </c>
      <c r="I975" s="27">
        <f>IFERROR(VLOOKUP(L:L,manual_score_mapping!A:D,3,FALSE), "NaN")</f>
        <v>78</v>
      </c>
      <c r="J975" s="21">
        <f>IFERROR(VLOOKUP(L:L,manual_score_mapping!A:D,4,FALSE), "NaN")</f>
        <v>50</v>
      </c>
      <c r="K975" s="33" t="s">
        <v>22</v>
      </c>
      <c r="L975" s="33">
        <v>974</v>
      </c>
      <c r="M975" s="34">
        <v>0.92033541202545155</v>
      </c>
      <c r="N975" s="33">
        <v>0.83954471349716187</v>
      </c>
      <c r="O975" s="33">
        <v>0.93758755922317505</v>
      </c>
      <c r="P975" s="33" t="str">
        <f>IF(en_ru_scores[[#This Row],[OnlineB_Score]]&gt;en_ru_scores[[#This Row],[GPT4_COMET]]+0.03, "B", IF(en_ru_scores[[#This Row],[GPT4_COMET]]&gt;en_ru_scores[[#This Row],[OnlineB_Score]]+0.03, "GPT", "-"))</f>
        <v>GPT</v>
      </c>
      <c r="Q975" s="33" t="str">
        <f>IF(en_ru_scores[[#This Row],[OnlineW_Score]]&gt;en_ru_scores[[#This Row],[GPT4_COMET]]+0.03, "W", IF(en_ru_scores[[#This Row],[GPT4_COMET]]&gt;en_ru_scores[[#This Row],[OnlineW_Score]]+0.03, "GPT", "-"))</f>
        <v>-</v>
      </c>
      <c r="R975" s="13" t="s">
        <v>1083</v>
      </c>
      <c r="S975" s="13" t="s">
        <v>5848</v>
      </c>
      <c r="T975" s="41" t="s">
        <v>5849</v>
      </c>
      <c r="U975" s="13" t="s">
        <v>5850</v>
      </c>
      <c r="V975" s="13" t="s">
        <v>5851</v>
      </c>
      <c r="W975" s="84"/>
      <c r="X975" s="111"/>
      <c r="Y975" s="11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row>
    <row r="976" spans="1:217" s="4" customFormat="1" ht="28.5" x14ac:dyDescent="0.45">
      <c r="A976" s="32" t="s">
        <v>16</v>
      </c>
      <c r="B976" s="32" t="s">
        <v>17</v>
      </c>
      <c r="C976" s="33" t="s">
        <v>18</v>
      </c>
      <c r="D976" s="33" t="s">
        <v>598</v>
      </c>
      <c r="E976" s="33" t="s">
        <v>1082</v>
      </c>
      <c r="F976" s="33" t="s">
        <v>21</v>
      </c>
      <c r="G976" s="74">
        <f>VLOOKUP(L:L,en_ru_auto_scores_BLEU!H:I,2,FALSE)</f>
        <v>54.627576446464936</v>
      </c>
      <c r="H976" s="33" t="str">
        <f>IFERROR(VLOOKUP(L:L,manual_score_mapping[[SegmentID]:[Scores]],2,FALSE), "NaN")</f>
        <v>[79, 100, 67, 52, 98]</v>
      </c>
      <c r="I976" s="27">
        <f>IFERROR(VLOOKUP(L:L,manual_score_mapping!A:D,3,FALSE), "NaN")</f>
        <v>79</v>
      </c>
      <c r="J976" s="21">
        <f>IFERROR(VLOOKUP(L:L,manual_score_mapping!A:D,4,FALSE), "NaN")</f>
        <v>52</v>
      </c>
      <c r="K976" s="33" t="s">
        <v>22</v>
      </c>
      <c r="L976" s="33">
        <v>975</v>
      </c>
      <c r="M976" s="34">
        <v>0.95723968744277965</v>
      </c>
      <c r="N976" s="33">
        <v>0.89274662733078003</v>
      </c>
      <c r="O976" s="33">
        <v>0.94380921125411998</v>
      </c>
      <c r="P976" s="33" t="str">
        <f>IF(en_ru_scores[[#This Row],[OnlineB_Score]]&gt;en_ru_scores[[#This Row],[GPT4_COMET]]+0.03, "B", IF(en_ru_scores[[#This Row],[GPT4_COMET]]&gt;en_ru_scores[[#This Row],[OnlineB_Score]]+0.03, "GPT", "-"))</f>
        <v>GPT</v>
      </c>
      <c r="Q976" s="33" t="str">
        <f>IF(en_ru_scores[[#This Row],[OnlineW_Score]]&gt;en_ru_scores[[#This Row],[GPT4_COMET]]+0.03, "W", IF(en_ru_scores[[#This Row],[GPT4_COMET]]&gt;en_ru_scores[[#This Row],[OnlineW_Score]]+0.03, "GPT", "-"))</f>
        <v>-</v>
      </c>
      <c r="R976" s="13" t="s">
        <v>1084</v>
      </c>
      <c r="S976" s="13" t="s">
        <v>5852</v>
      </c>
      <c r="T976" s="41" t="s">
        <v>5853</v>
      </c>
      <c r="U976" s="13" t="s">
        <v>5854</v>
      </c>
      <c r="V976" s="13" t="s">
        <v>5855</v>
      </c>
      <c r="W976" s="84"/>
      <c r="X976" s="111"/>
      <c r="Y976" s="115"/>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row>
    <row r="977" spans="1:217" s="4" customFormat="1" ht="57" x14ac:dyDescent="0.45">
      <c r="A977" s="29" t="s">
        <v>16</v>
      </c>
      <c r="B977" s="29" t="s">
        <v>17</v>
      </c>
      <c r="C977" s="30" t="s">
        <v>18</v>
      </c>
      <c r="D977" s="30" t="s">
        <v>598</v>
      </c>
      <c r="E977" s="30" t="s">
        <v>1082</v>
      </c>
      <c r="F977" s="30" t="s">
        <v>21</v>
      </c>
      <c r="G977" s="78">
        <f>VLOOKUP(L:L,en_ru_auto_scores_BLEU!H:I,2,FALSE)</f>
        <v>9.4292547369809405</v>
      </c>
      <c r="H977" s="30" t="str">
        <f>IFERROR(VLOOKUP(L:L,manual_score_mapping[[SegmentID]:[Scores]],2,FALSE), "NaN")</f>
        <v>[76, 100, 66, 50, 99]</v>
      </c>
      <c r="I977" s="27">
        <f>IFERROR(VLOOKUP(L:L,manual_score_mapping!A:D,3,FALSE), "NaN")</f>
        <v>78</v>
      </c>
      <c r="J977" s="21">
        <f>IFERROR(VLOOKUP(L:L,manual_score_mapping!A:D,4,FALSE), "NaN")</f>
        <v>50</v>
      </c>
      <c r="K977" s="30" t="s">
        <v>22</v>
      </c>
      <c r="L977" s="30">
        <v>976</v>
      </c>
      <c r="M977" s="31">
        <v>0.89171582460403442</v>
      </c>
      <c r="N977" s="30">
        <v>0.91029745340347279</v>
      </c>
      <c r="O977" s="30">
        <v>0.90790897607803345</v>
      </c>
      <c r="P977" s="30" t="str">
        <f>IF(en_ru_scores[[#This Row],[OnlineB_Score]]&gt;en_ru_scores[[#This Row],[GPT4_COMET]]+0.03, "B", IF(en_ru_scores[[#This Row],[GPT4_COMET]]&gt;en_ru_scores[[#This Row],[OnlineB_Score]]+0.03, "GPT", "-"))</f>
        <v>-</v>
      </c>
      <c r="Q977" s="30" t="str">
        <f>IF(en_ru_scores[[#This Row],[OnlineW_Score]]&gt;en_ru_scores[[#This Row],[GPT4_COMET]]+0.03, "W", IF(en_ru_scores[[#This Row],[GPT4_COMET]]&gt;en_ru_scores[[#This Row],[OnlineW_Score]]+0.03, "GPT", "-"))</f>
        <v>-</v>
      </c>
      <c r="R977" s="12" t="s">
        <v>1085</v>
      </c>
      <c r="S977" s="12" t="s">
        <v>5856</v>
      </c>
      <c r="T977" s="40" t="s">
        <v>5857</v>
      </c>
      <c r="U977" s="12" t="s">
        <v>5858</v>
      </c>
      <c r="V977" s="12" t="s">
        <v>5859</v>
      </c>
      <c r="W977" s="84"/>
      <c r="X977" s="111"/>
      <c r="Y977" s="115"/>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row>
    <row r="978" spans="1:217" s="4" customFormat="1" ht="28.5" x14ac:dyDescent="0.45">
      <c r="A978" s="32" t="s">
        <v>16</v>
      </c>
      <c r="B978" s="32" t="s">
        <v>17</v>
      </c>
      <c r="C978" s="33" t="s">
        <v>18</v>
      </c>
      <c r="D978" s="33" t="s">
        <v>598</v>
      </c>
      <c r="E978" s="33" t="s">
        <v>1082</v>
      </c>
      <c r="F978" s="33" t="s">
        <v>21</v>
      </c>
      <c r="G978" s="75">
        <f>VLOOKUP(L:L,en_ru_auto_scores_BLEU!H:I,2,FALSE)</f>
        <v>33.521134190816646</v>
      </c>
      <c r="H978" s="33" t="str">
        <f>IFERROR(VLOOKUP(L:L,manual_score_mapping[[SegmentID]:[Scores]],2,FALSE), "NaN")</f>
        <v>[76, 83, 68, 52, 99]</v>
      </c>
      <c r="I978" s="27">
        <f>IFERROR(VLOOKUP(L:L,manual_score_mapping!A:D,3,FALSE), "NaN")</f>
        <v>75</v>
      </c>
      <c r="J978" s="21">
        <f>IFERROR(VLOOKUP(L:L,manual_score_mapping!A:D,4,FALSE), "NaN")</f>
        <v>52</v>
      </c>
      <c r="K978" s="33" t="s">
        <v>22</v>
      </c>
      <c r="L978" s="33">
        <v>977</v>
      </c>
      <c r="M978" s="34">
        <v>0.92567557096481323</v>
      </c>
      <c r="N978" s="33">
        <v>0.84188657999038696</v>
      </c>
      <c r="O978" s="33">
        <v>0.95464032888412476</v>
      </c>
      <c r="P978" s="33" t="str">
        <f>IF(en_ru_scores[[#This Row],[OnlineB_Score]]&gt;en_ru_scores[[#This Row],[GPT4_COMET]]+0.03, "B", IF(en_ru_scores[[#This Row],[GPT4_COMET]]&gt;en_ru_scores[[#This Row],[OnlineB_Score]]+0.03, "GPT", "-"))</f>
        <v>GPT</v>
      </c>
      <c r="Q978" s="33" t="str">
        <f>IF(en_ru_scores[[#This Row],[OnlineW_Score]]&gt;en_ru_scores[[#This Row],[GPT4_COMET]]+0.03, "W", IF(en_ru_scores[[#This Row],[GPT4_COMET]]&gt;en_ru_scores[[#This Row],[OnlineW_Score]]+0.03, "GPT", "-"))</f>
        <v>-</v>
      </c>
      <c r="R978" s="13" t="s">
        <v>1086</v>
      </c>
      <c r="S978" s="13" t="s">
        <v>5860</v>
      </c>
      <c r="T978" s="41" t="s">
        <v>5861</v>
      </c>
      <c r="U978" s="13" t="s">
        <v>5862</v>
      </c>
      <c r="V978" s="13" t="s">
        <v>5863</v>
      </c>
      <c r="W978" s="84"/>
      <c r="X978" s="111"/>
      <c r="Y978" s="115"/>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row>
    <row r="979" spans="1:217" s="4" customFormat="1" ht="57" x14ac:dyDescent="0.45">
      <c r="A979" s="32" t="s">
        <v>16</v>
      </c>
      <c r="B979" s="32" t="s">
        <v>17</v>
      </c>
      <c r="C979" s="33" t="s">
        <v>18</v>
      </c>
      <c r="D979" s="33" t="s">
        <v>598</v>
      </c>
      <c r="E979" s="33" t="s">
        <v>1082</v>
      </c>
      <c r="F979" s="33" t="s">
        <v>21</v>
      </c>
      <c r="G979" s="78">
        <f>VLOOKUP(L:L,en_ru_auto_scores_BLEU!H:I,2,FALSE)</f>
        <v>13.679192123121886</v>
      </c>
      <c r="H979" s="33" t="str">
        <f>IFERROR(VLOOKUP(L:L,manual_score_mapping[[SegmentID]:[Scores]],2,FALSE), "NaN")</f>
        <v>[78, 66, 67, 51, 99]</v>
      </c>
      <c r="I979" s="27">
        <f>IFERROR(VLOOKUP(L:L,manual_score_mapping!A:D,3,FALSE), "NaN")</f>
        <v>72</v>
      </c>
      <c r="J979" s="21">
        <f>IFERROR(VLOOKUP(L:L,manual_score_mapping!A:D,4,FALSE), "NaN")</f>
        <v>51</v>
      </c>
      <c r="K979" s="33" t="s">
        <v>22</v>
      </c>
      <c r="L979" s="33">
        <v>978</v>
      </c>
      <c r="M979" s="34">
        <v>0.91552197933197021</v>
      </c>
      <c r="N979" s="33">
        <v>0.92623817920684803</v>
      </c>
      <c r="O979" s="33">
        <v>0.90359801054000843</v>
      </c>
      <c r="P979" s="33" t="str">
        <f>IF(en_ru_scores[[#This Row],[OnlineB_Score]]&gt;en_ru_scores[[#This Row],[GPT4_COMET]]+0.03, "B", IF(en_ru_scores[[#This Row],[GPT4_COMET]]&gt;en_ru_scores[[#This Row],[OnlineB_Score]]+0.03, "GPT", "-"))</f>
        <v>-</v>
      </c>
      <c r="Q979" s="33" t="str">
        <f>IF(en_ru_scores[[#This Row],[OnlineW_Score]]&gt;en_ru_scores[[#This Row],[GPT4_COMET]]+0.03, "W", IF(en_ru_scores[[#This Row],[GPT4_COMET]]&gt;en_ru_scores[[#This Row],[OnlineW_Score]]+0.03, "GPT", "-"))</f>
        <v>-</v>
      </c>
      <c r="R979" s="13" t="s">
        <v>1087</v>
      </c>
      <c r="S979" s="13" t="s">
        <v>5864</v>
      </c>
      <c r="T979" s="41" t="s">
        <v>5865</v>
      </c>
      <c r="U979" s="13" t="s">
        <v>5866</v>
      </c>
      <c r="V979" s="13" t="s">
        <v>5867</v>
      </c>
      <c r="W979" s="84"/>
      <c r="X979" s="111"/>
      <c r="Y979" s="115"/>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row>
    <row r="980" spans="1:217" s="4" customFormat="1" ht="71.25" x14ac:dyDescent="0.45">
      <c r="A980" s="32" t="s">
        <v>16</v>
      </c>
      <c r="B980" s="32" t="s">
        <v>17</v>
      </c>
      <c r="C980" s="33" t="s">
        <v>18</v>
      </c>
      <c r="D980" s="33" t="s">
        <v>598</v>
      </c>
      <c r="E980" s="33" t="s">
        <v>1082</v>
      </c>
      <c r="F980" s="33" t="s">
        <v>21</v>
      </c>
      <c r="G980" s="78">
        <f>VLOOKUP(L:L,en_ru_auto_scores_BLEU!H:I,2,FALSE)</f>
        <v>19.290701033513912</v>
      </c>
      <c r="H980" s="33" t="str">
        <f>IFERROR(VLOOKUP(L:L,manual_score_mapping[[SegmentID]:[Scores]],2,FALSE), "NaN")</f>
        <v>[82, 67, 67, 51, 99]</v>
      </c>
      <c r="I980" s="27">
        <f>IFERROR(VLOOKUP(L:L,manual_score_mapping!A:D,3,FALSE), "NaN")</f>
        <v>73</v>
      </c>
      <c r="J980" s="21">
        <f>IFERROR(VLOOKUP(L:L,manual_score_mapping!A:D,4,FALSE), "NaN")</f>
        <v>51</v>
      </c>
      <c r="K980" s="33" t="s">
        <v>22</v>
      </c>
      <c r="L980" s="33">
        <v>979</v>
      </c>
      <c r="M980" s="34">
        <v>0.93243968486785878</v>
      </c>
      <c r="N980" s="33">
        <v>0.92426776885986317</v>
      </c>
      <c r="O980" s="33">
        <v>0.94859516620635997</v>
      </c>
      <c r="P980" s="33" t="str">
        <f>IF(en_ru_scores[[#This Row],[OnlineB_Score]]&gt;en_ru_scores[[#This Row],[GPT4_COMET]]+0.03, "B", IF(en_ru_scores[[#This Row],[GPT4_COMET]]&gt;en_ru_scores[[#This Row],[OnlineB_Score]]+0.03, "GPT", "-"))</f>
        <v>-</v>
      </c>
      <c r="Q980" s="33" t="str">
        <f>IF(en_ru_scores[[#This Row],[OnlineW_Score]]&gt;en_ru_scores[[#This Row],[GPT4_COMET]]+0.03, "W", IF(en_ru_scores[[#This Row],[GPT4_COMET]]&gt;en_ru_scores[[#This Row],[OnlineW_Score]]+0.03, "GPT", "-"))</f>
        <v>-</v>
      </c>
      <c r="R980" s="13" t="s">
        <v>1088</v>
      </c>
      <c r="S980" s="13" t="s">
        <v>5868</v>
      </c>
      <c r="T980" s="41" t="s">
        <v>5869</v>
      </c>
      <c r="U980" s="13" t="s">
        <v>5870</v>
      </c>
      <c r="V980" s="13" t="s">
        <v>5871</v>
      </c>
      <c r="W980" s="84"/>
      <c r="X980" s="111"/>
      <c r="Y980" s="115"/>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row>
    <row r="981" spans="1:217" s="4" customFormat="1" ht="85.5" x14ac:dyDescent="0.45">
      <c r="A981" s="29" t="s">
        <v>16</v>
      </c>
      <c r="B981" s="29" t="s">
        <v>17</v>
      </c>
      <c r="C981" s="30" t="s">
        <v>18</v>
      </c>
      <c r="D981" s="30" t="s">
        <v>598</v>
      </c>
      <c r="E981" s="30" t="s">
        <v>1082</v>
      </c>
      <c r="F981" s="30" t="s">
        <v>21</v>
      </c>
      <c r="G981" s="78">
        <f>VLOOKUP(L:L,en_ru_auto_scores_BLEU!H:I,2,FALSE)</f>
        <v>6.3640054139617543</v>
      </c>
      <c r="H981" s="30" t="str">
        <f>IFERROR(VLOOKUP(L:L,manual_score_mapping[[SegmentID]:[Scores]],2,FALSE), "NaN")</f>
        <v>[79, 84, 67, 49, 99]</v>
      </c>
      <c r="I981" s="27">
        <f>IFERROR(VLOOKUP(L:L,manual_score_mapping!A:D,3,FALSE), "NaN")</f>
        <v>75</v>
      </c>
      <c r="J981" s="18">
        <f>IFERROR(VLOOKUP(L:L,manual_score_mapping!A:D,4,FALSE), "NaN")</f>
        <v>49</v>
      </c>
      <c r="K981" s="30" t="s">
        <v>22</v>
      </c>
      <c r="L981" s="30">
        <v>980</v>
      </c>
      <c r="M981" s="31">
        <v>0.85635370016098022</v>
      </c>
      <c r="N981" s="30">
        <v>0.89318752288818359</v>
      </c>
      <c r="O981" s="30">
        <v>0.88384819030761719</v>
      </c>
      <c r="P981" s="30" t="str">
        <f>IF(en_ru_scores[[#This Row],[OnlineB_Score]]&gt;en_ru_scores[[#This Row],[GPT4_COMET]]+0.03, "B", IF(en_ru_scores[[#This Row],[GPT4_COMET]]&gt;en_ru_scores[[#This Row],[OnlineB_Score]]+0.03, "GPT", "-"))</f>
        <v>B</v>
      </c>
      <c r="Q981" s="30" t="str">
        <f>IF(en_ru_scores[[#This Row],[OnlineW_Score]]&gt;en_ru_scores[[#This Row],[GPT4_COMET]]+0.03, "W", IF(en_ru_scores[[#This Row],[GPT4_COMET]]&gt;en_ru_scores[[#This Row],[OnlineW_Score]]+0.03, "GPT", "-"))</f>
        <v>-</v>
      </c>
      <c r="R981" s="12" t="s">
        <v>1089</v>
      </c>
      <c r="S981" s="12" t="s">
        <v>5872</v>
      </c>
      <c r="T981" s="40" t="s">
        <v>5873</v>
      </c>
      <c r="U981" s="12" t="s">
        <v>5874</v>
      </c>
      <c r="V981" s="12" t="s">
        <v>5875</v>
      </c>
      <c r="W981" s="84"/>
      <c r="X981" s="111"/>
      <c r="Y981" s="115"/>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row>
    <row r="982" spans="1:217" s="4" customFormat="1" ht="71.25" x14ac:dyDescent="0.45">
      <c r="A982" s="32" t="s">
        <v>16</v>
      </c>
      <c r="B982" s="32" t="s">
        <v>17</v>
      </c>
      <c r="C982" s="33" t="s">
        <v>18</v>
      </c>
      <c r="D982" s="33" t="s">
        <v>598</v>
      </c>
      <c r="E982" s="33" t="s">
        <v>1082</v>
      </c>
      <c r="F982" s="33" t="s">
        <v>21</v>
      </c>
      <c r="G982" s="78">
        <f>VLOOKUP(L:L,en_ru_auto_scores_BLEU!H:I,2,FALSE)</f>
        <v>17.829219655748453</v>
      </c>
      <c r="H982" s="33" t="str">
        <f>IFERROR(VLOOKUP(L:L,manual_score_mapping[[SegmentID]:[Scores]],2,FALSE), "NaN")</f>
        <v>[80, 100, 67, 51, 99]</v>
      </c>
      <c r="I982" s="27">
        <f>IFERROR(VLOOKUP(L:L,manual_score_mapping!A:D,3,FALSE), "NaN")</f>
        <v>79</v>
      </c>
      <c r="J982" s="21">
        <f>IFERROR(VLOOKUP(L:L,manual_score_mapping!A:D,4,FALSE), "NaN")</f>
        <v>51</v>
      </c>
      <c r="K982" s="33" t="s">
        <v>22</v>
      </c>
      <c r="L982" s="33">
        <v>981</v>
      </c>
      <c r="M982" s="34">
        <v>0.91063183546066284</v>
      </c>
      <c r="N982" s="33">
        <v>0.8971523642539978</v>
      </c>
      <c r="O982" s="33">
        <v>0.89425820112228394</v>
      </c>
      <c r="P982" s="33" t="str">
        <f>IF(en_ru_scores[[#This Row],[OnlineB_Score]]&gt;en_ru_scores[[#This Row],[GPT4_COMET]]+0.03, "B", IF(en_ru_scores[[#This Row],[GPT4_COMET]]&gt;en_ru_scores[[#This Row],[OnlineB_Score]]+0.03, "GPT", "-"))</f>
        <v>-</v>
      </c>
      <c r="Q982" s="33" t="str">
        <f>IF(en_ru_scores[[#This Row],[OnlineW_Score]]&gt;en_ru_scores[[#This Row],[GPT4_COMET]]+0.03, "W", IF(en_ru_scores[[#This Row],[GPT4_COMET]]&gt;en_ru_scores[[#This Row],[OnlineW_Score]]+0.03, "GPT", "-"))</f>
        <v>-</v>
      </c>
      <c r="R982" s="13" t="s">
        <v>1090</v>
      </c>
      <c r="S982" s="13" t="s">
        <v>5876</v>
      </c>
      <c r="T982" s="41" t="s">
        <v>5877</v>
      </c>
      <c r="U982" s="13" t="s">
        <v>5878</v>
      </c>
      <c r="V982" s="13" t="s">
        <v>5879</v>
      </c>
      <c r="W982" s="84"/>
      <c r="X982" s="111"/>
      <c r="Y982" s="115"/>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row>
    <row r="983" spans="1:217" s="4" customFormat="1" ht="28.5" x14ac:dyDescent="0.45">
      <c r="A983" s="32" t="s">
        <v>16</v>
      </c>
      <c r="B983" s="32" t="s">
        <v>17</v>
      </c>
      <c r="C983" s="33" t="s">
        <v>18</v>
      </c>
      <c r="D983" s="33" t="s">
        <v>598</v>
      </c>
      <c r="E983" s="33" t="s">
        <v>1091</v>
      </c>
      <c r="F983" s="33" t="s">
        <v>21</v>
      </c>
      <c r="G983" s="78">
        <f>VLOOKUP(L:L,en_ru_auto_scores_BLEU!H:I,2,FALSE)</f>
        <v>26.985534666825089</v>
      </c>
      <c r="H983" s="33" t="str">
        <f>IFERROR(VLOOKUP(L:L,manual_score_mapping[[SegmentID]:[Scores]],2,FALSE), "NaN")</f>
        <v>[49, 90, 84, 83, 46]</v>
      </c>
      <c r="I983" s="27">
        <f>IFERROR(VLOOKUP(L:L,manual_score_mapping!A:D,3,FALSE), "NaN")</f>
        <v>70</v>
      </c>
      <c r="J983" s="18">
        <f>IFERROR(VLOOKUP(L:L,manual_score_mapping!A:D,4,FALSE), "NaN")</f>
        <v>46</v>
      </c>
      <c r="K983" s="33" t="s">
        <v>22</v>
      </c>
      <c r="L983" s="33">
        <v>982</v>
      </c>
      <c r="M983" s="34">
        <v>0.95133191347122203</v>
      </c>
      <c r="N983" s="33">
        <v>0.94426244497299205</v>
      </c>
      <c r="O983" s="33">
        <v>0.94745534658431996</v>
      </c>
      <c r="P983" s="33" t="str">
        <f>IF(en_ru_scores[[#This Row],[OnlineB_Score]]&gt;en_ru_scores[[#This Row],[GPT4_COMET]]+0.03, "B", IF(en_ru_scores[[#This Row],[GPT4_COMET]]&gt;en_ru_scores[[#This Row],[OnlineB_Score]]+0.03, "GPT", "-"))</f>
        <v>-</v>
      </c>
      <c r="Q983" s="33" t="str">
        <f>IF(en_ru_scores[[#This Row],[OnlineW_Score]]&gt;en_ru_scores[[#This Row],[GPT4_COMET]]+0.03, "W", IF(en_ru_scores[[#This Row],[GPT4_COMET]]&gt;en_ru_scores[[#This Row],[OnlineW_Score]]+0.03, "GPT", "-"))</f>
        <v>-</v>
      </c>
      <c r="R983" s="13" t="s">
        <v>1092</v>
      </c>
      <c r="S983" s="13" t="s">
        <v>5880</v>
      </c>
      <c r="T983" s="41" t="s">
        <v>5881</v>
      </c>
      <c r="U983" s="13" t="s">
        <v>5882</v>
      </c>
      <c r="V983" s="13" t="s">
        <v>5883</v>
      </c>
      <c r="W983" s="84"/>
      <c r="X983" s="111"/>
      <c r="Y983" s="115"/>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row>
    <row r="984" spans="1:217" s="4" customFormat="1" ht="42.75" x14ac:dyDescent="0.45">
      <c r="A984" s="32" t="s">
        <v>16</v>
      </c>
      <c r="B984" s="32" t="s">
        <v>17</v>
      </c>
      <c r="C984" s="33" t="s">
        <v>18</v>
      </c>
      <c r="D984" s="33" t="s">
        <v>598</v>
      </c>
      <c r="E984" s="33" t="s">
        <v>1091</v>
      </c>
      <c r="F984" s="33" t="s">
        <v>21</v>
      </c>
      <c r="G984" s="71">
        <f>VLOOKUP(L:L,en_ru_auto_scores_BLEU!H:I,2,FALSE)</f>
        <v>80.032032038450012</v>
      </c>
      <c r="H984" s="33" t="str">
        <f>IFERROR(VLOOKUP(L:L,manual_score_mapping[[SegmentID]:[Scores]],2,FALSE), "NaN")</f>
        <v>[49, 83, 84, 86, 63]</v>
      </c>
      <c r="I984" s="27">
        <f>IFERROR(VLOOKUP(L:L,manual_score_mapping!A:D,3,FALSE), "NaN")</f>
        <v>73</v>
      </c>
      <c r="J984" s="18">
        <f>IFERROR(VLOOKUP(L:L,manual_score_mapping!A:D,4,FALSE), "NaN")</f>
        <v>49</v>
      </c>
      <c r="K984" s="33" t="s">
        <v>22</v>
      </c>
      <c r="L984" s="33">
        <v>983</v>
      </c>
      <c r="M984" s="34">
        <v>0.96115738153457642</v>
      </c>
      <c r="N984" s="33">
        <v>0.96114742755889881</v>
      </c>
      <c r="O984" s="33">
        <v>0.95088279247283936</v>
      </c>
      <c r="P984" s="33" t="str">
        <f>IF(en_ru_scores[[#This Row],[OnlineB_Score]]&gt;en_ru_scores[[#This Row],[GPT4_COMET]]+0.03, "B", IF(en_ru_scores[[#This Row],[GPT4_COMET]]&gt;en_ru_scores[[#This Row],[OnlineB_Score]]+0.03, "GPT", "-"))</f>
        <v>-</v>
      </c>
      <c r="Q984" s="33" t="str">
        <f>IF(en_ru_scores[[#This Row],[OnlineW_Score]]&gt;en_ru_scores[[#This Row],[GPT4_COMET]]+0.03, "W", IF(en_ru_scores[[#This Row],[GPT4_COMET]]&gt;en_ru_scores[[#This Row],[OnlineW_Score]]+0.03, "GPT", "-"))</f>
        <v>-</v>
      </c>
      <c r="R984" s="13" t="s">
        <v>1093</v>
      </c>
      <c r="S984" s="13" t="s">
        <v>5884</v>
      </c>
      <c r="T984" s="41" t="s">
        <v>5885</v>
      </c>
      <c r="U984" s="13" t="s">
        <v>5885</v>
      </c>
      <c r="V984" s="13" t="s">
        <v>5886</v>
      </c>
      <c r="W984" s="84"/>
      <c r="X984" s="111"/>
      <c r="Y984" s="115"/>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row>
    <row r="985" spans="1:217" s="4" customFormat="1" ht="71.25" x14ac:dyDescent="0.45">
      <c r="A985" s="29" t="s">
        <v>16</v>
      </c>
      <c r="B985" s="29" t="s">
        <v>17</v>
      </c>
      <c r="C985" s="30" t="s">
        <v>18</v>
      </c>
      <c r="D985" s="30" t="s">
        <v>598</v>
      </c>
      <c r="E985" s="30" t="s">
        <v>1091</v>
      </c>
      <c r="F985" s="30" t="s">
        <v>21</v>
      </c>
      <c r="G985" s="78">
        <f>VLOOKUP(L:L,en_ru_auto_scores_BLEU!H:I,2,FALSE)</f>
        <v>21.631187459215717</v>
      </c>
      <c r="H985" s="30" t="str">
        <f>IFERROR(VLOOKUP(L:L,manual_score_mapping[[SegmentID]:[Scores]],2,FALSE), "NaN")</f>
        <v>[52, 85, 84, 87, 54, 100, 94, 55, 84, 53]</v>
      </c>
      <c r="I985" s="27">
        <f>IFERROR(VLOOKUP(L:L,manual_score_mapping!A:D,3,FALSE), "NaN")</f>
        <v>74</v>
      </c>
      <c r="J985" s="21">
        <f>IFERROR(VLOOKUP(L:L,manual_score_mapping!A:D,4,FALSE), "NaN")</f>
        <v>52</v>
      </c>
      <c r="K985" s="30" t="s">
        <v>22</v>
      </c>
      <c r="L985" s="30">
        <v>984</v>
      </c>
      <c r="M985" s="31">
        <v>0.87309718132019043</v>
      </c>
      <c r="N985" s="30">
        <v>0.8911406397819519</v>
      </c>
      <c r="O985" s="30">
        <v>0.88433003425598145</v>
      </c>
      <c r="P985" s="30" t="str">
        <f>IF(en_ru_scores[[#This Row],[OnlineB_Score]]&gt;en_ru_scores[[#This Row],[GPT4_COMET]]+0.03, "B", IF(en_ru_scores[[#This Row],[GPT4_COMET]]&gt;en_ru_scores[[#This Row],[OnlineB_Score]]+0.03, "GPT", "-"))</f>
        <v>-</v>
      </c>
      <c r="Q985" s="30" t="str">
        <f>IF(en_ru_scores[[#This Row],[OnlineW_Score]]&gt;en_ru_scores[[#This Row],[GPT4_COMET]]+0.03, "W", IF(en_ru_scores[[#This Row],[GPT4_COMET]]&gt;en_ru_scores[[#This Row],[OnlineW_Score]]+0.03, "GPT", "-"))</f>
        <v>-</v>
      </c>
      <c r="R985" s="12" t="s">
        <v>1094</v>
      </c>
      <c r="S985" s="12" t="s">
        <v>5887</v>
      </c>
      <c r="T985" s="40" t="s">
        <v>5888</v>
      </c>
      <c r="U985" s="12" t="s">
        <v>5889</v>
      </c>
      <c r="V985" s="12" t="s">
        <v>5890</v>
      </c>
      <c r="W985" s="84"/>
      <c r="X985" s="111"/>
      <c r="Y985" s="11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row>
    <row r="986" spans="1:217" s="4" customFormat="1" ht="99.75" x14ac:dyDescent="0.45">
      <c r="A986" s="32" t="s">
        <v>16</v>
      </c>
      <c r="B986" s="32" t="s">
        <v>17</v>
      </c>
      <c r="C986" s="33" t="s">
        <v>18</v>
      </c>
      <c r="D986" s="33" t="s">
        <v>598</v>
      </c>
      <c r="E986" s="33" t="s">
        <v>1091</v>
      </c>
      <c r="F986" s="33" t="s">
        <v>21</v>
      </c>
      <c r="G986" s="78">
        <f>VLOOKUP(L:L,en_ru_auto_scores_BLEU!H:I,2,FALSE)</f>
        <v>13.610902668776577</v>
      </c>
      <c r="H986" s="33" t="str">
        <f>IFERROR(VLOOKUP(L:L,manual_score_mapping[[SegmentID]:[Scores]],2,FALSE), "NaN")</f>
        <v>[48, 87, 83, 86, 57]</v>
      </c>
      <c r="I986" s="27">
        <f>IFERROR(VLOOKUP(L:L,manual_score_mapping!A:D,3,FALSE), "NaN")</f>
        <v>72</v>
      </c>
      <c r="J986" s="18">
        <f>IFERROR(VLOOKUP(L:L,manual_score_mapping!A:D,4,FALSE), "NaN")</f>
        <v>48</v>
      </c>
      <c r="K986" s="33" t="s">
        <v>22</v>
      </c>
      <c r="L986" s="33">
        <v>985</v>
      </c>
      <c r="M986" s="34">
        <v>0.93222916126251221</v>
      </c>
      <c r="N986" s="33">
        <v>0.93760120868682861</v>
      </c>
      <c r="O986" s="33">
        <v>0.9308515191078186</v>
      </c>
      <c r="P986" s="33" t="str">
        <f>IF(en_ru_scores[[#This Row],[OnlineB_Score]]&gt;en_ru_scores[[#This Row],[GPT4_COMET]]+0.03, "B", IF(en_ru_scores[[#This Row],[GPT4_COMET]]&gt;en_ru_scores[[#This Row],[OnlineB_Score]]+0.03, "GPT", "-"))</f>
        <v>-</v>
      </c>
      <c r="Q986" s="33" t="str">
        <f>IF(en_ru_scores[[#This Row],[OnlineW_Score]]&gt;en_ru_scores[[#This Row],[GPT4_COMET]]+0.03, "W", IF(en_ru_scores[[#This Row],[GPT4_COMET]]&gt;en_ru_scores[[#This Row],[OnlineW_Score]]+0.03, "GPT", "-"))</f>
        <v>-</v>
      </c>
      <c r="R986" s="13" t="s">
        <v>1095</v>
      </c>
      <c r="S986" s="13" t="s">
        <v>5891</v>
      </c>
      <c r="T986" s="41" t="s">
        <v>5892</v>
      </c>
      <c r="U986" s="13" t="s">
        <v>5893</v>
      </c>
      <c r="V986" s="13" t="s">
        <v>5894</v>
      </c>
      <c r="W986" s="84"/>
      <c r="X986" s="111"/>
      <c r="Y986" s="115"/>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row>
    <row r="987" spans="1:217" s="4" customFormat="1" ht="71.25" x14ac:dyDescent="0.45">
      <c r="A987" s="32" t="s">
        <v>16</v>
      </c>
      <c r="B987" s="32" t="s">
        <v>17</v>
      </c>
      <c r="C987" s="33" t="s">
        <v>18</v>
      </c>
      <c r="D987" s="33" t="s">
        <v>598</v>
      </c>
      <c r="E987" s="33" t="s">
        <v>1091</v>
      </c>
      <c r="F987" s="33" t="s">
        <v>21</v>
      </c>
      <c r="G987" s="78">
        <f>VLOOKUP(L:L,en_ru_auto_scores_BLEU!H:I,2,FALSE)</f>
        <v>29.088559241411648</v>
      </c>
      <c r="H987" s="33" t="str">
        <f>IFERROR(VLOOKUP(L:L,manual_score_mapping[[SegmentID]:[Scores]],2,FALSE), "NaN")</f>
        <v>[49, 85, 84, 90, 44]</v>
      </c>
      <c r="I987" s="27">
        <f>IFERROR(VLOOKUP(L:L,manual_score_mapping!A:D,3,FALSE), "NaN")</f>
        <v>70</v>
      </c>
      <c r="J987" s="18">
        <f>IFERROR(VLOOKUP(L:L,manual_score_mapping!A:D,4,FALSE), "NaN")</f>
        <v>44</v>
      </c>
      <c r="K987" s="33" t="s">
        <v>22</v>
      </c>
      <c r="L987" s="33">
        <v>986</v>
      </c>
      <c r="M987" s="34">
        <v>0.923600733280182</v>
      </c>
      <c r="N987" s="33">
        <v>0.88466393947601318</v>
      </c>
      <c r="O987" s="33">
        <v>0.93915086984634399</v>
      </c>
      <c r="P987" s="33" t="str">
        <f>IF(en_ru_scores[[#This Row],[OnlineB_Score]]&gt;en_ru_scores[[#This Row],[GPT4_COMET]]+0.03, "B", IF(en_ru_scores[[#This Row],[GPT4_COMET]]&gt;en_ru_scores[[#This Row],[OnlineB_Score]]+0.03, "GPT", "-"))</f>
        <v>GPT</v>
      </c>
      <c r="Q987" s="33" t="str">
        <f>IF(en_ru_scores[[#This Row],[OnlineW_Score]]&gt;en_ru_scores[[#This Row],[GPT4_COMET]]+0.03, "W", IF(en_ru_scores[[#This Row],[GPT4_COMET]]&gt;en_ru_scores[[#This Row],[OnlineW_Score]]+0.03, "GPT", "-"))</f>
        <v>-</v>
      </c>
      <c r="R987" s="13" t="s">
        <v>1096</v>
      </c>
      <c r="S987" s="13" t="s">
        <v>5895</v>
      </c>
      <c r="T987" s="41" t="s">
        <v>5896</v>
      </c>
      <c r="U987" s="13" t="s">
        <v>5897</v>
      </c>
      <c r="V987" s="13" t="s">
        <v>5898</v>
      </c>
      <c r="W987" s="84"/>
      <c r="X987" s="111"/>
      <c r="Y987" s="115"/>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row>
    <row r="988" spans="1:217" s="4" customFormat="1" ht="57" x14ac:dyDescent="0.45">
      <c r="A988" s="32" t="s">
        <v>16</v>
      </c>
      <c r="B988" s="32" t="s">
        <v>17</v>
      </c>
      <c r="C988" s="33" t="s">
        <v>18</v>
      </c>
      <c r="D988" s="33" t="s">
        <v>598</v>
      </c>
      <c r="E988" s="33" t="s">
        <v>1091</v>
      </c>
      <c r="F988" s="33" t="s">
        <v>21</v>
      </c>
      <c r="G988" s="75">
        <f>VLOOKUP(L:L,en_ru_auto_scores_BLEU!H:I,2,FALSE)</f>
        <v>38.884121492916321</v>
      </c>
      <c r="H988" s="33" t="str">
        <f>IFERROR(VLOOKUP(L:L,manual_score_mapping[[SegmentID]:[Scores]],2,FALSE), "NaN")</f>
        <v>[51, 91, 84, 87, 58]</v>
      </c>
      <c r="I988" s="27">
        <f>IFERROR(VLOOKUP(L:L,manual_score_mapping!A:D,3,FALSE), "NaN")</f>
        <v>74</v>
      </c>
      <c r="J988" s="21">
        <f>IFERROR(VLOOKUP(L:L,manual_score_mapping!A:D,4,FALSE), "NaN")</f>
        <v>51</v>
      </c>
      <c r="K988" s="33" t="s">
        <v>22</v>
      </c>
      <c r="L988" s="33">
        <v>987</v>
      </c>
      <c r="M988" s="34">
        <v>0.94210439920425415</v>
      </c>
      <c r="N988" s="33">
        <v>0.95587235689163197</v>
      </c>
      <c r="O988" s="33">
        <v>0.96508598327636719</v>
      </c>
      <c r="P988" s="33" t="str">
        <f>IF(en_ru_scores[[#This Row],[OnlineB_Score]]&gt;en_ru_scores[[#This Row],[GPT4_COMET]]+0.03, "B", IF(en_ru_scores[[#This Row],[GPT4_COMET]]&gt;en_ru_scores[[#This Row],[OnlineB_Score]]+0.03, "GPT", "-"))</f>
        <v>-</v>
      </c>
      <c r="Q988" s="33" t="str">
        <f>IF(en_ru_scores[[#This Row],[OnlineW_Score]]&gt;en_ru_scores[[#This Row],[GPT4_COMET]]+0.03, "W", IF(en_ru_scores[[#This Row],[GPT4_COMET]]&gt;en_ru_scores[[#This Row],[OnlineW_Score]]+0.03, "GPT", "-"))</f>
        <v>-</v>
      </c>
      <c r="R988" s="13" t="s">
        <v>1097</v>
      </c>
      <c r="S988" s="13" t="s">
        <v>5899</v>
      </c>
      <c r="T988" s="41" t="s">
        <v>5900</v>
      </c>
      <c r="U988" s="13" t="s">
        <v>5901</v>
      </c>
      <c r="V988" s="13" t="s">
        <v>5902</v>
      </c>
      <c r="W988" s="84"/>
      <c r="X988" s="111"/>
      <c r="Y988" s="115"/>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row>
    <row r="989" spans="1:217" s="4" customFormat="1" ht="57" x14ac:dyDescent="0.45">
      <c r="A989" s="32" t="s">
        <v>16</v>
      </c>
      <c r="B989" s="32" t="s">
        <v>17</v>
      </c>
      <c r="C989" s="33" t="s">
        <v>18</v>
      </c>
      <c r="D989" s="33" t="s">
        <v>598</v>
      </c>
      <c r="E989" s="33" t="s">
        <v>1091</v>
      </c>
      <c r="F989" s="33" t="s">
        <v>21</v>
      </c>
      <c r="G989" s="75">
        <f>VLOOKUP(L:L,en_ru_auto_scores_BLEU!H:I,2,FALSE)</f>
        <v>35.256784150607139</v>
      </c>
      <c r="H989" s="33" t="str">
        <f>IFERROR(VLOOKUP(L:L,manual_score_mapping[[SegmentID]:[Scores]],2,FALSE), "NaN")</f>
        <v>[50, 87, 84, 90, 55, 100, 94, 53, 84, 50]</v>
      </c>
      <c r="I989" s="27">
        <f>IFERROR(VLOOKUP(L:L,manual_score_mapping!A:D,3,FALSE), "NaN")</f>
        <v>74</v>
      </c>
      <c r="J989" s="21">
        <f>IFERROR(VLOOKUP(L:L,manual_score_mapping!A:D,4,FALSE), "NaN")</f>
        <v>50</v>
      </c>
      <c r="K989" s="33" t="s">
        <v>22</v>
      </c>
      <c r="L989" s="33">
        <v>988</v>
      </c>
      <c r="M989" s="34">
        <v>0.94435614347457875</v>
      </c>
      <c r="N989" s="33">
        <v>0.92850351333618164</v>
      </c>
      <c r="O989" s="33">
        <v>0.94337916374206543</v>
      </c>
      <c r="P989" s="33" t="str">
        <f>IF(en_ru_scores[[#This Row],[OnlineB_Score]]&gt;en_ru_scores[[#This Row],[GPT4_COMET]]+0.03, "B", IF(en_ru_scores[[#This Row],[GPT4_COMET]]&gt;en_ru_scores[[#This Row],[OnlineB_Score]]+0.03, "GPT", "-"))</f>
        <v>-</v>
      </c>
      <c r="Q989" s="33" t="str">
        <f>IF(en_ru_scores[[#This Row],[OnlineW_Score]]&gt;en_ru_scores[[#This Row],[GPT4_COMET]]+0.03, "W", IF(en_ru_scores[[#This Row],[GPT4_COMET]]&gt;en_ru_scores[[#This Row],[OnlineW_Score]]+0.03, "GPT", "-"))</f>
        <v>-</v>
      </c>
      <c r="R989" s="13" t="s">
        <v>1098</v>
      </c>
      <c r="S989" s="13" t="s">
        <v>5903</v>
      </c>
      <c r="T989" s="41" t="s">
        <v>5904</v>
      </c>
      <c r="U989" s="13" t="s">
        <v>5905</v>
      </c>
      <c r="V989" s="13" t="s">
        <v>5906</v>
      </c>
      <c r="W989" s="84"/>
      <c r="X989" s="111"/>
      <c r="Y989" s="115"/>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row>
    <row r="990" spans="1:217" s="4" customFormat="1" ht="28.5" x14ac:dyDescent="0.45">
      <c r="A990" s="32" t="s">
        <v>16</v>
      </c>
      <c r="B990" s="32" t="s">
        <v>17</v>
      </c>
      <c r="C990" s="33" t="s">
        <v>18</v>
      </c>
      <c r="D990" s="33" t="s">
        <v>598</v>
      </c>
      <c r="E990" s="33" t="s">
        <v>1091</v>
      </c>
      <c r="F990" s="33" t="s">
        <v>21</v>
      </c>
      <c r="G990" s="78">
        <f>VLOOKUP(L:L,en_ru_auto_scores_BLEU!H:I,2,FALSE)</f>
        <v>9.6524348774022446</v>
      </c>
      <c r="H990" s="33" t="str">
        <f>IFERROR(VLOOKUP(L:L,manual_score_mapping[[SegmentID]:[Scores]],2,FALSE), "NaN")</f>
        <v>[49, 89, 84, 92, 44]</v>
      </c>
      <c r="I990" s="27">
        <f>IFERROR(VLOOKUP(L:L,manual_score_mapping!A:D,3,FALSE), "NaN")</f>
        <v>71</v>
      </c>
      <c r="J990" s="18">
        <f>IFERROR(VLOOKUP(L:L,manual_score_mapping!A:D,4,FALSE), "NaN")</f>
        <v>44</v>
      </c>
      <c r="K990" s="33" t="s">
        <v>22</v>
      </c>
      <c r="L990" s="33">
        <v>989</v>
      </c>
      <c r="M990" s="34">
        <v>0.90327852964401245</v>
      </c>
      <c r="N990" s="33">
        <v>0.87619560956954956</v>
      </c>
      <c r="O990" s="33">
        <v>0.92325538396835316</v>
      </c>
      <c r="P990" s="33" t="str">
        <f>IF(en_ru_scores[[#This Row],[OnlineB_Score]]&gt;en_ru_scores[[#This Row],[GPT4_COMET]]+0.03, "B", IF(en_ru_scores[[#This Row],[GPT4_COMET]]&gt;en_ru_scores[[#This Row],[OnlineB_Score]]+0.03, "GPT", "-"))</f>
        <v>-</v>
      </c>
      <c r="Q990" s="33" t="str">
        <f>IF(en_ru_scores[[#This Row],[OnlineW_Score]]&gt;en_ru_scores[[#This Row],[GPT4_COMET]]+0.03, "W", IF(en_ru_scores[[#This Row],[GPT4_COMET]]&gt;en_ru_scores[[#This Row],[OnlineW_Score]]+0.03, "GPT", "-"))</f>
        <v>-</v>
      </c>
      <c r="R990" s="13" t="s">
        <v>1099</v>
      </c>
      <c r="S990" s="13" t="s">
        <v>5907</v>
      </c>
      <c r="T990" s="41" t="s">
        <v>5908</v>
      </c>
      <c r="U990" s="13" t="s">
        <v>5909</v>
      </c>
      <c r="V990" s="13" t="s">
        <v>5910</v>
      </c>
      <c r="W990" s="84"/>
      <c r="X990" s="111"/>
      <c r="Y990" s="115"/>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row>
    <row r="991" spans="1:217" s="4" customFormat="1" ht="85.5" x14ac:dyDescent="0.45">
      <c r="A991" s="29" t="s">
        <v>16</v>
      </c>
      <c r="B991" s="29" t="s">
        <v>17</v>
      </c>
      <c r="C991" s="30" t="s">
        <v>18</v>
      </c>
      <c r="D991" s="30" t="s">
        <v>598</v>
      </c>
      <c r="E991" s="30" t="s">
        <v>1091</v>
      </c>
      <c r="F991" s="30" t="s">
        <v>21</v>
      </c>
      <c r="G991" s="78">
        <f>VLOOKUP(L:L,en_ru_auto_scores_BLEU!H:I,2,FALSE)</f>
        <v>25.988594137136719</v>
      </c>
      <c r="H991" s="30" t="str">
        <f>IFERROR(VLOOKUP(L:L,manual_score_mapping[[SegmentID]:[Scores]],2,FALSE), "NaN")</f>
        <v>[51, 90, 84, 90, 51, 100, 97, 56, 85, 52]</v>
      </c>
      <c r="I991" s="27">
        <f>IFERROR(VLOOKUP(L:L,manual_score_mapping!A:D,3,FALSE), "NaN")</f>
        <v>75</v>
      </c>
      <c r="J991" s="21">
        <f>IFERROR(VLOOKUP(L:L,manual_score_mapping!A:D,4,FALSE), "NaN")</f>
        <v>51</v>
      </c>
      <c r="K991" s="30" t="s">
        <v>22</v>
      </c>
      <c r="L991" s="30">
        <v>990</v>
      </c>
      <c r="M991" s="31">
        <v>0.81846815347671509</v>
      </c>
      <c r="N991" s="30">
        <v>0.88836765289306641</v>
      </c>
      <c r="O991" s="30">
        <v>0.8929750919342041</v>
      </c>
      <c r="P991" s="30" t="str">
        <f>IF(en_ru_scores[[#This Row],[OnlineB_Score]]&gt;en_ru_scores[[#This Row],[GPT4_COMET]]+0.03, "B", IF(en_ru_scores[[#This Row],[GPT4_COMET]]&gt;en_ru_scores[[#This Row],[OnlineB_Score]]+0.03, "GPT", "-"))</f>
        <v>B</v>
      </c>
      <c r="Q991" s="30" t="str">
        <f>IF(en_ru_scores[[#This Row],[OnlineW_Score]]&gt;en_ru_scores[[#This Row],[GPT4_COMET]]+0.03, "W", IF(en_ru_scores[[#This Row],[GPT4_COMET]]&gt;en_ru_scores[[#This Row],[OnlineW_Score]]+0.03, "GPT", "-"))</f>
        <v>W</v>
      </c>
      <c r="R991" s="12" t="s">
        <v>1100</v>
      </c>
      <c r="S991" s="12" t="s">
        <v>5911</v>
      </c>
      <c r="T991" s="40" t="s">
        <v>5912</v>
      </c>
      <c r="U991" s="12" t="s">
        <v>5913</v>
      </c>
      <c r="V991" s="12" t="s">
        <v>5914</v>
      </c>
      <c r="W991" s="84"/>
      <c r="X991" s="111"/>
      <c r="Y991" s="115"/>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row>
    <row r="992" spans="1:217" s="4" customFormat="1" ht="28.5" x14ac:dyDescent="0.45">
      <c r="A992" s="32" t="s">
        <v>16</v>
      </c>
      <c r="B992" s="32" t="s">
        <v>17</v>
      </c>
      <c r="C992" s="33" t="s">
        <v>18</v>
      </c>
      <c r="D992" s="33" t="s">
        <v>598</v>
      </c>
      <c r="E992" s="33" t="s">
        <v>1091</v>
      </c>
      <c r="F992" s="33" t="s">
        <v>21</v>
      </c>
      <c r="G992" s="78">
        <f>VLOOKUP(L:L,en_ru_auto_scores_BLEU!H:I,2,FALSE)</f>
        <v>16.700581857234308</v>
      </c>
      <c r="H992" s="33" t="str">
        <f>IFERROR(VLOOKUP(L:L,manual_score_mapping[[SegmentID]:[Scores]],2,FALSE), "NaN")</f>
        <v>[50, 93, 84, 90, 56, 100, 88, 52, 84, 51]</v>
      </c>
      <c r="I992" s="27">
        <f>IFERROR(VLOOKUP(L:L,manual_score_mapping!A:D,3,FALSE), "NaN")</f>
        <v>74</v>
      </c>
      <c r="J992" s="21">
        <f>IFERROR(VLOOKUP(L:L,manual_score_mapping!A:D,4,FALSE), "NaN")</f>
        <v>50</v>
      </c>
      <c r="K992" s="33" t="s">
        <v>22</v>
      </c>
      <c r="L992" s="33">
        <v>991</v>
      </c>
      <c r="M992" s="34">
        <v>0.90590882301330555</v>
      </c>
      <c r="N992" s="33">
        <v>0.85691100358963013</v>
      </c>
      <c r="O992" s="33">
        <v>0.8293871283531189</v>
      </c>
      <c r="P992" s="33" t="str">
        <f>IF(en_ru_scores[[#This Row],[OnlineB_Score]]&gt;en_ru_scores[[#This Row],[GPT4_COMET]]+0.03, "B", IF(en_ru_scores[[#This Row],[GPT4_COMET]]&gt;en_ru_scores[[#This Row],[OnlineB_Score]]+0.03, "GPT", "-"))</f>
        <v>GPT</v>
      </c>
      <c r="Q992" s="33" t="str">
        <f>IF(en_ru_scores[[#This Row],[OnlineW_Score]]&gt;en_ru_scores[[#This Row],[GPT4_COMET]]+0.03, "W", IF(en_ru_scores[[#This Row],[GPT4_COMET]]&gt;en_ru_scores[[#This Row],[OnlineW_Score]]+0.03, "GPT", "-"))</f>
        <v>GPT</v>
      </c>
      <c r="R992" s="13" t="s">
        <v>1101</v>
      </c>
      <c r="S992" s="13" t="s">
        <v>5915</v>
      </c>
      <c r="T992" s="41" t="s">
        <v>5916</v>
      </c>
      <c r="U992" s="13" t="s">
        <v>5917</v>
      </c>
      <c r="V992" s="13" t="s">
        <v>5918</v>
      </c>
      <c r="W992" s="84"/>
      <c r="X992" s="111"/>
      <c r="Y992" s="115"/>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row>
    <row r="993" spans="1:217" s="4" customFormat="1" ht="57" x14ac:dyDescent="0.45">
      <c r="A993" s="32" t="s">
        <v>16</v>
      </c>
      <c r="B993" s="32" t="s">
        <v>17</v>
      </c>
      <c r="C993" s="33" t="s">
        <v>18</v>
      </c>
      <c r="D993" s="33" t="s">
        <v>598</v>
      </c>
      <c r="E993" s="33" t="s">
        <v>1091</v>
      </c>
      <c r="F993" s="33" t="s">
        <v>21</v>
      </c>
      <c r="G993" s="78">
        <f>VLOOKUP(L:L,en_ru_auto_scores_BLEU!H:I,2,FALSE)</f>
        <v>6.9171842282054721</v>
      </c>
      <c r="H993" s="42" t="str">
        <f>IFERROR(VLOOKUP(L:L,manual_score_mapping[[SegmentID]:[Scores]],2,FALSE), "NaN")</f>
        <v>NaN</v>
      </c>
      <c r="I993" s="42" t="str">
        <f>IFERROR(VLOOKUP(L:L,manual_score_mapping!A:D,3,FALSE), "NaN")</f>
        <v>NaN</v>
      </c>
      <c r="J993" s="42" t="str">
        <f>IFERROR(VLOOKUP(L:L,manual_score_mapping!A:D,4,FALSE), "NaN")</f>
        <v>NaN</v>
      </c>
      <c r="K993" s="33" t="s">
        <v>22</v>
      </c>
      <c r="L993" s="33">
        <v>992</v>
      </c>
      <c r="M993" s="34">
        <v>0.91456466913223278</v>
      </c>
      <c r="N993" s="33">
        <v>0.89878815412521362</v>
      </c>
      <c r="O993" s="33">
        <v>0.8816637396812439</v>
      </c>
      <c r="P993" s="33" t="str">
        <f>IF(en_ru_scores[[#This Row],[OnlineB_Score]]&gt;en_ru_scores[[#This Row],[GPT4_COMET]]+0.03, "B", IF(en_ru_scores[[#This Row],[GPT4_COMET]]&gt;en_ru_scores[[#This Row],[OnlineB_Score]]+0.03, "GPT", "-"))</f>
        <v>-</v>
      </c>
      <c r="Q993" s="33" t="str">
        <f>IF(en_ru_scores[[#This Row],[OnlineW_Score]]&gt;en_ru_scores[[#This Row],[GPT4_COMET]]+0.03, "W", IF(en_ru_scores[[#This Row],[GPT4_COMET]]&gt;en_ru_scores[[#This Row],[OnlineW_Score]]+0.03, "GPT", "-"))</f>
        <v>GPT</v>
      </c>
      <c r="R993" s="13" t="s">
        <v>1102</v>
      </c>
      <c r="S993" s="13" t="s">
        <v>5919</v>
      </c>
      <c r="T993" s="41" t="s">
        <v>5920</v>
      </c>
      <c r="U993" s="13" t="s">
        <v>5921</v>
      </c>
      <c r="V993" s="13" t="s">
        <v>5922</v>
      </c>
      <c r="W993" s="84"/>
      <c r="X993" s="111"/>
      <c r="Y993" s="115"/>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row>
    <row r="994" spans="1:217" s="4" customFormat="1" ht="42.75" x14ac:dyDescent="0.45">
      <c r="A994" s="32" t="s">
        <v>16</v>
      </c>
      <c r="B994" s="32" t="s">
        <v>17</v>
      </c>
      <c r="C994" s="33" t="s">
        <v>18</v>
      </c>
      <c r="D994" s="33" t="s">
        <v>598</v>
      </c>
      <c r="E994" s="33" t="s">
        <v>1091</v>
      </c>
      <c r="F994" s="33" t="s">
        <v>21</v>
      </c>
      <c r="G994" s="78">
        <f>VLOOKUP(L:L,en_ru_auto_scores_BLEU!H:I,2,FALSE)</f>
        <v>25.541736033672372</v>
      </c>
      <c r="H994" s="42" t="str">
        <f>IFERROR(VLOOKUP(L:L,manual_score_mapping[[SegmentID]:[Scores]],2,FALSE), "NaN")</f>
        <v>NaN</v>
      </c>
      <c r="I994" s="42" t="str">
        <f>IFERROR(VLOOKUP(L:L,manual_score_mapping!A:D,3,FALSE), "NaN")</f>
        <v>NaN</v>
      </c>
      <c r="J994" s="42" t="str">
        <f>IFERROR(VLOOKUP(L:L,manual_score_mapping!A:D,4,FALSE), "NaN")</f>
        <v>NaN</v>
      </c>
      <c r="K994" s="33" t="s">
        <v>22</v>
      </c>
      <c r="L994" s="33">
        <v>993</v>
      </c>
      <c r="M994" s="34">
        <v>0.92704284191131603</v>
      </c>
      <c r="N994" s="33">
        <v>0.96570312976837158</v>
      </c>
      <c r="O994" s="33">
        <v>0.95652341842651356</v>
      </c>
      <c r="P994" s="33" t="str">
        <f>IF(en_ru_scores[[#This Row],[OnlineB_Score]]&gt;en_ru_scores[[#This Row],[GPT4_COMET]]+0.03, "B", IF(en_ru_scores[[#This Row],[GPT4_COMET]]&gt;en_ru_scores[[#This Row],[OnlineB_Score]]+0.03, "GPT", "-"))</f>
        <v>B</v>
      </c>
      <c r="Q994" s="33" t="str">
        <f>IF(en_ru_scores[[#This Row],[OnlineW_Score]]&gt;en_ru_scores[[#This Row],[GPT4_COMET]]+0.03, "W", IF(en_ru_scores[[#This Row],[GPT4_COMET]]&gt;en_ru_scores[[#This Row],[OnlineW_Score]]+0.03, "GPT", "-"))</f>
        <v>-</v>
      </c>
      <c r="R994" s="13" t="s">
        <v>1103</v>
      </c>
      <c r="S994" s="13" t="s">
        <v>5923</v>
      </c>
      <c r="T994" s="41" t="s">
        <v>5924</v>
      </c>
      <c r="U994" s="13" t="s">
        <v>5925</v>
      </c>
      <c r="V994" s="13" t="s">
        <v>5926</v>
      </c>
      <c r="W994" s="84"/>
      <c r="X994" s="111"/>
      <c r="Y994" s="115"/>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row>
    <row r="995" spans="1:217" s="4" customFormat="1" ht="71.25" x14ac:dyDescent="0.45">
      <c r="A995" s="29" t="s">
        <v>16</v>
      </c>
      <c r="B995" s="29" t="s">
        <v>17</v>
      </c>
      <c r="C995" s="30" t="s">
        <v>18</v>
      </c>
      <c r="D995" s="30" t="s">
        <v>598</v>
      </c>
      <c r="E995" s="30" t="s">
        <v>1091</v>
      </c>
      <c r="F995" s="30" t="s">
        <v>21</v>
      </c>
      <c r="G995" s="78">
        <f>VLOOKUP(L:L,en_ru_auto_scores_BLEU!H:I,2,FALSE)</f>
        <v>6.2284969540134458</v>
      </c>
      <c r="H995" s="42" t="str">
        <f>IFERROR(VLOOKUP(L:L,manual_score_mapping[[SegmentID]:[Scores]],2,FALSE), "NaN")</f>
        <v>NaN</v>
      </c>
      <c r="I995" s="42" t="str">
        <f>IFERROR(VLOOKUP(L:L,manual_score_mapping!A:D,3,FALSE), "NaN")</f>
        <v>NaN</v>
      </c>
      <c r="J995" s="42" t="str">
        <f>IFERROR(VLOOKUP(L:L,manual_score_mapping!A:D,4,FALSE), "NaN")</f>
        <v>NaN</v>
      </c>
      <c r="K995" s="30" t="s">
        <v>22</v>
      </c>
      <c r="L995" s="30">
        <v>994</v>
      </c>
      <c r="M995" s="31">
        <v>0.81737655401229858</v>
      </c>
      <c r="N995" s="30">
        <v>0.73055285215377808</v>
      </c>
      <c r="O995" s="30">
        <v>0.87317448854446411</v>
      </c>
      <c r="P995" s="30" t="str">
        <f>IF(en_ru_scores[[#This Row],[OnlineB_Score]]&gt;en_ru_scores[[#This Row],[GPT4_COMET]]+0.03, "B", IF(en_ru_scores[[#This Row],[GPT4_COMET]]&gt;en_ru_scores[[#This Row],[OnlineB_Score]]+0.03, "GPT", "-"))</f>
        <v>GPT</v>
      </c>
      <c r="Q995" s="30" t="str">
        <f>IF(en_ru_scores[[#This Row],[OnlineW_Score]]&gt;en_ru_scores[[#This Row],[GPT4_COMET]]+0.03, "W", IF(en_ru_scores[[#This Row],[GPT4_COMET]]&gt;en_ru_scores[[#This Row],[OnlineW_Score]]+0.03, "GPT", "-"))</f>
        <v>W</v>
      </c>
      <c r="R995" s="12" t="s">
        <v>5927</v>
      </c>
      <c r="S995" s="12" t="s">
        <v>5928</v>
      </c>
      <c r="T995" s="40" t="s">
        <v>5929</v>
      </c>
      <c r="U995" s="12" t="s">
        <v>5930</v>
      </c>
      <c r="V995" s="12" t="s">
        <v>5931</v>
      </c>
      <c r="W995" s="84"/>
      <c r="X995" s="111"/>
      <c r="Y995" s="11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row>
    <row r="996" spans="1:217" s="4" customFormat="1" ht="57" x14ac:dyDescent="0.45">
      <c r="A996" s="32" t="s">
        <v>16</v>
      </c>
      <c r="B996" s="32" t="s">
        <v>17</v>
      </c>
      <c r="C996" s="33" t="s">
        <v>18</v>
      </c>
      <c r="D996" s="33" t="s">
        <v>598</v>
      </c>
      <c r="E996" s="33" t="s">
        <v>1091</v>
      </c>
      <c r="F996" s="33" t="s">
        <v>21</v>
      </c>
      <c r="G996" s="78">
        <f>VLOOKUP(L:L,en_ru_auto_scores_BLEU!H:I,2,FALSE)</f>
        <v>10.3403665348308</v>
      </c>
      <c r="H996" s="42" t="str">
        <f>IFERROR(VLOOKUP(L:L,manual_score_mapping[[SegmentID]:[Scores]],2,FALSE), "NaN")</f>
        <v>NaN</v>
      </c>
      <c r="I996" s="42" t="str">
        <f>IFERROR(VLOOKUP(L:L,manual_score_mapping!A:D,3,FALSE), "NaN")</f>
        <v>NaN</v>
      </c>
      <c r="J996" s="42" t="str">
        <f>IFERROR(VLOOKUP(L:L,manual_score_mapping!A:D,4,FALSE), "NaN")</f>
        <v>NaN</v>
      </c>
      <c r="K996" s="33" t="s">
        <v>22</v>
      </c>
      <c r="L996" s="33">
        <v>995</v>
      </c>
      <c r="M996" s="34">
        <v>0.91971504688262939</v>
      </c>
      <c r="N996" s="33">
        <v>0.8822779655456543</v>
      </c>
      <c r="O996" s="33">
        <v>0.9277004599571228</v>
      </c>
      <c r="P996" s="33" t="str">
        <f>IF(en_ru_scores[[#This Row],[OnlineB_Score]]&gt;en_ru_scores[[#This Row],[GPT4_COMET]]+0.03, "B", IF(en_ru_scores[[#This Row],[GPT4_COMET]]&gt;en_ru_scores[[#This Row],[OnlineB_Score]]+0.03, "GPT", "-"))</f>
        <v>GPT</v>
      </c>
      <c r="Q996" s="33" t="str">
        <f>IF(en_ru_scores[[#This Row],[OnlineW_Score]]&gt;en_ru_scores[[#This Row],[GPT4_COMET]]+0.03, "W", IF(en_ru_scores[[#This Row],[GPT4_COMET]]&gt;en_ru_scores[[#This Row],[OnlineW_Score]]+0.03, "GPT", "-"))</f>
        <v>-</v>
      </c>
      <c r="R996" s="13" t="s">
        <v>1104</v>
      </c>
      <c r="S996" s="13" t="s">
        <v>5932</v>
      </c>
      <c r="T996" s="41" t="s">
        <v>5933</v>
      </c>
      <c r="U996" s="13" t="s">
        <v>5934</v>
      </c>
      <c r="V996" s="13" t="s">
        <v>5935</v>
      </c>
      <c r="W996" s="84"/>
      <c r="X996" s="111"/>
      <c r="Y996" s="115"/>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row>
    <row r="997" spans="1:217" s="4" customFormat="1" ht="85.5" x14ac:dyDescent="0.45">
      <c r="A997" s="29" t="s">
        <v>16</v>
      </c>
      <c r="B997" s="29" t="s">
        <v>17</v>
      </c>
      <c r="C997" s="30" t="s">
        <v>18</v>
      </c>
      <c r="D997" s="30" t="s">
        <v>598</v>
      </c>
      <c r="E997" s="30" t="s">
        <v>1091</v>
      </c>
      <c r="F997" s="30" t="s">
        <v>21</v>
      </c>
      <c r="G997" s="78">
        <f>VLOOKUP(L:L,en_ru_auto_scores_BLEU!H:I,2,FALSE)</f>
        <v>10.156971830473331</v>
      </c>
      <c r="H997" s="42" t="str">
        <f>IFERROR(VLOOKUP(L:L,manual_score_mapping[[SegmentID]:[Scores]],2,FALSE), "NaN")</f>
        <v>NaN</v>
      </c>
      <c r="I997" s="42" t="str">
        <f>IFERROR(VLOOKUP(L:L,manual_score_mapping!A:D,3,FALSE), "NaN")</f>
        <v>NaN</v>
      </c>
      <c r="J997" s="42" t="str">
        <f>IFERROR(VLOOKUP(L:L,manual_score_mapping!A:D,4,FALSE), "NaN")</f>
        <v>NaN</v>
      </c>
      <c r="K997" s="30" t="s">
        <v>22</v>
      </c>
      <c r="L997" s="30">
        <v>996</v>
      </c>
      <c r="M997" s="31">
        <v>0.87847036123275757</v>
      </c>
      <c r="N997" s="30">
        <v>0.90113222599029541</v>
      </c>
      <c r="O997" s="30">
        <v>0.9035744071006776</v>
      </c>
      <c r="P997" s="30" t="str">
        <f>IF(en_ru_scores[[#This Row],[OnlineB_Score]]&gt;en_ru_scores[[#This Row],[GPT4_COMET]]+0.03, "B", IF(en_ru_scores[[#This Row],[GPT4_COMET]]&gt;en_ru_scores[[#This Row],[OnlineB_Score]]+0.03, "GPT", "-"))</f>
        <v>-</v>
      </c>
      <c r="Q997" s="30" t="str">
        <f>IF(en_ru_scores[[#This Row],[OnlineW_Score]]&gt;en_ru_scores[[#This Row],[GPT4_COMET]]+0.03, "W", IF(en_ru_scores[[#This Row],[GPT4_COMET]]&gt;en_ru_scores[[#This Row],[OnlineW_Score]]+0.03, "GPT", "-"))</f>
        <v>-</v>
      </c>
      <c r="R997" s="12" t="s">
        <v>5936</v>
      </c>
      <c r="S997" s="12" t="s">
        <v>5937</v>
      </c>
      <c r="T997" s="40" t="s">
        <v>5938</v>
      </c>
      <c r="U997" s="12" t="s">
        <v>5939</v>
      </c>
      <c r="V997" s="12" t="s">
        <v>5940</v>
      </c>
      <c r="W997" s="84"/>
      <c r="X997" s="111"/>
      <c r="Y997" s="115"/>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row>
    <row r="998" spans="1:217" s="4" customFormat="1" ht="57" x14ac:dyDescent="0.45">
      <c r="A998" s="29" t="s">
        <v>16</v>
      </c>
      <c r="B998" s="29" t="s">
        <v>17</v>
      </c>
      <c r="C998" s="30" t="s">
        <v>18</v>
      </c>
      <c r="D998" s="30" t="s">
        <v>598</v>
      </c>
      <c r="E998" s="30" t="s">
        <v>1091</v>
      </c>
      <c r="F998" s="30" t="s">
        <v>21</v>
      </c>
      <c r="G998" s="78">
        <f>VLOOKUP(L:L,en_ru_auto_scores_BLEU!H:I,2,FALSE)</f>
        <v>8.0466923873230769</v>
      </c>
      <c r="H998" s="42" t="str">
        <f>IFERROR(VLOOKUP(L:L,manual_score_mapping[[SegmentID]:[Scores]],2,FALSE), "NaN")</f>
        <v>NaN</v>
      </c>
      <c r="I998" s="42" t="str">
        <f>IFERROR(VLOOKUP(L:L,manual_score_mapping!A:D,3,FALSE), "NaN")</f>
        <v>NaN</v>
      </c>
      <c r="J998" s="42" t="str">
        <f>IFERROR(VLOOKUP(L:L,manual_score_mapping!A:D,4,FALSE), "NaN")</f>
        <v>NaN</v>
      </c>
      <c r="K998" s="30" t="s">
        <v>22</v>
      </c>
      <c r="L998" s="30">
        <v>997</v>
      </c>
      <c r="M998" s="31">
        <v>0.89478296041488647</v>
      </c>
      <c r="N998" s="30">
        <v>0.90120053291320801</v>
      </c>
      <c r="O998" s="30">
        <v>0.92558240890502919</v>
      </c>
      <c r="P998" s="30" t="str">
        <f>IF(en_ru_scores[[#This Row],[OnlineB_Score]]&gt;en_ru_scores[[#This Row],[GPT4_COMET]]+0.03, "B", IF(en_ru_scores[[#This Row],[GPT4_COMET]]&gt;en_ru_scores[[#This Row],[OnlineB_Score]]+0.03, "GPT", "-"))</f>
        <v>-</v>
      </c>
      <c r="Q998" s="30" t="str">
        <f>IF(en_ru_scores[[#This Row],[OnlineW_Score]]&gt;en_ru_scores[[#This Row],[GPT4_COMET]]+0.03, "W", IF(en_ru_scores[[#This Row],[GPT4_COMET]]&gt;en_ru_scores[[#This Row],[OnlineW_Score]]+0.03, "GPT", "-"))</f>
        <v>W</v>
      </c>
      <c r="R998" s="12" t="s">
        <v>1105</v>
      </c>
      <c r="S998" s="12" t="s">
        <v>5941</v>
      </c>
      <c r="T998" s="40" t="s">
        <v>5942</v>
      </c>
      <c r="U998" s="12" t="s">
        <v>5943</v>
      </c>
      <c r="V998" s="12" t="s">
        <v>5944</v>
      </c>
      <c r="W998" s="84"/>
      <c r="X998" s="111"/>
      <c r="Y998" s="115"/>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row>
    <row r="999" spans="1:217" s="4" customFormat="1" ht="71.25" x14ac:dyDescent="0.45">
      <c r="A999" s="29" t="s">
        <v>16</v>
      </c>
      <c r="B999" s="29" t="s">
        <v>17</v>
      </c>
      <c r="C999" s="30" t="s">
        <v>18</v>
      </c>
      <c r="D999" s="30" t="s">
        <v>598</v>
      </c>
      <c r="E999" s="30" t="s">
        <v>1091</v>
      </c>
      <c r="F999" s="30" t="s">
        <v>21</v>
      </c>
      <c r="G999" s="75">
        <f>VLOOKUP(L:L,en_ru_auto_scores_BLEU!H:I,2,FALSE)</f>
        <v>42.988105429544603</v>
      </c>
      <c r="H999" s="42" t="str">
        <f>IFERROR(VLOOKUP(L:L,manual_score_mapping[[SegmentID]:[Scores]],2,FALSE), "NaN")</f>
        <v>NaN</v>
      </c>
      <c r="I999" s="42" t="str">
        <f>IFERROR(VLOOKUP(L:L,manual_score_mapping!A:D,3,FALSE), "NaN")</f>
        <v>NaN</v>
      </c>
      <c r="J999" s="42" t="str">
        <f>IFERROR(VLOOKUP(L:L,manual_score_mapping!A:D,4,FALSE), "NaN")</f>
        <v>NaN</v>
      </c>
      <c r="K999" s="30" t="s">
        <v>22</v>
      </c>
      <c r="L999" s="30">
        <v>998</v>
      </c>
      <c r="M999" s="31">
        <v>0.86418896913528442</v>
      </c>
      <c r="N999" s="30">
        <v>0.85520309209823608</v>
      </c>
      <c r="O999" s="30">
        <v>0.83470791578292847</v>
      </c>
      <c r="P999" s="30" t="str">
        <f>IF(en_ru_scores[[#This Row],[OnlineB_Score]]&gt;en_ru_scores[[#This Row],[GPT4_COMET]]+0.03, "B", IF(en_ru_scores[[#This Row],[GPT4_COMET]]&gt;en_ru_scores[[#This Row],[OnlineB_Score]]+0.03, "GPT", "-"))</f>
        <v>-</v>
      </c>
      <c r="Q999" s="30" t="str">
        <f>IF(en_ru_scores[[#This Row],[OnlineW_Score]]&gt;en_ru_scores[[#This Row],[GPT4_COMET]]+0.03, "W", IF(en_ru_scores[[#This Row],[GPT4_COMET]]&gt;en_ru_scores[[#This Row],[OnlineW_Score]]+0.03, "GPT", "-"))</f>
        <v>-</v>
      </c>
      <c r="R999" s="12" t="s">
        <v>5945</v>
      </c>
      <c r="S999" s="12" t="s">
        <v>5946</v>
      </c>
      <c r="T999" s="40" t="s">
        <v>5947</v>
      </c>
      <c r="U999" s="12" t="s">
        <v>5948</v>
      </c>
      <c r="V999" s="12" t="s">
        <v>5949</v>
      </c>
      <c r="W999" s="84"/>
      <c r="X999" s="111"/>
      <c r="Y999" s="115"/>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row>
    <row r="1000" spans="1:217" s="4" customFormat="1" ht="71.25" x14ac:dyDescent="0.45">
      <c r="A1000" s="26" t="s">
        <v>16</v>
      </c>
      <c r="B1000" s="26" t="s">
        <v>17</v>
      </c>
      <c r="C1000" s="27" t="s">
        <v>18</v>
      </c>
      <c r="D1000" s="27" t="s">
        <v>598</v>
      </c>
      <c r="E1000" s="27" t="s">
        <v>1091</v>
      </c>
      <c r="F1000" s="27" t="s">
        <v>21</v>
      </c>
      <c r="G1000" s="78">
        <f>VLOOKUP(L:L,en_ru_auto_scores_BLEU!H:I,2,FALSE)</f>
        <v>20.803155227383911</v>
      </c>
      <c r="H1000" s="42" t="str">
        <f>IFERROR(VLOOKUP(L:L,manual_score_mapping[[SegmentID]:[Scores]],2,FALSE), "NaN")</f>
        <v>NaN</v>
      </c>
      <c r="I1000" s="42" t="str">
        <f>IFERROR(VLOOKUP(L:L,manual_score_mapping!A:D,3,FALSE), "NaN")</f>
        <v>NaN</v>
      </c>
      <c r="J1000" s="42" t="str">
        <f>IFERROR(VLOOKUP(L:L,manual_score_mapping!A:D,4,FALSE), "NaN")</f>
        <v>NaN</v>
      </c>
      <c r="K1000" s="27" t="s">
        <v>22</v>
      </c>
      <c r="L1000" s="27">
        <v>999</v>
      </c>
      <c r="M1000" s="28">
        <v>0.76255190372467041</v>
      </c>
      <c r="N1000" s="27">
        <v>0.79771965742111206</v>
      </c>
      <c r="O1000" s="27">
        <v>0.81583660840988159</v>
      </c>
      <c r="P1000" s="27" t="str">
        <f>IF(en_ru_scores[[#This Row],[OnlineB_Score]]&gt;en_ru_scores[[#This Row],[GPT4_COMET]]+0.03, "B", IF(en_ru_scores[[#This Row],[GPT4_COMET]]&gt;en_ru_scores[[#This Row],[OnlineB_Score]]+0.03, "GPT", "-"))</f>
        <v>B</v>
      </c>
      <c r="Q1000" s="27" t="str">
        <f>IF(en_ru_scores[[#This Row],[OnlineW_Score]]&gt;en_ru_scores[[#This Row],[GPT4_COMET]]+0.03, "W", IF(en_ru_scores[[#This Row],[GPT4_COMET]]&gt;en_ru_scores[[#This Row],[OnlineW_Score]]+0.03, "GPT", "-"))</f>
        <v>W</v>
      </c>
      <c r="R1000" s="11" t="s">
        <v>1106</v>
      </c>
      <c r="S1000" s="11" t="s">
        <v>5950</v>
      </c>
      <c r="T1000" s="39" t="s">
        <v>5951</v>
      </c>
      <c r="U1000" s="11" t="s">
        <v>5952</v>
      </c>
      <c r="V1000" s="11" t="s">
        <v>5953</v>
      </c>
      <c r="W1000" s="84"/>
      <c r="X1000" s="111"/>
      <c r="Y1000" s="115"/>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row>
    <row r="1001" spans="1:217" s="4" customFormat="1" ht="57" x14ac:dyDescent="0.45">
      <c r="A1001" s="32" t="s">
        <v>16</v>
      </c>
      <c r="B1001" s="32" t="s">
        <v>17</v>
      </c>
      <c r="C1001" s="33" t="s">
        <v>18</v>
      </c>
      <c r="D1001" s="33" t="s">
        <v>598</v>
      </c>
      <c r="E1001" s="33" t="s">
        <v>1091</v>
      </c>
      <c r="F1001" s="33" t="s">
        <v>21</v>
      </c>
      <c r="G1001" s="75">
        <f>VLOOKUP(L:L,en_ru_auto_scores_BLEU!H:I,2,FALSE)</f>
        <v>38.503228868787133</v>
      </c>
      <c r="H1001" s="42" t="str">
        <f>IFERROR(VLOOKUP(L:L,manual_score_mapping[[SegmentID]:[Scores]],2,FALSE), "NaN")</f>
        <v>NaN</v>
      </c>
      <c r="I1001" s="42" t="str">
        <f>IFERROR(VLOOKUP(L:L,manual_score_mapping!A:D,3,FALSE), "NaN")</f>
        <v>NaN</v>
      </c>
      <c r="J1001" s="42" t="str">
        <f>IFERROR(VLOOKUP(L:L,manual_score_mapping!A:D,4,FALSE), "NaN")</f>
        <v>NaN</v>
      </c>
      <c r="K1001" s="33" t="s">
        <v>22</v>
      </c>
      <c r="L1001" s="33">
        <v>1000</v>
      </c>
      <c r="M1001" s="34">
        <v>0.92140626907348644</v>
      </c>
      <c r="N1001" s="33">
        <v>0.92182248830795277</v>
      </c>
      <c r="O1001" s="33">
        <v>0.91697317361831676</v>
      </c>
      <c r="P1001" s="33" t="str">
        <f>IF(en_ru_scores[[#This Row],[OnlineB_Score]]&gt;en_ru_scores[[#This Row],[GPT4_COMET]]+0.03, "B", IF(en_ru_scores[[#This Row],[GPT4_COMET]]&gt;en_ru_scores[[#This Row],[OnlineB_Score]]+0.03, "GPT", "-"))</f>
        <v>-</v>
      </c>
      <c r="Q1001" s="33" t="str">
        <f>IF(en_ru_scores[[#This Row],[OnlineW_Score]]&gt;en_ru_scores[[#This Row],[GPT4_COMET]]+0.03, "W", IF(en_ru_scores[[#This Row],[GPT4_COMET]]&gt;en_ru_scores[[#This Row],[OnlineW_Score]]+0.03, "GPT", "-"))</f>
        <v>-</v>
      </c>
      <c r="R1001" s="13" t="s">
        <v>1107</v>
      </c>
      <c r="S1001" s="13" t="s">
        <v>5954</v>
      </c>
      <c r="T1001" s="41" t="s">
        <v>5955</v>
      </c>
      <c r="U1001" s="13" t="s">
        <v>5956</v>
      </c>
      <c r="V1001" s="13" t="s">
        <v>5957</v>
      </c>
      <c r="W1001" s="84"/>
      <c r="X1001" s="111"/>
      <c r="Y1001" s="115"/>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row>
    <row r="1002" spans="1:217" s="4" customFormat="1" ht="42.75" x14ac:dyDescent="0.45">
      <c r="A1002" s="32" t="s">
        <v>16</v>
      </c>
      <c r="B1002" s="32" t="s">
        <v>17</v>
      </c>
      <c r="C1002" s="33" t="s">
        <v>18</v>
      </c>
      <c r="D1002" s="33" t="s">
        <v>598</v>
      </c>
      <c r="E1002" s="33" t="s">
        <v>1091</v>
      </c>
      <c r="F1002" s="33" t="s">
        <v>21</v>
      </c>
      <c r="G1002" s="75">
        <f>VLOOKUP(L:L,en_ru_auto_scores_BLEU!H:I,2,FALSE)</f>
        <v>40.455335578511033</v>
      </c>
      <c r="H1002" s="42" t="str">
        <f>IFERROR(VLOOKUP(L:L,manual_score_mapping[[SegmentID]:[Scores]],2,FALSE), "NaN")</f>
        <v>NaN</v>
      </c>
      <c r="I1002" s="42" t="str">
        <f>IFERROR(VLOOKUP(L:L,manual_score_mapping!A:D,3,FALSE), "NaN")</f>
        <v>NaN</v>
      </c>
      <c r="J1002" s="42" t="str">
        <f>IFERROR(VLOOKUP(L:L,manual_score_mapping!A:D,4,FALSE), "NaN")</f>
        <v>NaN</v>
      </c>
      <c r="K1002" s="33" t="s">
        <v>22</v>
      </c>
      <c r="L1002" s="33">
        <v>1001</v>
      </c>
      <c r="M1002" s="34">
        <v>0.93196260929107677</v>
      </c>
      <c r="N1002" s="33">
        <v>0.93263137340545643</v>
      </c>
      <c r="O1002" s="33">
        <v>0.93261963129043579</v>
      </c>
      <c r="P1002" s="33" t="str">
        <f>IF(en_ru_scores[[#This Row],[OnlineB_Score]]&gt;en_ru_scores[[#This Row],[GPT4_COMET]]+0.03, "B", IF(en_ru_scores[[#This Row],[GPT4_COMET]]&gt;en_ru_scores[[#This Row],[OnlineB_Score]]+0.03, "GPT", "-"))</f>
        <v>-</v>
      </c>
      <c r="Q1002" s="33" t="str">
        <f>IF(en_ru_scores[[#This Row],[OnlineW_Score]]&gt;en_ru_scores[[#This Row],[GPT4_COMET]]+0.03, "W", IF(en_ru_scores[[#This Row],[GPT4_COMET]]&gt;en_ru_scores[[#This Row],[OnlineW_Score]]+0.03, "GPT", "-"))</f>
        <v>-</v>
      </c>
      <c r="R1002" s="13" t="s">
        <v>1108</v>
      </c>
      <c r="S1002" s="13" t="s">
        <v>5958</v>
      </c>
      <c r="T1002" s="41" t="s">
        <v>5959</v>
      </c>
      <c r="U1002" s="13" t="s">
        <v>5960</v>
      </c>
      <c r="V1002" s="13" t="s">
        <v>5960</v>
      </c>
      <c r="W1002" s="84"/>
      <c r="X1002" s="111"/>
      <c r="Y1002" s="115"/>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row>
    <row r="1003" spans="1:217" s="4" customFormat="1" ht="57" x14ac:dyDescent="0.45">
      <c r="A1003" s="32" t="s">
        <v>16</v>
      </c>
      <c r="B1003" s="32" t="s">
        <v>17</v>
      </c>
      <c r="C1003" s="33" t="s">
        <v>18</v>
      </c>
      <c r="D1003" s="33" t="s">
        <v>598</v>
      </c>
      <c r="E1003" s="33" t="s">
        <v>1091</v>
      </c>
      <c r="F1003" s="33" t="s">
        <v>21</v>
      </c>
      <c r="G1003" s="73">
        <f>VLOOKUP(L:L,en_ru_auto_scores_BLEU!H:I,2,FALSE)</f>
        <v>64.242906356096341</v>
      </c>
      <c r="H1003" s="42" t="str">
        <f>IFERROR(VLOOKUP(L:L,manual_score_mapping[[SegmentID]:[Scores]],2,FALSE), "NaN")</f>
        <v>NaN</v>
      </c>
      <c r="I1003" s="42" t="str">
        <f>IFERROR(VLOOKUP(L:L,manual_score_mapping!A:D,3,FALSE), "NaN")</f>
        <v>NaN</v>
      </c>
      <c r="J1003" s="42" t="str">
        <f>IFERROR(VLOOKUP(L:L,manual_score_mapping!A:D,4,FALSE), "NaN")</f>
        <v>NaN</v>
      </c>
      <c r="K1003" s="33" t="s">
        <v>22</v>
      </c>
      <c r="L1003" s="33">
        <v>1002</v>
      </c>
      <c r="M1003" s="34">
        <v>0.92281436920166016</v>
      </c>
      <c r="N1003" s="33">
        <v>0.88886207342147827</v>
      </c>
      <c r="O1003" s="33">
        <v>0.90478521585464478</v>
      </c>
      <c r="P1003" s="33" t="str">
        <f>IF(en_ru_scores[[#This Row],[OnlineB_Score]]&gt;en_ru_scores[[#This Row],[GPT4_COMET]]+0.03, "B", IF(en_ru_scores[[#This Row],[GPT4_COMET]]&gt;en_ru_scores[[#This Row],[OnlineB_Score]]+0.03, "GPT", "-"))</f>
        <v>GPT</v>
      </c>
      <c r="Q1003" s="33" t="str">
        <f>IF(en_ru_scores[[#This Row],[OnlineW_Score]]&gt;en_ru_scores[[#This Row],[GPT4_COMET]]+0.03, "W", IF(en_ru_scores[[#This Row],[GPT4_COMET]]&gt;en_ru_scores[[#This Row],[OnlineW_Score]]+0.03, "GPT", "-"))</f>
        <v>-</v>
      </c>
      <c r="R1003" s="13" t="s">
        <v>5961</v>
      </c>
      <c r="S1003" s="13" t="s">
        <v>5962</v>
      </c>
      <c r="T1003" s="41" t="s">
        <v>5963</v>
      </c>
      <c r="U1003" s="13" t="s">
        <v>5964</v>
      </c>
      <c r="V1003" s="13" t="s">
        <v>5965</v>
      </c>
      <c r="W1003" s="84"/>
      <c r="X1003" s="111"/>
      <c r="Y1003" s="115"/>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row>
    <row r="1004" spans="1:217" s="4" customFormat="1" ht="85.5" x14ac:dyDescent="0.45">
      <c r="A1004" s="26" t="s">
        <v>16</v>
      </c>
      <c r="B1004" s="26" t="s">
        <v>17</v>
      </c>
      <c r="C1004" s="27" t="s">
        <v>18</v>
      </c>
      <c r="D1004" s="27" t="s">
        <v>598</v>
      </c>
      <c r="E1004" s="27" t="s">
        <v>1091</v>
      </c>
      <c r="F1004" s="27" t="s">
        <v>21</v>
      </c>
      <c r="G1004" s="75">
        <f>VLOOKUP(L:L,en_ru_auto_scores_BLEU!H:I,2,FALSE)</f>
        <v>32.808594346681723</v>
      </c>
      <c r="H1004" s="42" t="str">
        <f>IFERROR(VLOOKUP(L:L,manual_score_mapping[[SegmentID]:[Scores]],2,FALSE), "NaN")</f>
        <v>NaN</v>
      </c>
      <c r="I1004" s="42" t="str">
        <f>IFERROR(VLOOKUP(L:L,manual_score_mapping!A:D,3,FALSE), "NaN")</f>
        <v>NaN</v>
      </c>
      <c r="J1004" s="42" t="str">
        <f>IFERROR(VLOOKUP(L:L,manual_score_mapping!A:D,4,FALSE), "NaN")</f>
        <v>NaN</v>
      </c>
      <c r="K1004" s="27" t="s">
        <v>22</v>
      </c>
      <c r="L1004" s="27">
        <v>1003</v>
      </c>
      <c r="M1004" s="28">
        <v>0.79886049032211304</v>
      </c>
      <c r="N1004" s="27">
        <v>0.83490133285522461</v>
      </c>
      <c r="O1004" s="27">
        <v>0.8479427695274353</v>
      </c>
      <c r="P1004" s="27" t="str">
        <f>IF(en_ru_scores[[#This Row],[OnlineB_Score]]&gt;en_ru_scores[[#This Row],[GPT4_COMET]]+0.03, "B", IF(en_ru_scores[[#This Row],[GPT4_COMET]]&gt;en_ru_scores[[#This Row],[OnlineB_Score]]+0.03, "GPT", "-"))</f>
        <v>B</v>
      </c>
      <c r="Q1004" s="27" t="str">
        <f>IF(en_ru_scores[[#This Row],[OnlineW_Score]]&gt;en_ru_scores[[#This Row],[GPT4_COMET]]+0.03, "W", IF(en_ru_scores[[#This Row],[GPT4_COMET]]&gt;en_ru_scores[[#This Row],[OnlineW_Score]]+0.03, "GPT", "-"))</f>
        <v>W</v>
      </c>
      <c r="R1004" s="11" t="s">
        <v>5966</v>
      </c>
      <c r="S1004" s="11" t="s">
        <v>5967</v>
      </c>
      <c r="T1004" s="39" t="s">
        <v>5968</v>
      </c>
      <c r="U1004" s="11" t="s">
        <v>5969</v>
      </c>
      <c r="V1004" s="11" t="s">
        <v>5970</v>
      </c>
      <c r="W1004" s="84"/>
      <c r="X1004" s="111"/>
      <c r="Y1004" s="115"/>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row>
    <row r="1005" spans="1:217" s="4" customFormat="1" ht="71.25" x14ac:dyDescent="0.45">
      <c r="A1005" s="29" t="s">
        <v>16</v>
      </c>
      <c r="B1005" s="29" t="s">
        <v>17</v>
      </c>
      <c r="C1005" s="30" t="s">
        <v>18</v>
      </c>
      <c r="D1005" s="30" t="s">
        <v>598</v>
      </c>
      <c r="E1005" s="30" t="s">
        <v>1091</v>
      </c>
      <c r="F1005" s="30" t="s">
        <v>21</v>
      </c>
      <c r="G1005" s="78">
        <f>VLOOKUP(L:L,en_ru_auto_scores_BLEU!H:I,2,FALSE)</f>
        <v>23.022475762865003</v>
      </c>
      <c r="H1005" s="42" t="str">
        <f>IFERROR(VLOOKUP(L:L,manual_score_mapping[[SegmentID]:[Scores]],2,FALSE), "NaN")</f>
        <v>NaN</v>
      </c>
      <c r="I1005" s="42" t="str">
        <f>IFERROR(VLOOKUP(L:L,manual_score_mapping!A:D,3,FALSE), "NaN")</f>
        <v>NaN</v>
      </c>
      <c r="J1005" s="42" t="str">
        <f>IFERROR(VLOOKUP(L:L,manual_score_mapping!A:D,4,FALSE), "NaN")</f>
        <v>NaN</v>
      </c>
      <c r="K1005" s="30" t="s">
        <v>22</v>
      </c>
      <c r="L1005" s="30">
        <v>1004</v>
      </c>
      <c r="M1005" s="31">
        <v>0.88306522369384766</v>
      </c>
      <c r="N1005" s="30">
        <v>0.84864205121994019</v>
      </c>
      <c r="O1005" s="30">
        <v>0.78228718042373657</v>
      </c>
      <c r="P1005" s="30" t="str">
        <f>IF(en_ru_scores[[#This Row],[OnlineB_Score]]&gt;en_ru_scores[[#This Row],[GPT4_COMET]]+0.03, "B", IF(en_ru_scores[[#This Row],[GPT4_COMET]]&gt;en_ru_scores[[#This Row],[OnlineB_Score]]+0.03, "GPT", "-"))</f>
        <v>GPT</v>
      </c>
      <c r="Q1005" s="30" t="str">
        <f>IF(en_ru_scores[[#This Row],[OnlineW_Score]]&gt;en_ru_scores[[#This Row],[GPT4_COMET]]+0.03, "W", IF(en_ru_scores[[#This Row],[GPT4_COMET]]&gt;en_ru_scores[[#This Row],[OnlineW_Score]]+0.03, "GPT", "-"))</f>
        <v>GPT</v>
      </c>
      <c r="R1005" s="12" t="s">
        <v>5971</v>
      </c>
      <c r="S1005" s="12" t="s">
        <v>5972</v>
      </c>
      <c r="T1005" s="40" t="s">
        <v>5973</v>
      </c>
      <c r="U1005" s="12" t="s">
        <v>5974</v>
      </c>
      <c r="V1005" s="12" t="s">
        <v>5975</v>
      </c>
      <c r="W1005" s="84"/>
      <c r="X1005" s="111"/>
      <c r="Y1005" s="11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row>
    <row r="1006" spans="1:217" s="4" customFormat="1" ht="57" x14ac:dyDescent="0.45">
      <c r="A1006" s="26" t="s">
        <v>16</v>
      </c>
      <c r="B1006" s="26" t="s">
        <v>17</v>
      </c>
      <c r="C1006" s="27" t="s">
        <v>18</v>
      </c>
      <c r="D1006" s="27" t="s">
        <v>598</v>
      </c>
      <c r="E1006" s="27" t="s">
        <v>1091</v>
      </c>
      <c r="F1006" s="27" t="s">
        <v>21</v>
      </c>
      <c r="G1006" s="78">
        <f>VLOOKUP(L:L,en_ru_auto_scores_BLEU!H:I,2,FALSE)</f>
        <v>26.97355440430939</v>
      </c>
      <c r="H1006" s="42" t="str">
        <f>IFERROR(VLOOKUP(L:L,manual_score_mapping[[SegmentID]:[Scores]],2,FALSE), "NaN")</f>
        <v>NaN</v>
      </c>
      <c r="I1006" s="42" t="str">
        <f>IFERROR(VLOOKUP(L:L,manual_score_mapping!A:D,3,FALSE), "NaN")</f>
        <v>NaN</v>
      </c>
      <c r="J1006" s="42" t="str">
        <f>IFERROR(VLOOKUP(L:L,manual_score_mapping!A:D,4,FALSE), "NaN")</f>
        <v>NaN</v>
      </c>
      <c r="K1006" s="27" t="s">
        <v>22</v>
      </c>
      <c r="L1006" s="27">
        <v>1005</v>
      </c>
      <c r="M1006" s="28">
        <v>0.79975050687789917</v>
      </c>
      <c r="N1006" s="27">
        <v>0.72057861089706421</v>
      </c>
      <c r="O1006" s="27">
        <v>0.59177607297897339</v>
      </c>
      <c r="P1006" s="27" t="str">
        <f>IF(en_ru_scores[[#This Row],[OnlineB_Score]]&gt;en_ru_scores[[#This Row],[GPT4_COMET]]+0.03, "B", IF(en_ru_scores[[#This Row],[GPT4_COMET]]&gt;en_ru_scores[[#This Row],[OnlineB_Score]]+0.03, "GPT", "-"))</f>
        <v>GPT</v>
      </c>
      <c r="Q1006" s="27" t="str">
        <f>IF(en_ru_scores[[#This Row],[OnlineW_Score]]&gt;en_ru_scores[[#This Row],[GPT4_COMET]]+0.03, "W", IF(en_ru_scores[[#This Row],[GPT4_COMET]]&gt;en_ru_scores[[#This Row],[OnlineW_Score]]+0.03, "GPT", "-"))</f>
        <v>GPT</v>
      </c>
      <c r="R1006" s="11" t="s">
        <v>5976</v>
      </c>
      <c r="S1006" s="11" t="s">
        <v>5977</v>
      </c>
      <c r="T1006" s="39" t="s">
        <v>5978</v>
      </c>
      <c r="U1006" s="11" t="s">
        <v>5979</v>
      </c>
      <c r="V1006" s="11" t="s">
        <v>5980</v>
      </c>
      <c r="W1006" s="84"/>
      <c r="X1006" s="111"/>
      <c r="Y1006" s="115"/>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row>
    <row r="1007" spans="1:217" s="4" customFormat="1" ht="57" x14ac:dyDescent="0.45">
      <c r="A1007" s="29" t="s">
        <v>16</v>
      </c>
      <c r="B1007" s="29" t="s">
        <v>17</v>
      </c>
      <c r="C1007" s="30" t="s">
        <v>18</v>
      </c>
      <c r="D1007" s="30" t="s">
        <v>598</v>
      </c>
      <c r="E1007" s="30" t="s">
        <v>1091</v>
      </c>
      <c r="F1007" s="30" t="s">
        <v>21</v>
      </c>
      <c r="G1007" s="78">
        <f>VLOOKUP(L:L,en_ru_auto_scores_BLEU!H:I,2,FALSE)</f>
        <v>16.698954254101846</v>
      </c>
      <c r="H1007" s="42" t="str">
        <f>IFERROR(VLOOKUP(L:L,manual_score_mapping[[SegmentID]:[Scores]],2,FALSE), "NaN")</f>
        <v>NaN</v>
      </c>
      <c r="I1007" s="42" t="str">
        <f>IFERROR(VLOOKUP(L:L,manual_score_mapping!A:D,3,FALSE), "NaN")</f>
        <v>NaN</v>
      </c>
      <c r="J1007" s="42" t="str">
        <f>IFERROR(VLOOKUP(L:L,manual_score_mapping!A:D,4,FALSE), "NaN")</f>
        <v>NaN</v>
      </c>
      <c r="K1007" s="30" t="s">
        <v>22</v>
      </c>
      <c r="L1007" s="30">
        <v>1006</v>
      </c>
      <c r="M1007" s="31">
        <v>0.83539396524429321</v>
      </c>
      <c r="N1007" s="30">
        <v>0.81131714582443237</v>
      </c>
      <c r="O1007" s="30">
        <v>0.8192828893661499</v>
      </c>
      <c r="P1007" s="30" t="str">
        <f>IF(en_ru_scores[[#This Row],[OnlineB_Score]]&gt;en_ru_scores[[#This Row],[GPT4_COMET]]+0.03, "B", IF(en_ru_scores[[#This Row],[GPT4_COMET]]&gt;en_ru_scores[[#This Row],[OnlineB_Score]]+0.03, "GPT", "-"))</f>
        <v>-</v>
      </c>
      <c r="Q1007" s="30" t="str">
        <f>IF(en_ru_scores[[#This Row],[OnlineW_Score]]&gt;en_ru_scores[[#This Row],[GPT4_COMET]]+0.03, "W", IF(en_ru_scores[[#This Row],[GPT4_COMET]]&gt;en_ru_scores[[#This Row],[OnlineW_Score]]+0.03, "GPT", "-"))</f>
        <v>-</v>
      </c>
      <c r="R1007" s="12" t="s">
        <v>5981</v>
      </c>
      <c r="S1007" s="12" t="s">
        <v>5982</v>
      </c>
      <c r="T1007" s="40" t="s">
        <v>5983</v>
      </c>
      <c r="U1007" s="12" t="s">
        <v>5984</v>
      </c>
      <c r="V1007" s="12" t="s">
        <v>5985</v>
      </c>
      <c r="W1007" s="84"/>
      <c r="X1007" s="111"/>
      <c r="Y1007" s="115"/>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row>
    <row r="1008" spans="1:217" s="4" customFormat="1" ht="71.25" x14ac:dyDescent="0.45">
      <c r="A1008" s="32" t="s">
        <v>16</v>
      </c>
      <c r="B1008" s="32" t="s">
        <v>17</v>
      </c>
      <c r="C1008" s="33" t="s">
        <v>18</v>
      </c>
      <c r="D1008" s="33" t="s">
        <v>598</v>
      </c>
      <c r="E1008" s="33" t="s">
        <v>1091</v>
      </c>
      <c r="F1008" s="33" t="s">
        <v>21</v>
      </c>
      <c r="G1008" s="75">
        <f>VLOOKUP(L:L,en_ru_auto_scores_BLEU!H:I,2,FALSE)</f>
        <v>32.455928267033315</v>
      </c>
      <c r="H1008" s="42" t="str">
        <f>IFERROR(VLOOKUP(L:L,manual_score_mapping[[SegmentID]:[Scores]],2,FALSE), "NaN")</f>
        <v>NaN</v>
      </c>
      <c r="I1008" s="42" t="str">
        <f>IFERROR(VLOOKUP(L:L,manual_score_mapping!A:D,3,FALSE), "NaN")</f>
        <v>NaN</v>
      </c>
      <c r="J1008" s="42" t="str">
        <f>IFERROR(VLOOKUP(L:L,manual_score_mapping!A:D,4,FALSE), "NaN")</f>
        <v>NaN</v>
      </c>
      <c r="K1008" s="33" t="s">
        <v>22</v>
      </c>
      <c r="L1008" s="33">
        <v>1007</v>
      </c>
      <c r="M1008" s="34">
        <v>0.92105001211166382</v>
      </c>
      <c r="N1008" s="33">
        <v>0.89430761337280273</v>
      </c>
      <c r="O1008" s="33">
        <v>0.92911797761917125</v>
      </c>
      <c r="P1008" s="33" t="str">
        <f>IF(en_ru_scores[[#This Row],[OnlineB_Score]]&gt;en_ru_scores[[#This Row],[GPT4_COMET]]+0.03, "B", IF(en_ru_scores[[#This Row],[GPT4_COMET]]&gt;en_ru_scores[[#This Row],[OnlineB_Score]]+0.03, "GPT", "-"))</f>
        <v>-</v>
      </c>
      <c r="Q1008" s="33" t="str">
        <f>IF(en_ru_scores[[#This Row],[OnlineW_Score]]&gt;en_ru_scores[[#This Row],[GPT4_COMET]]+0.03, "W", IF(en_ru_scores[[#This Row],[GPT4_COMET]]&gt;en_ru_scores[[#This Row],[OnlineW_Score]]+0.03, "GPT", "-"))</f>
        <v>-</v>
      </c>
      <c r="R1008" s="13" t="s">
        <v>1109</v>
      </c>
      <c r="S1008" s="13" t="s">
        <v>5986</v>
      </c>
      <c r="T1008" s="41" t="s">
        <v>5987</v>
      </c>
      <c r="U1008" s="13" t="s">
        <v>5988</v>
      </c>
      <c r="V1008" s="13" t="s">
        <v>5989</v>
      </c>
      <c r="W1008" s="84"/>
      <c r="X1008" s="111"/>
      <c r="Y1008" s="115"/>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row>
    <row r="1009" spans="1:217" s="4" customFormat="1" ht="71.25" x14ac:dyDescent="0.45">
      <c r="A1009" s="29" t="s">
        <v>16</v>
      </c>
      <c r="B1009" s="29" t="s">
        <v>17</v>
      </c>
      <c r="C1009" s="30" t="s">
        <v>18</v>
      </c>
      <c r="D1009" s="30" t="s">
        <v>598</v>
      </c>
      <c r="E1009" s="30" t="s">
        <v>1091</v>
      </c>
      <c r="F1009" s="30" t="s">
        <v>21</v>
      </c>
      <c r="G1009" s="78">
        <f>VLOOKUP(L:L,en_ru_auto_scores_BLEU!H:I,2,FALSE)</f>
        <v>10.055751495001507</v>
      </c>
      <c r="H1009" s="42" t="str">
        <f>IFERROR(VLOOKUP(L:L,manual_score_mapping[[SegmentID]:[Scores]],2,FALSE), "NaN")</f>
        <v>NaN</v>
      </c>
      <c r="I1009" s="42" t="str">
        <f>IFERROR(VLOOKUP(L:L,manual_score_mapping!A:D,3,FALSE), "NaN")</f>
        <v>NaN</v>
      </c>
      <c r="J1009" s="42" t="str">
        <f>IFERROR(VLOOKUP(L:L,manual_score_mapping!A:D,4,FALSE), "NaN")</f>
        <v>NaN</v>
      </c>
      <c r="K1009" s="30" t="s">
        <v>22</v>
      </c>
      <c r="L1009" s="30">
        <v>1008</v>
      </c>
      <c r="M1009" s="31">
        <v>0.82463908195495605</v>
      </c>
      <c r="N1009" s="30">
        <v>0.83534479141235352</v>
      </c>
      <c r="O1009" s="30">
        <v>0.8593183159828186</v>
      </c>
      <c r="P1009" s="30" t="str">
        <f>IF(en_ru_scores[[#This Row],[OnlineB_Score]]&gt;en_ru_scores[[#This Row],[GPT4_COMET]]+0.03, "B", IF(en_ru_scores[[#This Row],[GPT4_COMET]]&gt;en_ru_scores[[#This Row],[OnlineB_Score]]+0.03, "GPT", "-"))</f>
        <v>-</v>
      </c>
      <c r="Q1009" s="30" t="str">
        <f>IF(en_ru_scores[[#This Row],[OnlineW_Score]]&gt;en_ru_scores[[#This Row],[GPT4_COMET]]+0.03, "W", IF(en_ru_scores[[#This Row],[GPT4_COMET]]&gt;en_ru_scores[[#This Row],[OnlineW_Score]]+0.03, "GPT", "-"))</f>
        <v>W</v>
      </c>
      <c r="R1009" s="12" t="s">
        <v>5990</v>
      </c>
      <c r="S1009" s="12" t="s">
        <v>5991</v>
      </c>
      <c r="T1009" s="40" t="s">
        <v>5992</v>
      </c>
      <c r="U1009" s="12" t="s">
        <v>5993</v>
      </c>
      <c r="V1009" s="12" t="s">
        <v>5994</v>
      </c>
      <c r="W1009" s="84"/>
      <c r="X1009" s="111"/>
      <c r="Y1009" s="115"/>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row>
    <row r="1010" spans="1:217" s="4" customFormat="1" ht="28.5" x14ac:dyDescent="0.45">
      <c r="A1010" s="32" t="s">
        <v>16</v>
      </c>
      <c r="B1010" s="32" t="s">
        <v>17</v>
      </c>
      <c r="C1010" s="33" t="s">
        <v>18</v>
      </c>
      <c r="D1010" s="33" t="s">
        <v>598</v>
      </c>
      <c r="E1010" s="33" t="s">
        <v>1110</v>
      </c>
      <c r="F1010" s="33" t="s">
        <v>21</v>
      </c>
      <c r="G1010" s="78">
        <f>VLOOKUP(L:L,en_ru_auto_scores_BLEU!H:I,2,FALSE)</f>
        <v>8.6016954365046594</v>
      </c>
      <c r="H1010" s="33" t="str">
        <f>IFERROR(VLOOKUP(L:L,manual_score_mapping[[SegmentID]:[Scores]],2,FALSE), "NaN")</f>
        <v>[100, 100, 87, 71, 36, 79, 52, 76, 78, 61]</v>
      </c>
      <c r="I1010" s="27">
        <f>IFERROR(VLOOKUP(L:L,manual_score_mapping!A:D,3,FALSE), "NaN")</f>
        <v>74</v>
      </c>
      <c r="J1010" s="18">
        <f>IFERROR(VLOOKUP(L:L,manual_score_mapping!A:D,4,FALSE), "NaN")</f>
        <v>36</v>
      </c>
      <c r="K1010" s="33" t="s">
        <v>22</v>
      </c>
      <c r="L1010" s="33">
        <v>1009</v>
      </c>
      <c r="M1010" s="34">
        <v>0.94482237100601196</v>
      </c>
      <c r="N1010" s="33">
        <v>0.93824619054794323</v>
      </c>
      <c r="O1010" s="33">
        <v>0.9448258876800536</v>
      </c>
      <c r="P1010" s="33" t="str">
        <f>IF(en_ru_scores[[#This Row],[OnlineB_Score]]&gt;en_ru_scores[[#This Row],[GPT4_COMET]]+0.03, "B", IF(en_ru_scores[[#This Row],[GPT4_COMET]]&gt;en_ru_scores[[#This Row],[OnlineB_Score]]+0.03, "GPT", "-"))</f>
        <v>-</v>
      </c>
      <c r="Q1010" s="33" t="str">
        <f>IF(en_ru_scores[[#This Row],[OnlineW_Score]]&gt;en_ru_scores[[#This Row],[GPT4_COMET]]+0.03, "W", IF(en_ru_scores[[#This Row],[GPT4_COMET]]&gt;en_ru_scores[[#This Row],[OnlineW_Score]]+0.03, "GPT", "-"))</f>
        <v>-</v>
      </c>
      <c r="R1010" s="13" t="s">
        <v>1111</v>
      </c>
      <c r="S1010" s="13" t="s">
        <v>5995</v>
      </c>
      <c r="T1010" s="41" t="s">
        <v>5996</v>
      </c>
      <c r="U1010" s="13" t="s">
        <v>5997</v>
      </c>
      <c r="V1010" s="13" t="s">
        <v>5996</v>
      </c>
      <c r="W1010" s="84"/>
      <c r="X1010" s="111"/>
      <c r="Y1010" s="115"/>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row>
    <row r="1011" spans="1:217" s="4" customFormat="1" x14ac:dyDescent="0.45">
      <c r="A1011" s="32" t="s">
        <v>16</v>
      </c>
      <c r="B1011" s="32" t="s">
        <v>17</v>
      </c>
      <c r="C1011" s="33" t="s">
        <v>18</v>
      </c>
      <c r="D1011" s="33" t="s">
        <v>598</v>
      </c>
      <c r="E1011" s="33" t="s">
        <v>1110</v>
      </c>
      <c r="F1011" s="33" t="s">
        <v>21</v>
      </c>
      <c r="G1011" s="78">
        <f>VLOOKUP(L:L,en_ru_auto_scores_BLEU!H:I,2,FALSE)</f>
        <v>18.995892141289811</v>
      </c>
      <c r="H1011" s="33" t="str">
        <f>IFERROR(VLOOKUP(L:L,manual_score_mapping[[SegmentID]:[Scores]],2,FALSE), "NaN")</f>
        <v>[100, 100, 91, 56, 35, 58, 48, 76, 72, 58]</v>
      </c>
      <c r="I1011" s="24">
        <f>IFERROR(VLOOKUP(L:L,manual_score_mapping!A:D,3,FALSE), "NaN")</f>
        <v>69</v>
      </c>
      <c r="J1011" s="18">
        <f>IFERROR(VLOOKUP(L:L,manual_score_mapping!A:D,4,FALSE), "NaN")</f>
        <v>35</v>
      </c>
      <c r="K1011" s="33" t="s">
        <v>22</v>
      </c>
      <c r="L1011" s="33">
        <v>1010</v>
      </c>
      <c r="M1011" s="34">
        <v>0.94199538230895996</v>
      </c>
      <c r="N1011" s="33">
        <v>0.85151112079620361</v>
      </c>
      <c r="O1011" s="33">
        <v>0.85154563188552856</v>
      </c>
      <c r="P1011" s="33" t="str">
        <f>IF(en_ru_scores[[#This Row],[OnlineB_Score]]&gt;en_ru_scores[[#This Row],[GPT4_COMET]]+0.03, "B", IF(en_ru_scores[[#This Row],[GPT4_COMET]]&gt;en_ru_scores[[#This Row],[OnlineB_Score]]+0.03, "GPT", "-"))</f>
        <v>GPT</v>
      </c>
      <c r="Q1011" s="33" t="str">
        <f>IF(en_ru_scores[[#This Row],[OnlineW_Score]]&gt;en_ru_scores[[#This Row],[GPT4_COMET]]+0.03, "W", IF(en_ru_scores[[#This Row],[GPT4_COMET]]&gt;en_ru_scores[[#This Row],[OnlineW_Score]]+0.03, "GPT", "-"))</f>
        <v>GPT</v>
      </c>
      <c r="R1011" s="13" t="s">
        <v>1112</v>
      </c>
      <c r="S1011" s="13" t="s">
        <v>5998</v>
      </c>
      <c r="T1011" s="41" t="s">
        <v>5999</v>
      </c>
      <c r="U1011" s="13" t="s">
        <v>6000</v>
      </c>
      <c r="V1011" s="13" t="s">
        <v>6000</v>
      </c>
      <c r="W1011" s="84"/>
      <c r="X1011" s="111"/>
      <c r="Y1011" s="115"/>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row>
    <row r="1012" spans="1:217" s="4" customFormat="1" ht="114" x14ac:dyDescent="0.45">
      <c r="A1012" s="32" t="s">
        <v>16</v>
      </c>
      <c r="B1012" s="32" t="s">
        <v>17</v>
      </c>
      <c r="C1012" s="33" t="s">
        <v>18</v>
      </c>
      <c r="D1012" s="33" t="s">
        <v>598</v>
      </c>
      <c r="E1012" s="33" t="s">
        <v>1110</v>
      </c>
      <c r="F1012" s="33" t="s">
        <v>21</v>
      </c>
      <c r="G1012" s="78">
        <f>VLOOKUP(L:L,en_ru_auto_scores_BLEU!H:I,2,FALSE)</f>
        <v>17.69653466384073</v>
      </c>
      <c r="H1012" s="33" t="str">
        <f>IFERROR(VLOOKUP(L:L,manual_score_mapping[[SegmentID]:[Scores]],2,FALSE), "NaN")</f>
        <v>[100, 100, 89, 71, 34, 63, 51, 75, 71, 57]</v>
      </c>
      <c r="I1012" s="27">
        <f>IFERROR(VLOOKUP(L:L,manual_score_mapping!A:D,3,FALSE), "NaN")</f>
        <v>71</v>
      </c>
      <c r="J1012" s="18">
        <f>IFERROR(VLOOKUP(L:L,manual_score_mapping!A:D,4,FALSE), "NaN")</f>
        <v>34</v>
      </c>
      <c r="K1012" s="33" t="s">
        <v>22</v>
      </c>
      <c r="L1012" s="33">
        <v>1011</v>
      </c>
      <c r="M1012" s="34">
        <v>0.91499578952789318</v>
      </c>
      <c r="N1012" s="33">
        <v>0.86779958009719849</v>
      </c>
      <c r="O1012" s="33">
        <v>0.91640383005142201</v>
      </c>
      <c r="P1012" s="33" t="str">
        <f>IF(en_ru_scores[[#This Row],[OnlineB_Score]]&gt;en_ru_scores[[#This Row],[GPT4_COMET]]+0.03, "B", IF(en_ru_scores[[#This Row],[GPT4_COMET]]&gt;en_ru_scores[[#This Row],[OnlineB_Score]]+0.03, "GPT", "-"))</f>
        <v>GPT</v>
      </c>
      <c r="Q1012" s="33" t="str">
        <f>IF(en_ru_scores[[#This Row],[OnlineW_Score]]&gt;en_ru_scores[[#This Row],[GPT4_COMET]]+0.03, "W", IF(en_ru_scores[[#This Row],[GPT4_COMET]]&gt;en_ru_scores[[#This Row],[OnlineW_Score]]+0.03, "GPT", "-"))</f>
        <v>-</v>
      </c>
      <c r="R1012" s="13" t="s">
        <v>1113</v>
      </c>
      <c r="S1012" s="13" t="s">
        <v>6001</v>
      </c>
      <c r="T1012" s="41" t="s">
        <v>6002</v>
      </c>
      <c r="U1012" s="13" t="s">
        <v>6003</v>
      </c>
      <c r="V1012" s="13" t="s">
        <v>6004</v>
      </c>
      <c r="W1012" s="84"/>
      <c r="X1012" s="111"/>
      <c r="Y1012" s="115"/>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row>
    <row r="1013" spans="1:217" s="4" customFormat="1" ht="57" x14ac:dyDescent="0.45">
      <c r="A1013" s="29" t="s">
        <v>16</v>
      </c>
      <c r="B1013" s="29" t="s">
        <v>17</v>
      </c>
      <c r="C1013" s="30" t="s">
        <v>18</v>
      </c>
      <c r="D1013" s="30" t="s">
        <v>598</v>
      </c>
      <c r="E1013" s="30" t="s">
        <v>1110</v>
      </c>
      <c r="F1013" s="30" t="s">
        <v>21</v>
      </c>
      <c r="G1013" s="75">
        <f>VLOOKUP(L:L,en_ru_auto_scores_BLEU!H:I,2,FALSE)</f>
        <v>33.650474472815425</v>
      </c>
      <c r="H1013" s="30" t="str">
        <f>IFERROR(VLOOKUP(L:L,manual_score_mapping[[SegmentID]:[Scores]],2,FALSE), "NaN")</f>
        <v>[100, 100, 92, 55, 35, 46, 50, 73, 69, 58]</v>
      </c>
      <c r="I1013" s="24">
        <f>IFERROR(VLOOKUP(L:L,manual_score_mapping!A:D,3,FALSE), "NaN")</f>
        <v>67</v>
      </c>
      <c r="J1013" s="18">
        <f>IFERROR(VLOOKUP(L:L,manual_score_mapping!A:D,4,FALSE), "NaN")</f>
        <v>35</v>
      </c>
      <c r="K1013" s="30" t="s">
        <v>22</v>
      </c>
      <c r="L1013" s="30">
        <v>1012</v>
      </c>
      <c r="M1013" s="31">
        <v>0.86517184972763062</v>
      </c>
      <c r="N1013" s="30">
        <v>0.9453897476196288</v>
      </c>
      <c r="O1013" s="30">
        <v>0.93640345335006725</v>
      </c>
      <c r="P1013" s="30" t="str">
        <f>IF(en_ru_scores[[#This Row],[OnlineB_Score]]&gt;en_ru_scores[[#This Row],[GPT4_COMET]]+0.03, "B", IF(en_ru_scores[[#This Row],[GPT4_COMET]]&gt;en_ru_scores[[#This Row],[OnlineB_Score]]+0.03, "GPT", "-"))</f>
        <v>B</v>
      </c>
      <c r="Q1013" s="30" t="str">
        <f>IF(en_ru_scores[[#This Row],[OnlineW_Score]]&gt;en_ru_scores[[#This Row],[GPT4_COMET]]+0.03, "W", IF(en_ru_scores[[#This Row],[GPT4_COMET]]&gt;en_ru_scores[[#This Row],[OnlineW_Score]]+0.03, "GPT", "-"))</f>
        <v>W</v>
      </c>
      <c r="R1013" s="12" t="s">
        <v>1114</v>
      </c>
      <c r="S1013" s="12" t="s">
        <v>6005</v>
      </c>
      <c r="T1013" s="40" t="s">
        <v>6006</v>
      </c>
      <c r="U1013" s="12" t="s">
        <v>6007</v>
      </c>
      <c r="V1013" s="12" t="s">
        <v>6008</v>
      </c>
      <c r="W1013" s="84"/>
      <c r="X1013" s="111"/>
      <c r="Y1013" s="115"/>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row>
    <row r="1014" spans="1:217" s="4" customFormat="1" ht="57" x14ac:dyDescent="0.45">
      <c r="A1014" s="29" t="s">
        <v>16</v>
      </c>
      <c r="B1014" s="29" t="s">
        <v>17</v>
      </c>
      <c r="C1014" s="30" t="s">
        <v>18</v>
      </c>
      <c r="D1014" s="30" t="s">
        <v>598</v>
      </c>
      <c r="E1014" s="30" t="s">
        <v>1110</v>
      </c>
      <c r="F1014" s="30" t="s">
        <v>21</v>
      </c>
      <c r="G1014" s="78">
        <f>VLOOKUP(L:L,en_ru_auto_scores_BLEU!H:I,2,FALSE)</f>
        <v>5.0395186884869583</v>
      </c>
      <c r="H1014" s="30" t="str">
        <f>IFERROR(VLOOKUP(L:L,manual_score_mapping[[SegmentID]:[Scores]],2,FALSE), "NaN")</f>
        <v>[100, 100, 91, 71, 35, 66, 53, 76, 70, 56]</v>
      </c>
      <c r="I1014" s="27">
        <f>IFERROR(VLOOKUP(L:L,manual_score_mapping!A:D,3,FALSE), "NaN")</f>
        <v>71</v>
      </c>
      <c r="J1014" s="18">
        <f>IFERROR(VLOOKUP(L:L,manual_score_mapping!A:D,4,FALSE), "NaN")</f>
        <v>35</v>
      </c>
      <c r="K1014" s="30" t="s">
        <v>22</v>
      </c>
      <c r="L1014" s="30">
        <v>1013</v>
      </c>
      <c r="M1014" s="31">
        <v>0.84428298473358154</v>
      </c>
      <c r="N1014" s="30">
        <v>0.88936698436737061</v>
      </c>
      <c r="O1014" s="30">
        <v>0.89743071794509888</v>
      </c>
      <c r="P1014" s="30" t="str">
        <f>IF(en_ru_scores[[#This Row],[OnlineB_Score]]&gt;en_ru_scores[[#This Row],[GPT4_COMET]]+0.03, "B", IF(en_ru_scores[[#This Row],[GPT4_COMET]]&gt;en_ru_scores[[#This Row],[OnlineB_Score]]+0.03, "GPT", "-"))</f>
        <v>B</v>
      </c>
      <c r="Q1014" s="30" t="str">
        <f>IF(en_ru_scores[[#This Row],[OnlineW_Score]]&gt;en_ru_scores[[#This Row],[GPT4_COMET]]+0.03, "W", IF(en_ru_scores[[#This Row],[GPT4_COMET]]&gt;en_ru_scores[[#This Row],[OnlineW_Score]]+0.03, "GPT", "-"))</f>
        <v>W</v>
      </c>
      <c r="R1014" s="12" t="s">
        <v>1115</v>
      </c>
      <c r="S1014" s="12" t="s">
        <v>6009</v>
      </c>
      <c r="T1014" s="40" t="s">
        <v>6010</v>
      </c>
      <c r="U1014" s="12" t="s">
        <v>6011</v>
      </c>
      <c r="V1014" s="12" t="s">
        <v>6012</v>
      </c>
      <c r="W1014" s="84"/>
      <c r="X1014" s="111"/>
      <c r="Y1014" s="115"/>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row>
    <row r="1015" spans="1:217" s="4" customFormat="1" ht="128.25" x14ac:dyDescent="0.45">
      <c r="A1015" s="32" t="s">
        <v>16</v>
      </c>
      <c r="B1015" s="32" t="s">
        <v>17</v>
      </c>
      <c r="C1015" s="33" t="s">
        <v>18</v>
      </c>
      <c r="D1015" s="33" t="s">
        <v>598</v>
      </c>
      <c r="E1015" s="33" t="s">
        <v>1110</v>
      </c>
      <c r="F1015" s="33" t="s">
        <v>21</v>
      </c>
      <c r="G1015" s="78">
        <f>VLOOKUP(L:L,en_ru_auto_scores_BLEU!H:I,2,FALSE)</f>
        <v>7.6805298272337508</v>
      </c>
      <c r="H1015" s="33" t="str">
        <f>IFERROR(VLOOKUP(L:L,manual_score_mapping[[SegmentID]:[Scores]],2,FALSE), "NaN")</f>
        <v>[100, 100, 91, 54, 35, 51, 51, 77, 70, 58]</v>
      </c>
      <c r="I1015" s="24">
        <f>IFERROR(VLOOKUP(L:L,manual_score_mapping!A:D,3,FALSE), "NaN")</f>
        <v>68</v>
      </c>
      <c r="J1015" s="18">
        <f>IFERROR(VLOOKUP(L:L,manual_score_mapping!A:D,4,FALSE), "NaN")</f>
        <v>35</v>
      </c>
      <c r="K1015" s="33" t="s">
        <v>22</v>
      </c>
      <c r="L1015" s="33">
        <v>1014</v>
      </c>
      <c r="M1015" s="34">
        <v>0.90648645162582397</v>
      </c>
      <c r="N1015" s="33">
        <v>0.90757954120635997</v>
      </c>
      <c r="O1015" s="33">
        <v>0.90825718641281117</v>
      </c>
      <c r="P1015" s="33" t="str">
        <f>IF(en_ru_scores[[#This Row],[OnlineB_Score]]&gt;en_ru_scores[[#This Row],[GPT4_COMET]]+0.03, "B", IF(en_ru_scores[[#This Row],[GPT4_COMET]]&gt;en_ru_scores[[#This Row],[OnlineB_Score]]+0.03, "GPT", "-"))</f>
        <v>-</v>
      </c>
      <c r="Q1015" s="33" t="str">
        <f>IF(en_ru_scores[[#This Row],[OnlineW_Score]]&gt;en_ru_scores[[#This Row],[GPT4_COMET]]+0.03, "W", IF(en_ru_scores[[#This Row],[GPT4_COMET]]&gt;en_ru_scores[[#This Row],[OnlineW_Score]]+0.03, "GPT", "-"))</f>
        <v>-</v>
      </c>
      <c r="R1015" s="13" t="s">
        <v>1116</v>
      </c>
      <c r="S1015" s="13" t="s">
        <v>6013</v>
      </c>
      <c r="T1015" s="41" t="s">
        <v>6014</v>
      </c>
      <c r="U1015" s="13" t="s">
        <v>6015</v>
      </c>
      <c r="V1015" s="13" t="s">
        <v>6016</v>
      </c>
      <c r="W1015" s="84"/>
      <c r="X1015" s="111"/>
      <c r="Y1015" s="1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row>
    <row r="1016" spans="1:217" s="4" customFormat="1" ht="85.5" x14ac:dyDescent="0.45">
      <c r="A1016" s="32" t="s">
        <v>16</v>
      </c>
      <c r="B1016" s="32" t="s">
        <v>17</v>
      </c>
      <c r="C1016" s="33" t="s">
        <v>18</v>
      </c>
      <c r="D1016" s="33" t="s">
        <v>598</v>
      </c>
      <c r="E1016" s="33" t="s">
        <v>1110</v>
      </c>
      <c r="F1016" s="33" t="s">
        <v>21</v>
      </c>
      <c r="G1016" s="75">
        <f>VLOOKUP(L:L,en_ru_auto_scores_BLEU!H:I,2,FALSE)</f>
        <v>29.740744849501642</v>
      </c>
      <c r="H1016" s="33" t="str">
        <f>IFERROR(VLOOKUP(L:L,manual_score_mapping[[SegmentID]:[Scores]],2,FALSE), "NaN")</f>
        <v>[100, 100, 91, 86, 36, 57, 50, 80, 73, 57]</v>
      </c>
      <c r="I1016" s="27">
        <f>IFERROR(VLOOKUP(L:L,manual_score_mapping!A:D,3,FALSE), "NaN")</f>
        <v>73</v>
      </c>
      <c r="J1016" s="18">
        <f>IFERROR(VLOOKUP(L:L,manual_score_mapping!A:D,4,FALSE), "NaN")</f>
        <v>36</v>
      </c>
      <c r="K1016" s="33" t="s">
        <v>22</v>
      </c>
      <c r="L1016" s="33">
        <v>1015</v>
      </c>
      <c r="M1016" s="34">
        <v>0.92281776666641235</v>
      </c>
      <c r="N1016" s="33">
        <v>0.92725956439971924</v>
      </c>
      <c r="O1016" s="33">
        <v>0.92024260759353638</v>
      </c>
      <c r="P1016" s="33" t="str">
        <f>IF(en_ru_scores[[#This Row],[OnlineB_Score]]&gt;en_ru_scores[[#This Row],[GPT4_COMET]]+0.03, "B", IF(en_ru_scores[[#This Row],[GPT4_COMET]]&gt;en_ru_scores[[#This Row],[OnlineB_Score]]+0.03, "GPT", "-"))</f>
        <v>-</v>
      </c>
      <c r="Q1016" s="33" t="str">
        <f>IF(en_ru_scores[[#This Row],[OnlineW_Score]]&gt;en_ru_scores[[#This Row],[GPT4_COMET]]+0.03, "W", IF(en_ru_scores[[#This Row],[GPT4_COMET]]&gt;en_ru_scores[[#This Row],[OnlineW_Score]]+0.03, "GPT", "-"))</f>
        <v>-</v>
      </c>
      <c r="R1016" s="13" t="s">
        <v>1117</v>
      </c>
      <c r="S1016" s="13" t="s">
        <v>6017</v>
      </c>
      <c r="T1016" s="41" t="s">
        <v>6018</v>
      </c>
      <c r="U1016" s="13" t="s">
        <v>6019</v>
      </c>
      <c r="V1016" s="13" t="s">
        <v>6020</v>
      </c>
      <c r="W1016" s="84"/>
      <c r="X1016" s="111"/>
      <c r="Y1016" s="115"/>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row>
    <row r="1017" spans="1:217" s="4" customFormat="1" ht="57" x14ac:dyDescent="0.45">
      <c r="A1017" s="32" t="s">
        <v>16</v>
      </c>
      <c r="B1017" s="32" t="s">
        <v>17</v>
      </c>
      <c r="C1017" s="33" t="s">
        <v>18</v>
      </c>
      <c r="D1017" s="33" t="s">
        <v>598</v>
      </c>
      <c r="E1017" s="33" t="s">
        <v>1110</v>
      </c>
      <c r="F1017" s="33" t="s">
        <v>21</v>
      </c>
      <c r="G1017" s="75">
        <f>VLOOKUP(L:L,en_ru_auto_scores_BLEU!H:I,2,FALSE)</f>
        <v>30.702571862234088</v>
      </c>
      <c r="H1017" s="33" t="str">
        <f>IFERROR(VLOOKUP(L:L,manual_score_mapping[[SegmentID]:[Scores]],2,FALSE), "NaN")</f>
        <v>[100, 100, 91, 80, 34, 39, 50, 78, 73, 49]</v>
      </c>
      <c r="I1017" s="24">
        <f>IFERROR(VLOOKUP(L:L,manual_score_mapping!A:D,3,FALSE), "NaN")</f>
        <v>69</v>
      </c>
      <c r="J1017" s="18">
        <f>IFERROR(VLOOKUP(L:L,manual_score_mapping!A:D,4,FALSE), "NaN")</f>
        <v>34</v>
      </c>
      <c r="K1017" s="33" t="s">
        <v>22</v>
      </c>
      <c r="L1017" s="33">
        <v>1016</v>
      </c>
      <c r="M1017" s="34">
        <v>0.95183593034744263</v>
      </c>
      <c r="N1017" s="33">
        <v>0.9548434019088744</v>
      </c>
      <c r="O1017" s="33">
        <v>0.95910757780075084</v>
      </c>
      <c r="P1017" s="33" t="str">
        <f>IF(en_ru_scores[[#This Row],[OnlineB_Score]]&gt;en_ru_scores[[#This Row],[GPT4_COMET]]+0.03, "B", IF(en_ru_scores[[#This Row],[GPT4_COMET]]&gt;en_ru_scores[[#This Row],[OnlineB_Score]]+0.03, "GPT", "-"))</f>
        <v>-</v>
      </c>
      <c r="Q1017" s="33" t="str">
        <f>IF(en_ru_scores[[#This Row],[OnlineW_Score]]&gt;en_ru_scores[[#This Row],[GPT4_COMET]]+0.03, "W", IF(en_ru_scores[[#This Row],[GPT4_COMET]]&gt;en_ru_scores[[#This Row],[OnlineW_Score]]+0.03, "GPT", "-"))</f>
        <v>-</v>
      </c>
      <c r="R1017" s="13" t="s">
        <v>1118</v>
      </c>
      <c r="S1017" s="13" t="s">
        <v>6021</v>
      </c>
      <c r="T1017" s="41" t="s">
        <v>6022</v>
      </c>
      <c r="U1017" s="13" t="s">
        <v>6023</v>
      </c>
      <c r="V1017" s="13" t="s">
        <v>6024</v>
      </c>
      <c r="W1017" s="84"/>
      <c r="X1017" s="111"/>
      <c r="Y1017" s="115"/>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row>
    <row r="1018" spans="1:217" s="4" customFormat="1" ht="142.5" x14ac:dyDescent="0.45">
      <c r="A1018" s="32" t="s">
        <v>16</v>
      </c>
      <c r="B1018" s="32" t="s">
        <v>17</v>
      </c>
      <c r="C1018" s="33" t="s">
        <v>18</v>
      </c>
      <c r="D1018" s="33" t="s">
        <v>598</v>
      </c>
      <c r="E1018" s="33" t="s">
        <v>1110</v>
      </c>
      <c r="F1018" s="33" t="s">
        <v>21</v>
      </c>
      <c r="G1018" s="78">
        <f>VLOOKUP(L:L,en_ru_auto_scores_BLEU!H:I,2,FALSE)</f>
        <v>23.366387776803709</v>
      </c>
      <c r="H1018" s="33" t="str">
        <f>IFERROR(VLOOKUP(L:L,manual_score_mapping[[SegmentID]:[Scores]],2,FALSE), "NaN")</f>
        <v>[100, 100, 91, 76, 33, 70, 53, 77, 77, 73]</v>
      </c>
      <c r="I1018" s="27">
        <f>IFERROR(VLOOKUP(L:L,manual_score_mapping!A:D,3,FALSE), "NaN")</f>
        <v>75</v>
      </c>
      <c r="J1018" s="18">
        <f>IFERROR(VLOOKUP(L:L,manual_score_mapping!A:D,4,FALSE), "NaN")</f>
        <v>33</v>
      </c>
      <c r="K1018" s="33" t="s">
        <v>22</v>
      </c>
      <c r="L1018" s="33">
        <v>1017</v>
      </c>
      <c r="M1018" s="34">
        <v>0.91246986389160156</v>
      </c>
      <c r="N1018" s="33">
        <v>0.90598779916763317</v>
      </c>
      <c r="O1018" s="33">
        <v>0.91598534584045399</v>
      </c>
      <c r="P1018" s="33" t="str">
        <f>IF(en_ru_scores[[#This Row],[OnlineB_Score]]&gt;en_ru_scores[[#This Row],[GPT4_COMET]]+0.03, "B", IF(en_ru_scores[[#This Row],[GPT4_COMET]]&gt;en_ru_scores[[#This Row],[OnlineB_Score]]+0.03, "GPT", "-"))</f>
        <v>-</v>
      </c>
      <c r="Q1018" s="33" t="str">
        <f>IF(en_ru_scores[[#This Row],[OnlineW_Score]]&gt;en_ru_scores[[#This Row],[GPT4_COMET]]+0.03, "W", IF(en_ru_scores[[#This Row],[GPT4_COMET]]&gt;en_ru_scores[[#This Row],[OnlineW_Score]]+0.03, "GPT", "-"))</f>
        <v>-</v>
      </c>
      <c r="R1018" s="13" t="s">
        <v>1119</v>
      </c>
      <c r="S1018" s="13" t="s">
        <v>6025</v>
      </c>
      <c r="T1018" s="41" t="s">
        <v>6026</v>
      </c>
      <c r="U1018" s="13" t="s">
        <v>6027</v>
      </c>
      <c r="V1018" s="13" t="s">
        <v>6028</v>
      </c>
      <c r="W1018" s="84"/>
      <c r="X1018" s="111"/>
      <c r="Y1018" s="115"/>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row>
    <row r="1019" spans="1:217" s="4" customFormat="1" ht="57" x14ac:dyDescent="0.45">
      <c r="A1019" s="32" t="s">
        <v>16</v>
      </c>
      <c r="B1019" s="32" t="s">
        <v>17</v>
      </c>
      <c r="C1019" s="33" t="s">
        <v>18</v>
      </c>
      <c r="D1019" s="33" t="s">
        <v>598</v>
      </c>
      <c r="E1019" s="33" t="s">
        <v>1110</v>
      </c>
      <c r="F1019" s="33" t="s">
        <v>21</v>
      </c>
      <c r="G1019" s="78">
        <f>VLOOKUP(L:L,en_ru_auto_scores_BLEU!H:I,2,FALSE)</f>
        <v>27.568673181924417</v>
      </c>
      <c r="H1019" s="33" t="str">
        <f>IFERROR(VLOOKUP(L:L,manual_score_mapping[[SegmentID]:[Scores]],2,FALSE), "NaN")</f>
        <v>[100, 100, 91, 63, 34, 70, 52, 76, 71, 64]</v>
      </c>
      <c r="I1019" s="27">
        <f>IFERROR(VLOOKUP(L:L,manual_score_mapping!A:D,3,FALSE), "NaN")</f>
        <v>72</v>
      </c>
      <c r="J1019" s="18">
        <f>IFERROR(VLOOKUP(L:L,manual_score_mapping!A:D,4,FALSE), "NaN")</f>
        <v>34</v>
      </c>
      <c r="K1019" s="33" t="s">
        <v>22</v>
      </c>
      <c r="L1019" s="33">
        <v>1018</v>
      </c>
      <c r="M1019" s="34">
        <v>0.95590871572494518</v>
      </c>
      <c r="N1019" s="33">
        <v>0.96134305000305176</v>
      </c>
      <c r="O1019" s="33">
        <v>0.96007198095321655</v>
      </c>
      <c r="P1019" s="33" t="str">
        <f>IF(en_ru_scores[[#This Row],[OnlineB_Score]]&gt;en_ru_scores[[#This Row],[GPT4_COMET]]+0.03, "B", IF(en_ru_scores[[#This Row],[GPT4_COMET]]&gt;en_ru_scores[[#This Row],[OnlineB_Score]]+0.03, "GPT", "-"))</f>
        <v>-</v>
      </c>
      <c r="Q1019" s="33" t="str">
        <f>IF(en_ru_scores[[#This Row],[OnlineW_Score]]&gt;en_ru_scores[[#This Row],[GPT4_COMET]]+0.03, "W", IF(en_ru_scores[[#This Row],[GPT4_COMET]]&gt;en_ru_scores[[#This Row],[OnlineW_Score]]+0.03, "GPT", "-"))</f>
        <v>-</v>
      </c>
      <c r="R1019" s="13" t="s">
        <v>1120</v>
      </c>
      <c r="S1019" s="13" t="s">
        <v>6029</v>
      </c>
      <c r="T1019" s="41" t="s">
        <v>6030</v>
      </c>
      <c r="U1019" s="13" t="s">
        <v>6031</v>
      </c>
      <c r="V1019" s="13" t="s">
        <v>6032</v>
      </c>
      <c r="W1019" s="84"/>
      <c r="X1019" s="111"/>
      <c r="Y1019" s="115"/>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row>
    <row r="1020" spans="1:217" s="4" customFormat="1" ht="114" x14ac:dyDescent="0.45">
      <c r="A1020" s="32" t="s">
        <v>16</v>
      </c>
      <c r="B1020" s="32" t="s">
        <v>17</v>
      </c>
      <c r="C1020" s="33" t="s">
        <v>18</v>
      </c>
      <c r="D1020" s="33" t="s">
        <v>598</v>
      </c>
      <c r="E1020" s="33" t="s">
        <v>1110</v>
      </c>
      <c r="F1020" s="33" t="s">
        <v>21</v>
      </c>
      <c r="G1020" s="78">
        <f>VLOOKUP(L:L,en_ru_auto_scores_BLEU!H:I,2,FALSE)</f>
        <v>8.291127835846952</v>
      </c>
      <c r="H1020" s="33" t="str">
        <f>IFERROR(VLOOKUP(L:L,manual_score_mapping[[SegmentID]:[Scores]],2,FALSE), "NaN")</f>
        <v>[47, 51, 74, 70, 58]</v>
      </c>
      <c r="I1020" s="24">
        <f>IFERROR(VLOOKUP(L:L,manual_score_mapping!A:D,3,FALSE), "NaN")</f>
        <v>60</v>
      </c>
      <c r="J1020" s="18">
        <f>IFERROR(VLOOKUP(L:L,manual_score_mapping!A:D,4,FALSE), "NaN")</f>
        <v>47</v>
      </c>
      <c r="K1020" s="33" t="s">
        <v>22</v>
      </c>
      <c r="L1020" s="33">
        <v>1019</v>
      </c>
      <c r="M1020" s="34">
        <v>0.90741652250289917</v>
      </c>
      <c r="N1020" s="33">
        <v>0.92202615737915039</v>
      </c>
      <c r="O1020" s="33">
        <v>0.92221325635910045</v>
      </c>
      <c r="P1020" s="33" t="str">
        <f>IF(en_ru_scores[[#This Row],[OnlineB_Score]]&gt;en_ru_scores[[#This Row],[GPT4_COMET]]+0.03, "B", IF(en_ru_scores[[#This Row],[GPT4_COMET]]&gt;en_ru_scores[[#This Row],[OnlineB_Score]]+0.03, "GPT", "-"))</f>
        <v>-</v>
      </c>
      <c r="Q1020" s="33" t="str">
        <f>IF(en_ru_scores[[#This Row],[OnlineW_Score]]&gt;en_ru_scores[[#This Row],[GPT4_COMET]]+0.03, "W", IF(en_ru_scores[[#This Row],[GPT4_COMET]]&gt;en_ru_scores[[#This Row],[OnlineW_Score]]+0.03, "GPT", "-"))</f>
        <v>-</v>
      </c>
      <c r="R1020" s="13" t="s">
        <v>1121</v>
      </c>
      <c r="S1020" s="13" t="s">
        <v>6033</v>
      </c>
      <c r="T1020" s="41" t="s">
        <v>6034</v>
      </c>
      <c r="U1020" s="13" t="s">
        <v>6035</v>
      </c>
      <c r="V1020" s="13" t="s">
        <v>6036</v>
      </c>
      <c r="W1020" s="84"/>
      <c r="X1020" s="111"/>
      <c r="Y1020" s="115"/>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row>
    <row r="1021" spans="1:217" s="4" customFormat="1" ht="28.5" x14ac:dyDescent="0.45">
      <c r="A1021" s="32" t="s">
        <v>16</v>
      </c>
      <c r="B1021" s="32" t="s">
        <v>17</v>
      </c>
      <c r="C1021" s="33" t="s">
        <v>18</v>
      </c>
      <c r="D1021" s="33" t="s">
        <v>598</v>
      </c>
      <c r="E1021" s="33" t="s">
        <v>1110</v>
      </c>
      <c r="F1021" s="33" t="s">
        <v>21</v>
      </c>
      <c r="G1021" s="78">
        <f>VLOOKUP(L:L,en_ru_auto_scores_BLEU!H:I,2,FALSE)</f>
        <v>24.38418319342609</v>
      </c>
      <c r="H1021" s="42" t="str">
        <f>IFERROR(VLOOKUP(L:L,manual_score_mapping[[SegmentID]:[Scores]],2,FALSE), "NaN")</f>
        <v>NaN</v>
      </c>
      <c r="I1021" s="42" t="str">
        <f>IFERROR(VLOOKUP(L:L,manual_score_mapping!A:D,3,FALSE), "NaN")</f>
        <v>NaN</v>
      </c>
      <c r="J1021" s="42" t="str">
        <f>IFERROR(VLOOKUP(L:L,manual_score_mapping!A:D,4,FALSE), "NaN")</f>
        <v>NaN</v>
      </c>
      <c r="K1021" s="33" t="s">
        <v>22</v>
      </c>
      <c r="L1021" s="33">
        <v>1020</v>
      </c>
      <c r="M1021" s="34">
        <v>0.95049506425857544</v>
      </c>
      <c r="N1021" s="33">
        <v>0.95508551597595204</v>
      </c>
      <c r="O1021" s="33">
        <v>0.92444384098052979</v>
      </c>
      <c r="P1021" s="33" t="str">
        <f>IF(en_ru_scores[[#This Row],[OnlineB_Score]]&gt;en_ru_scores[[#This Row],[GPT4_COMET]]+0.03, "B", IF(en_ru_scores[[#This Row],[GPT4_COMET]]&gt;en_ru_scores[[#This Row],[OnlineB_Score]]+0.03, "GPT", "-"))</f>
        <v>-</v>
      </c>
      <c r="Q1021" s="33" t="str">
        <f>IF(en_ru_scores[[#This Row],[OnlineW_Score]]&gt;en_ru_scores[[#This Row],[GPT4_COMET]]+0.03, "W", IF(en_ru_scores[[#This Row],[GPT4_COMET]]&gt;en_ru_scores[[#This Row],[OnlineW_Score]]+0.03, "GPT", "-"))</f>
        <v>-</v>
      </c>
      <c r="R1021" s="13" t="s">
        <v>1122</v>
      </c>
      <c r="S1021" s="13" t="s">
        <v>6037</v>
      </c>
      <c r="T1021" s="41" t="s">
        <v>6038</v>
      </c>
      <c r="U1021" s="13" t="s">
        <v>6039</v>
      </c>
      <c r="V1021" s="13" t="s">
        <v>6040</v>
      </c>
      <c r="W1021" s="84"/>
      <c r="X1021" s="111"/>
      <c r="Y1021" s="115"/>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row>
    <row r="1022" spans="1:217" s="4" customFormat="1" ht="42.75" x14ac:dyDescent="0.45">
      <c r="A1022" s="29" t="s">
        <v>16</v>
      </c>
      <c r="B1022" s="29" t="s">
        <v>17</v>
      </c>
      <c r="C1022" s="30" t="s">
        <v>18</v>
      </c>
      <c r="D1022" s="30" t="s">
        <v>1123</v>
      </c>
      <c r="E1022" s="30" t="s">
        <v>1124</v>
      </c>
      <c r="F1022" s="30" t="s">
        <v>21</v>
      </c>
      <c r="G1022" s="78">
        <f>VLOOKUP(L:L,en_ru_auto_scores_BLEU!H:I,2,FALSE)</f>
        <v>11.268706361337427</v>
      </c>
      <c r="H1022" s="30" t="str">
        <f>IFERROR(VLOOKUP(L:L,manual_score_mapping[[SegmentID]:[Scores]],2,FALSE), "NaN")</f>
        <v>[57, 71, 100, 67, 73, 98, 100, 56, 77, 61]</v>
      </c>
      <c r="I1022" s="27">
        <f>IFERROR(VLOOKUP(L:L,manual_score_mapping!A:D,3,FALSE), "NaN")</f>
        <v>76</v>
      </c>
      <c r="J1022" s="21">
        <f>IFERROR(VLOOKUP(L:L,manual_score_mapping!A:D,4,FALSE), "NaN")</f>
        <v>56</v>
      </c>
      <c r="K1022" s="30" t="s">
        <v>22</v>
      </c>
      <c r="L1022" s="30">
        <v>1021</v>
      </c>
      <c r="M1022" s="31">
        <v>0.85101670026779175</v>
      </c>
      <c r="N1022" s="30">
        <v>0.8838341236114502</v>
      </c>
      <c r="O1022" s="30">
        <v>0.89906090497970581</v>
      </c>
      <c r="P1022" s="30" t="str">
        <f>IF(en_ru_scores[[#This Row],[OnlineB_Score]]&gt;en_ru_scores[[#This Row],[GPT4_COMET]]+0.03, "B", IF(en_ru_scores[[#This Row],[GPT4_COMET]]&gt;en_ru_scores[[#This Row],[OnlineB_Score]]+0.03, "GPT", "-"))</f>
        <v>B</v>
      </c>
      <c r="Q1022" s="30" t="str">
        <f>IF(en_ru_scores[[#This Row],[OnlineW_Score]]&gt;en_ru_scores[[#This Row],[GPT4_COMET]]+0.03, "W", IF(en_ru_scores[[#This Row],[GPT4_COMET]]&gt;en_ru_scores[[#This Row],[OnlineW_Score]]+0.03, "GPT", "-"))</f>
        <v>W</v>
      </c>
      <c r="R1022" s="12" t="s">
        <v>6041</v>
      </c>
      <c r="S1022" s="12" t="s">
        <v>6042</v>
      </c>
      <c r="T1022" s="40" t="s">
        <v>6043</v>
      </c>
      <c r="U1022" s="12" t="s">
        <v>6044</v>
      </c>
      <c r="V1022" s="12" t="s">
        <v>6045</v>
      </c>
      <c r="W1022" s="84"/>
      <c r="X1022" s="111"/>
      <c r="Y1022" s="115"/>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row>
    <row r="1023" spans="1:217" s="4" customFormat="1" ht="28.5" x14ac:dyDescent="0.45">
      <c r="A1023" s="26" t="s">
        <v>16</v>
      </c>
      <c r="B1023" s="26" t="s">
        <v>17</v>
      </c>
      <c r="C1023" s="27" t="s">
        <v>18</v>
      </c>
      <c r="D1023" s="27" t="s">
        <v>1123</v>
      </c>
      <c r="E1023" s="27" t="s">
        <v>1124</v>
      </c>
      <c r="F1023" s="27" t="s">
        <v>21</v>
      </c>
      <c r="G1023" s="78">
        <f>VLOOKUP(L:L,en_ru_auto_scores_BLEU!H:I,2,FALSE)</f>
        <v>20.271887660805849</v>
      </c>
      <c r="H1023" s="27" t="str">
        <f>IFERROR(VLOOKUP(L:L,manual_score_mapping[[SegmentID]:[Scores]],2,FALSE), "NaN")</f>
        <v>[55, 78, 51, 81, 63, 100, 100, 70, 91, 76]</v>
      </c>
      <c r="I1023" s="27">
        <f>IFERROR(VLOOKUP(L:L,manual_score_mapping!A:D,3,FALSE), "NaN")</f>
        <v>76</v>
      </c>
      <c r="J1023" s="21">
        <f>IFERROR(VLOOKUP(L:L,manual_score_mapping!A:D,4,FALSE), "NaN")</f>
        <v>51</v>
      </c>
      <c r="K1023" s="27" t="s">
        <v>22</v>
      </c>
      <c r="L1023" s="27">
        <v>1022</v>
      </c>
      <c r="M1023" s="28">
        <v>0.75686854124069214</v>
      </c>
      <c r="N1023" s="27">
        <v>0.75930041074752808</v>
      </c>
      <c r="O1023" s="27">
        <v>0.77931123971939087</v>
      </c>
      <c r="P1023" s="27" t="str">
        <f>IF(en_ru_scores[[#This Row],[OnlineB_Score]]&gt;en_ru_scores[[#This Row],[GPT4_COMET]]+0.03, "B", IF(en_ru_scores[[#This Row],[GPT4_COMET]]&gt;en_ru_scores[[#This Row],[OnlineB_Score]]+0.03, "GPT", "-"))</f>
        <v>-</v>
      </c>
      <c r="Q1023" s="27" t="str">
        <f>IF(en_ru_scores[[#This Row],[OnlineW_Score]]&gt;en_ru_scores[[#This Row],[GPT4_COMET]]+0.03, "W", IF(en_ru_scores[[#This Row],[GPT4_COMET]]&gt;en_ru_scores[[#This Row],[OnlineW_Score]]+0.03, "GPT", "-"))</f>
        <v>-</v>
      </c>
      <c r="R1023" s="11" t="s">
        <v>1125</v>
      </c>
      <c r="S1023" s="11" t="s">
        <v>6046</v>
      </c>
      <c r="T1023" s="39" t="s">
        <v>6047</v>
      </c>
      <c r="U1023" s="11" t="s">
        <v>6048</v>
      </c>
      <c r="V1023" s="11" t="s">
        <v>6049</v>
      </c>
      <c r="W1023" s="84"/>
      <c r="X1023" s="111"/>
      <c r="Y1023" s="115"/>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row>
    <row r="1024" spans="1:217" s="4" customFormat="1" ht="28.5" x14ac:dyDescent="0.45">
      <c r="A1024" s="26" t="s">
        <v>16</v>
      </c>
      <c r="B1024" s="26" t="s">
        <v>17</v>
      </c>
      <c r="C1024" s="27" t="s">
        <v>18</v>
      </c>
      <c r="D1024" s="27" t="s">
        <v>1123</v>
      </c>
      <c r="E1024" s="27" t="s">
        <v>1124</v>
      </c>
      <c r="F1024" s="27" t="s">
        <v>21</v>
      </c>
      <c r="G1024" s="78">
        <f>VLOOKUP(L:L,en_ru_auto_scores_BLEU!H:I,2,FALSE)</f>
        <v>9.8423306167077023</v>
      </c>
      <c r="H1024" s="27" t="str">
        <f>IFERROR(VLOOKUP(L:L,manual_score_mapping[[SegmentID]:[Scores]],2,FALSE), "NaN")</f>
        <v>[52, 73, 49, 82, 62, 100, 100, 64, 89, 76]</v>
      </c>
      <c r="I1024" s="27">
        <f>IFERROR(VLOOKUP(L:L,manual_score_mapping!A:D,3,FALSE), "NaN")</f>
        <v>74</v>
      </c>
      <c r="J1024" s="18">
        <f>IFERROR(VLOOKUP(L:L,manual_score_mapping!A:D,4,FALSE), "NaN")</f>
        <v>49</v>
      </c>
      <c r="K1024" s="27" t="s">
        <v>22</v>
      </c>
      <c r="L1024" s="27">
        <v>1023</v>
      </c>
      <c r="M1024" s="28">
        <v>0.79158735275268555</v>
      </c>
      <c r="N1024" s="27">
        <v>0.79302108287811279</v>
      </c>
      <c r="O1024" s="27">
        <v>0.80024510622024536</v>
      </c>
      <c r="P1024" s="27" t="str">
        <f>IF(en_ru_scores[[#This Row],[OnlineB_Score]]&gt;en_ru_scores[[#This Row],[GPT4_COMET]]+0.03, "B", IF(en_ru_scores[[#This Row],[GPT4_COMET]]&gt;en_ru_scores[[#This Row],[OnlineB_Score]]+0.03, "GPT", "-"))</f>
        <v>-</v>
      </c>
      <c r="Q1024" s="27" t="str">
        <f>IF(en_ru_scores[[#This Row],[OnlineW_Score]]&gt;en_ru_scores[[#This Row],[GPT4_COMET]]+0.03, "W", IF(en_ru_scores[[#This Row],[GPT4_COMET]]&gt;en_ru_scores[[#This Row],[OnlineW_Score]]+0.03, "GPT", "-"))</f>
        <v>-</v>
      </c>
      <c r="R1024" s="11" t="s">
        <v>6050</v>
      </c>
      <c r="S1024" s="11" t="s">
        <v>6051</v>
      </c>
      <c r="T1024" s="39" t="s">
        <v>6052</v>
      </c>
      <c r="U1024" s="11" t="s">
        <v>6053</v>
      </c>
      <c r="V1024" s="11" t="s">
        <v>6054</v>
      </c>
      <c r="W1024" s="84"/>
      <c r="X1024" s="111"/>
      <c r="Y1024" s="115"/>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row>
    <row r="1025" spans="1:217" s="4" customFormat="1" ht="28.5" x14ac:dyDescent="0.45">
      <c r="A1025" s="32" t="s">
        <v>16</v>
      </c>
      <c r="B1025" s="32" t="s">
        <v>17</v>
      </c>
      <c r="C1025" s="33" t="s">
        <v>18</v>
      </c>
      <c r="D1025" s="33" t="s">
        <v>1123</v>
      </c>
      <c r="E1025" s="33" t="s">
        <v>1124</v>
      </c>
      <c r="F1025" s="33" t="s">
        <v>21</v>
      </c>
      <c r="G1025" s="78">
        <f>VLOOKUP(L:L,en_ru_auto_scores_BLEU!H:I,2,FALSE)</f>
        <v>22.718709780542323</v>
      </c>
      <c r="H1025" s="33" t="str">
        <f>IFERROR(VLOOKUP(L:L,manual_score_mapping[[SegmentID]:[Scores]],2,FALSE), "NaN")</f>
        <v>[53, 70, 53, 83, 64, 100, 100, 64, 86, 77]</v>
      </c>
      <c r="I1025" s="27">
        <f>IFERROR(VLOOKUP(L:L,manual_score_mapping!A:D,3,FALSE), "NaN")</f>
        <v>75</v>
      </c>
      <c r="J1025" s="21">
        <f>IFERROR(VLOOKUP(L:L,manual_score_mapping!A:D,4,FALSE), "NaN")</f>
        <v>53</v>
      </c>
      <c r="K1025" s="33" t="s">
        <v>22</v>
      </c>
      <c r="L1025" s="33">
        <v>1024</v>
      </c>
      <c r="M1025" s="34">
        <v>0.90275728702545155</v>
      </c>
      <c r="N1025" s="33">
        <v>0.87404942512512207</v>
      </c>
      <c r="O1025" s="33">
        <v>0.92792117595672596</v>
      </c>
      <c r="P1025" s="33" t="str">
        <f>IF(en_ru_scores[[#This Row],[OnlineB_Score]]&gt;en_ru_scores[[#This Row],[GPT4_COMET]]+0.03, "B", IF(en_ru_scores[[#This Row],[GPT4_COMET]]&gt;en_ru_scores[[#This Row],[OnlineB_Score]]+0.03, "GPT", "-"))</f>
        <v>-</v>
      </c>
      <c r="Q1025" s="33" t="str">
        <f>IF(en_ru_scores[[#This Row],[OnlineW_Score]]&gt;en_ru_scores[[#This Row],[GPT4_COMET]]+0.03, "W", IF(en_ru_scores[[#This Row],[GPT4_COMET]]&gt;en_ru_scores[[#This Row],[OnlineW_Score]]+0.03, "GPT", "-"))</f>
        <v>-</v>
      </c>
      <c r="R1025" s="13" t="s">
        <v>6055</v>
      </c>
      <c r="S1025" s="13" t="s">
        <v>6056</v>
      </c>
      <c r="T1025" s="41" t="s">
        <v>6057</v>
      </c>
      <c r="U1025" s="13" t="s">
        <v>6058</v>
      </c>
      <c r="V1025" s="13" t="s">
        <v>6059</v>
      </c>
      <c r="W1025" s="84"/>
      <c r="X1025" s="111"/>
      <c r="Y1025" s="11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row>
    <row r="1026" spans="1:217" s="4" customFormat="1" x14ac:dyDescent="0.45">
      <c r="A1026" s="32" t="s">
        <v>16</v>
      </c>
      <c r="B1026" s="32" t="s">
        <v>17</v>
      </c>
      <c r="C1026" s="33" t="s">
        <v>18</v>
      </c>
      <c r="D1026" s="33" t="s">
        <v>1123</v>
      </c>
      <c r="E1026" s="33" t="s">
        <v>1124</v>
      </c>
      <c r="F1026" s="33" t="s">
        <v>21</v>
      </c>
      <c r="G1026" s="73">
        <f>VLOOKUP(L:L,en_ru_auto_scores_BLEU!H:I,2,FALSE)</f>
        <v>64.345888416076164</v>
      </c>
      <c r="H1026" s="33" t="str">
        <f>IFERROR(VLOOKUP(L:L,manual_score_mapping[[SegmentID]:[Scores]],2,FALSE), "NaN")</f>
        <v>[53, 73, 49, 84, 64, 100, 99, 66, 85, 100]</v>
      </c>
      <c r="I1026" s="27">
        <f>IFERROR(VLOOKUP(L:L,manual_score_mapping!A:D,3,FALSE), "NaN")</f>
        <v>77</v>
      </c>
      <c r="J1026" s="18">
        <f>IFERROR(VLOOKUP(L:L,manual_score_mapping!A:D,4,FALSE), "NaN")</f>
        <v>49</v>
      </c>
      <c r="K1026" s="33" t="s">
        <v>22</v>
      </c>
      <c r="L1026" s="33">
        <v>1025</v>
      </c>
      <c r="M1026" s="34">
        <v>0.90390413999557495</v>
      </c>
      <c r="N1026" s="33">
        <v>0.90392684936523438</v>
      </c>
      <c r="O1026" s="33">
        <v>0.94229048490524281</v>
      </c>
      <c r="P1026" s="33" t="str">
        <f>IF(en_ru_scores[[#This Row],[OnlineB_Score]]&gt;en_ru_scores[[#This Row],[GPT4_COMET]]+0.03, "B", IF(en_ru_scores[[#This Row],[GPT4_COMET]]&gt;en_ru_scores[[#This Row],[OnlineB_Score]]+0.03, "GPT", "-"))</f>
        <v>-</v>
      </c>
      <c r="Q1026" s="33" t="str">
        <f>IF(en_ru_scores[[#This Row],[OnlineW_Score]]&gt;en_ru_scores[[#This Row],[GPT4_COMET]]+0.03, "W", IF(en_ru_scores[[#This Row],[GPT4_COMET]]&gt;en_ru_scores[[#This Row],[OnlineW_Score]]+0.03, "GPT", "-"))</f>
        <v>W</v>
      </c>
      <c r="R1026" s="13" t="s">
        <v>1126</v>
      </c>
      <c r="S1026" s="13" t="s">
        <v>6060</v>
      </c>
      <c r="T1026" s="41" t="s">
        <v>6061</v>
      </c>
      <c r="U1026" s="13" t="s">
        <v>6061</v>
      </c>
      <c r="V1026" s="13" t="s">
        <v>6062</v>
      </c>
      <c r="W1026" s="84"/>
      <c r="X1026" s="111"/>
      <c r="Y1026" s="115"/>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row>
    <row r="1027" spans="1:217" s="4" customFormat="1" x14ac:dyDescent="0.45">
      <c r="A1027" s="29" t="s">
        <v>16</v>
      </c>
      <c r="B1027" s="29" t="s">
        <v>17</v>
      </c>
      <c r="C1027" s="30" t="s">
        <v>18</v>
      </c>
      <c r="D1027" s="30" t="s">
        <v>1123</v>
      </c>
      <c r="E1027" s="30" t="s">
        <v>1124</v>
      </c>
      <c r="F1027" s="30" t="s">
        <v>21</v>
      </c>
      <c r="G1027" s="72">
        <f>VLOOKUP(L:L,en_ru_auto_scores_BLEU!H:I,2,FALSE)</f>
        <v>70.710678118654783</v>
      </c>
      <c r="H1027" s="30" t="str">
        <f>IFERROR(VLOOKUP(L:L,manual_score_mapping[[SegmentID]:[Scores]],2,FALSE), "NaN")</f>
        <v>[53, 81, 50, 74, 82, 100, 100, 63, 84, 90]</v>
      </c>
      <c r="I1027" s="27">
        <f>IFERROR(VLOOKUP(L:L,manual_score_mapping!A:D,3,FALSE), "NaN")</f>
        <v>77</v>
      </c>
      <c r="J1027" s="21">
        <f>IFERROR(VLOOKUP(L:L,manual_score_mapping!A:D,4,FALSE), "NaN")</f>
        <v>50</v>
      </c>
      <c r="K1027" s="30" t="s">
        <v>22</v>
      </c>
      <c r="L1027" s="30">
        <v>1026</v>
      </c>
      <c r="M1027" s="31">
        <v>0.86841750144958496</v>
      </c>
      <c r="N1027" s="30">
        <v>0.86841750144958496</v>
      </c>
      <c r="O1027" s="30">
        <v>0.86847394704818726</v>
      </c>
      <c r="P1027" s="30" t="str">
        <f>IF(en_ru_scores[[#This Row],[OnlineB_Score]]&gt;en_ru_scores[[#This Row],[GPT4_COMET]]+0.03, "B", IF(en_ru_scores[[#This Row],[GPT4_COMET]]&gt;en_ru_scores[[#This Row],[OnlineB_Score]]+0.03, "GPT", "-"))</f>
        <v>-</v>
      </c>
      <c r="Q1027" s="30" t="str">
        <f>IF(en_ru_scores[[#This Row],[OnlineW_Score]]&gt;en_ru_scores[[#This Row],[GPT4_COMET]]+0.03, "W", IF(en_ru_scores[[#This Row],[GPT4_COMET]]&gt;en_ru_scores[[#This Row],[OnlineW_Score]]+0.03, "GPT", "-"))</f>
        <v>-</v>
      </c>
      <c r="R1027" s="12" t="s">
        <v>1127</v>
      </c>
      <c r="S1027" s="12" t="s">
        <v>6063</v>
      </c>
      <c r="T1027" s="40" t="s">
        <v>6064</v>
      </c>
      <c r="U1027" s="12" t="s">
        <v>6064</v>
      </c>
      <c r="V1027" s="12" t="s">
        <v>6064</v>
      </c>
      <c r="W1027" s="84"/>
      <c r="X1027" s="111"/>
      <c r="Y1027" s="115"/>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row>
    <row r="1028" spans="1:217" s="4" customFormat="1" ht="42.75" x14ac:dyDescent="0.45">
      <c r="A1028" s="23" t="s">
        <v>16</v>
      </c>
      <c r="B1028" s="23" t="s">
        <v>17</v>
      </c>
      <c r="C1028" s="24" t="s">
        <v>18</v>
      </c>
      <c r="D1028" s="24" t="s">
        <v>1123</v>
      </c>
      <c r="E1028" s="24" t="s">
        <v>1124</v>
      </c>
      <c r="F1028" s="24" t="s">
        <v>21</v>
      </c>
      <c r="G1028" s="78">
        <f>VLOOKUP(L:L,en_ru_auto_scores_BLEU!H:I,2,FALSE)</f>
        <v>9.5072441200262361</v>
      </c>
      <c r="H1028" s="24" t="str">
        <f>IFERROR(VLOOKUP(L:L,manual_score_mapping[[SegmentID]:[Scores]],2,FALSE), "NaN")</f>
        <v>[54, 77, 96, 74, 67, 100, 100, 65, 87, 88]</v>
      </c>
      <c r="I1028" s="30">
        <f>IFERROR(VLOOKUP(L:L,manual_score_mapping!A:D,3,FALSE), "NaN")</f>
        <v>80</v>
      </c>
      <c r="J1028" s="21">
        <f>IFERROR(VLOOKUP(L:L,manual_score_mapping!A:D,4,FALSE), "NaN")</f>
        <v>54</v>
      </c>
      <c r="K1028" s="24" t="s">
        <v>22</v>
      </c>
      <c r="L1028" s="24">
        <v>1027</v>
      </c>
      <c r="M1028" s="25">
        <v>0.68830430507659912</v>
      </c>
      <c r="N1028" s="24">
        <v>0.72083067893981934</v>
      </c>
      <c r="O1028" s="24">
        <v>0.74430632591247559</v>
      </c>
      <c r="P1028" s="24" t="str">
        <f>IF(en_ru_scores[[#This Row],[OnlineB_Score]]&gt;en_ru_scores[[#This Row],[GPT4_COMET]]+0.03, "B", IF(en_ru_scores[[#This Row],[GPT4_COMET]]&gt;en_ru_scores[[#This Row],[OnlineB_Score]]+0.03, "GPT", "-"))</f>
        <v>B</v>
      </c>
      <c r="Q1028" s="24" t="str">
        <f>IF(en_ru_scores[[#This Row],[OnlineW_Score]]&gt;en_ru_scores[[#This Row],[GPT4_COMET]]+0.03, "W", IF(en_ru_scores[[#This Row],[GPT4_COMET]]&gt;en_ru_scores[[#This Row],[OnlineW_Score]]+0.03, "GPT", "-"))</f>
        <v>W</v>
      </c>
      <c r="R1028" s="10" t="s">
        <v>1128</v>
      </c>
      <c r="S1028" s="10" t="s">
        <v>6065</v>
      </c>
      <c r="T1028" s="38" t="s">
        <v>6066</v>
      </c>
      <c r="U1028" s="10" t="s">
        <v>6067</v>
      </c>
      <c r="V1028" s="10" t="s">
        <v>6068</v>
      </c>
      <c r="W1028" s="84"/>
      <c r="X1028" s="111" t="s">
        <v>11198</v>
      </c>
      <c r="Y1028" s="115"/>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row>
    <row r="1029" spans="1:217" s="4" customFormat="1" x14ac:dyDescent="0.45">
      <c r="A1029" s="29" t="s">
        <v>16</v>
      </c>
      <c r="B1029" s="29" t="s">
        <v>17</v>
      </c>
      <c r="C1029" s="30" t="s">
        <v>18</v>
      </c>
      <c r="D1029" s="30" t="s">
        <v>1123</v>
      </c>
      <c r="E1029" s="30" t="s">
        <v>1124</v>
      </c>
      <c r="F1029" s="30" t="s">
        <v>21</v>
      </c>
      <c r="G1029" s="78">
        <f>VLOOKUP(L:L,en_ru_auto_scores_BLEU!H:I,2,FALSE)</f>
        <v>25.098621243978968</v>
      </c>
      <c r="H1029" s="30" t="str">
        <f>IFERROR(VLOOKUP(L:L,manual_score_mapping[[SegmentID]:[Scores]],2,FALSE), "NaN")</f>
        <v>[56, 76, 49, 82, 66, 100, 100, 67, 84, 87]</v>
      </c>
      <c r="I1029" s="27">
        <f>IFERROR(VLOOKUP(L:L,manual_score_mapping!A:D,3,FALSE), "NaN")</f>
        <v>76</v>
      </c>
      <c r="J1029" s="18">
        <f>IFERROR(VLOOKUP(L:L,manual_score_mapping!A:D,4,FALSE), "NaN")</f>
        <v>49</v>
      </c>
      <c r="K1029" s="30" t="s">
        <v>22</v>
      </c>
      <c r="L1029" s="30">
        <v>1028</v>
      </c>
      <c r="M1029" s="31">
        <v>0.87185126543045044</v>
      </c>
      <c r="N1029" s="30">
        <v>0.88391333818435669</v>
      </c>
      <c r="O1029" s="30">
        <v>0.89646303653717041</v>
      </c>
      <c r="P1029" s="30" t="str">
        <f>IF(en_ru_scores[[#This Row],[OnlineB_Score]]&gt;en_ru_scores[[#This Row],[GPT4_COMET]]+0.03, "B", IF(en_ru_scores[[#This Row],[GPT4_COMET]]&gt;en_ru_scores[[#This Row],[OnlineB_Score]]+0.03, "GPT", "-"))</f>
        <v>-</v>
      </c>
      <c r="Q1029" s="30" t="str">
        <f>IF(en_ru_scores[[#This Row],[OnlineW_Score]]&gt;en_ru_scores[[#This Row],[GPT4_COMET]]+0.03, "W", IF(en_ru_scores[[#This Row],[GPT4_COMET]]&gt;en_ru_scores[[#This Row],[OnlineW_Score]]+0.03, "GPT", "-"))</f>
        <v>-</v>
      </c>
      <c r="R1029" s="12" t="s">
        <v>1129</v>
      </c>
      <c r="S1029" s="12" t="s">
        <v>6069</v>
      </c>
      <c r="T1029" s="40" t="s">
        <v>6070</v>
      </c>
      <c r="U1029" s="12" t="s">
        <v>6071</v>
      </c>
      <c r="V1029" s="12" t="s">
        <v>6072</v>
      </c>
      <c r="W1029" s="84"/>
      <c r="X1029" s="111"/>
      <c r="Y1029" s="115"/>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row>
    <row r="1030" spans="1:217" s="4" customFormat="1" ht="57" x14ac:dyDescent="0.45">
      <c r="A1030" s="23" t="s">
        <v>16</v>
      </c>
      <c r="B1030" s="23" t="s">
        <v>17</v>
      </c>
      <c r="C1030" s="24" t="s">
        <v>18</v>
      </c>
      <c r="D1030" s="24" t="s">
        <v>1123</v>
      </c>
      <c r="E1030" s="24" t="s">
        <v>1124</v>
      </c>
      <c r="F1030" s="24" t="s">
        <v>21</v>
      </c>
      <c r="G1030" s="78">
        <f>VLOOKUP(L:L,en_ru_auto_scores_BLEU!H:I,2,FALSE)</f>
        <v>3.5148478313698046</v>
      </c>
      <c r="H1030" s="24" t="str">
        <f>IFERROR(VLOOKUP(L:L,manual_score_mapping[[SegmentID]:[Scores]],2,FALSE), "NaN")</f>
        <v>[52, 72, 52, 76, 52, 100, 100, 56, 83, 79]</v>
      </c>
      <c r="I1030" s="27">
        <f>IFERROR(VLOOKUP(L:L,manual_score_mapping!A:D,3,FALSE), "NaN")</f>
        <v>72</v>
      </c>
      <c r="J1030" s="21">
        <f>IFERROR(VLOOKUP(L:L,manual_score_mapping!A:D,4,FALSE), "NaN")</f>
        <v>52</v>
      </c>
      <c r="K1030" s="24" t="s">
        <v>22</v>
      </c>
      <c r="L1030" s="24">
        <v>1029</v>
      </c>
      <c r="M1030" s="25">
        <v>0.63879013061523438</v>
      </c>
      <c r="N1030" s="24">
        <v>0.71343523263931274</v>
      </c>
      <c r="O1030" s="24">
        <v>0.60897910594940186</v>
      </c>
      <c r="P1030" s="24" t="str">
        <f>IF(en_ru_scores[[#This Row],[OnlineB_Score]]&gt;en_ru_scores[[#This Row],[GPT4_COMET]]+0.03, "B", IF(en_ru_scores[[#This Row],[GPT4_COMET]]&gt;en_ru_scores[[#This Row],[OnlineB_Score]]+0.03, "GPT", "-"))</f>
        <v>B</v>
      </c>
      <c r="Q1030" s="24" t="str">
        <f>IF(en_ru_scores[[#This Row],[OnlineW_Score]]&gt;en_ru_scores[[#This Row],[GPT4_COMET]]+0.03, "W", IF(en_ru_scores[[#This Row],[GPT4_COMET]]&gt;en_ru_scores[[#This Row],[OnlineW_Score]]+0.03, "GPT", "-"))</f>
        <v>-</v>
      </c>
      <c r="R1030" s="10" t="s">
        <v>1130</v>
      </c>
      <c r="S1030" s="10" t="s">
        <v>6073</v>
      </c>
      <c r="T1030" s="38" t="s">
        <v>11270</v>
      </c>
      <c r="U1030" s="10" t="s">
        <v>6075</v>
      </c>
      <c r="V1030" s="10" t="s">
        <v>6076</v>
      </c>
      <c r="W1030" s="84"/>
      <c r="X1030" s="111" t="s">
        <v>11213</v>
      </c>
      <c r="Y1030" s="115"/>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row>
    <row r="1031" spans="1:217" s="4" customFormat="1" ht="28.5" x14ac:dyDescent="0.45">
      <c r="A1031" s="29" t="s">
        <v>16</v>
      </c>
      <c r="B1031" s="29" t="s">
        <v>17</v>
      </c>
      <c r="C1031" s="30" t="s">
        <v>18</v>
      </c>
      <c r="D1031" s="30" t="s">
        <v>1123</v>
      </c>
      <c r="E1031" s="30" t="s">
        <v>1124</v>
      </c>
      <c r="F1031" s="30" t="s">
        <v>21</v>
      </c>
      <c r="G1031" s="78">
        <f>VLOOKUP(L:L,en_ru_auto_scores_BLEU!H:I,2,FALSE)</f>
        <v>25.194602426298164</v>
      </c>
      <c r="H1031" s="30" t="str">
        <f>IFERROR(VLOOKUP(L:L,manual_score_mapping[[SegmentID]:[Scores]],2,FALSE), "NaN")</f>
        <v>[55, 76, 50, 83, 53, 100, 100, 62, 89, 78]</v>
      </c>
      <c r="I1031" s="27">
        <f>IFERROR(VLOOKUP(L:L,manual_score_mapping!A:D,3,FALSE), "NaN")</f>
        <v>74</v>
      </c>
      <c r="J1031" s="21">
        <f>IFERROR(VLOOKUP(L:L,manual_score_mapping!A:D,4,FALSE), "NaN")</f>
        <v>50</v>
      </c>
      <c r="K1031" s="30" t="s">
        <v>22</v>
      </c>
      <c r="L1031" s="30">
        <v>1030</v>
      </c>
      <c r="M1031" s="31">
        <v>0.84280723333358765</v>
      </c>
      <c r="N1031" s="30">
        <v>0.76643025875091553</v>
      </c>
      <c r="O1031" s="30">
        <v>0.87683767080307007</v>
      </c>
      <c r="P1031" s="30" t="str">
        <f>IF(en_ru_scores[[#This Row],[OnlineB_Score]]&gt;en_ru_scores[[#This Row],[GPT4_COMET]]+0.03, "B", IF(en_ru_scores[[#This Row],[GPT4_COMET]]&gt;en_ru_scores[[#This Row],[OnlineB_Score]]+0.03, "GPT", "-"))</f>
        <v>GPT</v>
      </c>
      <c r="Q1031" s="30" t="str">
        <f>IF(en_ru_scores[[#This Row],[OnlineW_Score]]&gt;en_ru_scores[[#This Row],[GPT4_COMET]]+0.03, "W", IF(en_ru_scores[[#This Row],[GPT4_COMET]]&gt;en_ru_scores[[#This Row],[OnlineW_Score]]+0.03, "GPT", "-"))</f>
        <v>W</v>
      </c>
      <c r="R1031" s="12" t="s">
        <v>1131</v>
      </c>
      <c r="S1031" s="12" t="s">
        <v>6077</v>
      </c>
      <c r="T1031" s="40" t="s">
        <v>6078</v>
      </c>
      <c r="U1031" s="12" t="s">
        <v>6079</v>
      </c>
      <c r="V1031" s="12" t="s">
        <v>6080</v>
      </c>
      <c r="W1031" s="84"/>
      <c r="X1031" s="111"/>
      <c r="Y1031" s="115"/>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row>
    <row r="1032" spans="1:217" s="4" customFormat="1" ht="28.5" x14ac:dyDescent="0.45">
      <c r="A1032" s="32" t="s">
        <v>16</v>
      </c>
      <c r="B1032" s="32" t="s">
        <v>17</v>
      </c>
      <c r="C1032" s="33" t="s">
        <v>18</v>
      </c>
      <c r="D1032" s="33" t="s">
        <v>1123</v>
      </c>
      <c r="E1032" s="33" t="s">
        <v>1124</v>
      </c>
      <c r="F1032" s="33" t="s">
        <v>21</v>
      </c>
      <c r="G1032" s="78">
        <f>VLOOKUP(L:L,en_ru_auto_scores_BLEU!H:I,2,FALSE)</f>
        <v>25.470553981698203</v>
      </c>
      <c r="H1032" s="42" t="str">
        <f>IFERROR(VLOOKUP(L:L,manual_score_mapping[[SegmentID]:[Scores]],2,FALSE), "NaN")</f>
        <v>NaN</v>
      </c>
      <c r="I1032" s="42" t="str">
        <f>IFERROR(VLOOKUP(L:L,manual_score_mapping!A:D,3,FALSE), "NaN")</f>
        <v>NaN</v>
      </c>
      <c r="J1032" s="42" t="str">
        <f>IFERROR(VLOOKUP(L:L,manual_score_mapping!A:D,4,FALSE), "NaN")</f>
        <v>NaN</v>
      </c>
      <c r="K1032" s="33" t="s">
        <v>22</v>
      </c>
      <c r="L1032" s="33">
        <v>1031</v>
      </c>
      <c r="M1032" s="34">
        <v>0.93017125129699718</v>
      </c>
      <c r="N1032" s="33">
        <v>0.94627934694290161</v>
      </c>
      <c r="O1032" s="33">
        <v>0.91262567043304443</v>
      </c>
      <c r="P1032" s="33" t="str">
        <f>IF(en_ru_scores[[#This Row],[OnlineB_Score]]&gt;en_ru_scores[[#This Row],[GPT4_COMET]]+0.03, "B", IF(en_ru_scores[[#This Row],[GPT4_COMET]]&gt;en_ru_scores[[#This Row],[OnlineB_Score]]+0.03, "GPT", "-"))</f>
        <v>-</v>
      </c>
      <c r="Q1032" s="33" t="str">
        <f>IF(en_ru_scores[[#This Row],[OnlineW_Score]]&gt;en_ru_scores[[#This Row],[GPT4_COMET]]+0.03, "W", IF(en_ru_scores[[#This Row],[GPT4_COMET]]&gt;en_ru_scores[[#This Row],[OnlineW_Score]]+0.03, "GPT", "-"))</f>
        <v>-</v>
      </c>
      <c r="R1032" s="13" t="s">
        <v>1132</v>
      </c>
      <c r="S1032" s="13" t="s">
        <v>6081</v>
      </c>
      <c r="T1032" s="41" t="s">
        <v>6082</v>
      </c>
      <c r="U1032" s="13" t="s">
        <v>6083</v>
      </c>
      <c r="V1032" s="13" t="s">
        <v>6084</v>
      </c>
      <c r="W1032" s="84"/>
      <c r="X1032" s="111"/>
      <c r="Y1032" s="115"/>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row>
    <row r="1033" spans="1:217" s="4" customFormat="1" ht="28.5" x14ac:dyDescent="0.45">
      <c r="A1033" s="29" t="s">
        <v>16</v>
      </c>
      <c r="B1033" s="29" t="s">
        <v>17</v>
      </c>
      <c r="C1033" s="30" t="s">
        <v>18</v>
      </c>
      <c r="D1033" s="30" t="s">
        <v>1123</v>
      </c>
      <c r="E1033" s="30" t="s">
        <v>1124</v>
      </c>
      <c r="F1033" s="30" t="s">
        <v>21</v>
      </c>
      <c r="G1033" s="78">
        <f>VLOOKUP(L:L,en_ru_auto_scores_BLEU!H:I,2,FALSE)</f>
        <v>16.784459625186194</v>
      </c>
      <c r="H1033" s="42" t="str">
        <f>IFERROR(VLOOKUP(L:L,manual_score_mapping[[SegmentID]:[Scores]],2,FALSE), "NaN")</f>
        <v>NaN</v>
      </c>
      <c r="I1033" s="42" t="str">
        <f>IFERROR(VLOOKUP(L:L,manual_score_mapping!A:D,3,FALSE), "NaN")</f>
        <v>NaN</v>
      </c>
      <c r="J1033" s="42" t="str">
        <f>IFERROR(VLOOKUP(L:L,manual_score_mapping!A:D,4,FALSE), "NaN")</f>
        <v>NaN</v>
      </c>
      <c r="K1033" s="30" t="s">
        <v>22</v>
      </c>
      <c r="L1033" s="30">
        <v>1032</v>
      </c>
      <c r="M1033" s="31">
        <v>0.88448160886764526</v>
      </c>
      <c r="N1033" s="30">
        <v>0.87949687242507935</v>
      </c>
      <c r="O1033" s="30">
        <v>0.86547881364822388</v>
      </c>
      <c r="P1033" s="30" t="str">
        <f>IF(en_ru_scores[[#This Row],[OnlineB_Score]]&gt;en_ru_scores[[#This Row],[GPT4_COMET]]+0.03, "B", IF(en_ru_scores[[#This Row],[GPT4_COMET]]&gt;en_ru_scores[[#This Row],[OnlineB_Score]]+0.03, "GPT", "-"))</f>
        <v>-</v>
      </c>
      <c r="Q1033" s="30" t="str">
        <f>IF(en_ru_scores[[#This Row],[OnlineW_Score]]&gt;en_ru_scores[[#This Row],[GPT4_COMET]]+0.03, "W", IF(en_ru_scores[[#This Row],[GPT4_COMET]]&gt;en_ru_scores[[#This Row],[OnlineW_Score]]+0.03, "GPT", "-"))</f>
        <v>-</v>
      </c>
      <c r="R1033" s="12" t="s">
        <v>6085</v>
      </c>
      <c r="S1033" s="12" t="s">
        <v>6086</v>
      </c>
      <c r="T1033" s="40" t="s">
        <v>6087</v>
      </c>
      <c r="U1033" s="12" t="s">
        <v>6088</v>
      </c>
      <c r="V1033" s="12" t="s">
        <v>6089</v>
      </c>
      <c r="W1033" s="84"/>
      <c r="X1033" s="111"/>
      <c r="Y1033" s="115"/>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row>
    <row r="1034" spans="1:217" s="4" customFormat="1" ht="28.5" x14ac:dyDescent="0.45">
      <c r="A1034" s="29" t="s">
        <v>16</v>
      </c>
      <c r="B1034" s="29" t="s">
        <v>17</v>
      </c>
      <c r="C1034" s="30" t="s">
        <v>18</v>
      </c>
      <c r="D1034" s="30" t="s">
        <v>1123</v>
      </c>
      <c r="E1034" s="30" t="s">
        <v>1124</v>
      </c>
      <c r="F1034" s="30" t="s">
        <v>21</v>
      </c>
      <c r="G1034" s="78">
        <f>VLOOKUP(L:L,en_ru_auto_scores_BLEU!H:I,2,FALSE)</f>
        <v>13.134549472120794</v>
      </c>
      <c r="H1034" s="42" t="str">
        <f>IFERROR(VLOOKUP(L:L,manual_score_mapping[[SegmentID]:[Scores]],2,FALSE), "NaN")</f>
        <v>NaN</v>
      </c>
      <c r="I1034" s="42" t="str">
        <f>IFERROR(VLOOKUP(L:L,manual_score_mapping!A:D,3,FALSE), "NaN")</f>
        <v>NaN</v>
      </c>
      <c r="J1034" s="42" t="str">
        <f>IFERROR(VLOOKUP(L:L,manual_score_mapping!A:D,4,FALSE), "NaN")</f>
        <v>NaN</v>
      </c>
      <c r="K1034" s="30" t="s">
        <v>22</v>
      </c>
      <c r="L1034" s="30">
        <v>1033</v>
      </c>
      <c r="M1034" s="31">
        <v>0.85864639282226563</v>
      </c>
      <c r="N1034" s="30">
        <v>0.88429898023605347</v>
      </c>
      <c r="O1034" s="30">
        <v>0.75026261806488037</v>
      </c>
      <c r="P1034" s="30" t="str">
        <f>IF(en_ru_scores[[#This Row],[OnlineB_Score]]&gt;en_ru_scores[[#This Row],[GPT4_COMET]]+0.03, "B", IF(en_ru_scores[[#This Row],[GPT4_COMET]]&gt;en_ru_scores[[#This Row],[OnlineB_Score]]+0.03, "GPT", "-"))</f>
        <v>-</v>
      </c>
      <c r="Q1034" s="30" t="str">
        <f>IF(en_ru_scores[[#This Row],[OnlineW_Score]]&gt;en_ru_scores[[#This Row],[GPT4_COMET]]+0.03, "W", IF(en_ru_scores[[#This Row],[GPT4_COMET]]&gt;en_ru_scores[[#This Row],[OnlineW_Score]]+0.03, "GPT", "-"))</f>
        <v>GPT</v>
      </c>
      <c r="R1034" s="12" t="s">
        <v>6090</v>
      </c>
      <c r="S1034" s="12" t="s">
        <v>6091</v>
      </c>
      <c r="T1034" s="40" t="s">
        <v>6092</v>
      </c>
      <c r="U1034" s="12" t="s">
        <v>6093</v>
      </c>
      <c r="V1034" s="12" t="s">
        <v>6094</v>
      </c>
      <c r="W1034" s="84"/>
      <c r="X1034" s="111"/>
      <c r="Y1034" s="115"/>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row>
    <row r="1035" spans="1:217" s="4" customFormat="1" ht="42.75" x14ac:dyDescent="0.45">
      <c r="A1035" s="26" t="s">
        <v>16</v>
      </c>
      <c r="B1035" s="26" t="s">
        <v>17</v>
      </c>
      <c r="C1035" s="27" t="s">
        <v>18</v>
      </c>
      <c r="D1035" s="27" t="s">
        <v>1123</v>
      </c>
      <c r="E1035" s="27" t="s">
        <v>1124</v>
      </c>
      <c r="F1035" s="27" t="s">
        <v>21</v>
      </c>
      <c r="G1035" s="75">
        <f>VLOOKUP(L:L,en_ru_auto_scores_BLEU!H:I,2,FALSE)</f>
        <v>31.327520910889181</v>
      </c>
      <c r="H1035" s="42" t="str">
        <f>IFERROR(VLOOKUP(L:L,manual_score_mapping[[SegmentID]:[Scores]],2,FALSE), "NaN")</f>
        <v>NaN</v>
      </c>
      <c r="I1035" s="42" t="str">
        <f>IFERROR(VLOOKUP(L:L,manual_score_mapping!A:D,3,FALSE), "NaN")</f>
        <v>NaN</v>
      </c>
      <c r="J1035" s="42" t="str">
        <f>IFERROR(VLOOKUP(L:L,manual_score_mapping!A:D,4,FALSE), "NaN")</f>
        <v>NaN</v>
      </c>
      <c r="K1035" s="27" t="s">
        <v>22</v>
      </c>
      <c r="L1035" s="27">
        <v>1034</v>
      </c>
      <c r="M1035" s="28">
        <v>0.76294660568237305</v>
      </c>
      <c r="N1035" s="27">
        <v>0.78034037351608276</v>
      </c>
      <c r="O1035" s="27">
        <v>0.73929721117019653</v>
      </c>
      <c r="P1035" s="27" t="str">
        <f>IF(en_ru_scores[[#This Row],[OnlineB_Score]]&gt;en_ru_scores[[#This Row],[GPT4_COMET]]+0.03, "B", IF(en_ru_scores[[#This Row],[GPT4_COMET]]&gt;en_ru_scores[[#This Row],[OnlineB_Score]]+0.03, "GPT", "-"))</f>
        <v>-</v>
      </c>
      <c r="Q1035" s="27" t="str">
        <f>IF(en_ru_scores[[#This Row],[OnlineW_Score]]&gt;en_ru_scores[[#This Row],[GPT4_COMET]]+0.03, "W", IF(en_ru_scores[[#This Row],[GPT4_COMET]]&gt;en_ru_scores[[#This Row],[OnlineW_Score]]+0.03, "GPT", "-"))</f>
        <v>-</v>
      </c>
      <c r="R1035" s="11" t="s">
        <v>1133</v>
      </c>
      <c r="S1035" s="11" t="s">
        <v>6095</v>
      </c>
      <c r="T1035" s="39" t="s">
        <v>6096</v>
      </c>
      <c r="U1035" s="11" t="s">
        <v>6097</v>
      </c>
      <c r="V1035" s="11" t="s">
        <v>6098</v>
      </c>
      <c r="W1035" s="84"/>
      <c r="X1035" s="111"/>
      <c r="Y1035" s="11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row>
    <row r="1036" spans="1:217" s="4" customFormat="1" ht="28.5" x14ac:dyDescent="0.45">
      <c r="A1036" s="32" t="s">
        <v>16</v>
      </c>
      <c r="B1036" s="32" t="s">
        <v>17</v>
      </c>
      <c r="C1036" s="33" t="s">
        <v>18</v>
      </c>
      <c r="D1036" s="33" t="s">
        <v>1123</v>
      </c>
      <c r="E1036" s="33" t="s">
        <v>1124</v>
      </c>
      <c r="F1036" s="33" t="s">
        <v>21</v>
      </c>
      <c r="G1036" s="70">
        <f>VLOOKUP(L:L,en_ru_auto_scores_BLEU!H:I,2,FALSE)</f>
        <v>100.00000000000004</v>
      </c>
      <c r="H1036" s="42" t="str">
        <f>IFERROR(VLOOKUP(L:L,manual_score_mapping[[SegmentID]:[Scores]],2,FALSE), "NaN")</f>
        <v>NaN</v>
      </c>
      <c r="I1036" s="42" t="str">
        <f>IFERROR(VLOOKUP(L:L,manual_score_mapping!A:D,3,FALSE), "NaN")</f>
        <v>NaN</v>
      </c>
      <c r="J1036" s="42" t="str">
        <f>IFERROR(VLOOKUP(L:L,manual_score_mapping!A:D,4,FALSE), "NaN")</f>
        <v>NaN</v>
      </c>
      <c r="K1036" s="33" t="s">
        <v>22</v>
      </c>
      <c r="L1036" s="33">
        <v>1035</v>
      </c>
      <c r="M1036" s="34">
        <v>0.98409867286682118</v>
      </c>
      <c r="N1036" s="33">
        <v>0.98409867286682118</v>
      </c>
      <c r="O1036" s="33">
        <v>0.87001937627792358</v>
      </c>
      <c r="P1036" s="33" t="str">
        <f>IF(en_ru_scores[[#This Row],[OnlineB_Score]]&gt;en_ru_scores[[#This Row],[GPT4_COMET]]+0.03, "B", IF(en_ru_scores[[#This Row],[GPT4_COMET]]&gt;en_ru_scores[[#This Row],[OnlineB_Score]]+0.03, "GPT", "-"))</f>
        <v>-</v>
      </c>
      <c r="Q1036" s="33" t="str">
        <f>IF(en_ru_scores[[#This Row],[OnlineW_Score]]&gt;en_ru_scores[[#This Row],[GPT4_COMET]]+0.03, "W", IF(en_ru_scores[[#This Row],[GPT4_COMET]]&gt;en_ru_scores[[#This Row],[OnlineW_Score]]+0.03, "GPT", "-"))</f>
        <v>GPT</v>
      </c>
      <c r="R1036" s="13" t="s">
        <v>1134</v>
      </c>
      <c r="S1036" s="13" t="s">
        <v>6099</v>
      </c>
      <c r="T1036" s="41" t="s">
        <v>6099</v>
      </c>
      <c r="U1036" s="13" t="s">
        <v>6099</v>
      </c>
      <c r="V1036" s="13" t="s">
        <v>6100</v>
      </c>
      <c r="W1036" s="84"/>
      <c r="X1036" s="111"/>
      <c r="Y1036" s="115"/>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row>
    <row r="1037" spans="1:217" s="4" customFormat="1" ht="28.5" x14ac:dyDescent="0.45">
      <c r="A1037" s="32" t="s">
        <v>16</v>
      </c>
      <c r="B1037" s="32" t="s">
        <v>17</v>
      </c>
      <c r="C1037" s="33" t="s">
        <v>18</v>
      </c>
      <c r="D1037" s="33" t="s">
        <v>1123</v>
      </c>
      <c r="E1037" s="33" t="s">
        <v>1124</v>
      </c>
      <c r="F1037" s="33" t="s">
        <v>21</v>
      </c>
      <c r="G1037" s="72">
        <f>VLOOKUP(L:L,en_ru_auto_scores_BLEU!H:I,2,FALSE)</f>
        <v>78.607530215197883</v>
      </c>
      <c r="H1037" s="42" t="str">
        <f>IFERROR(VLOOKUP(L:L,manual_score_mapping[[SegmentID]:[Scores]],2,FALSE), "NaN")</f>
        <v>NaN</v>
      </c>
      <c r="I1037" s="42" t="str">
        <f>IFERROR(VLOOKUP(L:L,manual_score_mapping!A:D,3,FALSE), "NaN")</f>
        <v>NaN</v>
      </c>
      <c r="J1037" s="42" t="str">
        <f>IFERROR(VLOOKUP(L:L,manual_score_mapping!A:D,4,FALSE), "NaN")</f>
        <v>NaN</v>
      </c>
      <c r="K1037" s="33" t="s">
        <v>22</v>
      </c>
      <c r="L1037" s="33">
        <v>1036</v>
      </c>
      <c r="M1037" s="34">
        <v>0.96624630689620961</v>
      </c>
      <c r="N1037" s="33">
        <v>0.93592166900634755</v>
      </c>
      <c r="O1037" s="33">
        <v>0.97664600610733043</v>
      </c>
      <c r="P1037" s="33" t="str">
        <f>IF(en_ru_scores[[#This Row],[OnlineB_Score]]&gt;en_ru_scores[[#This Row],[GPT4_COMET]]+0.03, "B", IF(en_ru_scores[[#This Row],[GPT4_COMET]]&gt;en_ru_scores[[#This Row],[OnlineB_Score]]+0.03, "GPT", "-"))</f>
        <v>GPT</v>
      </c>
      <c r="Q1037" s="33" t="str">
        <f>IF(en_ru_scores[[#This Row],[OnlineW_Score]]&gt;en_ru_scores[[#This Row],[GPT4_COMET]]+0.03, "W", IF(en_ru_scores[[#This Row],[GPT4_COMET]]&gt;en_ru_scores[[#This Row],[OnlineW_Score]]+0.03, "GPT", "-"))</f>
        <v>-</v>
      </c>
      <c r="R1037" s="13" t="s">
        <v>1135</v>
      </c>
      <c r="S1037" s="13" t="s">
        <v>6101</v>
      </c>
      <c r="T1037" s="41" t="s">
        <v>6102</v>
      </c>
      <c r="U1037" s="13" t="s">
        <v>6103</v>
      </c>
      <c r="V1037" s="13" t="s">
        <v>6104</v>
      </c>
      <c r="W1037" s="84"/>
      <c r="X1037" s="111"/>
      <c r="Y1037" s="115"/>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row>
    <row r="1038" spans="1:217" s="4" customFormat="1" ht="28.5" x14ac:dyDescent="0.45">
      <c r="A1038" s="32" t="s">
        <v>16</v>
      </c>
      <c r="B1038" s="32" t="s">
        <v>17</v>
      </c>
      <c r="C1038" s="33" t="s">
        <v>18</v>
      </c>
      <c r="D1038" s="33" t="s">
        <v>1123</v>
      </c>
      <c r="E1038" s="33" t="s">
        <v>1124</v>
      </c>
      <c r="F1038" s="33" t="s">
        <v>21</v>
      </c>
      <c r="G1038" s="78">
        <f>VLOOKUP(L:L,en_ru_auto_scores_BLEU!H:I,2,FALSE)</f>
        <v>15.727800941615351</v>
      </c>
      <c r="H1038" s="42" t="str">
        <f>IFERROR(VLOOKUP(L:L,manual_score_mapping[[SegmentID]:[Scores]],2,FALSE), "NaN")</f>
        <v>NaN</v>
      </c>
      <c r="I1038" s="42" t="str">
        <f>IFERROR(VLOOKUP(L:L,manual_score_mapping!A:D,3,FALSE), "NaN")</f>
        <v>NaN</v>
      </c>
      <c r="J1038" s="42" t="str">
        <f>IFERROR(VLOOKUP(L:L,manual_score_mapping!A:D,4,FALSE), "NaN")</f>
        <v>NaN</v>
      </c>
      <c r="K1038" s="33" t="s">
        <v>22</v>
      </c>
      <c r="L1038" s="33">
        <v>1037</v>
      </c>
      <c r="M1038" s="34">
        <v>0.92213213443756104</v>
      </c>
      <c r="N1038" s="33">
        <v>0.95055055618286122</v>
      </c>
      <c r="O1038" s="33">
        <v>0.9493480920791626</v>
      </c>
      <c r="P1038" s="33" t="str">
        <f>IF(en_ru_scores[[#This Row],[OnlineB_Score]]&gt;en_ru_scores[[#This Row],[GPT4_COMET]]+0.03, "B", IF(en_ru_scores[[#This Row],[GPT4_COMET]]&gt;en_ru_scores[[#This Row],[OnlineB_Score]]+0.03, "GPT", "-"))</f>
        <v>-</v>
      </c>
      <c r="Q1038" s="33" t="str">
        <f>IF(en_ru_scores[[#This Row],[OnlineW_Score]]&gt;en_ru_scores[[#This Row],[GPT4_COMET]]+0.03, "W", IF(en_ru_scores[[#This Row],[GPT4_COMET]]&gt;en_ru_scores[[#This Row],[OnlineW_Score]]+0.03, "GPT", "-"))</f>
        <v>-</v>
      </c>
      <c r="R1038" s="13" t="s">
        <v>1136</v>
      </c>
      <c r="S1038" s="13" t="s">
        <v>6105</v>
      </c>
      <c r="T1038" s="41" t="s">
        <v>6106</v>
      </c>
      <c r="U1038" s="13" t="s">
        <v>6107</v>
      </c>
      <c r="V1038" s="13" t="s">
        <v>6108</v>
      </c>
      <c r="W1038" s="84"/>
      <c r="X1038" s="111"/>
      <c r="Y1038" s="115"/>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row>
    <row r="1039" spans="1:217" s="4" customFormat="1" ht="42.75" x14ac:dyDescent="0.45">
      <c r="A1039" s="26" t="s">
        <v>16</v>
      </c>
      <c r="B1039" s="26" t="s">
        <v>17</v>
      </c>
      <c r="C1039" s="27" t="s">
        <v>18</v>
      </c>
      <c r="D1039" s="27" t="s">
        <v>1123</v>
      </c>
      <c r="E1039" s="27" t="s">
        <v>1124</v>
      </c>
      <c r="F1039" s="27" t="s">
        <v>21</v>
      </c>
      <c r="G1039" s="78">
        <f>VLOOKUP(L:L,en_ru_auto_scores_BLEU!H:I,2,FALSE)</f>
        <v>7.3470531259778786</v>
      </c>
      <c r="H1039" s="42" t="str">
        <f>IFERROR(VLOOKUP(L:L,manual_score_mapping[[SegmentID]:[Scores]],2,FALSE), "NaN")</f>
        <v>NaN</v>
      </c>
      <c r="I1039" s="42" t="str">
        <f>IFERROR(VLOOKUP(L:L,manual_score_mapping!A:D,3,FALSE), "NaN")</f>
        <v>NaN</v>
      </c>
      <c r="J1039" s="42" t="str">
        <f>IFERROR(VLOOKUP(L:L,manual_score_mapping!A:D,4,FALSE), "NaN")</f>
        <v>NaN</v>
      </c>
      <c r="K1039" s="27" t="s">
        <v>22</v>
      </c>
      <c r="L1039" s="27">
        <v>1038</v>
      </c>
      <c r="M1039" s="28">
        <v>0.72501057386398315</v>
      </c>
      <c r="N1039" s="27">
        <v>0.69468826055526733</v>
      </c>
      <c r="O1039" s="27">
        <v>0.72025412321090698</v>
      </c>
      <c r="P1039" s="27" t="str">
        <f>IF(en_ru_scores[[#This Row],[OnlineB_Score]]&gt;en_ru_scores[[#This Row],[GPT4_COMET]]+0.03, "B", IF(en_ru_scores[[#This Row],[GPT4_COMET]]&gt;en_ru_scores[[#This Row],[OnlineB_Score]]+0.03, "GPT", "-"))</f>
        <v>GPT</v>
      </c>
      <c r="Q1039" s="27" t="str">
        <f>IF(en_ru_scores[[#This Row],[OnlineW_Score]]&gt;en_ru_scores[[#This Row],[GPT4_COMET]]+0.03, "W", IF(en_ru_scores[[#This Row],[GPT4_COMET]]&gt;en_ru_scores[[#This Row],[OnlineW_Score]]+0.03, "GPT", "-"))</f>
        <v>-</v>
      </c>
      <c r="R1039" s="11" t="s">
        <v>1137</v>
      </c>
      <c r="S1039" s="11" t="s">
        <v>6109</v>
      </c>
      <c r="T1039" s="39" t="s">
        <v>6110</v>
      </c>
      <c r="U1039" s="11" t="s">
        <v>6111</v>
      </c>
      <c r="V1039" s="11" t="s">
        <v>6112</v>
      </c>
      <c r="W1039" s="84"/>
      <c r="X1039" s="111"/>
      <c r="Y1039" s="115"/>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row>
    <row r="1040" spans="1:217" s="4" customFormat="1" ht="42.75" x14ac:dyDescent="0.45">
      <c r="A1040" s="29" t="s">
        <v>16</v>
      </c>
      <c r="B1040" s="29" t="s">
        <v>17</v>
      </c>
      <c r="C1040" s="30" t="s">
        <v>18</v>
      </c>
      <c r="D1040" s="30" t="s">
        <v>1123</v>
      </c>
      <c r="E1040" s="30" t="s">
        <v>1124</v>
      </c>
      <c r="F1040" s="30" t="s">
        <v>21</v>
      </c>
      <c r="G1040" s="75">
        <f>VLOOKUP(L:L,en_ru_auto_scores_BLEU!H:I,2,FALSE)</f>
        <v>41.229547043127518</v>
      </c>
      <c r="H1040" s="42" t="str">
        <f>IFERROR(VLOOKUP(L:L,manual_score_mapping[[SegmentID]:[Scores]],2,FALSE), "NaN")</f>
        <v>NaN</v>
      </c>
      <c r="I1040" s="42" t="str">
        <f>IFERROR(VLOOKUP(L:L,manual_score_mapping!A:D,3,FALSE), "NaN")</f>
        <v>NaN</v>
      </c>
      <c r="J1040" s="42" t="str">
        <f>IFERROR(VLOOKUP(L:L,manual_score_mapping!A:D,4,FALSE), "NaN")</f>
        <v>NaN</v>
      </c>
      <c r="K1040" s="30" t="s">
        <v>22</v>
      </c>
      <c r="L1040" s="30">
        <v>1039</v>
      </c>
      <c r="M1040" s="31">
        <v>0.82956546545028687</v>
      </c>
      <c r="N1040" s="30">
        <v>0.8327820897102356</v>
      </c>
      <c r="O1040" s="30">
        <v>0.80718511343002319</v>
      </c>
      <c r="P1040" s="30" t="str">
        <f>IF(en_ru_scores[[#This Row],[OnlineB_Score]]&gt;en_ru_scores[[#This Row],[GPT4_COMET]]+0.03, "B", IF(en_ru_scores[[#This Row],[GPT4_COMET]]&gt;en_ru_scores[[#This Row],[OnlineB_Score]]+0.03, "GPT", "-"))</f>
        <v>-</v>
      </c>
      <c r="Q1040" s="30" t="str">
        <f>IF(en_ru_scores[[#This Row],[OnlineW_Score]]&gt;en_ru_scores[[#This Row],[GPT4_COMET]]+0.03, "W", IF(en_ru_scores[[#This Row],[GPT4_COMET]]&gt;en_ru_scores[[#This Row],[OnlineW_Score]]+0.03, "GPT", "-"))</f>
        <v>-</v>
      </c>
      <c r="R1040" s="12" t="s">
        <v>1138</v>
      </c>
      <c r="S1040" s="12" t="s">
        <v>6113</v>
      </c>
      <c r="T1040" s="40" t="s">
        <v>6114</v>
      </c>
      <c r="U1040" s="12" t="s">
        <v>6115</v>
      </c>
      <c r="V1040" s="12" t="s">
        <v>6116</v>
      </c>
      <c r="W1040" s="84"/>
      <c r="X1040" s="111"/>
      <c r="Y1040" s="115"/>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row>
    <row r="1041" spans="1:217" s="4" customFormat="1" ht="28.5" x14ac:dyDescent="0.45">
      <c r="A1041" s="29" t="s">
        <v>16</v>
      </c>
      <c r="B1041" s="29" t="s">
        <v>17</v>
      </c>
      <c r="C1041" s="30" t="s">
        <v>18</v>
      </c>
      <c r="D1041" s="30" t="s">
        <v>1123</v>
      </c>
      <c r="E1041" s="30" t="s">
        <v>1124</v>
      </c>
      <c r="F1041" s="30" t="s">
        <v>21</v>
      </c>
      <c r="G1041" s="78">
        <f>VLOOKUP(L:L,en_ru_auto_scores_BLEU!H:I,2,FALSE)</f>
        <v>19.070828081828378</v>
      </c>
      <c r="H1041" s="42" t="str">
        <f>IFERROR(VLOOKUP(L:L,manual_score_mapping[[SegmentID]:[Scores]],2,FALSE), "NaN")</f>
        <v>NaN</v>
      </c>
      <c r="I1041" s="42" t="str">
        <f>IFERROR(VLOOKUP(L:L,manual_score_mapping!A:D,3,FALSE), "NaN")</f>
        <v>NaN</v>
      </c>
      <c r="J1041" s="42" t="str">
        <f>IFERROR(VLOOKUP(L:L,manual_score_mapping!A:D,4,FALSE), "NaN")</f>
        <v>NaN</v>
      </c>
      <c r="K1041" s="30" t="s">
        <v>22</v>
      </c>
      <c r="L1041" s="30">
        <v>1040</v>
      </c>
      <c r="M1041" s="31">
        <v>0.8606145977973938</v>
      </c>
      <c r="N1041" s="30">
        <v>0.8932303786277771</v>
      </c>
      <c r="O1041" s="30">
        <v>0.89516997337341309</v>
      </c>
      <c r="P1041" s="30" t="str">
        <f>IF(en_ru_scores[[#This Row],[OnlineB_Score]]&gt;en_ru_scores[[#This Row],[GPT4_COMET]]+0.03, "B", IF(en_ru_scores[[#This Row],[GPT4_COMET]]&gt;en_ru_scores[[#This Row],[OnlineB_Score]]+0.03, "GPT", "-"))</f>
        <v>B</v>
      </c>
      <c r="Q1041" s="30" t="str">
        <f>IF(en_ru_scores[[#This Row],[OnlineW_Score]]&gt;en_ru_scores[[#This Row],[GPT4_COMET]]+0.03, "W", IF(en_ru_scores[[#This Row],[GPT4_COMET]]&gt;en_ru_scores[[#This Row],[OnlineW_Score]]+0.03, "GPT", "-"))</f>
        <v>W</v>
      </c>
      <c r="R1041" s="12" t="s">
        <v>1139</v>
      </c>
      <c r="S1041" s="12" t="s">
        <v>6117</v>
      </c>
      <c r="T1041" s="40" t="s">
        <v>6118</v>
      </c>
      <c r="U1041" s="12" t="s">
        <v>6119</v>
      </c>
      <c r="V1041" s="12" t="s">
        <v>6120</v>
      </c>
      <c r="W1041" s="84"/>
      <c r="X1041" s="111"/>
      <c r="Y1041" s="115"/>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row>
    <row r="1042" spans="1:217" s="4" customFormat="1" ht="57" x14ac:dyDescent="0.45">
      <c r="A1042" s="32" t="s">
        <v>16</v>
      </c>
      <c r="B1042" s="32" t="s">
        <v>17</v>
      </c>
      <c r="C1042" s="33" t="s">
        <v>18</v>
      </c>
      <c r="D1042" s="33" t="s">
        <v>1123</v>
      </c>
      <c r="E1042" s="33" t="s">
        <v>1124</v>
      </c>
      <c r="F1042" s="33" t="s">
        <v>21</v>
      </c>
      <c r="G1042" s="74">
        <f>VLOOKUP(L:L,en_ru_auto_scores_BLEU!H:I,2,FALSE)</f>
        <v>52.773391109389202</v>
      </c>
      <c r="H1042" s="42" t="str">
        <f>IFERROR(VLOOKUP(L:L,manual_score_mapping[[SegmentID]:[Scores]],2,FALSE), "NaN")</f>
        <v>NaN</v>
      </c>
      <c r="I1042" s="42" t="str">
        <f>IFERROR(VLOOKUP(L:L,manual_score_mapping!A:D,3,FALSE), "NaN")</f>
        <v>NaN</v>
      </c>
      <c r="J1042" s="42" t="str">
        <f>IFERROR(VLOOKUP(L:L,manual_score_mapping!A:D,4,FALSE), "NaN")</f>
        <v>NaN</v>
      </c>
      <c r="K1042" s="33" t="s">
        <v>22</v>
      </c>
      <c r="L1042" s="33">
        <v>1041</v>
      </c>
      <c r="M1042" s="34">
        <v>0.95205956697464</v>
      </c>
      <c r="N1042" s="33">
        <v>0.95067900419235241</v>
      </c>
      <c r="O1042" s="33">
        <v>0.90607410669326782</v>
      </c>
      <c r="P1042" s="33" t="str">
        <f>IF(en_ru_scores[[#This Row],[OnlineB_Score]]&gt;en_ru_scores[[#This Row],[GPT4_COMET]]+0.03, "B", IF(en_ru_scores[[#This Row],[GPT4_COMET]]&gt;en_ru_scores[[#This Row],[OnlineB_Score]]+0.03, "GPT", "-"))</f>
        <v>-</v>
      </c>
      <c r="Q1042" s="33" t="str">
        <f>IF(en_ru_scores[[#This Row],[OnlineW_Score]]&gt;en_ru_scores[[#This Row],[GPT4_COMET]]+0.03, "W", IF(en_ru_scores[[#This Row],[GPT4_COMET]]&gt;en_ru_scores[[#This Row],[OnlineW_Score]]+0.03, "GPT", "-"))</f>
        <v>GPT</v>
      </c>
      <c r="R1042" s="13" t="s">
        <v>1140</v>
      </c>
      <c r="S1042" s="13" t="s">
        <v>6121</v>
      </c>
      <c r="T1042" s="41" t="s">
        <v>6122</v>
      </c>
      <c r="U1042" s="13" t="s">
        <v>6123</v>
      </c>
      <c r="V1042" s="13" t="s">
        <v>6124</v>
      </c>
      <c r="W1042" s="84"/>
      <c r="X1042" s="111"/>
      <c r="Y1042" s="115"/>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row>
    <row r="1043" spans="1:217" s="4" customFormat="1" x14ac:dyDescent="0.45">
      <c r="A1043" s="32" t="s">
        <v>16</v>
      </c>
      <c r="B1043" s="32" t="s">
        <v>17</v>
      </c>
      <c r="C1043" s="33" t="s">
        <v>18</v>
      </c>
      <c r="D1043" s="33" t="s">
        <v>1123</v>
      </c>
      <c r="E1043" s="33" t="s">
        <v>1124</v>
      </c>
      <c r="F1043" s="33" t="s">
        <v>21</v>
      </c>
      <c r="G1043" s="78">
        <f>VLOOKUP(L:L,en_ru_auto_scores_BLEU!H:I,2,FALSE)</f>
        <v>19.64073254502566</v>
      </c>
      <c r="H1043" s="42" t="str">
        <f>IFERROR(VLOOKUP(L:L,manual_score_mapping[[SegmentID]:[Scores]],2,FALSE), "NaN")</f>
        <v>NaN</v>
      </c>
      <c r="I1043" s="42" t="str">
        <f>IFERROR(VLOOKUP(L:L,manual_score_mapping!A:D,3,FALSE), "NaN")</f>
        <v>NaN</v>
      </c>
      <c r="J1043" s="42" t="str">
        <f>IFERROR(VLOOKUP(L:L,manual_score_mapping!A:D,4,FALSE), "NaN")</f>
        <v>NaN</v>
      </c>
      <c r="K1043" s="33" t="s">
        <v>22</v>
      </c>
      <c r="L1043" s="33">
        <v>1042</v>
      </c>
      <c r="M1043" s="34">
        <v>0.93791556358337402</v>
      </c>
      <c r="N1043" s="33">
        <v>0.9131253957748412</v>
      </c>
      <c r="O1043" s="33">
        <v>0.93123573064804077</v>
      </c>
      <c r="P1043" s="33" t="str">
        <f>IF(en_ru_scores[[#This Row],[OnlineB_Score]]&gt;en_ru_scores[[#This Row],[GPT4_COMET]]+0.03, "B", IF(en_ru_scores[[#This Row],[GPT4_COMET]]&gt;en_ru_scores[[#This Row],[OnlineB_Score]]+0.03, "GPT", "-"))</f>
        <v>-</v>
      </c>
      <c r="Q1043" s="33" t="str">
        <f>IF(en_ru_scores[[#This Row],[OnlineW_Score]]&gt;en_ru_scores[[#This Row],[GPT4_COMET]]+0.03, "W", IF(en_ru_scores[[#This Row],[GPT4_COMET]]&gt;en_ru_scores[[#This Row],[OnlineW_Score]]+0.03, "GPT", "-"))</f>
        <v>-</v>
      </c>
      <c r="R1043" s="13" t="s">
        <v>1141</v>
      </c>
      <c r="S1043" s="13" t="s">
        <v>6125</v>
      </c>
      <c r="T1043" s="41" t="s">
        <v>6126</v>
      </c>
      <c r="U1043" s="13" t="s">
        <v>6127</v>
      </c>
      <c r="V1043" s="13" t="s">
        <v>6128</v>
      </c>
      <c r="W1043" s="84"/>
      <c r="X1043" s="111"/>
      <c r="Y1043" s="115"/>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row>
    <row r="1044" spans="1:217" s="4" customFormat="1" ht="57" x14ac:dyDescent="0.45">
      <c r="A1044" s="23" t="s">
        <v>16</v>
      </c>
      <c r="B1044" s="23" t="s">
        <v>17</v>
      </c>
      <c r="C1044" s="24" t="s">
        <v>18</v>
      </c>
      <c r="D1044" s="24" t="s">
        <v>1123</v>
      </c>
      <c r="E1044" s="24" t="s">
        <v>1124</v>
      </c>
      <c r="F1044" s="24" t="s">
        <v>21</v>
      </c>
      <c r="G1044" s="75">
        <f>VLOOKUP(L:L,en_ru_auto_scores_BLEU!H:I,2,FALSE)</f>
        <v>32.286146945875416</v>
      </c>
      <c r="H1044" s="42" t="str">
        <f>IFERROR(VLOOKUP(L:L,manual_score_mapping[[SegmentID]:[Scores]],2,FALSE), "NaN")</f>
        <v>NaN</v>
      </c>
      <c r="I1044" s="42" t="str">
        <f>IFERROR(VLOOKUP(L:L,manual_score_mapping!A:D,3,FALSE), "NaN")</f>
        <v>NaN</v>
      </c>
      <c r="J1044" s="42" t="str">
        <f>IFERROR(VLOOKUP(L:L,manual_score_mapping!A:D,4,FALSE), "NaN")</f>
        <v>NaN</v>
      </c>
      <c r="K1044" s="24" t="s">
        <v>22</v>
      </c>
      <c r="L1044" s="24">
        <v>1043</v>
      </c>
      <c r="M1044" s="25">
        <v>0.69732975959777832</v>
      </c>
      <c r="N1044" s="24">
        <v>0.74409347772598267</v>
      </c>
      <c r="O1044" s="24">
        <v>0.72929948568344116</v>
      </c>
      <c r="P1044" s="24" t="str">
        <f>IF(en_ru_scores[[#This Row],[OnlineB_Score]]&gt;en_ru_scores[[#This Row],[GPT4_COMET]]+0.03, "B", IF(en_ru_scores[[#This Row],[GPT4_COMET]]&gt;en_ru_scores[[#This Row],[OnlineB_Score]]+0.03, "GPT", "-"))</f>
        <v>B</v>
      </c>
      <c r="Q1044" s="24" t="str">
        <f>IF(en_ru_scores[[#This Row],[OnlineW_Score]]&gt;en_ru_scores[[#This Row],[GPT4_COMET]]+0.03, "W", IF(en_ru_scores[[#This Row],[GPT4_COMET]]&gt;en_ru_scores[[#This Row],[OnlineW_Score]]+0.03, "GPT", "-"))</f>
        <v>W</v>
      </c>
      <c r="R1044" s="10" t="s">
        <v>11275</v>
      </c>
      <c r="S1044" s="10" t="s">
        <v>6129</v>
      </c>
      <c r="T1044" s="38" t="s">
        <v>11274</v>
      </c>
      <c r="U1044" s="10" t="s">
        <v>6131</v>
      </c>
      <c r="V1044" s="10" t="s">
        <v>6132</v>
      </c>
      <c r="W1044" s="84"/>
      <c r="X1044" s="111" t="s">
        <v>11213</v>
      </c>
      <c r="Y1044" s="115"/>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row>
    <row r="1045" spans="1:217" s="4" customFormat="1" ht="28.5" x14ac:dyDescent="0.45">
      <c r="A1045" s="29" t="s">
        <v>16</v>
      </c>
      <c r="B1045" s="29" t="s">
        <v>17</v>
      </c>
      <c r="C1045" s="30" t="s">
        <v>18</v>
      </c>
      <c r="D1045" s="30" t="s">
        <v>1123</v>
      </c>
      <c r="E1045" s="30" t="s">
        <v>1124</v>
      </c>
      <c r="F1045" s="30" t="s">
        <v>21</v>
      </c>
      <c r="G1045" s="78">
        <f>VLOOKUP(L:L,en_ru_auto_scores_BLEU!H:I,2,FALSE)</f>
        <v>28.80587995034168</v>
      </c>
      <c r="H1045" s="42" t="str">
        <f>IFERROR(VLOOKUP(L:L,manual_score_mapping[[SegmentID]:[Scores]],2,FALSE), "NaN")</f>
        <v>NaN</v>
      </c>
      <c r="I1045" s="42" t="str">
        <f>IFERROR(VLOOKUP(L:L,manual_score_mapping!A:D,3,FALSE), "NaN")</f>
        <v>NaN</v>
      </c>
      <c r="J1045" s="42" t="str">
        <f>IFERROR(VLOOKUP(L:L,manual_score_mapping!A:D,4,FALSE), "NaN")</f>
        <v>NaN</v>
      </c>
      <c r="K1045" s="30" t="s">
        <v>22</v>
      </c>
      <c r="L1045" s="30">
        <v>1044</v>
      </c>
      <c r="M1045" s="31">
        <v>0.84710550308227539</v>
      </c>
      <c r="N1045" s="30">
        <v>0.93669295310974121</v>
      </c>
      <c r="O1045" s="30">
        <v>0.88307696580886841</v>
      </c>
      <c r="P1045" s="30" t="str">
        <f>IF(en_ru_scores[[#This Row],[OnlineB_Score]]&gt;en_ru_scores[[#This Row],[GPT4_COMET]]+0.03, "B", IF(en_ru_scores[[#This Row],[GPT4_COMET]]&gt;en_ru_scores[[#This Row],[OnlineB_Score]]+0.03, "GPT", "-"))</f>
        <v>B</v>
      </c>
      <c r="Q1045" s="30" t="str">
        <f>IF(en_ru_scores[[#This Row],[OnlineW_Score]]&gt;en_ru_scores[[#This Row],[GPT4_COMET]]+0.03, "W", IF(en_ru_scores[[#This Row],[GPT4_COMET]]&gt;en_ru_scores[[#This Row],[OnlineW_Score]]+0.03, "GPT", "-"))</f>
        <v>W</v>
      </c>
      <c r="R1045" s="12" t="s">
        <v>6133</v>
      </c>
      <c r="S1045" s="12" t="s">
        <v>6134</v>
      </c>
      <c r="T1045" s="40" t="s">
        <v>6135</v>
      </c>
      <c r="U1045" s="12" t="s">
        <v>6136</v>
      </c>
      <c r="V1045" s="12" t="s">
        <v>6137</v>
      </c>
      <c r="W1045" s="84"/>
      <c r="X1045" s="111"/>
      <c r="Y1045" s="11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row>
    <row r="1046" spans="1:217" s="4" customFormat="1" ht="57" x14ac:dyDescent="0.45">
      <c r="A1046" s="32" t="s">
        <v>16</v>
      </c>
      <c r="B1046" s="32" t="s">
        <v>17</v>
      </c>
      <c r="C1046" s="33" t="s">
        <v>18</v>
      </c>
      <c r="D1046" s="33" t="s">
        <v>1123</v>
      </c>
      <c r="E1046" s="33" t="s">
        <v>1124</v>
      </c>
      <c r="F1046" s="33" t="s">
        <v>21</v>
      </c>
      <c r="G1046" s="72">
        <f>VLOOKUP(L:L,en_ru_auto_scores_BLEU!H:I,2,FALSE)</f>
        <v>75.684401250927849</v>
      </c>
      <c r="H1046" s="42" t="str">
        <f>IFERROR(VLOOKUP(L:L,manual_score_mapping[[SegmentID]:[Scores]],2,FALSE), "NaN")</f>
        <v>NaN</v>
      </c>
      <c r="I1046" s="42" t="str">
        <f>IFERROR(VLOOKUP(L:L,manual_score_mapping!A:D,3,FALSE), "NaN")</f>
        <v>NaN</v>
      </c>
      <c r="J1046" s="42" t="str">
        <f>IFERROR(VLOOKUP(L:L,manual_score_mapping!A:D,4,FALSE), "NaN")</f>
        <v>NaN</v>
      </c>
      <c r="K1046" s="33" t="s">
        <v>22</v>
      </c>
      <c r="L1046" s="33">
        <v>1045</v>
      </c>
      <c r="M1046" s="34">
        <v>0.92185837030410755</v>
      </c>
      <c r="N1046" s="33">
        <v>0.89594995975494385</v>
      </c>
      <c r="O1046" s="33">
        <v>0.91604262590408325</v>
      </c>
      <c r="P1046" s="33" t="str">
        <f>IF(en_ru_scores[[#This Row],[OnlineB_Score]]&gt;en_ru_scores[[#This Row],[GPT4_COMET]]+0.03, "B", IF(en_ru_scores[[#This Row],[GPT4_COMET]]&gt;en_ru_scores[[#This Row],[OnlineB_Score]]+0.03, "GPT", "-"))</f>
        <v>-</v>
      </c>
      <c r="Q1046" s="33" t="str">
        <f>IF(en_ru_scores[[#This Row],[OnlineW_Score]]&gt;en_ru_scores[[#This Row],[GPT4_COMET]]+0.03, "W", IF(en_ru_scores[[#This Row],[GPT4_COMET]]&gt;en_ru_scores[[#This Row],[OnlineW_Score]]+0.03, "GPT", "-"))</f>
        <v>-</v>
      </c>
      <c r="R1046" s="13" t="s">
        <v>1143</v>
      </c>
      <c r="S1046" s="13" t="s">
        <v>6138</v>
      </c>
      <c r="T1046" s="41" t="s">
        <v>6139</v>
      </c>
      <c r="U1046" s="13" t="s">
        <v>6140</v>
      </c>
      <c r="V1046" s="13" t="s">
        <v>6141</v>
      </c>
      <c r="W1046" s="84"/>
      <c r="X1046" s="111"/>
      <c r="Y1046" s="115"/>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row>
    <row r="1047" spans="1:217" s="4" customFormat="1" ht="28.5" x14ac:dyDescent="0.45">
      <c r="A1047" s="29" t="s">
        <v>16</v>
      </c>
      <c r="B1047" s="29" t="s">
        <v>17</v>
      </c>
      <c r="C1047" s="30" t="s">
        <v>18</v>
      </c>
      <c r="D1047" s="30" t="s">
        <v>1123</v>
      </c>
      <c r="E1047" s="30" t="s">
        <v>1124</v>
      </c>
      <c r="F1047" s="30" t="s">
        <v>21</v>
      </c>
      <c r="G1047" s="72">
        <f>VLOOKUP(L:L,en_ru_auto_scores_BLEU!H:I,2,FALSE)</f>
        <v>77.440314101420299</v>
      </c>
      <c r="H1047" s="42" t="str">
        <f>IFERROR(VLOOKUP(L:L,manual_score_mapping[[SegmentID]:[Scores]],2,FALSE), "NaN")</f>
        <v>NaN</v>
      </c>
      <c r="I1047" s="42" t="str">
        <f>IFERROR(VLOOKUP(L:L,manual_score_mapping!A:D,3,FALSE), "NaN")</f>
        <v>NaN</v>
      </c>
      <c r="J1047" s="42" t="str">
        <f>IFERROR(VLOOKUP(L:L,manual_score_mapping!A:D,4,FALSE), "NaN")</f>
        <v>NaN</v>
      </c>
      <c r="K1047" s="30" t="s">
        <v>22</v>
      </c>
      <c r="L1047" s="30">
        <v>1046</v>
      </c>
      <c r="M1047" s="31">
        <v>0.89855140447616577</v>
      </c>
      <c r="N1047" s="30">
        <v>0.89936178922653198</v>
      </c>
      <c r="O1047" s="30">
        <v>0.88133770227432251</v>
      </c>
      <c r="P1047" s="30" t="str">
        <f>IF(en_ru_scores[[#This Row],[OnlineB_Score]]&gt;en_ru_scores[[#This Row],[GPT4_COMET]]+0.03, "B", IF(en_ru_scores[[#This Row],[GPT4_COMET]]&gt;en_ru_scores[[#This Row],[OnlineB_Score]]+0.03, "GPT", "-"))</f>
        <v>-</v>
      </c>
      <c r="Q1047" s="30" t="str">
        <f>IF(en_ru_scores[[#This Row],[OnlineW_Score]]&gt;en_ru_scores[[#This Row],[GPT4_COMET]]+0.03, "W", IF(en_ru_scores[[#This Row],[GPT4_COMET]]&gt;en_ru_scores[[#This Row],[OnlineW_Score]]+0.03, "GPT", "-"))</f>
        <v>-</v>
      </c>
      <c r="R1047" s="12" t="s">
        <v>6142</v>
      </c>
      <c r="S1047" s="12" t="s">
        <v>6143</v>
      </c>
      <c r="T1047" s="40" t="s">
        <v>6144</v>
      </c>
      <c r="U1047" s="12" t="s">
        <v>6145</v>
      </c>
      <c r="V1047" s="12" t="s">
        <v>6146</v>
      </c>
      <c r="W1047" s="84"/>
      <c r="X1047" s="111"/>
      <c r="Y1047" s="115"/>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row>
    <row r="1048" spans="1:217" s="4" customFormat="1" x14ac:dyDescent="0.45">
      <c r="A1048" s="32" t="s">
        <v>16</v>
      </c>
      <c r="B1048" s="32" t="s">
        <v>17</v>
      </c>
      <c r="C1048" s="33" t="s">
        <v>18</v>
      </c>
      <c r="D1048" s="33" t="s">
        <v>1123</v>
      </c>
      <c r="E1048" s="33" t="s">
        <v>1124</v>
      </c>
      <c r="F1048" s="33" t="s">
        <v>21</v>
      </c>
      <c r="G1048" s="78">
        <f>VLOOKUP(L:L,en_ru_auto_scores_BLEU!H:I,2,FALSE)</f>
        <v>19.304869754804479</v>
      </c>
      <c r="H1048" s="42" t="str">
        <f>IFERROR(VLOOKUP(L:L,manual_score_mapping[[SegmentID]:[Scores]],2,FALSE), "NaN")</f>
        <v>NaN</v>
      </c>
      <c r="I1048" s="42" t="str">
        <f>IFERROR(VLOOKUP(L:L,manual_score_mapping!A:D,3,FALSE), "NaN")</f>
        <v>NaN</v>
      </c>
      <c r="J1048" s="42" t="str">
        <f>IFERROR(VLOOKUP(L:L,manual_score_mapping!A:D,4,FALSE), "NaN")</f>
        <v>NaN</v>
      </c>
      <c r="K1048" s="33" t="s">
        <v>22</v>
      </c>
      <c r="L1048" s="33">
        <v>1047</v>
      </c>
      <c r="M1048" s="34">
        <v>0.95755380392074585</v>
      </c>
      <c r="N1048" s="33">
        <v>0.94596958160400402</v>
      </c>
      <c r="O1048" s="33">
        <v>0.94130986928939819</v>
      </c>
      <c r="P1048" s="33" t="str">
        <f>IF(en_ru_scores[[#This Row],[OnlineB_Score]]&gt;en_ru_scores[[#This Row],[GPT4_COMET]]+0.03, "B", IF(en_ru_scores[[#This Row],[GPT4_COMET]]&gt;en_ru_scores[[#This Row],[OnlineB_Score]]+0.03, "GPT", "-"))</f>
        <v>-</v>
      </c>
      <c r="Q1048" s="33" t="str">
        <f>IF(en_ru_scores[[#This Row],[OnlineW_Score]]&gt;en_ru_scores[[#This Row],[GPT4_COMET]]+0.03, "W", IF(en_ru_scores[[#This Row],[GPT4_COMET]]&gt;en_ru_scores[[#This Row],[OnlineW_Score]]+0.03, "GPT", "-"))</f>
        <v>-</v>
      </c>
      <c r="R1048" s="13" t="s">
        <v>1144</v>
      </c>
      <c r="S1048" s="13" t="s">
        <v>6147</v>
      </c>
      <c r="T1048" s="41" t="s">
        <v>6148</v>
      </c>
      <c r="U1048" s="13" t="s">
        <v>6149</v>
      </c>
      <c r="V1048" s="13" t="s">
        <v>6150</v>
      </c>
      <c r="W1048" s="84"/>
      <c r="X1048" s="111"/>
      <c r="Y1048" s="115"/>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row>
    <row r="1049" spans="1:217" s="4" customFormat="1" x14ac:dyDescent="0.45">
      <c r="A1049" s="32" t="s">
        <v>16</v>
      </c>
      <c r="B1049" s="32" t="s">
        <v>17</v>
      </c>
      <c r="C1049" s="33" t="s">
        <v>18</v>
      </c>
      <c r="D1049" s="33" t="s">
        <v>1123</v>
      </c>
      <c r="E1049" s="33" t="s">
        <v>1124</v>
      </c>
      <c r="F1049" s="33" t="s">
        <v>21</v>
      </c>
      <c r="G1049" s="70">
        <f>VLOOKUP(L:L,en_ru_auto_scores_BLEU!H:I,2,FALSE)</f>
        <v>100.00000000000004</v>
      </c>
      <c r="H1049" s="42" t="str">
        <f>IFERROR(VLOOKUP(L:L,manual_score_mapping[[SegmentID]:[Scores]],2,FALSE), "NaN")</f>
        <v>NaN</v>
      </c>
      <c r="I1049" s="42" t="str">
        <f>IFERROR(VLOOKUP(L:L,manual_score_mapping!A:D,3,FALSE), "NaN")</f>
        <v>NaN</v>
      </c>
      <c r="J1049" s="42" t="str">
        <f>IFERROR(VLOOKUP(L:L,manual_score_mapping!A:D,4,FALSE), "NaN")</f>
        <v>NaN</v>
      </c>
      <c r="K1049" s="33" t="s">
        <v>22</v>
      </c>
      <c r="L1049" s="33">
        <v>1048</v>
      </c>
      <c r="M1049" s="34">
        <v>0.98775011301040638</v>
      </c>
      <c r="N1049" s="33">
        <v>0.98778432607650757</v>
      </c>
      <c r="O1049" s="33">
        <v>0.97835659980773915</v>
      </c>
      <c r="P1049" s="33" t="str">
        <f>IF(en_ru_scores[[#This Row],[OnlineB_Score]]&gt;en_ru_scores[[#This Row],[GPT4_COMET]]+0.03, "B", IF(en_ru_scores[[#This Row],[GPT4_COMET]]&gt;en_ru_scores[[#This Row],[OnlineB_Score]]+0.03, "GPT", "-"))</f>
        <v>-</v>
      </c>
      <c r="Q1049" s="33" t="str">
        <f>IF(en_ru_scores[[#This Row],[OnlineW_Score]]&gt;en_ru_scores[[#This Row],[GPT4_COMET]]+0.03, "W", IF(en_ru_scores[[#This Row],[GPT4_COMET]]&gt;en_ru_scores[[#This Row],[OnlineW_Score]]+0.03, "GPT", "-"))</f>
        <v>-</v>
      </c>
      <c r="R1049" s="13" t="s">
        <v>1145</v>
      </c>
      <c r="S1049" s="13" t="s">
        <v>6151</v>
      </c>
      <c r="T1049" s="41" t="s">
        <v>6151</v>
      </c>
      <c r="U1049" s="13" t="s">
        <v>6151</v>
      </c>
      <c r="V1049" s="13" t="s">
        <v>6152</v>
      </c>
      <c r="W1049" s="84"/>
      <c r="X1049" s="111"/>
      <c r="Y1049" s="115"/>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row>
    <row r="1050" spans="1:217" s="4" customFormat="1" ht="28.5" x14ac:dyDescent="0.45">
      <c r="A1050" s="29" t="s">
        <v>16</v>
      </c>
      <c r="B1050" s="29" t="s">
        <v>17</v>
      </c>
      <c r="C1050" s="30" t="s">
        <v>18</v>
      </c>
      <c r="D1050" s="30" t="s">
        <v>1123</v>
      </c>
      <c r="E1050" s="30" t="s">
        <v>1124</v>
      </c>
      <c r="F1050" s="30" t="s">
        <v>21</v>
      </c>
      <c r="G1050" s="78">
        <f>VLOOKUP(L:L,en_ru_auto_scores_BLEU!H:I,2,FALSE)</f>
        <v>10.552670315936318</v>
      </c>
      <c r="H1050" s="42" t="str">
        <f>IFERROR(VLOOKUP(L:L,manual_score_mapping[[SegmentID]:[Scores]],2,FALSE), "NaN")</f>
        <v>NaN</v>
      </c>
      <c r="I1050" s="42" t="str">
        <f>IFERROR(VLOOKUP(L:L,manual_score_mapping!A:D,3,FALSE), "NaN")</f>
        <v>NaN</v>
      </c>
      <c r="J1050" s="42" t="str">
        <f>IFERROR(VLOOKUP(L:L,manual_score_mapping!A:D,4,FALSE), "NaN")</f>
        <v>NaN</v>
      </c>
      <c r="K1050" s="30" t="s">
        <v>22</v>
      </c>
      <c r="L1050" s="30">
        <v>1049</v>
      </c>
      <c r="M1050" s="31">
        <v>0.89206093549728394</v>
      </c>
      <c r="N1050" s="30">
        <v>0.78907829523086548</v>
      </c>
      <c r="O1050" s="30">
        <v>0.92619550228118896</v>
      </c>
      <c r="P1050" s="30" t="str">
        <f>IF(en_ru_scores[[#This Row],[OnlineB_Score]]&gt;en_ru_scores[[#This Row],[GPT4_COMET]]+0.03, "B", IF(en_ru_scores[[#This Row],[GPT4_COMET]]&gt;en_ru_scores[[#This Row],[OnlineB_Score]]+0.03, "GPT", "-"))</f>
        <v>GPT</v>
      </c>
      <c r="Q1050" s="30" t="str">
        <f>IF(en_ru_scores[[#This Row],[OnlineW_Score]]&gt;en_ru_scores[[#This Row],[GPT4_COMET]]+0.03, "W", IF(en_ru_scores[[#This Row],[GPT4_COMET]]&gt;en_ru_scores[[#This Row],[OnlineW_Score]]+0.03, "GPT", "-"))</f>
        <v>W</v>
      </c>
      <c r="R1050" s="12" t="s">
        <v>1146</v>
      </c>
      <c r="S1050" s="12" t="s">
        <v>6153</v>
      </c>
      <c r="T1050" s="40" t="s">
        <v>6154</v>
      </c>
      <c r="U1050" s="12" t="s">
        <v>6155</v>
      </c>
      <c r="V1050" s="12" t="s">
        <v>6156</v>
      </c>
      <c r="W1050" s="84"/>
      <c r="X1050" s="111"/>
      <c r="Y1050" s="115"/>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row>
    <row r="1051" spans="1:217" s="4" customFormat="1" ht="42.75" x14ac:dyDescent="0.45">
      <c r="A1051" s="32" t="s">
        <v>16</v>
      </c>
      <c r="B1051" s="32" t="s">
        <v>17</v>
      </c>
      <c r="C1051" s="33" t="s">
        <v>18</v>
      </c>
      <c r="D1051" s="33" t="s">
        <v>1123</v>
      </c>
      <c r="E1051" s="33" t="s">
        <v>1124</v>
      </c>
      <c r="F1051" s="33" t="s">
        <v>21</v>
      </c>
      <c r="G1051" s="78">
        <f>VLOOKUP(L:L,en_ru_auto_scores_BLEU!H:I,2,FALSE)</f>
        <v>23.422904910542144</v>
      </c>
      <c r="H1051" s="42" t="str">
        <f>IFERROR(VLOOKUP(L:L,manual_score_mapping[[SegmentID]:[Scores]],2,FALSE), "NaN")</f>
        <v>NaN</v>
      </c>
      <c r="I1051" s="42" t="str">
        <f>IFERROR(VLOOKUP(L:L,manual_score_mapping!A:D,3,FALSE), "NaN")</f>
        <v>NaN</v>
      </c>
      <c r="J1051" s="42" t="str">
        <f>IFERROR(VLOOKUP(L:L,manual_score_mapping!A:D,4,FALSE), "NaN")</f>
        <v>NaN</v>
      </c>
      <c r="K1051" s="33" t="s">
        <v>22</v>
      </c>
      <c r="L1051" s="33">
        <v>1050</v>
      </c>
      <c r="M1051" s="34">
        <v>0.91236102581024159</v>
      </c>
      <c r="N1051" s="33">
        <v>0.90833121538162243</v>
      </c>
      <c r="O1051" s="33">
        <v>0.92978328466415405</v>
      </c>
      <c r="P1051" s="33" t="str">
        <f>IF(en_ru_scores[[#This Row],[OnlineB_Score]]&gt;en_ru_scores[[#This Row],[GPT4_COMET]]+0.03, "B", IF(en_ru_scores[[#This Row],[GPT4_COMET]]&gt;en_ru_scores[[#This Row],[OnlineB_Score]]+0.03, "GPT", "-"))</f>
        <v>-</v>
      </c>
      <c r="Q1051" s="33" t="str">
        <f>IF(en_ru_scores[[#This Row],[OnlineW_Score]]&gt;en_ru_scores[[#This Row],[GPT4_COMET]]+0.03, "W", IF(en_ru_scores[[#This Row],[GPT4_COMET]]&gt;en_ru_scores[[#This Row],[OnlineW_Score]]+0.03, "GPT", "-"))</f>
        <v>-</v>
      </c>
      <c r="R1051" s="13" t="s">
        <v>1147</v>
      </c>
      <c r="S1051" s="13" t="s">
        <v>6157</v>
      </c>
      <c r="T1051" s="41" t="s">
        <v>6158</v>
      </c>
      <c r="U1051" s="13" t="s">
        <v>6159</v>
      </c>
      <c r="V1051" s="13" t="s">
        <v>6160</v>
      </c>
      <c r="W1051" s="84"/>
      <c r="X1051" s="111"/>
      <c r="Y1051" s="115"/>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row>
    <row r="1052" spans="1:217" s="4" customFormat="1" ht="42.75" x14ac:dyDescent="0.45">
      <c r="A1052" s="29" t="s">
        <v>16</v>
      </c>
      <c r="B1052" s="29" t="s">
        <v>17</v>
      </c>
      <c r="C1052" s="30" t="s">
        <v>18</v>
      </c>
      <c r="D1052" s="30" t="s">
        <v>1123</v>
      </c>
      <c r="E1052" s="30" t="s">
        <v>1124</v>
      </c>
      <c r="F1052" s="30" t="s">
        <v>21</v>
      </c>
      <c r="G1052" s="78">
        <f>VLOOKUP(L:L,en_ru_auto_scores_BLEU!H:I,2,FALSE)</f>
        <v>11.633270842295031</v>
      </c>
      <c r="H1052" s="42" t="str">
        <f>IFERROR(VLOOKUP(L:L,manual_score_mapping[[SegmentID]:[Scores]],2,FALSE), "NaN")</f>
        <v>NaN</v>
      </c>
      <c r="I1052" s="42" t="str">
        <f>IFERROR(VLOOKUP(L:L,manual_score_mapping!A:D,3,FALSE), "NaN")</f>
        <v>NaN</v>
      </c>
      <c r="J1052" s="42" t="str">
        <f>IFERROR(VLOOKUP(L:L,manual_score_mapping!A:D,4,FALSE), "NaN")</f>
        <v>NaN</v>
      </c>
      <c r="K1052" s="30" t="s">
        <v>22</v>
      </c>
      <c r="L1052" s="30">
        <v>1051</v>
      </c>
      <c r="M1052" s="31">
        <v>0.80354499816894531</v>
      </c>
      <c r="N1052" s="30">
        <v>0.8647913932800293</v>
      </c>
      <c r="O1052" s="30">
        <v>0.86624807119369507</v>
      </c>
      <c r="P1052" s="30" t="str">
        <f>IF(en_ru_scores[[#This Row],[OnlineB_Score]]&gt;en_ru_scores[[#This Row],[GPT4_COMET]]+0.03, "B", IF(en_ru_scores[[#This Row],[GPT4_COMET]]&gt;en_ru_scores[[#This Row],[OnlineB_Score]]+0.03, "GPT", "-"))</f>
        <v>B</v>
      </c>
      <c r="Q1052" s="30" t="str">
        <f>IF(en_ru_scores[[#This Row],[OnlineW_Score]]&gt;en_ru_scores[[#This Row],[GPT4_COMET]]+0.03, "W", IF(en_ru_scores[[#This Row],[GPT4_COMET]]&gt;en_ru_scores[[#This Row],[OnlineW_Score]]+0.03, "GPT", "-"))</f>
        <v>W</v>
      </c>
      <c r="R1052" s="12" t="s">
        <v>1148</v>
      </c>
      <c r="S1052" s="12" t="s">
        <v>6161</v>
      </c>
      <c r="T1052" s="40" t="s">
        <v>6162</v>
      </c>
      <c r="U1052" s="12" t="s">
        <v>6163</v>
      </c>
      <c r="V1052" s="12" t="s">
        <v>6164</v>
      </c>
      <c r="W1052" s="84"/>
      <c r="X1052" s="111"/>
      <c r="Y1052" s="115"/>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row>
    <row r="1053" spans="1:217" s="4" customFormat="1" ht="114" x14ac:dyDescent="0.45">
      <c r="A1053" s="26" t="s">
        <v>16</v>
      </c>
      <c r="B1053" s="26" t="s">
        <v>17</v>
      </c>
      <c r="C1053" s="27" t="s">
        <v>18</v>
      </c>
      <c r="D1053" s="27" t="s">
        <v>1123</v>
      </c>
      <c r="E1053" s="27" t="s">
        <v>1124</v>
      </c>
      <c r="F1053" s="27" t="s">
        <v>21</v>
      </c>
      <c r="G1053" s="75">
        <f>VLOOKUP(L:L,en_ru_auto_scores_BLEU!H:I,2,FALSE)</f>
        <v>42.078343278957831</v>
      </c>
      <c r="H1053" s="42" t="str">
        <f>IFERROR(VLOOKUP(L:L,manual_score_mapping[[SegmentID]:[Scores]],2,FALSE), "NaN")</f>
        <v>NaN</v>
      </c>
      <c r="I1053" s="42" t="str">
        <f>IFERROR(VLOOKUP(L:L,manual_score_mapping!A:D,3,FALSE), "NaN")</f>
        <v>NaN</v>
      </c>
      <c r="J1053" s="42" t="str">
        <f>IFERROR(VLOOKUP(L:L,manual_score_mapping!A:D,4,FALSE), "NaN")</f>
        <v>NaN</v>
      </c>
      <c r="K1053" s="27" t="s">
        <v>22</v>
      </c>
      <c r="L1053" s="27">
        <v>1052</v>
      </c>
      <c r="M1053" s="28">
        <v>0.76960670948028564</v>
      </c>
      <c r="N1053" s="27">
        <v>0.75678318738937378</v>
      </c>
      <c r="O1053" s="27">
        <v>0.75273257493972778</v>
      </c>
      <c r="P1053" s="27" t="str">
        <f>IF(en_ru_scores[[#This Row],[OnlineB_Score]]&gt;en_ru_scores[[#This Row],[GPT4_COMET]]+0.03, "B", IF(en_ru_scores[[#This Row],[GPT4_COMET]]&gt;en_ru_scores[[#This Row],[OnlineB_Score]]+0.03, "GPT", "-"))</f>
        <v>-</v>
      </c>
      <c r="Q1053" s="27" t="str">
        <f>IF(en_ru_scores[[#This Row],[OnlineW_Score]]&gt;en_ru_scores[[#This Row],[GPT4_COMET]]+0.03, "W", IF(en_ru_scores[[#This Row],[GPT4_COMET]]&gt;en_ru_scores[[#This Row],[OnlineW_Score]]+0.03, "GPT", "-"))</f>
        <v>-</v>
      </c>
      <c r="R1053" s="11" t="s">
        <v>1149</v>
      </c>
      <c r="S1053" s="11" t="s">
        <v>6165</v>
      </c>
      <c r="T1053" s="39" t="s">
        <v>6166</v>
      </c>
      <c r="U1053" s="11" t="s">
        <v>6167</v>
      </c>
      <c r="V1053" s="11" t="s">
        <v>6168</v>
      </c>
      <c r="W1053" s="84"/>
      <c r="X1053" s="111"/>
      <c r="Y1053" s="115"/>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row>
    <row r="1054" spans="1:217" s="4" customFormat="1" ht="42.75" x14ac:dyDescent="0.45">
      <c r="A1054" s="29" t="s">
        <v>16</v>
      </c>
      <c r="B1054" s="29" t="s">
        <v>17</v>
      </c>
      <c r="C1054" s="30" t="s">
        <v>18</v>
      </c>
      <c r="D1054" s="30" t="s">
        <v>1123</v>
      </c>
      <c r="E1054" s="30" t="s">
        <v>1124</v>
      </c>
      <c r="F1054" s="30" t="s">
        <v>21</v>
      </c>
      <c r="G1054" s="75">
        <f>VLOOKUP(L:L,en_ru_auto_scores_BLEU!H:I,2,FALSE)</f>
        <v>32.365795029773288</v>
      </c>
      <c r="H1054" s="42" t="str">
        <f>IFERROR(VLOOKUP(L:L,manual_score_mapping[[SegmentID]:[Scores]],2,FALSE), "NaN")</f>
        <v>NaN</v>
      </c>
      <c r="I1054" s="42" t="str">
        <f>IFERROR(VLOOKUP(L:L,manual_score_mapping!A:D,3,FALSE), "NaN")</f>
        <v>NaN</v>
      </c>
      <c r="J1054" s="42" t="str">
        <f>IFERROR(VLOOKUP(L:L,manual_score_mapping!A:D,4,FALSE), "NaN")</f>
        <v>NaN</v>
      </c>
      <c r="K1054" s="30" t="s">
        <v>22</v>
      </c>
      <c r="L1054" s="30">
        <v>1053</v>
      </c>
      <c r="M1054" s="31">
        <v>0.85920637845993042</v>
      </c>
      <c r="N1054" s="30">
        <v>0.85920637845993042</v>
      </c>
      <c r="O1054" s="30">
        <v>0.85921686887741089</v>
      </c>
      <c r="P1054" s="30" t="str">
        <f>IF(en_ru_scores[[#This Row],[OnlineB_Score]]&gt;en_ru_scores[[#This Row],[GPT4_COMET]]+0.03, "B", IF(en_ru_scores[[#This Row],[GPT4_COMET]]&gt;en_ru_scores[[#This Row],[OnlineB_Score]]+0.03, "GPT", "-"))</f>
        <v>-</v>
      </c>
      <c r="Q1054" s="30" t="str">
        <f>IF(en_ru_scores[[#This Row],[OnlineW_Score]]&gt;en_ru_scores[[#This Row],[GPT4_COMET]]+0.03, "W", IF(en_ru_scores[[#This Row],[GPT4_COMET]]&gt;en_ru_scores[[#This Row],[OnlineW_Score]]+0.03, "GPT", "-"))</f>
        <v>-</v>
      </c>
      <c r="R1054" s="12" t="s">
        <v>1150</v>
      </c>
      <c r="S1054" s="12" t="s">
        <v>6169</v>
      </c>
      <c r="T1054" s="40" t="s">
        <v>6170</v>
      </c>
      <c r="U1054" s="12" t="s">
        <v>6170</v>
      </c>
      <c r="V1054" s="12" t="s">
        <v>6170</v>
      </c>
      <c r="W1054" s="84"/>
      <c r="X1054" s="111"/>
      <c r="Y1054" s="115"/>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row>
    <row r="1055" spans="1:217" s="4" customFormat="1" ht="42.75" x14ac:dyDescent="0.45">
      <c r="A1055" s="26" t="s">
        <v>16</v>
      </c>
      <c r="B1055" s="26" t="s">
        <v>17</v>
      </c>
      <c r="C1055" s="27" t="s">
        <v>18</v>
      </c>
      <c r="D1055" s="27" t="s">
        <v>1123</v>
      </c>
      <c r="E1055" s="27" t="s">
        <v>1124</v>
      </c>
      <c r="F1055" s="27" t="s">
        <v>21</v>
      </c>
      <c r="G1055" s="78">
        <f>VLOOKUP(L:L,en_ru_auto_scores_BLEU!H:I,2,FALSE)</f>
        <v>23.357697166633194</v>
      </c>
      <c r="H1055" s="42" t="str">
        <f>IFERROR(VLOOKUP(L:L,manual_score_mapping[[SegmentID]:[Scores]],2,FALSE), "NaN")</f>
        <v>NaN</v>
      </c>
      <c r="I1055" s="42" t="str">
        <f>IFERROR(VLOOKUP(L:L,manual_score_mapping!A:D,3,FALSE), "NaN")</f>
        <v>NaN</v>
      </c>
      <c r="J1055" s="42" t="str">
        <f>IFERROR(VLOOKUP(L:L,manual_score_mapping!A:D,4,FALSE), "NaN")</f>
        <v>NaN</v>
      </c>
      <c r="K1055" s="27" t="s">
        <v>22</v>
      </c>
      <c r="L1055" s="27">
        <v>1054</v>
      </c>
      <c r="M1055" s="28">
        <v>0.73347938060760498</v>
      </c>
      <c r="N1055" s="27">
        <v>0.84730106592178345</v>
      </c>
      <c r="O1055" s="27">
        <v>0.8752714991569519</v>
      </c>
      <c r="P1055" s="27" t="str">
        <f>IF(en_ru_scores[[#This Row],[OnlineB_Score]]&gt;en_ru_scores[[#This Row],[GPT4_COMET]]+0.03, "B", IF(en_ru_scores[[#This Row],[GPT4_COMET]]&gt;en_ru_scores[[#This Row],[OnlineB_Score]]+0.03, "GPT", "-"))</f>
        <v>B</v>
      </c>
      <c r="Q1055" s="27" t="str">
        <f>IF(en_ru_scores[[#This Row],[OnlineW_Score]]&gt;en_ru_scores[[#This Row],[GPT4_COMET]]+0.03, "W", IF(en_ru_scores[[#This Row],[GPT4_COMET]]&gt;en_ru_scores[[#This Row],[OnlineW_Score]]+0.03, "GPT", "-"))</f>
        <v>W</v>
      </c>
      <c r="R1055" s="11" t="s">
        <v>1151</v>
      </c>
      <c r="S1055" s="11" t="s">
        <v>6171</v>
      </c>
      <c r="T1055" s="39" t="s">
        <v>6172</v>
      </c>
      <c r="U1055" s="11" t="s">
        <v>6173</v>
      </c>
      <c r="V1055" s="11" t="s">
        <v>6174</v>
      </c>
      <c r="W1055" s="84"/>
      <c r="X1055" s="111"/>
      <c r="Y1055" s="11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row>
    <row r="1056" spans="1:217" s="4" customFormat="1" x14ac:dyDescent="0.45">
      <c r="A1056" s="32" t="s">
        <v>16</v>
      </c>
      <c r="B1056" s="32" t="s">
        <v>17</v>
      </c>
      <c r="C1056" s="33" t="s">
        <v>18</v>
      </c>
      <c r="D1056" s="33" t="s">
        <v>1123</v>
      </c>
      <c r="E1056" s="33" t="s">
        <v>1124</v>
      </c>
      <c r="F1056" s="33" t="s">
        <v>21</v>
      </c>
      <c r="G1056" s="73">
        <f>VLOOKUP(L:L,en_ru_auto_scores_BLEU!H:I,2,FALSE)</f>
        <v>59.694917920196445</v>
      </c>
      <c r="H1056" s="42" t="str">
        <f>IFERROR(VLOOKUP(L:L,manual_score_mapping[[SegmentID]:[Scores]],2,FALSE), "NaN")</f>
        <v>NaN</v>
      </c>
      <c r="I1056" s="42" t="str">
        <f>IFERROR(VLOOKUP(L:L,manual_score_mapping!A:D,3,FALSE), "NaN")</f>
        <v>NaN</v>
      </c>
      <c r="J1056" s="42" t="str">
        <f>IFERROR(VLOOKUP(L:L,manual_score_mapping!A:D,4,FALSE), "NaN")</f>
        <v>NaN</v>
      </c>
      <c r="K1056" s="33" t="s">
        <v>22</v>
      </c>
      <c r="L1056" s="33">
        <v>1055</v>
      </c>
      <c r="M1056" s="34">
        <v>0.95946431159973145</v>
      </c>
      <c r="N1056" s="33">
        <v>0.98468345403671265</v>
      </c>
      <c r="O1056" s="33">
        <v>0.98468345403671265</v>
      </c>
      <c r="P1056" s="33" t="str">
        <f>IF(en_ru_scores[[#This Row],[OnlineB_Score]]&gt;en_ru_scores[[#This Row],[GPT4_COMET]]+0.03, "B", IF(en_ru_scores[[#This Row],[GPT4_COMET]]&gt;en_ru_scores[[#This Row],[OnlineB_Score]]+0.03, "GPT", "-"))</f>
        <v>-</v>
      </c>
      <c r="Q1056" s="33" t="str">
        <f>IF(en_ru_scores[[#This Row],[OnlineW_Score]]&gt;en_ru_scores[[#This Row],[GPT4_COMET]]+0.03, "W", IF(en_ru_scores[[#This Row],[GPT4_COMET]]&gt;en_ru_scores[[#This Row],[OnlineW_Score]]+0.03, "GPT", "-"))</f>
        <v>-</v>
      </c>
      <c r="R1056" s="13" t="s">
        <v>1152</v>
      </c>
      <c r="S1056" s="13" t="s">
        <v>6175</v>
      </c>
      <c r="T1056" s="41" t="s">
        <v>6176</v>
      </c>
      <c r="U1056" s="13" t="s">
        <v>6175</v>
      </c>
      <c r="V1056" s="13" t="s">
        <v>6175</v>
      </c>
      <c r="W1056" s="84"/>
      <c r="X1056" s="111"/>
      <c r="Y1056" s="115"/>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row>
    <row r="1057" spans="1:217" s="4" customFormat="1" ht="28.5" x14ac:dyDescent="0.45">
      <c r="A1057" s="26" t="s">
        <v>16</v>
      </c>
      <c r="B1057" s="26" t="s">
        <v>17</v>
      </c>
      <c r="C1057" s="27" t="s">
        <v>18</v>
      </c>
      <c r="D1057" s="27" t="s">
        <v>1123</v>
      </c>
      <c r="E1057" s="27" t="s">
        <v>1124</v>
      </c>
      <c r="F1057" s="27" t="s">
        <v>21</v>
      </c>
      <c r="G1057" s="78">
        <f>VLOOKUP(L:L,en_ru_auto_scores_BLEU!H:I,2,FALSE)</f>
        <v>19.434056686426121</v>
      </c>
      <c r="H1057" s="42" t="str">
        <f>IFERROR(VLOOKUP(L:L,manual_score_mapping[[SegmentID]:[Scores]],2,FALSE), "NaN")</f>
        <v>NaN</v>
      </c>
      <c r="I1057" s="42" t="str">
        <f>IFERROR(VLOOKUP(L:L,manual_score_mapping!A:D,3,FALSE), "NaN")</f>
        <v>NaN</v>
      </c>
      <c r="J1057" s="42" t="str">
        <f>IFERROR(VLOOKUP(L:L,manual_score_mapping!A:D,4,FALSE), "NaN")</f>
        <v>NaN</v>
      </c>
      <c r="K1057" s="27" t="s">
        <v>22</v>
      </c>
      <c r="L1057" s="27">
        <v>1056</v>
      </c>
      <c r="M1057" s="28">
        <v>0.74593895673751831</v>
      </c>
      <c r="N1057" s="27">
        <v>0.86228591203689575</v>
      </c>
      <c r="O1057" s="27">
        <v>0.87956041097640991</v>
      </c>
      <c r="P1057" s="27" t="str">
        <f>IF(en_ru_scores[[#This Row],[OnlineB_Score]]&gt;en_ru_scores[[#This Row],[GPT4_COMET]]+0.03, "B", IF(en_ru_scores[[#This Row],[GPT4_COMET]]&gt;en_ru_scores[[#This Row],[OnlineB_Score]]+0.03, "GPT", "-"))</f>
        <v>B</v>
      </c>
      <c r="Q1057" s="27" t="str">
        <f>IF(en_ru_scores[[#This Row],[OnlineW_Score]]&gt;en_ru_scores[[#This Row],[GPT4_COMET]]+0.03, "W", IF(en_ru_scores[[#This Row],[GPT4_COMET]]&gt;en_ru_scores[[#This Row],[OnlineW_Score]]+0.03, "GPT", "-"))</f>
        <v>W</v>
      </c>
      <c r="R1057" s="11" t="s">
        <v>1153</v>
      </c>
      <c r="S1057" s="11" t="s">
        <v>6177</v>
      </c>
      <c r="T1057" s="39" t="s">
        <v>6178</v>
      </c>
      <c r="U1057" s="11" t="s">
        <v>6179</v>
      </c>
      <c r="V1057" s="11" t="s">
        <v>6180</v>
      </c>
      <c r="W1057" s="84"/>
      <c r="X1057" s="111"/>
      <c r="Y1057" s="115"/>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row>
    <row r="1058" spans="1:217" s="4" customFormat="1" x14ac:dyDescent="0.45">
      <c r="A1058" s="32" t="s">
        <v>16</v>
      </c>
      <c r="B1058" s="32" t="s">
        <v>17</v>
      </c>
      <c r="C1058" s="33" t="s">
        <v>18</v>
      </c>
      <c r="D1058" s="33" t="s">
        <v>1123</v>
      </c>
      <c r="E1058" s="33" t="s">
        <v>1124</v>
      </c>
      <c r="F1058" s="33" t="s">
        <v>21</v>
      </c>
      <c r="G1058" s="73">
        <f>VLOOKUP(L:L,en_ru_auto_scores_BLEU!H:I,2,FALSE)</f>
        <v>64.345888416076164</v>
      </c>
      <c r="H1058" s="42" t="str">
        <f>IFERROR(VLOOKUP(L:L,manual_score_mapping[[SegmentID]:[Scores]],2,FALSE), "NaN")</f>
        <v>NaN</v>
      </c>
      <c r="I1058" s="42" t="str">
        <f>IFERROR(VLOOKUP(L:L,manual_score_mapping!A:D,3,FALSE), "NaN")</f>
        <v>NaN</v>
      </c>
      <c r="J1058" s="42" t="str">
        <f>IFERROR(VLOOKUP(L:L,manual_score_mapping!A:D,4,FALSE), "NaN")</f>
        <v>NaN</v>
      </c>
      <c r="K1058" s="33" t="s">
        <v>22</v>
      </c>
      <c r="L1058" s="33">
        <v>1057</v>
      </c>
      <c r="M1058" s="34">
        <v>0.92226117849349976</v>
      </c>
      <c r="N1058" s="33">
        <v>0.922216296195984</v>
      </c>
      <c r="O1058" s="33">
        <v>0.89341777563095093</v>
      </c>
      <c r="P1058" s="33" t="str">
        <f>IF(en_ru_scores[[#This Row],[OnlineB_Score]]&gt;en_ru_scores[[#This Row],[GPT4_COMET]]+0.03, "B", IF(en_ru_scores[[#This Row],[GPT4_COMET]]&gt;en_ru_scores[[#This Row],[OnlineB_Score]]+0.03, "GPT", "-"))</f>
        <v>-</v>
      </c>
      <c r="Q1058" s="33" t="str">
        <f>IF(en_ru_scores[[#This Row],[OnlineW_Score]]&gt;en_ru_scores[[#This Row],[GPT4_COMET]]+0.03, "W", IF(en_ru_scores[[#This Row],[GPT4_COMET]]&gt;en_ru_scores[[#This Row],[OnlineW_Score]]+0.03, "GPT", "-"))</f>
        <v>-</v>
      </c>
      <c r="R1058" s="13" t="s">
        <v>1154</v>
      </c>
      <c r="S1058" s="13" t="s">
        <v>6181</v>
      </c>
      <c r="T1058" s="41" t="s">
        <v>6182</v>
      </c>
      <c r="U1058" s="13" t="s">
        <v>6183</v>
      </c>
      <c r="V1058" s="13" t="s">
        <v>6184</v>
      </c>
      <c r="W1058" s="84"/>
      <c r="X1058" s="111"/>
      <c r="Y1058" s="115"/>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row>
    <row r="1059" spans="1:217" s="4" customFormat="1" ht="42.75" x14ac:dyDescent="0.45">
      <c r="A1059" s="29" t="s">
        <v>16</v>
      </c>
      <c r="B1059" s="29" t="s">
        <v>17</v>
      </c>
      <c r="C1059" s="30" t="s">
        <v>18</v>
      </c>
      <c r="D1059" s="30" t="s">
        <v>1123</v>
      </c>
      <c r="E1059" s="30" t="s">
        <v>1124</v>
      </c>
      <c r="F1059" s="30" t="s">
        <v>21</v>
      </c>
      <c r="G1059" s="78">
        <f>VLOOKUP(L:L,en_ru_auto_scores_BLEU!H:I,2,FALSE)</f>
        <v>28.48931827772396</v>
      </c>
      <c r="H1059" s="42" t="str">
        <f>IFERROR(VLOOKUP(L:L,manual_score_mapping[[SegmentID]:[Scores]],2,FALSE), "NaN")</f>
        <v>NaN</v>
      </c>
      <c r="I1059" s="42" t="str">
        <f>IFERROR(VLOOKUP(L:L,manual_score_mapping!A:D,3,FALSE), "NaN")</f>
        <v>NaN</v>
      </c>
      <c r="J1059" s="42" t="str">
        <f>IFERROR(VLOOKUP(L:L,manual_score_mapping!A:D,4,FALSE), "NaN")</f>
        <v>NaN</v>
      </c>
      <c r="K1059" s="30" t="s">
        <v>22</v>
      </c>
      <c r="L1059" s="30">
        <v>1058</v>
      </c>
      <c r="M1059" s="31">
        <v>0.89474362134933472</v>
      </c>
      <c r="N1059" s="30">
        <v>0.86221933364868164</v>
      </c>
      <c r="O1059" s="30">
        <v>0.90262705087661743</v>
      </c>
      <c r="P1059" s="30" t="str">
        <f>IF(en_ru_scores[[#This Row],[OnlineB_Score]]&gt;en_ru_scores[[#This Row],[GPT4_COMET]]+0.03, "B", IF(en_ru_scores[[#This Row],[GPT4_COMET]]&gt;en_ru_scores[[#This Row],[OnlineB_Score]]+0.03, "GPT", "-"))</f>
        <v>GPT</v>
      </c>
      <c r="Q1059" s="30" t="str">
        <f>IF(en_ru_scores[[#This Row],[OnlineW_Score]]&gt;en_ru_scores[[#This Row],[GPT4_COMET]]+0.03, "W", IF(en_ru_scores[[#This Row],[GPT4_COMET]]&gt;en_ru_scores[[#This Row],[OnlineW_Score]]+0.03, "GPT", "-"))</f>
        <v>-</v>
      </c>
      <c r="R1059" s="12" t="s">
        <v>1155</v>
      </c>
      <c r="S1059" s="12" t="s">
        <v>6185</v>
      </c>
      <c r="T1059" s="40" t="s">
        <v>6186</v>
      </c>
      <c r="U1059" s="12" t="s">
        <v>6187</v>
      </c>
      <c r="V1059" s="12" t="s">
        <v>6188</v>
      </c>
      <c r="W1059" s="84"/>
      <c r="X1059" s="111"/>
      <c r="Y1059" s="115"/>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row>
    <row r="1060" spans="1:217" s="4" customFormat="1" ht="28.5" x14ac:dyDescent="0.45">
      <c r="A1060" s="32" t="s">
        <v>16</v>
      </c>
      <c r="B1060" s="32" t="s">
        <v>17</v>
      </c>
      <c r="C1060" s="33" t="s">
        <v>18</v>
      </c>
      <c r="D1060" s="33" t="s">
        <v>1123</v>
      </c>
      <c r="E1060" s="33" t="s">
        <v>1124</v>
      </c>
      <c r="F1060" s="33" t="s">
        <v>21</v>
      </c>
      <c r="G1060" s="75">
        <f>VLOOKUP(L:L,en_ru_auto_scores_BLEU!H:I,2,FALSE)</f>
        <v>36.654156418535202</v>
      </c>
      <c r="H1060" s="42" t="str">
        <f>IFERROR(VLOOKUP(L:L,manual_score_mapping[[SegmentID]:[Scores]],2,FALSE), "NaN")</f>
        <v>NaN</v>
      </c>
      <c r="I1060" s="42" t="str">
        <f>IFERROR(VLOOKUP(L:L,manual_score_mapping!A:D,3,FALSE), "NaN")</f>
        <v>NaN</v>
      </c>
      <c r="J1060" s="42" t="str">
        <f>IFERROR(VLOOKUP(L:L,manual_score_mapping!A:D,4,FALSE), "NaN")</f>
        <v>NaN</v>
      </c>
      <c r="K1060" s="33" t="s">
        <v>22</v>
      </c>
      <c r="L1060" s="33">
        <v>1059</v>
      </c>
      <c r="M1060" s="34">
        <v>0.90816634893417358</v>
      </c>
      <c r="N1060" s="33">
        <v>0.90816634893417358</v>
      </c>
      <c r="O1060" s="33">
        <v>0.89636451005935669</v>
      </c>
      <c r="P1060" s="33" t="str">
        <f>IF(en_ru_scores[[#This Row],[OnlineB_Score]]&gt;en_ru_scores[[#This Row],[GPT4_COMET]]+0.03, "B", IF(en_ru_scores[[#This Row],[GPT4_COMET]]&gt;en_ru_scores[[#This Row],[OnlineB_Score]]+0.03, "GPT", "-"))</f>
        <v>-</v>
      </c>
      <c r="Q1060" s="33" t="str">
        <f>IF(en_ru_scores[[#This Row],[OnlineW_Score]]&gt;en_ru_scores[[#This Row],[GPT4_COMET]]+0.03, "W", IF(en_ru_scores[[#This Row],[GPT4_COMET]]&gt;en_ru_scores[[#This Row],[OnlineW_Score]]+0.03, "GPT", "-"))</f>
        <v>-</v>
      </c>
      <c r="R1060" s="13" t="s">
        <v>1156</v>
      </c>
      <c r="S1060" s="13" t="s">
        <v>6189</v>
      </c>
      <c r="T1060" s="41" t="s">
        <v>6190</v>
      </c>
      <c r="U1060" s="13" t="s">
        <v>6190</v>
      </c>
      <c r="V1060" s="13" t="s">
        <v>6191</v>
      </c>
      <c r="W1060" s="84"/>
      <c r="X1060" s="111"/>
      <c r="Y1060" s="115"/>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row>
    <row r="1061" spans="1:217" s="4" customFormat="1" x14ac:dyDescent="0.45">
      <c r="A1061" s="26" t="s">
        <v>16</v>
      </c>
      <c r="B1061" s="26" t="s">
        <v>17</v>
      </c>
      <c r="C1061" s="27" t="s">
        <v>18</v>
      </c>
      <c r="D1061" s="27" t="s">
        <v>1123</v>
      </c>
      <c r="E1061" s="27" t="s">
        <v>1124</v>
      </c>
      <c r="F1061" s="27" t="s">
        <v>21</v>
      </c>
      <c r="G1061" s="78">
        <f>VLOOKUP(L:L,en_ru_auto_scores_BLEU!H:I,2,FALSE)</f>
        <v>6.5672747360603951</v>
      </c>
      <c r="H1061" s="42" t="str">
        <f>IFERROR(VLOOKUP(L:L,manual_score_mapping[[SegmentID]:[Scores]],2,FALSE), "NaN")</f>
        <v>NaN</v>
      </c>
      <c r="I1061" s="42" t="str">
        <f>IFERROR(VLOOKUP(L:L,manual_score_mapping!A:D,3,FALSE), "NaN")</f>
        <v>NaN</v>
      </c>
      <c r="J1061" s="42" t="str">
        <f>IFERROR(VLOOKUP(L:L,manual_score_mapping!A:D,4,FALSE), "NaN")</f>
        <v>NaN</v>
      </c>
      <c r="K1061" s="27" t="s">
        <v>22</v>
      </c>
      <c r="L1061" s="27">
        <v>1060</v>
      </c>
      <c r="M1061" s="28">
        <v>0.72568738460540771</v>
      </c>
      <c r="N1061" s="27">
        <v>0.94050461053848278</v>
      </c>
      <c r="O1061" s="27">
        <v>0.82405871152877808</v>
      </c>
      <c r="P1061" s="27" t="str">
        <f>IF(en_ru_scores[[#This Row],[OnlineB_Score]]&gt;en_ru_scores[[#This Row],[GPT4_COMET]]+0.03, "B", IF(en_ru_scores[[#This Row],[GPT4_COMET]]&gt;en_ru_scores[[#This Row],[OnlineB_Score]]+0.03, "GPT", "-"))</f>
        <v>B</v>
      </c>
      <c r="Q1061" s="27" t="str">
        <f>IF(en_ru_scores[[#This Row],[OnlineW_Score]]&gt;en_ru_scores[[#This Row],[GPT4_COMET]]+0.03, "W", IF(en_ru_scores[[#This Row],[GPT4_COMET]]&gt;en_ru_scores[[#This Row],[OnlineW_Score]]+0.03, "GPT", "-"))</f>
        <v>W</v>
      </c>
      <c r="R1061" s="11" t="s">
        <v>1157</v>
      </c>
      <c r="S1061" s="11" t="s">
        <v>6192</v>
      </c>
      <c r="T1061" s="39" t="s">
        <v>6193</v>
      </c>
      <c r="U1061" s="11" t="s">
        <v>6194</v>
      </c>
      <c r="V1061" s="11" t="s">
        <v>6195</v>
      </c>
      <c r="W1061" s="84"/>
      <c r="X1061" s="111"/>
      <c r="Y1061" s="115"/>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row>
    <row r="1062" spans="1:217" s="4" customFormat="1" x14ac:dyDescent="0.45">
      <c r="A1062" s="32" t="s">
        <v>16</v>
      </c>
      <c r="B1062" s="32" t="s">
        <v>17</v>
      </c>
      <c r="C1062" s="33" t="s">
        <v>18</v>
      </c>
      <c r="D1062" s="33" t="s">
        <v>1123</v>
      </c>
      <c r="E1062" s="33" t="s">
        <v>1124</v>
      </c>
      <c r="F1062" s="33" t="s">
        <v>21</v>
      </c>
      <c r="G1062" s="70">
        <f>VLOOKUP(L:L,en_ru_auto_scores_BLEU!H:I,2,FALSE)</f>
        <v>100.00000000000004</v>
      </c>
      <c r="H1062" s="42" t="str">
        <f>IFERROR(VLOOKUP(L:L,manual_score_mapping[[SegmentID]:[Scores]],2,FALSE), "NaN")</f>
        <v>NaN</v>
      </c>
      <c r="I1062" s="42" t="str">
        <f>IFERROR(VLOOKUP(L:L,manual_score_mapping!A:D,3,FALSE), "NaN")</f>
        <v>NaN</v>
      </c>
      <c r="J1062" s="42" t="str">
        <f>IFERROR(VLOOKUP(L:L,manual_score_mapping!A:D,4,FALSE), "NaN")</f>
        <v>NaN</v>
      </c>
      <c r="K1062" s="33" t="s">
        <v>22</v>
      </c>
      <c r="L1062" s="33">
        <v>1061</v>
      </c>
      <c r="M1062" s="34">
        <v>0.99122375249862682</v>
      </c>
      <c r="N1062" s="33">
        <v>0.99122375249862682</v>
      </c>
      <c r="O1062" s="33">
        <v>0.95431113243103038</v>
      </c>
      <c r="P1062" s="33" t="str">
        <f>IF(en_ru_scores[[#This Row],[OnlineB_Score]]&gt;en_ru_scores[[#This Row],[GPT4_COMET]]+0.03, "B", IF(en_ru_scores[[#This Row],[GPT4_COMET]]&gt;en_ru_scores[[#This Row],[OnlineB_Score]]+0.03, "GPT", "-"))</f>
        <v>-</v>
      </c>
      <c r="Q1062" s="33" t="str">
        <f>IF(en_ru_scores[[#This Row],[OnlineW_Score]]&gt;en_ru_scores[[#This Row],[GPT4_COMET]]+0.03, "W", IF(en_ru_scores[[#This Row],[GPT4_COMET]]&gt;en_ru_scores[[#This Row],[OnlineW_Score]]+0.03, "GPT", "-"))</f>
        <v>GPT</v>
      </c>
      <c r="R1062" s="13" t="s">
        <v>1158</v>
      </c>
      <c r="S1062" s="13" t="s">
        <v>6196</v>
      </c>
      <c r="T1062" s="41" t="s">
        <v>6196</v>
      </c>
      <c r="U1062" s="13" t="s">
        <v>6196</v>
      </c>
      <c r="V1062" s="13" t="s">
        <v>6197</v>
      </c>
      <c r="W1062" s="84"/>
      <c r="X1062" s="111"/>
      <c r="Y1062" s="115"/>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row>
    <row r="1063" spans="1:217" s="4" customFormat="1" x14ac:dyDescent="0.45">
      <c r="A1063" s="29" t="s">
        <v>16</v>
      </c>
      <c r="B1063" s="29" t="s">
        <v>17</v>
      </c>
      <c r="C1063" s="30" t="s">
        <v>18</v>
      </c>
      <c r="D1063" s="30" t="s">
        <v>1123</v>
      </c>
      <c r="E1063" s="30" t="s">
        <v>1124</v>
      </c>
      <c r="F1063" s="30" t="s">
        <v>21</v>
      </c>
      <c r="G1063" s="78">
        <f>VLOOKUP(L:L,en_ru_auto_scores_BLEU!H:I,2,FALSE)</f>
        <v>27.890014303843827</v>
      </c>
      <c r="H1063" s="42" t="str">
        <f>IFERROR(VLOOKUP(L:L,manual_score_mapping[[SegmentID]:[Scores]],2,FALSE), "NaN")</f>
        <v>NaN</v>
      </c>
      <c r="I1063" s="42" t="str">
        <f>IFERROR(VLOOKUP(L:L,manual_score_mapping!A:D,3,FALSE), "NaN")</f>
        <v>NaN</v>
      </c>
      <c r="J1063" s="42" t="str">
        <f>IFERROR(VLOOKUP(L:L,manual_score_mapping!A:D,4,FALSE), "NaN")</f>
        <v>NaN</v>
      </c>
      <c r="K1063" s="30" t="s">
        <v>22</v>
      </c>
      <c r="L1063" s="30">
        <v>1062</v>
      </c>
      <c r="M1063" s="31">
        <v>0.88421368598937988</v>
      </c>
      <c r="N1063" s="30">
        <v>0.88424462080001831</v>
      </c>
      <c r="O1063" s="30">
        <v>0.86755639314651489</v>
      </c>
      <c r="P1063" s="30" t="str">
        <f>IF(en_ru_scores[[#This Row],[OnlineB_Score]]&gt;en_ru_scores[[#This Row],[GPT4_COMET]]+0.03, "B", IF(en_ru_scores[[#This Row],[GPT4_COMET]]&gt;en_ru_scores[[#This Row],[OnlineB_Score]]+0.03, "GPT", "-"))</f>
        <v>-</v>
      </c>
      <c r="Q1063" s="30" t="str">
        <f>IF(en_ru_scores[[#This Row],[OnlineW_Score]]&gt;en_ru_scores[[#This Row],[GPT4_COMET]]+0.03, "W", IF(en_ru_scores[[#This Row],[GPT4_COMET]]&gt;en_ru_scores[[#This Row],[OnlineW_Score]]+0.03, "GPT", "-"))</f>
        <v>-</v>
      </c>
      <c r="R1063" s="12" t="s">
        <v>1159</v>
      </c>
      <c r="S1063" s="12" t="s">
        <v>6198</v>
      </c>
      <c r="T1063" s="40" t="s">
        <v>6199</v>
      </c>
      <c r="U1063" s="12" t="s">
        <v>6199</v>
      </c>
      <c r="V1063" s="12" t="s">
        <v>6200</v>
      </c>
      <c r="W1063" s="84"/>
      <c r="X1063" s="111"/>
      <c r="Y1063" s="115"/>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row>
    <row r="1064" spans="1:217" s="4" customFormat="1" ht="28.5" x14ac:dyDescent="0.45">
      <c r="A1064" s="32" t="s">
        <v>16</v>
      </c>
      <c r="B1064" s="32" t="s">
        <v>17</v>
      </c>
      <c r="C1064" s="33" t="s">
        <v>18</v>
      </c>
      <c r="D1064" s="33" t="s">
        <v>1123</v>
      </c>
      <c r="E1064" s="33" t="s">
        <v>1124</v>
      </c>
      <c r="F1064" s="33" t="s">
        <v>21</v>
      </c>
      <c r="G1064" s="75">
        <f>VLOOKUP(L:L,en_ru_auto_scores_BLEU!H:I,2,FALSE)</f>
        <v>37.502289167669304</v>
      </c>
      <c r="H1064" s="42" t="str">
        <f>IFERROR(VLOOKUP(L:L,manual_score_mapping[[SegmentID]:[Scores]],2,FALSE), "NaN")</f>
        <v>NaN</v>
      </c>
      <c r="I1064" s="42" t="str">
        <f>IFERROR(VLOOKUP(L:L,manual_score_mapping!A:D,3,FALSE), "NaN")</f>
        <v>NaN</v>
      </c>
      <c r="J1064" s="42" t="str">
        <f>IFERROR(VLOOKUP(L:L,manual_score_mapping!A:D,4,FALSE), "NaN")</f>
        <v>NaN</v>
      </c>
      <c r="K1064" s="33" t="s">
        <v>22</v>
      </c>
      <c r="L1064" s="33">
        <v>1063</v>
      </c>
      <c r="M1064" s="34">
        <v>0.91261661052703857</v>
      </c>
      <c r="N1064" s="33">
        <v>0.96289551258087158</v>
      </c>
      <c r="O1064" s="33">
        <v>0.95952135324478161</v>
      </c>
      <c r="P1064" s="33" t="str">
        <f>IF(en_ru_scores[[#This Row],[OnlineB_Score]]&gt;en_ru_scores[[#This Row],[GPT4_COMET]]+0.03, "B", IF(en_ru_scores[[#This Row],[GPT4_COMET]]&gt;en_ru_scores[[#This Row],[OnlineB_Score]]+0.03, "GPT", "-"))</f>
        <v>B</v>
      </c>
      <c r="Q1064" s="33" t="str">
        <f>IF(en_ru_scores[[#This Row],[OnlineW_Score]]&gt;en_ru_scores[[#This Row],[GPT4_COMET]]+0.03, "W", IF(en_ru_scores[[#This Row],[GPT4_COMET]]&gt;en_ru_scores[[#This Row],[OnlineW_Score]]+0.03, "GPT", "-"))</f>
        <v>W</v>
      </c>
      <c r="R1064" s="13" t="s">
        <v>1160</v>
      </c>
      <c r="S1064" s="13" t="s">
        <v>6201</v>
      </c>
      <c r="T1064" s="41" t="s">
        <v>6202</v>
      </c>
      <c r="U1064" s="13" t="s">
        <v>6203</v>
      </c>
      <c r="V1064" s="13" t="s">
        <v>6204</v>
      </c>
      <c r="W1064" s="84"/>
      <c r="X1064" s="111"/>
      <c r="Y1064" s="115"/>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row>
    <row r="1065" spans="1:217" s="4" customFormat="1" ht="57" x14ac:dyDescent="0.45">
      <c r="A1065" s="29" t="s">
        <v>16</v>
      </c>
      <c r="B1065" s="29" t="s">
        <v>17</v>
      </c>
      <c r="C1065" s="30" t="s">
        <v>18</v>
      </c>
      <c r="D1065" s="30" t="s">
        <v>1123</v>
      </c>
      <c r="E1065" s="30" t="s">
        <v>1124</v>
      </c>
      <c r="F1065" s="30" t="s">
        <v>21</v>
      </c>
      <c r="G1065" s="78">
        <f>VLOOKUP(L:L,en_ru_auto_scores_BLEU!H:I,2,FALSE)</f>
        <v>20.550949161534302</v>
      </c>
      <c r="H1065" s="42" t="str">
        <f>IFERROR(VLOOKUP(L:L,manual_score_mapping[[SegmentID]:[Scores]],2,FALSE), "NaN")</f>
        <v>NaN</v>
      </c>
      <c r="I1065" s="42" t="str">
        <f>IFERROR(VLOOKUP(L:L,manual_score_mapping!A:D,3,FALSE), "NaN")</f>
        <v>NaN</v>
      </c>
      <c r="J1065" s="42" t="str">
        <f>IFERROR(VLOOKUP(L:L,manual_score_mapping!A:D,4,FALSE), "NaN")</f>
        <v>NaN</v>
      </c>
      <c r="K1065" s="30" t="s">
        <v>22</v>
      </c>
      <c r="L1065" s="30">
        <v>1064</v>
      </c>
      <c r="M1065" s="31">
        <v>0.86846768856048584</v>
      </c>
      <c r="N1065" s="30">
        <v>0.85370057821273804</v>
      </c>
      <c r="O1065" s="30">
        <v>0.90635973215103161</v>
      </c>
      <c r="P1065" s="30" t="str">
        <f>IF(en_ru_scores[[#This Row],[OnlineB_Score]]&gt;en_ru_scores[[#This Row],[GPT4_COMET]]+0.03, "B", IF(en_ru_scores[[#This Row],[GPT4_COMET]]&gt;en_ru_scores[[#This Row],[OnlineB_Score]]+0.03, "GPT", "-"))</f>
        <v>-</v>
      </c>
      <c r="Q1065" s="30" t="str">
        <f>IF(en_ru_scores[[#This Row],[OnlineW_Score]]&gt;en_ru_scores[[#This Row],[GPT4_COMET]]+0.03, "W", IF(en_ru_scores[[#This Row],[GPT4_COMET]]&gt;en_ru_scores[[#This Row],[OnlineW_Score]]+0.03, "GPT", "-"))</f>
        <v>W</v>
      </c>
      <c r="R1065" s="12" t="s">
        <v>1161</v>
      </c>
      <c r="S1065" s="12" t="s">
        <v>6205</v>
      </c>
      <c r="T1065" s="40" t="s">
        <v>6206</v>
      </c>
      <c r="U1065" s="12" t="s">
        <v>6207</v>
      </c>
      <c r="V1065" s="12" t="s">
        <v>6208</v>
      </c>
      <c r="W1065" s="84"/>
      <c r="X1065" s="111"/>
      <c r="Y1065" s="11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row>
    <row r="1066" spans="1:217" s="4" customFormat="1" ht="28.5" x14ac:dyDescent="0.45">
      <c r="A1066" s="32" t="s">
        <v>16</v>
      </c>
      <c r="B1066" s="32" t="s">
        <v>17</v>
      </c>
      <c r="C1066" s="33" t="s">
        <v>18</v>
      </c>
      <c r="D1066" s="33" t="s">
        <v>1123</v>
      </c>
      <c r="E1066" s="33" t="s">
        <v>1124</v>
      </c>
      <c r="F1066" s="33" t="s">
        <v>21</v>
      </c>
      <c r="G1066" s="78">
        <f>VLOOKUP(L:L,en_ru_auto_scores_BLEU!H:I,2,FALSE)</f>
        <v>9.9281022037649649</v>
      </c>
      <c r="H1066" s="42" t="str">
        <f>IFERROR(VLOOKUP(L:L,manual_score_mapping[[SegmentID]:[Scores]],2,FALSE), "NaN")</f>
        <v>NaN</v>
      </c>
      <c r="I1066" s="42" t="str">
        <f>IFERROR(VLOOKUP(L:L,manual_score_mapping!A:D,3,FALSE), "NaN")</f>
        <v>NaN</v>
      </c>
      <c r="J1066" s="42" t="str">
        <f>IFERROR(VLOOKUP(L:L,manual_score_mapping!A:D,4,FALSE), "NaN")</f>
        <v>NaN</v>
      </c>
      <c r="K1066" s="33" t="s">
        <v>22</v>
      </c>
      <c r="L1066" s="33">
        <v>1065</v>
      </c>
      <c r="M1066" s="34">
        <v>0.91759264469146717</v>
      </c>
      <c r="N1066" s="33">
        <v>0.88685965538024902</v>
      </c>
      <c r="O1066" s="33">
        <v>0.88675999641418457</v>
      </c>
      <c r="P1066" s="33" t="str">
        <f>IF(en_ru_scores[[#This Row],[OnlineB_Score]]&gt;en_ru_scores[[#This Row],[GPT4_COMET]]+0.03, "B", IF(en_ru_scores[[#This Row],[GPT4_COMET]]&gt;en_ru_scores[[#This Row],[OnlineB_Score]]+0.03, "GPT", "-"))</f>
        <v>GPT</v>
      </c>
      <c r="Q1066" s="33" t="str">
        <f>IF(en_ru_scores[[#This Row],[OnlineW_Score]]&gt;en_ru_scores[[#This Row],[GPT4_COMET]]+0.03, "W", IF(en_ru_scores[[#This Row],[GPT4_COMET]]&gt;en_ru_scores[[#This Row],[OnlineW_Score]]+0.03, "GPT", "-"))</f>
        <v>GPT</v>
      </c>
      <c r="R1066" s="13" t="s">
        <v>1162</v>
      </c>
      <c r="S1066" s="13" t="s">
        <v>6209</v>
      </c>
      <c r="T1066" s="41" t="s">
        <v>6210</v>
      </c>
      <c r="U1066" s="13" t="s">
        <v>6211</v>
      </c>
      <c r="V1066" s="13" t="s">
        <v>6211</v>
      </c>
      <c r="W1066" s="84"/>
      <c r="X1066" s="111"/>
      <c r="Y1066" s="115"/>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row>
    <row r="1067" spans="1:217" s="4" customFormat="1" ht="42.75" x14ac:dyDescent="0.45">
      <c r="A1067" s="29" t="s">
        <v>16</v>
      </c>
      <c r="B1067" s="29" t="s">
        <v>17</v>
      </c>
      <c r="C1067" s="30" t="s">
        <v>18</v>
      </c>
      <c r="D1067" s="30" t="s">
        <v>1123</v>
      </c>
      <c r="E1067" s="30" t="s">
        <v>1124</v>
      </c>
      <c r="F1067" s="30" t="s">
        <v>21</v>
      </c>
      <c r="G1067" s="78">
        <f>VLOOKUP(L:L,en_ru_auto_scores_BLEU!H:I,2,FALSE)</f>
        <v>6.5858336936009021</v>
      </c>
      <c r="H1067" s="42" t="str">
        <f>IFERROR(VLOOKUP(L:L,manual_score_mapping[[SegmentID]:[Scores]],2,FALSE), "NaN")</f>
        <v>NaN</v>
      </c>
      <c r="I1067" s="42" t="str">
        <f>IFERROR(VLOOKUP(L:L,manual_score_mapping!A:D,3,FALSE), "NaN")</f>
        <v>NaN</v>
      </c>
      <c r="J1067" s="42" t="str">
        <f>IFERROR(VLOOKUP(L:L,manual_score_mapping!A:D,4,FALSE), "NaN")</f>
        <v>NaN</v>
      </c>
      <c r="K1067" s="30" t="s">
        <v>22</v>
      </c>
      <c r="L1067" s="30">
        <v>1066</v>
      </c>
      <c r="M1067" s="31">
        <v>0.85512906312942505</v>
      </c>
      <c r="N1067" s="30">
        <v>0.86017090082168579</v>
      </c>
      <c r="O1067" s="30">
        <v>0.87058615684509277</v>
      </c>
      <c r="P1067" s="30" t="str">
        <f>IF(en_ru_scores[[#This Row],[OnlineB_Score]]&gt;en_ru_scores[[#This Row],[GPT4_COMET]]+0.03, "B", IF(en_ru_scores[[#This Row],[GPT4_COMET]]&gt;en_ru_scores[[#This Row],[OnlineB_Score]]+0.03, "GPT", "-"))</f>
        <v>-</v>
      </c>
      <c r="Q1067" s="30" t="str">
        <f>IF(en_ru_scores[[#This Row],[OnlineW_Score]]&gt;en_ru_scores[[#This Row],[GPT4_COMET]]+0.03, "W", IF(en_ru_scores[[#This Row],[GPT4_COMET]]&gt;en_ru_scores[[#This Row],[OnlineW_Score]]+0.03, "GPT", "-"))</f>
        <v>-</v>
      </c>
      <c r="R1067" s="12" t="s">
        <v>1163</v>
      </c>
      <c r="S1067" s="12" t="s">
        <v>6212</v>
      </c>
      <c r="T1067" s="40" t="s">
        <v>6213</v>
      </c>
      <c r="U1067" s="12" t="s">
        <v>6214</v>
      </c>
      <c r="V1067" s="12" t="s">
        <v>6215</v>
      </c>
      <c r="W1067" s="84"/>
      <c r="X1067" s="111"/>
      <c r="Y1067" s="115"/>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row>
    <row r="1068" spans="1:217" s="4" customFormat="1" ht="28.5" x14ac:dyDescent="0.45">
      <c r="A1068" s="32" t="s">
        <v>16</v>
      </c>
      <c r="B1068" s="32" t="s">
        <v>17</v>
      </c>
      <c r="C1068" s="33" t="s">
        <v>18</v>
      </c>
      <c r="D1068" s="33" t="s">
        <v>1123</v>
      </c>
      <c r="E1068" s="33" t="s">
        <v>1124</v>
      </c>
      <c r="F1068" s="33" t="s">
        <v>21</v>
      </c>
      <c r="G1068" s="78">
        <f>VLOOKUP(L:L,en_ru_auto_scores_BLEU!H:I,2,FALSE)</f>
        <v>17.747405280050266</v>
      </c>
      <c r="H1068" s="42" t="str">
        <f>IFERROR(VLOOKUP(L:L,manual_score_mapping[[SegmentID]:[Scores]],2,FALSE), "NaN")</f>
        <v>NaN</v>
      </c>
      <c r="I1068" s="42" t="str">
        <f>IFERROR(VLOOKUP(L:L,manual_score_mapping!A:D,3,FALSE), "NaN")</f>
        <v>NaN</v>
      </c>
      <c r="J1068" s="42" t="str">
        <f>IFERROR(VLOOKUP(L:L,manual_score_mapping!A:D,4,FALSE), "NaN")</f>
        <v>NaN</v>
      </c>
      <c r="K1068" s="33" t="s">
        <v>22</v>
      </c>
      <c r="L1068" s="33">
        <v>1067</v>
      </c>
      <c r="M1068" s="34">
        <v>0.91367465257644642</v>
      </c>
      <c r="N1068" s="33">
        <v>0.91622334718704224</v>
      </c>
      <c r="O1068" s="33">
        <v>0.91367465257644642</v>
      </c>
      <c r="P1068" s="33" t="str">
        <f>IF(en_ru_scores[[#This Row],[OnlineB_Score]]&gt;en_ru_scores[[#This Row],[GPT4_COMET]]+0.03, "B", IF(en_ru_scores[[#This Row],[GPT4_COMET]]&gt;en_ru_scores[[#This Row],[OnlineB_Score]]+0.03, "GPT", "-"))</f>
        <v>-</v>
      </c>
      <c r="Q1068" s="33" t="str">
        <f>IF(en_ru_scores[[#This Row],[OnlineW_Score]]&gt;en_ru_scores[[#This Row],[GPT4_COMET]]+0.03, "W", IF(en_ru_scores[[#This Row],[GPT4_COMET]]&gt;en_ru_scores[[#This Row],[OnlineW_Score]]+0.03, "GPT", "-"))</f>
        <v>-</v>
      </c>
      <c r="R1068" s="13" t="s">
        <v>1164</v>
      </c>
      <c r="S1068" s="13" t="s">
        <v>6216</v>
      </c>
      <c r="T1068" s="41" t="s">
        <v>6217</v>
      </c>
      <c r="U1068" s="13" t="s">
        <v>6218</v>
      </c>
      <c r="V1068" s="13" t="s">
        <v>6217</v>
      </c>
      <c r="W1068" s="84"/>
      <c r="X1068" s="111"/>
      <c r="Y1068" s="115"/>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row>
    <row r="1069" spans="1:217" s="4" customFormat="1" ht="28.5" x14ac:dyDescent="0.45">
      <c r="A1069" s="29" t="s">
        <v>16</v>
      </c>
      <c r="B1069" s="29" t="s">
        <v>17</v>
      </c>
      <c r="C1069" s="30" t="s">
        <v>18</v>
      </c>
      <c r="D1069" s="30" t="s">
        <v>1123</v>
      </c>
      <c r="E1069" s="30" t="s">
        <v>1124</v>
      </c>
      <c r="F1069" s="30" t="s">
        <v>21</v>
      </c>
      <c r="G1069" s="75">
        <f>VLOOKUP(L:L,en_ru_auto_scores_BLEU!H:I,2,FALSE)</f>
        <v>36.720562698935908</v>
      </c>
      <c r="H1069" s="42" t="str">
        <f>IFERROR(VLOOKUP(L:L,manual_score_mapping[[SegmentID]:[Scores]],2,FALSE), "NaN")</f>
        <v>NaN</v>
      </c>
      <c r="I1069" s="42" t="str">
        <f>IFERROR(VLOOKUP(L:L,manual_score_mapping!A:D,3,FALSE), "NaN")</f>
        <v>NaN</v>
      </c>
      <c r="J1069" s="42" t="str">
        <f>IFERROR(VLOOKUP(L:L,manual_score_mapping!A:D,4,FALSE), "NaN")</f>
        <v>NaN</v>
      </c>
      <c r="K1069" s="30" t="s">
        <v>22</v>
      </c>
      <c r="L1069" s="30">
        <v>1068</v>
      </c>
      <c r="M1069" s="31">
        <v>0.8893701434135437</v>
      </c>
      <c r="N1069" s="30">
        <v>0.95155656337738037</v>
      </c>
      <c r="O1069" s="30">
        <v>0.95823568105697643</v>
      </c>
      <c r="P1069" s="30" t="str">
        <f>IF(en_ru_scores[[#This Row],[OnlineB_Score]]&gt;en_ru_scores[[#This Row],[GPT4_COMET]]+0.03, "B", IF(en_ru_scores[[#This Row],[GPT4_COMET]]&gt;en_ru_scores[[#This Row],[OnlineB_Score]]+0.03, "GPT", "-"))</f>
        <v>B</v>
      </c>
      <c r="Q1069" s="30" t="str">
        <f>IF(en_ru_scores[[#This Row],[OnlineW_Score]]&gt;en_ru_scores[[#This Row],[GPT4_COMET]]+0.03, "W", IF(en_ru_scores[[#This Row],[GPT4_COMET]]&gt;en_ru_scores[[#This Row],[OnlineW_Score]]+0.03, "GPT", "-"))</f>
        <v>W</v>
      </c>
      <c r="R1069" s="12" t="s">
        <v>1165</v>
      </c>
      <c r="S1069" s="12" t="s">
        <v>6219</v>
      </c>
      <c r="T1069" s="40" t="s">
        <v>6220</v>
      </c>
      <c r="U1069" s="12" t="s">
        <v>6221</v>
      </c>
      <c r="V1069" s="12" t="s">
        <v>6222</v>
      </c>
      <c r="W1069" s="84"/>
      <c r="X1069" s="111"/>
      <c r="Y1069" s="115"/>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row>
    <row r="1070" spans="1:217" s="4" customFormat="1" ht="28.5" x14ac:dyDescent="0.45">
      <c r="A1070" s="29" t="s">
        <v>16</v>
      </c>
      <c r="B1070" s="29" t="s">
        <v>17</v>
      </c>
      <c r="C1070" s="30" t="s">
        <v>18</v>
      </c>
      <c r="D1070" s="30" t="s">
        <v>1123</v>
      </c>
      <c r="E1070" s="30" t="s">
        <v>1124</v>
      </c>
      <c r="F1070" s="30" t="s">
        <v>21</v>
      </c>
      <c r="G1070" s="78">
        <f>VLOOKUP(L:L,en_ru_auto_scores_BLEU!H:I,2,FALSE)</f>
        <v>10.647403801936504</v>
      </c>
      <c r="H1070" s="42" t="str">
        <f>IFERROR(VLOOKUP(L:L,manual_score_mapping[[SegmentID]:[Scores]],2,FALSE), "NaN")</f>
        <v>NaN</v>
      </c>
      <c r="I1070" s="42" t="str">
        <f>IFERROR(VLOOKUP(L:L,manual_score_mapping!A:D,3,FALSE), "NaN")</f>
        <v>NaN</v>
      </c>
      <c r="J1070" s="42" t="str">
        <f>IFERROR(VLOOKUP(L:L,manual_score_mapping!A:D,4,FALSE), "NaN")</f>
        <v>NaN</v>
      </c>
      <c r="K1070" s="30" t="s">
        <v>22</v>
      </c>
      <c r="L1070" s="30">
        <v>1069</v>
      </c>
      <c r="M1070" s="31">
        <v>0.84710729122161865</v>
      </c>
      <c r="N1070" s="30">
        <v>0.96051383018493641</v>
      </c>
      <c r="O1070" s="30">
        <v>0.95050793886184681</v>
      </c>
      <c r="P1070" s="30" t="str">
        <f>IF(en_ru_scores[[#This Row],[OnlineB_Score]]&gt;en_ru_scores[[#This Row],[GPT4_COMET]]+0.03, "B", IF(en_ru_scores[[#This Row],[GPT4_COMET]]&gt;en_ru_scores[[#This Row],[OnlineB_Score]]+0.03, "GPT", "-"))</f>
        <v>B</v>
      </c>
      <c r="Q1070" s="30" t="str">
        <f>IF(en_ru_scores[[#This Row],[OnlineW_Score]]&gt;en_ru_scores[[#This Row],[GPT4_COMET]]+0.03, "W", IF(en_ru_scores[[#This Row],[GPT4_COMET]]&gt;en_ru_scores[[#This Row],[OnlineW_Score]]+0.03, "GPT", "-"))</f>
        <v>W</v>
      </c>
      <c r="R1070" s="12" t="s">
        <v>1166</v>
      </c>
      <c r="S1070" s="12" t="s">
        <v>6223</v>
      </c>
      <c r="T1070" s="40" t="s">
        <v>6224</v>
      </c>
      <c r="U1070" s="12" t="s">
        <v>6225</v>
      </c>
      <c r="V1070" s="12" t="s">
        <v>6226</v>
      </c>
      <c r="W1070" s="84"/>
      <c r="X1070" s="111"/>
      <c r="Y1070" s="115"/>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row>
    <row r="1071" spans="1:217" s="4" customFormat="1" x14ac:dyDescent="0.45">
      <c r="A1071" s="29" t="s">
        <v>16</v>
      </c>
      <c r="B1071" s="29" t="s">
        <v>17</v>
      </c>
      <c r="C1071" s="30" t="s">
        <v>18</v>
      </c>
      <c r="D1071" s="30" t="s">
        <v>1123</v>
      </c>
      <c r="E1071" s="30" t="s">
        <v>1124</v>
      </c>
      <c r="F1071" s="30" t="s">
        <v>21</v>
      </c>
      <c r="G1071" s="75">
        <f>VLOOKUP(L:L,en_ru_auto_scores_BLEU!H:I,2,FALSE)</f>
        <v>30.374414220764571</v>
      </c>
      <c r="H1071" s="42" t="str">
        <f>IFERROR(VLOOKUP(L:L,manual_score_mapping[[SegmentID]:[Scores]],2,FALSE), "NaN")</f>
        <v>NaN</v>
      </c>
      <c r="I1071" s="42" t="str">
        <f>IFERROR(VLOOKUP(L:L,manual_score_mapping!A:D,3,FALSE), "NaN")</f>
        <v>NaN</v>
      </c>
      <c r="J1071" s="42" t="str">
        <f>IFERROR(VLOOKUP(L:L,manual_score_mapping!A:D,4,FALSE), "NaN")</f>
        <v>NaN</v>
      </c>
      <c r="K1071" s="30" t="s">
        <v>22</v>
      </c>
      <c r="L1071" s="30">
        <v>1070</v>
      </c>
      <c r="M1071" s="31">
        <v>0.83733326196670532</v>
      </c>
      <c r="N1071" s="30">
        <v>0.93221330642700195</v>
      </c>
      <c r="O1071" s="30">
        <v>0.85112643241882324</v>
      </c>
      <c r="P1071" s="30" t="str">
        <f>IF(en_ru_scores[[#This Row],[OnlineB_Score]]&gt;en_ru_scores[[#This Row],[GPT4_COMET]]+0.03, "B", IF(en_ru_scores[[#This Row],[GPT4_COMET]]&gt;en_ru_scores[[#This Row],[OnlineB_Score]]+0.03, "GPT", "-"))</f>
        <v>B</v>
      </c>
      <c r="Q1071" s="30" t="str">
        <f>IF(en_ru_scores[[#This Row],[OnlineW_Score]]&gt;en_ru_scores[[#This Row],[GPT4_COMET]]+0.03, "W", IF(en_ru_scores[[#This Row],[GPT4_COMET]]&gt;en_ru_scores[[#This Row],[OnlineW_Score]]+0.03, "GPT", "-"))</f>
        <v>-</v>
      </c>
      <c r="R1071" s="12" t="s">
        <v>1167</v>
      </c>
      <c r="S1071" s="12" t="s">
        <v>6227</v>
      </c>
      <c r="T1071" s="40" t="s">
        <v>6228</v>
      </c>
      <c r="U1071" s="12" t="s">
        <v>6229</v>
      </c>
      <c r="V1071" s="12" t="s">
        <v>6230</v>
      </c>
      <c r="W1071" s="84"/>
      <c r="X1071" s="111"/>
      <c r="Y1071" s="115"/>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row>
    <row r="1072" spans="1:217" s="4" customFormat="1" ht="42.75" x14ac:dyDescent="0.45">
      <c r="A1072" s="29" t="s">
        <v>16</v>
      </c>
      <c r="B1072" s="29" t="s">
        <v>17</v>
      </c>
      <c r="C1072" s="30" t="s">
        <v>18</v>
      </c>
      <c r="D1072" s="30" t="s">
        <v>1123</v>
      </c>
      <c r="E1072" s="30" t="s">
        <v>1124</v>
      </c>
      <c r="F1072" s="30" t="s">
        <v>21</v>
      </c>
      <c r="G1072" s="75">
        <f>VLOOKUP(L:L,en_ru_auto_scores_BLEU!H:I,2,FALSE)</f>
        <v>46.756674181211963</v>
      </c>
      <c r="H1072" s="42" t="str">
        <f>IFERROR(VLOOKUP(L:L,manual_score_mapping[[SegmentID]:[Scores]],2,FALSE), "NaN")</f>
        <v>NaN</v>
      </c>
      <c r="I1072" s="42" t="str">
        <f>IFERROR(VLOOKUP(L:L,manual_score_mapping!A:D,3,FALSE), "NaN")</f>
        <v>NaN</v>
      </c>
      <c r="J1072" s="42" t="str">
        <f>IFERROR(VLOOKUP(L:L,manual_score_mapping!A:D,4,FALSE), "NaN")</f>
        <v>NaN</v>
      </c>
      <c r="K1072" s="30" t="s">
        <v>22</v>
      </c>
      <c r="L1072" s="30">
        <v>1071</v>
      </c>
      <c r="M1072" s="31">
        <v>0.80266380310058594</v>
      </c>
      <c r="N1072" s="30">
        <v>0.81187504529953003</v>
      </c>
      <c r="O1072" s="30">
        <v>0.85826718807220459</v>
      </c>
      <c r="P1072" s="30" t="str">
        <f>IF(en_ru_scores[[#This Row],[OnlineB_Score]]&gt;en_ru_scores[[#This Row],[GPT4_COMET]]+0.03, "B", IF(en_ru_scores[[#This Row],[GPT4_COMET]]&gt;en_ru_scores[[#This Row],[OnlineB_Score]]+0.03, "GPT", "-"))</f>
        <v>-</v>
      </c>
      <c r="Q1072" s="30" t="str">
        <f>IF(en_ru_scores[[#This Row],[OnlineW_Score]]&gt;en_ru_scores[[#This Row],[GPT4_COMET]]+0.03, "W", IF(en_ru_scores[[#This Row],[GPT4_COMET]]&gt;en_ru_scores[[#This Row],[OnlineW_Score]]+0.03, "GPT", "-"))</f>
        <v>W</v>
      </c>
      <c r="R1072" s="12" t="s">
        <v>1168</v>
      </c>
      <c r="S1072" s="12" t="s">
        <v>6231</v>
      </c>
      <c r="T1072" s="40" t="s">
        <v>6232</v>
      </c>
      <c r="U1072" s="12" t="s">
        <v>6233</v>
      </c>
      <c r="V1072" s="12" t="s">
        <v>6234</v>
      </c>
      <c r="W1072" s="84"/>
      <c r="X1072" s="111"/>
      <c r="Y1072" s="115"/>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row>
    <row r="1073" spans="1:217" s="4" customFormat="1" ht="28.5" x14ac:dyDescent="0.45">
      <c r="A1073" s="32" t="s">
        <v>16</v>
      </c>
      <c r="B1073" s="32" t="s">
        <v>17</v>
      </c>
      <c r="C1073" s="33" t="s">
        <v>18</v>
      </c>
      <c r="D1073" s="33" t="s">
        <v>1123</v>
      </c>
      <c r="E1073" s="33" t="s">
        <v>1169</v>
      </c>
      <c r="F1073" s="33" t="s">
        <v>21</v>
      </c>
      <c r="G1073" s="71">
        <f>VLOOKUP(L:L,en_ru_auto_scores_BLEU!H:I,2,FALSE)</f>
        <v>84.236267437897453</v>
      </c>
      <c r="H1073" s="33" t="str">
        <f>IFERROR(VLOOKUP(L:L,manual_score_mapping[[SegmentID]:[Scores]],2,FALSE), "NaN")</f>
        <v>[80, 86, 87, 77, 55, 50, 71, 53, 73, 78]</v>
      </c>
      <c r="I1073" s="27">
        <f>IFERROR(VLOOKUP(L:L,manual_score_mapping!A:D,3,FALSE), "NaN")</f>
        <v>71</v>
      </c>
      <c r="J1073" s="21">
        <f>IFERROR(VLOOKUP(L:L,manual_score_mapping!A:D,4,FALSE), "NaN")</f>
        <v>50</v>
      </c>
      <c r="K1073" s="33" t="s">
        <v>22</v>
      </c>
      <c r="L1073" s="33">
        <v>1072</v>
      </c>
      <c r="M1073" s="34">
        <v>0.94588422775268555</v>
      </c>
      <c r="N1073" s="33">
        <v>0.97788119316101085</v>
      </c>
      <c r="O1073" s="33">
        <v>0.97794663906097401</v>
      </c>
      <c r="P1073" s="33" t="str">
        <f>IF(en_ru_scores[[#This Row],[OnlineB_Score]]&gt;en_ru_scores[[#This Row],[GPT4_COMET]]+0.03, "B", IF(en_ru_scores[[#This Row],[GPT4_COMET]]&gt;en_ru_scores[[#This Row],[OnlineB_Score]]+0.03, "GPT", "-"))</f>
        <v>B</v>
      </c>
      <c r="Q1073" s="33" t="str">
        <f>IF(en_ru_scores[[#This Row],[OnlineW_Score]]&gt;en_ru_scores[[#This Row],[GPT4_COMET]]+0.03, "W", IF(en_ru_scores[[#This Row],[GPT4_COMET]]&gt;en_ru_scores[[#This Row],[OnlineW_Score]]+0.03, "GPT", "-"))</f>
        <v>W</v>
      </c>
      <c r="R1073" s="13" t="s">
        <v>1170</v>
      </c>
      <c r="S1073" s="13" t="s">
        <v>6235</v>
      </c>
      <c r="T1073" s="41" t="s">
        <v>6236</v>
      </c>
      <c r="U1073" s="13" t="s">
        <v>6235</v>
      </c>
      <c r="V1073" s="13" t="s">
        <v>6235</v>
      </c>
      <c r="W1073" s="84"/>
      <c r="X1073" s="111"/>
      <c r="Y1073" s="115"/>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row>
    <row r="1074" spans="1:217" s="4" customFormat="1" ht="57" x14ac:dyDescent="0.45">
      <c r="A1074" s="23" t="s">
        <v>16</v>
      </c>
      <c r="B1074" s="23" t="s">
        <v>17</v>
      </c>
      <c r="C1074" s="24" t="s">
        <v>18</v>
      </c>
      <c r="D1074" s="24" t="s">
        <v>1123</v>
      </c>
      <c r="E1074" s="24" t="s">
        <v>1169</v>
      </c>
      <c r="F1074" s="24" t="s">
        <v>21</v>
      </c>
      <c r="G1074" s="78">
        <f>VLOOKUP(L:L,en_ru_auto_scores_BLEU!H:I,2,FALSE)</f>
        <v>20.803155227383911</v>
      </c>
      <c r="H1074" s="24" t="str">
        <f>IFERROR(VLOOKUP(L:L,manual_score_mapping[[SegmentID]:[Scores]],2,FALSE), "NaN")</f>
        <v>[84, 87, 90, 67, 50, 33, 70, 50, 70, 96]</v>
      </c>
      <c r="I1074" s="24">
        <f>IFERROR(VLOOKUP(L:L,manual_score_mapping!A:D,3,FALSE), "NaN")</f>
        <v>69</v>
      </c>
      <c r="J1074" s="18">
        <f>IFERROR(VLOOKUP(L:L,manual_score_mapping!A:D,4,FALSE), "NaN")</f>
        <v>33</v>
      </c>
      <c r="K1074" s="24" t="s">
        <v>22</v>
      </c>
      <c r="L1074" s="24">
        <v>1073</v>
      </c>
      <c r="M1074" s="25">
        <v>0.65738403797149658</v>
      </c>
      <c r="N1074" s="24">
        <v>0.7298855185508728</v>
      </c>
      <c r="O1074" s="24">
        <v>0.66113424301147461</v>
      </c>
      <c r="P1074" s="24" t="str">
        <f>IF(en_ru_scores[[#This Row],[OnlineB_Score]]&gt;en_ru_scores[[#This Row],[GPT4_COMET]]+0.03, "B", IF(en_ru_scores[[#This Row],[GPT4_COMET]]&gt;en_ru_scores[[#This Row],[OnlineB_Score]]+0.03, "GPT", "-"))</f>
        <v>B</v>
      </c>
      <c r="Q1074" s="24" t="str">
        <f>IF(en_ru_scores[[#This Row],[OnlineW_Score]]&gt;en_ru_scores[[#This Row],[GPT4_COMET]]+0.03, "W", IF(en_ru_scores[[#This Row],[GPT4_COMET]]&gt;en_ru_scores[[#This Row],[OnlineW_Score]]+0.03, "GPT", "-"))</f>
        <v>-</v>
      </c>
      <c r="R1074" s="10" t="s">
        <v>11277</v>
      </c>
      <c r="S1074" s="10" t="s">
        <v>6237</v>
      </c>
      <c r="T1074" s="38" t="s">
        <v>11276</v>
      </c>
      <c r="U1074" s="10" t="s">
        <v>6239</v>
      </c>
      <c r="V1074" s="10" t="s">
        <v>6240</v>
      </c>
      <c r="W1074" s="84" t="s">
        <v>11278</v>
      </c>
      <c r="X1074" s="111" t="s">
        <v>11213</v>
      </c>
      <c r="Y1074" s="115"/>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row>
    <row r="1075" spans="1:217" s="4" customFormat="1" ht="42.75" x14ac:dyDescent="0.45">
      <c r="A1075" s="29" t="s">
        <v>16</v>
      </c>
      <c r="B1075" s="29" t="s">
        <v>17</v>
      </c>
      <c r="C1075" s="30" t="s">
        <v>18</v>
      </c>
      <c r="D1075" s="30" t="s">
        <v>1123</v>
      </c>
      <c r="E1075" s="30" t="s">
        <v>1169</v>
      </c>
      <c r="F1075" s="30" t="s">
        <v>21</v>
      </c>
      <c r="G1075" s="74">
        <f>VLOOKUP(L:L,en_ru_auto_scores_BLEU!H:I,2,FALSE)</f>
        <v>50.093036577237243</v>
      </c>
      <c r="H1075" s="30" t="str">
        <f>IFERROR(VLOOKUP(L:L,manual_score_mapping[[SegmentID]:[Scores]],2,FALSE), "NaN")</f>
        <v>[76, 86, 88, 73, 52, 49, 75, 51, 73, 80]</v>
      </c>
      <c r="I1075" s="27">
        <f>IFERROR(VLOOKUP(L:L,manual_score_mapping!A:D,3,FALSE), "NaN")</f>
        <v>70</v>
      </c>
      <c r="J1075" s="18">
        <f>IFERROR(VLOOKUP(L:L,manual_score_mapping!A:D,4,FALSE), "NaN")</f>
        <v>49</v>
      </c>
      <c r="K1075" s="30" t="s">
        <v>22</v>
      </c>
      <c r="L1075" s="30">
        <v>1074</v>
      </c>
      <c r="M1075" s="31">
        <v>0.83725863695144653</v>
      </c>
      <c r="N1075" s="30">
        <v>0.88218593597412109</v>
      </c>
      <c r="O1075" s="30">
        <v>0.88218593597412109</v>
      </c>
      <c r="P1075" s="30" t="str">
        <f>IF(en_ru_scores[[#This Row],[OnlineB_Score]]&gt;en_ru_scores[[#This Row],[GPT4_COMET]]+0.03, "B", IF(en_ru_scores[[#This Row],[GPT4_COMET]]&gt;en_ru_scores[[#This Row],[OnlineB_Score]]+0.03, "GPT", "-"))</f>
        <v>B</v>
      </c>
      <c r="Q1075" s="30" t="str">
        <f>IF(en_ru_scores[[#This Row],[OnlineW_Score]]&gt;en_ru_scores[[#This Row],[GPT4_COMET]]+0.03, "W", IF(en_ru_scores[[#This Row],[GPT4_COMET]]&gt;en_ru_scores[[#This Row],[OnlineW_Score]]+0.03, "GPT", "-"))</f>
        <v>W</v>
      </c>
      <c r="R1075" s="12" t="s">
        <v>1172</v>
      </c>
      <c r="S1075" s="12" t="s">
        <v>6241</v>
      </c>
      <c r="T1075" s="40" t="s">
        <v>6242</v>
      </c>
      <c r="U1075" s="12" t="s">
        <v>6243</v>
      </c>
      <c r="V1075" s="12" t="s">
        <v>6243</v>
      </c>
      <c r="W1075" s="84"/>
      <c r="X1075" s="111"/>
      <c r="Y1075" s="11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row>
    <row r="1076" spans="1:217" s="4" customFormat="1" ht="42.75" x14ac:dyDescent="0.45">
      <c r="A1076" s="29" t="s">
        <v>16</v>
      </c>
      <c r="B1076" s="29" t="s">
        <v>17</v>
      </c>
      <c r="C1076" s="30" t="s">
        <v>18</v>
      </c>
      <c r="D1076" s="30" t="s">
        <v>1123</v>
      </c>
      <c r="E1076" s="30" t="s">
        <v>1169</v>
      </c>
      <c r="F1076" s="30" t="s">
        <v>21</v>
      </c>
      <c r="G1076" s="75">
        <f>VLOOKUP(L:L,en_ru_auto_scores_BLEU!H:I,2,FALSE)</f>
        <v>41.180376356915765</v>
      </c>
      <c r="H1076" s="30" t="str">
        <f>IFERROR(VLOOKUP(L:L,manual_score_mapping[[SegmentID]:[Scores]],2,FALSE), "NaN")</f>
        <v>[76, 86, 90, 80, 55, 31, 73, 52, 67, 96]</v>
      </c>
      <c r="I1076" s="27">
        <f>IFERROR(VLOOKUP(L:L,manual_score_mapping!A:D,3,FALSE), "NaN")</f>
        <v>70</v>
      </c>
      <c r="J1076" s="18">
        <f>IFERROR(VLOOKUP(L:L,manual_score_mapping!A:D,4,FALSE), "NaN")</f>
        <v>31</v>
      </c>
      <c r="K1076" s="30" t="s">
        <v>22</v>
      </c>
      <c r="L1076" s="30">
        <v>1075</v>
      </c>
      <c r="M1076" s="31">
        <v>0.8051307201385498</v>
      </c>
      <c r="N1076" s="30">
        <v>0.85059195756912231</v>
      </c>
      <c r="O1076" s="30">
        <v>0.85677039623260498</v>
      </c>
      <c r="P1076" s="30" t="str">
        <f>IF(en_ru_scores[[#This Row],[OnlineB_Score]]&gt;en_ru_scores[[#This Row],[GPT4_COMET]]+0.03, "B", IF(en_ru_scores[[#This Row],[GPT4_COMET]]&gt;en_ru_scores[[#This Row],[OnlineB_Score]]+0.03, "GPT", "-"))</f>
        <v>B</v>
      </c>
      <c r="Q1076" s="30" t="str">
        <f>IF(en_ru_scores[[#This Row],[OnlineW_Score]]&gt;en_ru_scores[[#This Row],[GPT4_COMET]]+0.03, "W", IF(en_ru_scores[[#This Row],[GPT4_COMET]]&gt;en_ru_scores[[#This Row],[OnlineW_Score]]+0.03, "GPT", "-"))</f>
        <v>W</v>
      </c>
      <c r="R1076" s="12" t="s">
        <v>1173</v>
      </c>
      <c r="S1076" s="12" t="s">
        <v>6244</v>
      </c>
      <c r="T1076" s="40" t="s">
        <v>6245</v>
      </c>
      <c r="U1076" s="12" t="s">
        <v>6246</v>
      </c>
      <c r="V1076" s="12" t="s">
        <v>6247</v>
      </c>
      <c r="W1076" s="84"/>
      <c r="X1076" s="111"/>
      <c r="Y1076" s="115"/>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row>
    <row r="1077" spans="1:217" s="4" customFormat="1" x14ac:dyDescent="0.45">
      <c r="A1077" s="29" t="s">
        <v>16</v>
      </c>
      <c r="B1077" s="29" t="s">
        <v>17</v>
      </c>
      <c r="C1077" s="30" t="s">
        <v>18</v>
      </c>
      <c r="D1077" s="30" t="s">
        <v>1123</v>
      </c>
      <c r="E1077" s="30" t="s">
        <v>1169</v>
      </c>
      <c r="F1077" s="30" t="s">
        <v>21</v>
      </c>
      <c r="G1077" s="78">
        <f>VLOOKUP(L:L,en_ru_auto_scores_BLEU!H:I,2,FALSE)</f>
        <v>9.6524348774022446</v>
      </c>
      <c r="H1077" s="30" t="str">
        <f>IFERROR(VLOOKUP(L:L,manual_score_mapping[[SegmentID]:[Scores]],2,FALSE), "NaN")</f>
        <v>[77, 86, 89, 80, 52, 48, 80, 52, 73, 83]</v>
      </c>
      <c r="I1077" s="27">
        <f>IFERROR(VLOOKUP(L:L,manual_score_mapping!A:D,3,FALSE), "NaN")</f>
        <v>72</v>
      </c>
      <c r="J1077" s="18">
        <f>IFERROR(VLOOKUP(L:L,manual_score_mapping!A:D,4,FALSE), "NaN")</f>
        <v>48</v>
      </c>
      <c r="K1077" s="30" t="s">
        <v>22</v>
      </c>
      <c r="L1077" s="30">
        <v>1076</v>
      </c>
      <c r="M1077" s="31">
        <v>0.84525793790817261</v>
      </c>
      <c r="N1077" s="30">
        <v>0.85147720575332642</v>
      </c>
      <c r="O1077" s="30">
        <v>0.81925797462463379</v>
      </c>
      <c r="P1077" s="30" t="str">
        <f>IF(en_ru_scores[[#This Row],[OnlineB_Score]]&gt;en_ru_scores[[#This Row],[GPT4_COMET]]+0.03, "B", IF(en_ru_scores[[#This Row],[GPT4_COMET]]&gt;en_ru_scores[[#This Row],[OnlineB_Score]]+0.03, "GPT", "-"))</f>
        <v>-</v>
      </c>
      <c r="Q1077" s="30" t="str">
        <f>IF(en_ru_scores[[#This Row],[OnlineW_Score]]&gt;en_ru_scores[[#This Row],[GPT4_COMET]]+0.03, "W", IF(en_ru_scores[[#This Row],[GPT4_COMET]]&gt;en_ru_scores[[#This Row],[OnlineW_Score]]+0.03, "GPT", "-"))</f>
        <v>-</v>
      </c>
      <c r="R1077" s="12" t="s">
        <v>1174</v>
      </c>
      <c r="S1077" s="12" t="s">
        <v>6248</v>
      </c>
      <c r="T1077" s="40" t="s">
        <v>6249</v>
      </c>
      <c r="U1077" s="12" t="s">
        <v>6250</v>
      </c>
      <c r="V1077" s="12" t="s">
        <v>6251</v>
      </c>
      <c r="W1077" s="84"/>
      <c r="X1077" s="111"/>
      <c r="Y1077" s="115"/>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row>
    <row r="1078" spans="1:217" s="4" customFormat="1" ht="85.5" x14ac:dyDescent="0.45">
      <c r="A1078" s="26" t="s">
        <v>16</v>
      </c>
      <c r="B1078" s="26" t="s">
        <v>17</v>
      </c>
      <c r="C1078" s="27" t="s">
        <v>18</v>
      </c>
      <c r="D1078" s="27" t="s">
        <v>1123</v>
      </c>
      <c r="E1078" s="27" t="s">
        <v>1169</v>
      </c>
      <c r="F1078" s="27" t="s">
        <v>21</v>
      </c>
      <c r="G1078" s="75">
        <f>VLOOKUP(L:L,en_ru_auto_scores_BLEU!H:I,2,FALSE)</f>
        <v>32.785677221771849</v>
      </c>
      <c r="H1078" s="27" t="str">
        <f>IFERROR(VLOOKUP(L:L,manual_score_mapping[[SegmentID]:[Scores]],2,FALSE), "NaN")</f>
        <v>[80, 86, 89, 80, 56, 33, 75, 51, 68, 94]</v>
      </c>
      <c r="I1078" s="27">
        <f>IFERROR(VLOOKUP(L:L,manual_score_mapping!A:D,3,FALSE), "NaN")</f>
        <v>71</v>
      </c>
      <c r="J1078" s="18">
        <f>IFERROR(VLOOKUP(L:L,manual_score_mapping!A:D,4,FALSE), "NaN")</f>
        <v>33</v>
      </c>
      <c r="K1078" s="27" t="s">
        <v>22</v>
      </c>
      <c r="L1078" s="27">
        <v>1077</v>
      </c>
      <c r="M1078" s="28">
        <v>0.71692728996276855</v>
      </c>
      <c r="N1078" s="27">
        <v>0.68629288673400879</v>
      </c>
      <c r="O1078" s="27">
        <v>0.68841934204101563</v>
      </c>
      <c r="P1078" s="27" t="str">
        <f>IF(en_ru_scores[[#This Row],[OnlineB_Score]]&gt;en_ru_scores[[#This Row],[GPT4_COMET]]+0.03, "B", IF(en_ru_scores[[#This Row],[GPT4_COMET]]&gt;en_ru_scores[[#This Row],[OnlineB_Score]]+0.03, "GPT", "-"))</f>
        <v>GPT</v>
      </c>
      <c r="Q1078" s="27" t="str">
        <f>IF(en_ru_scores[[#This Row],[OnlineW_Score]]&gt;en_ru_scores[[#This Row],[GPT4_COMET]]+0.03, "W", IF(en_ru_scores[[#This Row],[GPT4_COMET]]&gt;en_ru_scores[[#This Row],[OnlineW_Score]]+0.03, "GPT", "-"))</f>
        <v>-</v>
      </c>
      <c r="R1078" s="11" t="s">
        <v>1175</v>
      </c>
      <c r="S1078" s="11" t="s">
        <v>6252</v>
      </c>
      <c r="T1078" s="39" t="s">
        <v>6253</v>
      </c>
      <c r="U1078" s="11" t="s">
        <v>6254</v>
      </c>
      <c r="V1078" s="11" t="s">
        <v>6255</v>
      </c>
      <c r="W1078" s="84"/>
      <c r="X1078" s="111"/>
      <c r="Y1078" s="115"/>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row>
    <row r="1079" spans="1:217" s="4" customFormat="1" ht="42.75" x14ac:dyDescent="0.45">
      <c r="A1079" s="29" t="s">
        <v>16</v>
      </c>
      <c r="B1079" s="29" t="s">
        <v>17</v>
      </c>
      <c r="C1079" s="30" t="s">
        <v>18</v>
      </c>
      <c r="D1079" s="30" t="s">
        <v>1123</v>
      </c>
      <c r="E1079" s="30" t="s">
        <v>1169</v>
      </c>
      <c r="F1079" s="30" t="s">
        <v>21</v>
      </c>
      <c r="G1079" s="78">
        <f>VLOOKUP(L:L,en_ru_auto_scores_BLEU!H:I,2,FALSE)</f>
        <v>19.408623270627199</v>
      </c>
      <c r="H1079" s="30" t="str">
        <f>IFERROR(VLOOKUP(L:L,manual_score_mapping[[SegmentID]:[Scores]],2,FALSE), "NaN")</f>
        <v>[80, 86, 90, 82, 54, 41, 79, 50, 68, 90]</v>
      </c>
      <c r="I1079" s="27">
        <f>IFERROR(VLOOKUP(L:L,manual_score_mapping!A:D,3,FALSE), "NaN")</f>
        <v>72</v>
      </c>
      <c r="J1079" s="18">
        <f>IFERROR(VLOOKUP(L:L,manual_score_mapping!A:D,4,FALSE), "NaN")</f>
        <v>41</v>
      </c>
      <c r="K1079" s="30" t="s">
        <v>22</v>
      </c>
      <c r="L1079" s="30">
        <v>1078</v>
      </c>
      <c r="M1079" s="31">
        <v>0.80141890048980713</v>
      </c>
      <c r="N1079" s="30">
        <v>0.77778869867324829</v>
      </c>
      <c r="O1079" s="30">
        <v>0.79445141553878784</v>
      </c>
      <c r="P1079" s="30" t="str">
        <f>IF(en_ru_scores[[#This Row],[OnlineB_Score]]&gt;en_ru_scores[[#This Row],[GPT4_COMET]]+0.03, "B", IF(en_ru_scores[[#This Row],[GPT4_COMET]]&gt;en_ru_scores[[#This Row],[OnlineB_Score]]+0.03, "GPT", "-"))</f>
        <v>-</v>
      </c>
      <c r="Q1079" s="30" t="str">
        <f>IF(en_ru_scores[[#This Row],[OnlineW_Score]]&gt;en_ru_scores[[#This Row],[GPT4_COMET]]+0.03, "W", IF(en_ru_scores[[#This Row],[GPT4_COMET]]&gt;en_ru_scores[[#This Row],[OnlineW_Score]]+0.03, "GPT", "-"))</f>
        <v>-</v>
      </c>
      <c r="R1079" s="12" t="s">
        <v>1176</v>
      </c>
      <c r="S1079" s="12" t="s">
        <v>6256</v>
      </c>
      <c r="T1079" s="40" t="s">
        <v>6257</v>
      </c>
      <c r="U1079" s="12" t="s">
        <v>6258</v>
      </c>
      <c r="V1079" s="12" t="s">
        <v>6259</v>
      </c>
      <c r="W1079" s="84"/>
      <c r="X1079" s="111"/>
      <c r="Y1079" s="115"/>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row>
    <row r="1080" spans="1:217" s="4" customFormat="1" ht="28.5" x14ac:dyDescent="0.45">
      <c r="A1080" s="26" t="s">
        <v>16</v>
      </c>
      <c r="B1080" s="26" t="s">
        <v>17</v>
      </c>
      <c r="C1080" s="27" t="s">
        <v>18</v>
      </c>
      <c r="D1080" s="27" t="s">
        <v>1123</v>
      </c>
      <c r="E1080" s="27" t="s">
        <v>1169</v>
      </c>
      <c r="F1080" s="27" t="s">
        <v>21</v>
      </c>
      <c r="G1080" s="78">
        <f>VLOOKUP(L:L,en_ru_auto_scores_BLEU!H:I,2,FALSE)</f>
        <v>14.812764687038531</v>
      </c>
      <c r="H1080" s="27" t="str">
        <f>IFERROR(VLOOKUP(L:L,manual_score_mapping[[SegmentID]:[Scores]],2,FALSE), "NaN")</f>
        <v>[86, 86, 89, 76, 52, 33, 88, 50, 72, 94]</v>
      </c>
      <c r="I1080" s="27">
        <f>IFERROR(VLOOKUP(L:L,manual_score_mapping!A:D,3,FALSE), "NaN")</f>
        <v>72</v>
      </c>
      <c r="J1080" s="18">
        <f>IFERROR(VLOOKUP(L:L,manual_score_mapping!A:D,4,FALSE), "NaN")</f>
        <v>33</v>
      </c>
      <c r="K1080" s="27" t="s">
        <v>22</v>
      </c>
      <c r="L1080" s="27">
        <v>1079</v>
      </c>
      <c r="M1080" s="28">
        <v>0.76594251394271851</v>
      </c>
      <c r="N1080" s="27">
        <v>0.76054972410202026</v>
      </c>
      <c r="O1080" s="27">
        <v>0.87995284795761108</v>
      </c>
      <c r="P1080" s="27" t="str">
        <f>IF(en_ru_scores[[#This Row],[OnlineB_Score]]&gt;en_ru_scores[[#This Row],[GPT4_COMET]]+0.03, "B", IF(en_ru_scores[[#This Row],[GPT4_COMET]]&gt;en_ru_scores[[#This Row],[OnlineB_Score]]+0.03, "GPT", "-"))</f>
        <v>-</v>
      </c>
      <c r="Q1080" s="27" t="str">
        <f>IF(en_ru_scores[[#This Row],[OnlineW_Score]]&gt;en_ru_scores[[#This Row],[GPT4_COMET]]+0.03, "W", IF(en_ru_scores[[#This Row],[GPT4_COMET]]&gt;en_ru_scores[[#This Row],[OnlineW_Score]]+0.03, "GPT", "-"))</f>
        <v>W</v>
      </c>
      <c r="R1080" s="11" t="s">
        <v>1177</v>
      </c>
      <c r="S1080" s="11" t="s">
        <v>6260</v>
      </c>
      <c r="T1080" s="39" t="s">
        <v>6261</v>
      </c>
      <c r="U1080" s="11" t="s">
        <v>6262</v>
      </c>
      <c r="V1080" s="11" t="s">
        <v>6263</v>
      </c>
      <c r="W1080" s="84"/>
      <c r="X1080" s="111"/>
      <c r="Y1080" s="115"/>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row>
    <row r="1081" spans="1:217" s="4" customFormat="1" ht="28.5" x14ac:dyDescent="0.45">
      <c r="A1081" s="29" t="s">
        <v>16</v>
      </c>
      <c r="B1081" s="29" t="s">
        <v>17</v>
      </c>
      <c r="C1081" s="30" t="s">
        <v>18</v>
      </c>
      <c r="D1081" s="30" t="s">
        <v>1123</v>
      </c>
      <c r="E1081" s="30" t="s">
        <v>1169</v>
      </c>
      <c r="F1081" s="30" t="s">
        <v>21</v>
      </c>
      <c r="G1081" s="78">
        <f>VLOOKUP(L:L,en_ru_auto_scores_BLEU!H:I,2,FALSE)</f>
        <v>5.0735520042259514</v>
      </c>
      <c r="H1081" s="30" t="str">
        <f>IFERROR(VLOOKUP(L:L,manual_score_mapping[[SegmentID]:[Scores]],2,FALSE), "NaN")</f>
        <v>[40, 86, 89, 71, 50, 53, 91, 52, 74, 87]</v>
      </c>
      <c r="I1081" s="24">
        <f>IFERROR(VLOOKUP(L:L,manual_score_mapping!A:D,3,FALSE), "NaN")</f>
        <v>69</v>
      </c>
      <c r="J1081" s="18">
        <f>IFERROR(VLOOKUP(L:L,manual_score_mapping!A:D,4,FALSE), "NaN")</f>
        <v>40</v>
      </c>
      <c r="K1081" s="30" t="s">
        <v>22</v>
      </c>
      <c r="L1081" s="30">
        <v>1080</v>
      </c>
      <c r="M1081" s="31">
        <v>0.84046679735183716</v>
      </c>
      <c r="N1081" s="30">
        <v>0.86290663480758667</v>
      </c>
      <c r="O1081" s="30">
        <v>0.75847196578979492</v>
      </c>
      <c r="P1081" s="30" t="str">
        <f>IF(en_ru_scores[[#This Row],[OnlineB_Score]]&gt;en_ru_scores[[#This Row],[GPT4_COMET]]+0.03, "B", IF(en_ru_scores[[#This Row],[GPT4_COMET]]&gt;en_ru_scores[[#This Row],[OnlineB_Score]]+0.03, "GPT", "-"))</f>
        <v>-</v>
      </c>
      <c r="Q1081" s="30" t="str">
        <f>IF(en_ru_scores[[#This Row],[OnlineW_Score]]&gt;en_ru_scores[[#This Row],[GPT4_COMET]]+0.03, "W", IF(en_ru_scores[[#This Row],[GPT4_COMET]]&gt;en_ru_scores[[#This Row],[OnlineW_Score]]+0.03, "GPT", "-"))</f>
        <v>GPT</v>
      </c>
      <c r="R1081" s="12" t="s">
        <v>1178</v>
      </c>
      <c r="S1081" s="12" t="s">
        <v>6264</v>
      </c>
      <c r="T1081" s="40" t="s">
        <v>6265</v>
      </c>
      <c r="U1081" s="12" t="s">
        <v>6266</v>
      </c>
      <c r="V1081" s="12" t="s">
        <v>6267</v>
      </c>
      <c r="W1081" s="84"/>
      <c r="X1081" s="111"/>
      <c r="Y1081" s="115"/>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row>
    <row r="1082" spans="1:217" s="4" customFormat="1" ht="42.75" x14ac:dyDescent="0.45">
      <c r="A1082" s="29" t="s">
        <v>16</v>
      </c>
      <c r="B1082" s="29" t="s">
        <v>17</v>
      </c>
      <c r="C1082" s="30" t="s">
        <v>18</v>
      </c>
      <c r="D1082" s="30" t="s">
        <v>1123</v>
      </c>
      <c r="E1082" s="30" t="s">
        <v>1169</v>
      </c>
      <c r="F1082" s="30" t="s">
        <v>21</v>
      </c>
      <c r="G1082" s="78">
        <f>VLOOKUP(L:L,en_ru_auto_scores_BLEU!H:I,2,FALSE)</f>
        <v>21.297652139540627</v>
      </c>
      <c r="H1082" s="30" t="str">
        <f>IFERROR(VLOOKUP(L:L,manual_score_mapping[[SegmentID]:[Scores]],2,FALSE), "NaN")</f>
        <v>[83, 86, 89, 79, 53, 33, 88, 51, 71, 93]</v>
      </c>
      <c r="I1082" s="27">
        <f>IFERROR(VLOOKUP(L:L,manual_score_mapping!A:D,3,FALSE), "NaN")</f>
        <v>72</v>
      </c>
      <c r="J1082" s="18">
        <f>IFERROR(VLOOKUP(L:L,manual_score_mapping!A:D,4,FALSE), "NaN")</f>
        <v>33</v>
      </c>
      <c r="K1082" s="30" t="s">
        <v>22</v>
      </c>
      <c r="L1082" s="30">
        <v>1081</v>
      </c>
      <c r="M1082" s="31">
        <v>0.84688287973403931</v>
      </c>
      <c r="N1082" s="30">
        <v>0.90575587749481201</v>
      </c>
      <c r="O1082" s="30">
        <v>0.87193816900253296</v>
      </c>
      <c r="P1082" s="30" t="str">
        <f>IF(en_ru_scores[[#This Row],[OnlineB_Score]]&gt;en_ru_scores[[#This Row],[GPT4_COMET]]+0.03, "B", IF(en_ru_scores[[#This Row],[GPT4_COMET]]&gt;en_ru_scores[[#This Row],[OnlineB_Score]]+0.03, "GPT", "-"))</f>
        <v>B</v>
      </c>
      <c r="Q1082" s="30" t="str">
        <f>IF(en_ru_scores[[#This Row],[OnlineW_Score]]&gt;en_ru_scores[[#This Row],[GPT4_COMET]]+0.03, "W", IF(en_ru_scores[[#This Row],[GPT4_COMET]]&gt;en_ru_scores[[#This Row],[OnlineW_Score]]+0.03, "GPT", "-"))</f>
        <v>-</v>
      </c>
      <c r="R1082" s="12" t="s">
        <v>1179</v>
      </c>
      <c r="S1082" s="12" t="s">
        <v>6268</v>
      </c>
      <c r="T1082" s="40" t="s">
        <v>6269</v>
      </c>
      <c r="U1082" s="12" t="s">
        <v>6270</v>
      </c>
      <c r="V1082" s="12" t="s">
        <v>6271</v>
      </c>
      <c r="W1082" s="84"/>
      <c r="X1082" s="111"/>
      <c r="Y1082" s="115"/>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row>
    <row r="1083" spans="1:217" s="4" customFormat="1" ht="42.75" x14ac:dyDescent="0.45">
      <c r="A1083" s="26" t="s">
        <v>16</v>
      </c>
      <c r="B1083" s="26" t="s">
        <v>17</v>
      </c>
      <c r="C1083" s="27" t="s">
        <v>18</v>
      </c>
      <c r="D1083" s="27" t="s">
        <v>1123</v>
      </c>
      <c r="E1083" s="27" t="s">
        <v>1169</v>
      </c>
      <c r="F1083" s="27" t="s">
        <v>21</v>
      </c>
      <c r="G1083" s="78">
        <f>VLOOKUP(L:L,en_ru_auto_scores_BLEU!H:I,2,FALSE)</f>
        <v>13.32358437599213</v>
      </c>
      <c r="H1083" s="42" t="str">
        <f>IFERROR(VLOOKUP(L:L,manual_score_mapping[[SegmentID]:[Scores]],2,FALSE), "NaN")</f>
        <v>NaN</v>
      </c>
      <c r="I1083" s="42" t="str">
        <f>IFERROR(VLOOKUP(L:L,manual_score_mapping!A:D,3,FALSE), "NaN")</f>
        <v>NaN</v>
      </c>
      <c r="J1083" s="42" t="str">
        <f>IFERROR(VLOOKUP(L:L,manual_score_mapping!A:D,4,FALSE), "NaN")</f>
        <v>NaN</v>
      </c>
      <c r="K1083" s="27" t="s">
        <v>22</v>
      </c>
      <c r="L1083" s="27">
        <v>1082</v>
      </c>
      <c r="M1083" s="28">
        <v>0.78005903959274292</v>
      </c>
      <c r="N1083" s="27">
        <v>0.88148611783981323</v>
      </c>
      <c r="O1083" s="27">
        <v>0.81689161062240601</v>
      </c>
      <c r="P1083" s="27" t="str">
        <f>IF(en_ru_scores[[#This Row],[OnlineB_Score]]&gt;en_ru_scores[[#This Row],[GPT4_COMET]]+0.03, "B", IF(en_ru_scores[[#This Row],[GPT4_COMET]]&gt;en_ru_scores[[#This Row],[OnlineB_Score]]+0.03, "GPT", "-"))</f>
        <v>B</v>
      </c>
      <c r="Q1083" s="27" t="str">
        <f>IF(en_ru_scores[[#This Row],[OnlineW_Score]]&gt;en_ru_scores[[#This Row],[GPT4_COMET]]+0.03, "W", IF(en_ru_scores[[#This Row],[GPT4_COMET]]&gt;en_ru_scores[[#This Row],[OnlineW_Score]]+0.03, "GPT", "-"))</f>
        <v>W</v>
      </c>
      <c r="R1083" s="11" t="s">
        <v>1180</v>
      </c>
      <c r="S1083" s="11" t="s">
        <v>6272</v>
      </c>
      <c r="T1083" s="39" t="s">
        <v>6273</v>
      </c>
      <c r="U1083" s="11" t="s">
        <v>6274</v>
      </c>
      <c r="V1083" s="11" t="s">
        <v>6275</v>
      </c>
      <c r="W1083" s="84"/>
      <c r="X1083" s="111"/>
      <c r="Y1083" s="115"/>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row>
    <row r="1084" spans="1:217" s="4" customFormat="1" ht="42.75" x14ac:dyDescent="0.45">
      <c r="A1084" s="29" t="s">
        <v>16</v>
      </c>
      <c r="B1084" s="29" t="s">
        <v>17</v>
      </c>
      <c r="C1084" s="30" t="s">
        <v>18</v>
      </c>
      <c r="D1084" s="30" t="s">
        <v>1123</v>
      </c>
      <c r="E1084" s="30" t="s">
        <v>1169</v>
      </c>
      <c r="F1084" s="30" t="s">
        <v>21</v>
      </c>
      <c r="G1084" s="74">
        <f>VLOOKUP(L:L,en_ru_auto_scores_BLEU!H:I,2,FALSE)</f>
        <v>53.25086256651624</v>
      </c>
      <c r="H1084" s="42" t="str">
        <f>IFERROR(VLOOKUP(L:L,manual_score_mapping[[SegmentID]:[Scores]],2,FALSE), "NaN")</f>
        <v>NaN</v>
      </c>
      <c r="I1084" s="42" t="str">
        <f>IFERROR(VLOOKUP(L:L,manual_score_mapping!A:D,3,FALSE), "NaN")</f>
        <v>NaN</v>
      </c>
      <c r="J1084" s="42" t="str">
        <f>IFERROR(VLOOKUP(L:L,manual_score_mapping!A:D,4,FALSE), "NaN")</f>
        <v>NaN</v>
      </c>
      <c r="K1084" s="30" t="s">
        <v>22</v>
      </c>
      <c r="L1084" s="30">
        <v>1083</v>
      </c>
      <c r="M1084" s="31">
        <v>0.86292004585266113</v>
      </c>
      <c r="N1084" s="30">
        <v>0.82900893688201904</v>
      </c>
      <c r="O1084" s="30">
        <v>0.86419123411178589</v>
      </c>
      <c r="P1084" s="30" t="str">
        <f>IF(en_ru_scores[[#This Row],[OnlineB_Score]]&gt;en_ru_scores[[#This Row],[GPT4_COMET]]+0.03, "B", IF(en_ru_scores[[#This Row],[GPT4_COMET]]&gt;en_ru_scores[[#This Row],[OnlineB_Score]]+0.03, "GPT", "-"))</f>
        <v>GPT</v>
      </c>
      <c r="Q1084" s="30" t="str">
        <f>IF(en_ru_scores[[#This Row],[OnlineW_Score]]&gt;en_ru_scores[[#This Row],[GPT4_COMET]]+0.03, "W", IF(en_ru_scores[[#This Row],[GPT4_COMET]]&gt;en_ru_scores[[#This Row],[OnlineW_Score]]+0.03, "GPT", "-"))</f>
        <v>-</v>
      </c>
      <c r="R1084" s="12" t="s">
        <v>1181</v>
      </c>
      <c r="S1084" s="12" t="s">
        <v>6276</v>
      </c>
      <c r="T1084" s="40" t="s">
        <v>6277</v>
      </c>
      <c r="U1084" s="12" t="s">
        <v>6278</v>
      </c>
      <c r="V1084" s="12" t="s">
        <v>6279</v>
      </c>
      <c r="W1084" s="84"/>
      <c r="X1084" s="111"/>
      <c r="Y1084" s="115"/>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row>
    <row r="1085" spans="1:217" s="4" customFormat="1" ht="28.5" x14ac:dyDescent="0.45">
      <c r="A1085" s="29" t="s">
        <v>16</v>
      </c>
      <c r="B1085" s="29" t="s">
        <v>17</v>
      </c>
      <c r="C1085" s="30" t="s">
        <v>18</v>
      </c>
      <c r="D1085" s="30" t="s">
        <v>1123</v>
      </c>
      <c r="E1085" s="30" t="s">
        <v>1169</v>
      </c>
      <c r="F1085" s="30" t="s">
        <v>21</v>
      </c>
      <c r="G1085" s="78">
        <f>VLOOKUP(L:L,en_ru_auto_scores_BLEU!H:I,2,FALSE)</f>
        <v>14.535768424205482</v>
      </c>
      <c r="H1085" s="42" t="str">
        <f>IFERROR(VLOOKUP(L:L,manual_score_mapping[[SegmentID]:[Scores]],2,FALSE), "NaN")</f>
        <v>NaN</v>
      </c>
      <c r="I1085" s="42" t="str">
        <f>IFERROR(VLOOKUP(L:L,manual_score_mapping!A:D,3,FALSE), "NaN")</f>
        <v>NaN</v>
      </c>
      <c r="J1085" s="42" t="str">
        <f>IFERROR(VLOOKUP(L:L,manual_score_mapping!A:D,4,FALSE), "NaN")</f>
        <v>NaN</v>
      </c>
      <c r="K1085" s="30" t="s">
        <v>22</v>
      </c>
      <c r="L1085" s="30">
        <v>1084</v>
      </c>
      <c r="M1085" s="31">
        <v>0.84603786468505859</v>
      </c>
      <c r="N1085" s="30">
        <v>0.83245056867599487</v>
      </c>
      <c r="O1085" s="30">
        <v>0.83245056867599487</v>
      </c>
      <c r="P1085" s="30" t="str">
        <f>IF(en_ru_scores[[#This Row],[OnlineB_Score]]&gt;en_ru_scores[[#This Row],[GPT4_COMET]]+0.03, "B", IF(en_ru_scores[[#This Row],[GPT4_COMET]]&gt;en_ru_scores[[#This Row],[OnlineB_Score]]+0.03, "GPT", "-"))</f>
        <v>-</v>
      </c>
      <c r="Q1085" s="30" t="str">
        <f>IF(en_ru_scores[[#This Row],[OnlineW_Score]]&gt;en_ru_scores[[#This Row],[GPT4_COMET]]+0.03, "W", IF(en_ru_scores[[#This Row],[GPT4_COMET]]&gt;en_ru_scores[[#This Row],[OnlineW_Score]]+0.03, "GPT", "-"))</f>
        <v>-</v>
      </c>
      <c r="R1085" s="12" t="s">
        <v>1182</v>
      </c>
      <c r="S1085" s="12" t="s">
        <v>6280</v>
      </c>
      <c r="T1085" s="40" t="s">
        <v>6281</v>
      </c>
      <c r="U1085" s="12" t="s">
        <v>6282</v>
      </c>
      <c r="V1085" s="12" t="s">
        <v>6282</v>
      </c>
      <c r="W1085" s="84"/>
      <c r="X1085" s="111"/>
      <c r="Y1085" s="11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row>
    <row r="1086" spans="1:217" s="4" customFormat="1" ht="42.75" x14ac:dyDescent="0.45">
      <c r="A1086" s="26" t="s">
        <v>16</v>
      </c>
      <c r="B1086" s="26" t="s">
        <v>17</v>
      </c>
      <c r="C1086" s="27" t="s">
        <v>18</v>
      </c>
      <c r="D1086" s="27" t="s">
        <v>1123</v>
      </c>
      <c r="E1086" s="27" t="s">
        <v>1169</v>
      </c>
      <c r="F1086" s="27" t="s">
        <v>21</v>
      </c>
      <c r="G1086" s="75">
        <f>VLOOKUP(L:L,en_ru_auto_scores_BLEU!H:I,2,FALSE)</f>
        <v>33.573064840973238</v>
      </c>
      <c r="H1086" s="42" t="str">
        <f>IFERROR(VLOOKUP(L:L,manual_score_mapping[[SegmentID]:[Scores]],2,FALSE), "NaN")</f>
        <v>NaN</v>
      </c>
      <c r="I1086" s="42" t="str">
        <f>IFERROR(VLOOKUP(L:L,manual_score_mapping!A:D,3,FALSE), "NaN")</f>
        <v>NaN</v>
      </c>
      <c r="J1086" s="42" t="str">
        <f>IFERROR(VLOOKUP(L:L,manual_score_mapping!A:D,4,FALSE), "NaN")</f>
        <v>NaN</v>
      </c>
      <c r="K1086" s="27" t="s">
        <v>22</v>
      </c>
      <c r="L1086" s="27">
        <v>1085</v>
      </c>
      <c r="M1086" s="28">
        <v>0.75149768590927124</v>
      </c>
      <c r="N1086" s="27">
        <v>0.7212446928024292</v>
      </c>
      <c r="O1086" s="27">
        <v>0.72935569286346436</v>
      </c>
      <c r="P1086" s="27" t="str">
        <f>IF(en_ru_scores[[#This Row],[OnlineB_Score]]&gt;en_ru_scores[[#This Row],[GPT4_COMET]]+0.03, "B", IF(en_ru_scores[[#This Row],[GPT4_COMET]]&gt;en_ru_scores[[#This Row],[OnlineB_Score]]+0.03, "GPT", "-"))</f>
        <v>GPT</v>
      </c>
      <c r="Q1086" s="27" t="str">
        <f>IF(en_ru_scores[[#This Row],[OnlineW_Score]]&gt;en_ru_scores[[#This Row],[GPT4_COMET]]+0.03, "W", IF(en_ru_scores[[#This Row],[GPT4_COMET]]&gt;en_ru_scores[[#This Row],[OnlineW_Score]]+0.03, "GPT", "-"))</f>
        <v>-</v>
      </c>
      <c r="R1086" s="11" t="s">
        <v>1183</v>
      </c>
      <c r="S1086" s="11" t="s">
        <v>6283</v>
      </c>
      <c r="T1086" s="39" t="s">
        <v>6284</v>
      </c>
      <c r="U1086" s="11" t="s">
        <v>6285</v>
      </c>
      <c r="V1086" s="11" t="s">
        <v>6286</v>
      </c>
      <c r="W1086" s="84"/>
      <c r="X1086" s="111"/>
      <c r="Y1086" s="115"/>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row>
    <row r="1087" spans="1:217" s="4" customFormat="1" ht="42.75" x14ac:dyDescent="0.45">
      <c r="A1087" s="32" t="s">
        <v>16</v>
      </c>
      <c r="B1087" s="32" t="s">
        <v>17</v>
      </c>
      <c r="C1087" s="33" t="s">
        <v>18</v>
      </c>
      <c r="D1087" s="33" t="s">
        <v>1123</v>
      </c>
      <c r="E1087" s="33" t="s">
        <v>1169</v>
      </c>
      <c r="F1087" s="33" t="s">
        <v>21</v>
      </c>
      <c r="G1087" s="78">
        <f>VLOOKUP(L:L,en_ru_auto_scores_BLEU!H:I,2,FALSE)</f>
        <v>23.793665482062607</v>
      </c>
      <c r="H1087" s="42" t="str">
        <f>IFERROR(VLOOKUP(L:L,manual_score_mapping[[SegmentID]:[Scores]],2,FALSE), "NaN")</f>
        <v>NaN</v>
      </c>
      <c r="I1087" s="42" t="str">
        <f>IFERROR(VLOOKUP(L:L,manual_score_mapping!A:D,3,FALSE), "NaN")</f>
        <v>NaN</v>
      </c>
      <c r="J1087" s="42" t="str">
        <f>IFERROR(VLOOKUP(L:L,manual_score_mapping!A:D,4,FALSE), "NaN")</f>
        <v>NaN</v>
      </c>
      <c r="K1087" s="33" t="s">
        <v>22</v>
      </c>
      <c r="L1087" s="33">
        <v>1086</v>
      </c>
      <c r="M1087" s="34">
        <v>0.910877525806427</v>
      </c>
      <c r="N1087" s="33">
        <v>0.93913042545318604</v>
      </c>
      <c r="O1087" s="33">
        <v>0.93010300397872925</v>
      </c>
      <c r="P1087" s="33" t="str">
        <f>IF(en_ru_scores[[#This Row],[OnlineB_Score]]&gt;en_ru_scores[[#This Row],[GPT4_COMET]]+0.03, "B", IF(en_ru_scores[[#This Row],[GPT4_COMET]]&gt;en_ru_scores[[#This Row],[OnlineB_Score]]+0.03, "GPT", "-"))</f>
        <v>-</v>
      </c>
      <c r="Q1087" s="33" t="str">
        <f>IF(en_ru_scores[[#This Row],[OnlineW_Score]]&gt;en_ru_scores[[#This Row],[GPT4_COMET]]+0.03, "W", IF(en_ru_scores[[#This Row],[GPT4_COMET]]&gt;en_ru_scores[[#This Row],[OnlineW_Score]]+0.03, "GPT", "-"))</f>
        <v>-</v>
      </c>
      <c r="R1087" s="13" t="s">
        <v>1184</v>
      </c>
      <c r="S1087" s="13" t="s">
        <v>6287</v>
      </c>
      <c r="T1087" s="41" t="s">
        <v>6288</v>
      </c>
      <c r="U1087" s="13" t="s">
        <v>6289</v>
      </c>
      <c r="V1087" s="13" t="s">
        <v>6290</v>
      </c>
      <c r="W1087" s="84"/>
      <c r="X1087" s="111"/>
      <c r="Y1087" s="115"/>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row>
    <row r="1088" spans="1:217" s="4" customFormat="1" ht="28.5" x14ac:dyDescent="0.45">
      <c r="A1088" s="32" t="s">
        <v>16</v>
      </c>
      <c r="B1088" s="32" t="s">
        <v>17</v>
      </c>
      <c r="C1088" s="33" t="s">
        <v>18</v>
      </c>
      <c r="D1088" s="33" t="s">
        <v>1123</v>
      </c>
      <c r="E1088" s="33" t="s">
        <v>1169</v>
      </c>
      <c r="F1088" s="33" t="s">
        <v>21</v>
      </c>
      <c r="G1088" s="70">
        <f>VLOOKUP(L:L,en_ru_auto_scores_BLEU!H:I,2,FALSE)</f>
        <v>100.00000000000004</v>
      </c>
      <c r="H1088" s="42" t="str">
        <f>IFERROR(VLOOKUP(L:L,manual_score_mapping[[SegmentID]:[Scores]],2,FALSE), "NaN")</f>
        <v>NaN</v>
      </c>
      <c r="I1088" s="42" t="str">
        <f>IFERROR(VLOOKUP(L:L,manual_score_mapping!A:D,3,FALSE), "NaN")</f>
        <v>NaN</v>
      </c>
      <c r="J1088" s="42" t="str">
        <f>IFERROR(VLOOKUP(L:L,manual_score_mapping!A:D,4,FALSE), "NaN")</f>
        <v>NaN</v>
      </c>
      <c r="K1088" s="33" t="s">
        <v>22</v>
      </c>
      <c r="L1088" s="33">
        <v>1087</v>
      </c>
      <c r="M1088" s="34">
        <v>0.98433679342269897</v>
      </c>
      <c r="N1088" s="33">
        <v>0.9235873818397522</v>
      </c>
      <c r="O1088" s="33">
        <v>0.98433679342269897</v>
      </c>
      <c r="P1088" s="33" t="str">
        <f>IF(en_ru_scores[[#This Row],[OnlineB_Score]]&gt;en_ru_scores[[#This Row],[GPT4_COMET]]+0.03, "B", IF(en_ru_scores[[#This Row],[GPT4_COMET]]&gt;en_ru_scores[[#This Row],[OnlineB_Score]]+0.03, "GPT", "-"))</f>
        <v>GPT</v>
      </c>
      <c r="Q1088" s="33" t="str">
        <f>IF(en_ru_scores[[#This Row],[OnlineW_Score]]&gt;en_ru_scores[[#This Row],[GPT4_COMET]]+0.03, "W", IF(en_ru_scores[[#This Row],[GPT4_COMET]]&gt;en_ru_scores[[#This Row],[OnlineW_Score]]+0.03, "GPT", "-"))</f>
        <v>-</v>
      </c>
      <c r="R1088" s="13" t="s">
        <v>1185</v>
      </c>
      <c r="S1088" s="13" t="s">
        <v>6291</v>
      </c>
      <c r="T1088" s="41" t="s">
        <v>6291</v>
      </c>
      <c r="U1088" s="13" t="s">
        <v>6292</v>
      </c>
      <c r="V1088" s="13" t="s">
        <v>6291</v>
      </c>
      <c r="W1088" s="84"/>
      <c r="X1088" s="111"/>
      <c r="Y1088" s="115"/>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row>
    <row r="1089" spans="1:217" s="4" customFormat="1" ht="42.75" x14ac:dyDescent="0.45">
      <c r="A1089" s="29" t="s">
        <v>16</v>
      </c>
      <c r="B1089" s="29" t="s">
        <v>17</v>
      </c>
      <c r="C1089" s="30" t="s">
        <v>18</v>
      </c>
      <c r="D1089" s="30" t="s">
        <v>1123</v>
      </c>
      <c r="E1089" s="30" t="s">
        <v>1169</v>
      </c>
      <c r="F1089" s="30" t="s">
        <v>21</v>
      </c>
      <c r="G1089" s="74">
        <f>VLOOKUP(L:L,en_ru_auto_scores_BLEU!H:I,2,FALSE)</f>
        <v>54.999551906448303</v>
      </c>
      <c r="H1089" s="42" t="str">
        <f>IFERROR(VLOOKUP(L:L,manual_score_mapping[[SegmentID]:[Scores]],2,FALSE), "NaN")</f>
        <v>NaN</v>
      </c>
      <c r="I1089" s="42" t="str">
        <f>IFERROR(VLOOKUP(L:L,manual_score_mapping!A:D,3,FALSE), "NaN")</f>
        <v>NaN</v>
      </c>
      <c r="J1089" s="42" t="str">
        <f>IFERROR(VLOOKUP(L:L,manual_score_mapping!A:D,4,FALSE), "NaN")</f>
        <v>NaN</v>
      </c>
      <c r="K1089" s="30" t="s">
        <v>22</v>
      </c>
      <c r="L1089" s="30">
        <v>1088</v>
      </c>
      <c r="M1089" s="31">
        <v>0.81679463386535645</v>
      </c>
      <c r="N1089" s="30">
        <v>0.80008047819137573</v>
      </c>
      <c r="O1089" s="30">
        <v>0.74789369106292725</v>
      </c>
      <c r="P1089" s="30" t="str">
        <f>IF(en_ru_scores[[#This Row],[OnlineB_Score]]&gt;en_ru_scores[[#This Row],[GPT4_COMET]]+0.03, "B", IF(en_ru_scores[[#This Row],[GPT4_COMET]]&gt;en_ru_scores[[#This Row],[OnlineB_Score]]+0.03, "GPT", "-"))</f>
        <v>-</v>
      </c>
      <c r="Q1089" s="30" t="str">
        <f>IF(en_ru_scores[[#This Row],[OnlineW_Score]]&gt;en_ru_scores[[#This Row],[GPT4_COMET]]+0.03, "W", IF(en_ru_scores[[#This Row],[GPT4_COMET]]&gt;en_ru_scores[[#This Row],[OnlineW_Score]]+0.03, "GPT", "-"))</f>
        <v>GPT</v>
      </c>
      <c r="R1089" s="12" t="s">
        <v>1186</v>
      </c>
      <c r="S1089" s="12" t="s">
        <v>6293</v>
      </c>
      <c r="T1089" s="40" t="s">
        <v>6294</v>
      </c>
      <c r="U1089" s="12" t="s">
        <v>6295</v>
      </c>
      <c r="V1089" s="12" t="s">
        <v>6296</v>
      </c>
      <c r="W1089" s="84"/>
      <c r="X1089" s="111"/>
      <c r="Y1089" s="115"/>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row>
    <row r="1090" spans="1:217" s="4" customFormat="1" ht="42.75" x14ac:dyDescent="0.45">
      <c r="A1090" s="32" t="s">
        <v>16</v>
      </c>
      <c r="B1090" s="32" t="s">
        <v>17</v>
      </c>
      <c r="C1090" s="33" t="s">
        <v>18</v>
      </c>
      <c r="D1090" s="33" t="s">
        <v>1123</v>
      </c>
      <c r="E1090" s="33" t="s">
        <v>1169</v>
      </c>
      <c r="F1090" s="33" t="s">
        <v>21</v>
      </c>
      <c r="G1090" s="74">
        <f>VLOOKUP(L:L,en_ru_auto_scores_BLEU!H:I,2,FALSE)</f>
        <v>54.374276822275199</v>
      </c>
      <c r="H1090" s="42" t="str">
        <f>IFERROR(VLOOKUP(L:L,manual_score_mapping[[SegmentID]:[Scores]],2,FALSE), "NaN")</f>
        <v>NaN</v>
      </c>
      <c r="I1090" s="42" t="str">
        <f>IFERROR(VLOOKUP(L:L,manual_score_mapping!A:D,3,FALSE), "NaN")</f>
        <v>NaN</v>
      </c>
      <c r="J1090" s="42" t="str">
        <f>IFERROR(VLOOKUP(L:L,manual_score_mapping!A:D,4,FALSE), "NaN")</f>
        <v>NaN</v>
      </c>
      <c r="K1090" s="33" t="s">
        <v>22</v>
      </c>
      <c r="L1090" s="33">
        <v>1089</v>
      </c>
      <c r="M1090" s="34">
        <v>0.93189370632171642</v>
      </c>
      <c r="N1090" s="33">
        <v>0.93189370632171642</v>
      </c>
      <c r="O1090" s="33">
        <v>0.92840594053268444</v>
      </c>
      <c r="P1090" s="33" t="str">
        <f>IF(en_ru_scores[[#This Row],[OnlineB_Score]]&gt;en_ru_scores[[#This Row],[GPT4_COMET]]+0.03, "B", IF(en_ru_scores[[#This Row],[GPT4_COMET]]&gt;en_ru_scores[[#This Row],[OnlineB_Score]]+0.03, "GPT", "-"))</f>
        <v>-</v>
      </c>
      <c r="Q1090" s="33" t="str">
        <f>IF(en_ru_scores[[#This Row],[OnlineW_Score]]&gt;en_ru_scores[[#This Row],[GPT4_COMET]]+0.03, "W", IF(en_ru_scores[[#This Row],[GPT4_COMET]]&gt;en_ru_scores[[#This Row],[OnlineW_Score]]+0.03, "GPT", "-"))</f>
        <v>-</v>
      </c>
      <c r="R1090" s="13" t="s">
        <v>1187</v>
      </c>
      <c r="S1090" s="13" t="s">
        <v>6297</v>
      </c>
      <c r="T1090" s="41" t="s">
        <v>6298</v>
      </c>
      <c r="U1090" s="13" t="s">
        <v>6298</v>
      </c>
      <c r="V1090" s="13" t="s">
        <v>6299</v>
      </c>
      <c r="W1090" s="84"/>
      <c r="X1090" s="111"/>
      <c r="Y1090" s="115"/>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row>
    <row r="1091" spans="1:217" s="4" customFormat="1" ht="28.5" x14ac:dyDescent="0.45">
      <c r="A1091" s="32" t="s">
        <v>16</v>
      </c>
      <c r="B1091" s="32" t="s">
        <v>17</v>
      </c>
      <c r="C1091" s="33" t="s">
        <v>18</v>
      </c>
      <c r="D1091" s="33" t="s">
        <v>1123</v>
      </c>
      <c r="E1091" s="33" t="s">
        <v>1169</v>
      </c>
      <c r="F1091" s="33" t="s">
        <v>21</v>
      </c>
      <c r="G1091" s="78">
        <f>VLOOKUP(L:L,en_ru_auto_scores_BLEU!H:I,2,FALSE)</f>
        <v>19.070828081828378</v>
      </c>
      <c r="H1091" s="42" t="str">
        <f>IFERROR(VLOOKUP(L:L,manual_score_mapping[[SegmentID]:[Scores]],2,FALSE), "NaN")</f>
        <v>NaN</v>
      </c>
      <c r="I1091" s="42" t="str">
        <f>IFERROR(VLOOKUP(L:L,manual_score_mapping!A:D,3,FALSE), "NaN")</f>
        <v>NaN</v>
      </c>
      <c r="J1091" s="42" t="str">
        <f>IFERROR(VLOOKUP(L:L,manual_score_mapping!A:D,4,FALSE), "NaN")</f>
        <v>NaN</v>
      </c>
      <c r="K1091" s="33" t="s">
        <v>22</v>
      </c>
      <c r="L1091" s="33">
        <v>1090</v>
      </c>
      <c r="M1091" s="34">
        <v>0.90039116144180298</v>
      </c>
      <c r="N1091" s="33">
        <v>0.95789915323257435</v>
      </c>
      <c r="O1091" s="33">
        <v>0.86837297677993774</v>
      </c>
      <c r="P1091" s="33" t="str">
        <f>IF(en_ru_scores[[#This Row],[OnlineB_Score]]&gt;en_ru_scores[[#This Row],[GPT4_COMET]]+0.03, "B", IF(en_ru_scores[[#This Row],[GPT4_COMET]]&gt;en_ru_scores[[#This Row],[OnlineB_Score]]+0.03, "GPT", "-"))</f>
        <v>B</v>
      </c>
      <c r="Q1091" s="33" t="str">
        <f>IF(en_ru_scores[[#This Row],[OnlineW_Score]]&gt;en_ru_scores[[#This Row],[GPT4_COMET]]+0.03, "W", IF(en_ru_scores[[#This Row],[GPT4_COMET]]&gt;en_ru_scores[[#This Row],[OnlineW_Score]]+0.03, "GPT", "-"))</f>
        <v>GPT</v>
      </c>
      <c r="R1091" s="13" t="s">
        <v>1188</v>
      </c>
      <c r="S1091" s="13" t="s">
        <v>6300</v>
      </c>
      <c r="T1091" s="41" t="s">
        <v>6301</v>
      </c>
      <c r="U1091" s="13" t="s">
        <v>6302</v>
      </c>
      <c r="V1091" s="13" t="s">
        <v>6303</v>
      </c>
      <c r="W1091" s="84"/>
      <c r="X1091" s="111"/>
      <c r="Y1091" s="115"/>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row>
    <row r="1092" spans="1:217" s="4" customFormat="1" x14ac:dyDescent="0.45">
      <c r="A1092" s="20" t="s">
        <v>16</v>
      </c>
      <c r="B1092" s="20" t="s">
        <v>17</v>
      </c>
      <c r="C1092" s="21" t="s">
        <v>18</v>
      </c>
      <c r="D1092" s="21" t="s">
        <v>1123</v>
      </c>
      <c r="E1092" s="21" t="s">
        <v>1169</v>
      </c>
      <c r="F1092" s="21" t="s">
        <v>21</v>
      </c>
      <c r="G1092" s="78">
        <f>VLOOKUP(L:L,en_ru_auto_scores_BLEU!H:I,2,FALSE)</f>
        <v>18.094495256969623</v>
      </c>
      <c r="H1092" s="42" t="str">
        <f>IFERROR(VLOOKUP(L:L,manual_score_mapping[[SegmentID]:[Scores]],2,FALSE), "NaN")</f>
        <v>NaN</v>
      </c>
      <c r="I1092" s="42" t="str">
        <f>IFERROR(VLOOKUP(L:L,manual_score_mapping!A:D,3,FALSE), "NaN")</f>
        <v>NaN</v>
      </c>
      <c r="J1092" s="42" t="str">
        <f>IFERROR(VLOOKUP(L:L,manual_score_mapping!A:D,4,FALSE), "NaN")</f>
        <v>NaN</v>
      </c>
      <c r="K1092" s="21" t="s">
        <v>22</v>
      </c>
      <c r="L1092" s="21">
        <v>1091</v>
      </c>
      <c r="M1092" s="22">
        <v>0.57617026567459106</v>
      </c>
      <c r="N1092" s="21">
        <v>0.97480773925781239</v>
      </c>
      <c r="O1092" s="21">
        <v>0.64705604314804077</v>
      </c>
      <c r="P1092" s="21" t="str">
        <f>IF(en_ru_scores[[#This Row],[OnlineB_Score]]&gt;en_ru_scores[[#This Row],[GPT4_COMET]]+0.03, "B", IF(en_ru_scores[[#This Row],[GPT4_COMET]]&gt;en_ru_scores[[#This Row],[OnlineB_Score]]+0.03, "GPT", "-"))</f>
        <v>B</v>
      </c>
      <c r="Q1092" s="21" t="str">
        <f>IF(en_ru_scores[[#This Row],[OnlineW_Score]]&gt;en_ru_scores[[#This Row],[GPT4_COMET]]+0.03, "W", IF(en_ru_scores[[#This Row],[GPT4_COMET]]&gt;en_ru_scores[[#This Row],[OnlineW_Score]]+0.03, "GPT", "-"))</f>
        <v>W</v>
      </c>
      <c r="R1092" s="9" t="s">
        <v>1189</v>
      </c>
      <c r="S1092" s="9" t="s">
        <v>6304</v>
      </c>
      <c r="T1092" s="37" t="s">
        <v>6305</v>
      </c>
      <c r="U1092" s="9" t="s">
        <v>6304</v>
      </c>
      <c r="V1092" s="9" t="s">
        <v>6306</v>
      </c>
      <c r="W1092" s="84"/>
      <c r="X1092" s="111" t="s">
        <v>11198</v>
      </c>
      <c r="Y1092" s="115"/>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row>
    <row r="1093" spans="1:217" s="4" customFormat="1" x14ac:dyDescent="0.45">
      <c r="A1093" s="17" t="s">
        <v>16</v>
      </c>
      <c r="B1093" s="17" t="s">
        <v>17</v>
      </c>
      <c r="C1093" s="18" t="s">
        <v>18</v>
      </c>
      <c r="D1093" s="18" t="s">
        <v>1123</v>
      </c>
      <c r="E1093" s="18" t="s">
        <v>1169</v>
      </c>
      <c r="F1093" s="18" t="s">
        <v>21</v>
      </c>
      <c r="G1093" s="78">
        <f>VLOOKUP(L:L,en_ru_auto_scores_BLEU!H:I,2,FALSE)</f>
        <v>27.516060407455225</v>
      </c>
      <c r="H1093" s="42" t="str">
        <f>IFERROR(VLOOKUP(L:L,manual_score_mapping[[SegmentID]:[Scores]],2,FALSE), "NaN")</f>
        <v>NaN</v>
      </c>
      <c r="I1093" s="42" t="str">
        <f>IFERROR(VLOOKUP(L:L,manual_score_mapping!A:D,3,FALSE), "NaN")</f>
        <v>NaN</v>
      </c>
      <c r="J1093" s="42" t="str">
        <f>IFERROR(VLOOKUP(L:L,manual_score_mapping!A:D,4,FALSE), "NaN")</f>
        <v>NaN</v>
      </c>
      <c r="K1093" s="18" t="s">
        <v>22</v>
      </c>
      <c r="L1093" s="18">
        <v>1092</v>
      </c>
      <c r="M1093" s="19">
        <v>0.47942793369293207</v>
      </c>
      <c r="N1093" s="18">
        <v>0.48824441432952881</v>
      </c>
      <c r="O1093" s="18">
        <v>0.49399247765541071</v>
      </c>
      <c r="P1093" s="18" t="str">
        <f>IF(en_ru_scores[[#This Row],[OnlineB_Score]]&gt;en_ru_scores[[#This Row],[GPT4_COMET]]+0.03, "B", IF(en_ru_scores[[#This Row],[GPT4_COMET]]&gt;en_ru_scores[[#This Row],[OnlineB_Score]]+0.03, "GPT", "-"))</f>
        <v>-</v>
      </c>
      <c r="Q1093" s="18" t="str">
        <f>IF(en_ru_scores[[#This Row],[OnlineW_Score]]&gt;en_ru_scores[[#This Row],[GPT4_COMET]]+0.03, "W", IF(en_ru_scores[[#This Row],[GPT4_COMET]]&gt;en_ru_scores[[#This Row],[OnlineW_Score]]+0.03, "GPT", "-"))</f>
        <v>-</v>
      </c>
      <c r="R1093" s="8" t="s">
        <v>1190</v>
      </c>
      <c r="S1093" s="8" t="s">
        <v>6307</v>
      </c>
      <c r="T1093" s="36" t="s">
        <v>6308</v>
      </c>
      <c r="U1093" s="8" t="s">
        <v>6309</v>
      </c>
      <c r="V1093" s="8" t="s">
        <v>6310</v>
      </c>
      <c r="W1093" s="84"/>
      <c r="X1093" s="111" t="s">
        <v>11198</v>
      </c>
      <c r="Y1093" s="115"/>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row>
    <row r="1094" spans="1:217" s="4" customFormat="1" x14ac:dyDescent="0.45">
      <c r="A1094" s="29" t="s">
        <v>16</v>
      </c>
      <c r="B1094" s="29" t="s">
        <v>17</v>
      </c>
      <c r="C1094" s="30" t="s">
        <v>18</v>
      </c>
      <c r="D1094" s="30" t="s">
        <v>1123</v>
      </c>
      <c r="E1094" s="30" t="s">
        <v>1169</v>
      </c>
      <c r="F1094" s="30" t="s">
        <v>21</v>
      </c>
      <c r="G1094" s="74">
        <f>VLOOKUP(L:L,en_ru_auto_scores_BLEU!H:I,2,FALSE)</f>
        <v>59.460355750136102</v>
      </c>
      <c r="H1094" s="42" t="str">
        <f>IFERROR(VLOOKUP(L:L,manual_score_mapping[[SegmentID]:[Scores]],2,FALSE), "NaN")</f>
        <v>NaN</v>
      </c>
      <c r="I1094" s="42" t="str">
        <f>IFERROR(VLOOKUP(L:L,manual_score_mapping!A:D,3,FALSE), "NaN")</f>
        <v>NaN</v>
      </c>
      <c r="J1094" s="42" t="str">
        <f>IFERROR(VLOOKUP(L:L,manual_score_mapping!A:D,4,FALSE), "NaN")</f>
        <v>NaN</v>
      </c>
      <c r="K1094" s="30" t="s">
        <v>22</v>
      </c>
      <c r="L1094" s="30">
        <v>1093</v>
      </c>
      <c r="M1094" s="31">
        <v>0.8353458046913147</v>
      </c>
      <c r="N1094" s="30">
        <v>0.83528894186019897</v>
      </c>
      <c r="O1094" s="30">
        <v>0.88203924894332886</v>
      </c>
      <c r="P1094" s="30" t="str">
        <f>IF(en_ru_scores[[#This Row],[OnlineB_Score]]&gt;en_ru_scores[[#This Row],[GPT4_COMET]]+0.03, "B", IF(en_ru_scores[[#This Row],[GPT4_COMET]]&gt;en_ru_scores[[#This Row],[OnlineB_Score]]+0.03, "GPT", "-"))</f>
        <v>-</v>
      </c>
      <c r="Q1094" s="30" t="str">
        <f>IF(en_ru_scores[[#This Row],[OnlineW_Score]]&gt;en_ru_scores[[#This Row],[GPT4_COMET]]+0.03, "W", IF(en_ru_scores[[#This Row],[GPT4_COMET]]&gt;en_ru_scores[[#This Row],[OnlineW_Score]]+0.03, "GPT", "-"))</f>
        <v>W</v>
      </c>
      <c r="R1094" s="12" t="s">
        <v>1191</v>
      </c>
      <c r="S1094" s="12" t="s">
        <v>6311</v>
      </c>
      <c r="T1094" s="40" t="s">
        <v>6312</v>
      </c>
      <c r="U1094" s="12" t="s">
        <v>6312</v>
      </c>
      <c r="V1094" s="12" t="s">
        <v>6313</v>
      </c>
      <c r="W1094" s="84"/>
      <c r="X1094" s="111"/>
      <c r="Y1094" s="115"/>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row>
    <row r="1095" spans="1:217" s="4" customFormat="1" ht="28.5" x14ac:dyDescent="0.45">
      <c r="A1095" s="29" t="s">
        <v>16</v>
      </c>
      <c r="B1095" s="29" t="s">
        <v>17</v>
      </c>
      <c r="C1095" s="30" t="s">
        <v>18</v>
      </c>
      <c r="D1095" s="30" t="s">
        <v>1123</v>
      </c>
      <c r="E1095" s="30" t="s">
        <v>1169</v>
      </c>
      <c r="F1095" s="30" t="s">
        <v>21</v>
      </c>
      <c r="G1095" s="78">
        <f>VLOOKUP(L:L,en_ru_auto_scores_BLEU!H:I,2,FALSE)</f>
        <v>17.747405280050266</v>
      </c>
      <c r="H1095" s="42" t="str">
        <f>IFERROR(VLOOKUP(L:L,manual_score_mapping[[SegmentID]:[Scores]],2,FALSE), "NaN")</f>
        <v>NaN</v>
      </c>
      <c r="I1095" s="42" t="str">
        <f>IFERROR(VLOOKUP(L:L,manual_score_mapping!A:D,3,FALSE), "NaN")</f>
        <v>NaN</v>
      </c>
      <c r="J1095" s="42" t="str">
        <f>IFERROR(VLOOKUP(L:L,manual_score_mapping!A:D,4,FALSE), "NaN")</f>
        <v>NaN</v>
      </c>
      <c r="K1095" s="30" t="s">
        <v>22</v>
      </c>
      <c r="L1095" s="30">
        <v>1094</v>
      </c>
      <c r="M1095" s="31">
        <v>0.84883522987365723</v>
      </c>
      <c r="N1095" s="30">
        <v>0.93263143301010121</v>
      </c>
      <c r="O1095" s="30">
        <v>0.90378004312515259</v>
      </c>
      <c r="P1095" s="30" t="str">
        <f>IF(en_ru_scores[[#This Row],[OnlineB_Score]]&gt;en_ru_scores[[#This Row],[GPT4_COMET]]+0.03, "B", IF(en_ru_scores[[#This Row],[GPT4_COMET]]&gt;en_ru_scores[[#This Row],[OnlineB_Score]]+0.03, "GPT", "-"))</f>
        <v>B</v>
      </c>
      <c r="Q1095" s="30" t="str">
        <f>IF(en_ru_scores[[#This Row],[OnlineW_Score]]&gt;en_ru_scores[[#This Row],[GPT4_COMET]]+0.03, "W", IF(en_ru_scores[[#This Row],[GPT4_COMET]]&gt;en_ru_scores[[#This Row],[OnlineW_Score]]+0.03, "GPT", "-"))</f>
        <v>W</v>
      </c>
      <c r="R1095" s="12" t="s">
        <v>1192</v>
      </c>
      <c r="S1095" s="12" t="s">
        <v>6314</v>
      </c>
      <c r="T1095" s="40" t="s">
        <v>6315</v>
      </c>
      <c r="U1095" s="12" t="s">
        <v>6316</v>
      </c>
      <c r="V1095" s="12" t="s">
        <v>6317</v>
      </c>
      <c r="W1095" s="84"/>
      <c r="X1095" s="111"/>
      <c r="Y1095" s="11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row>
    <row r="1096" spans="1:217" s="4" customFormat="1" ht="42.75" x14ac:dyDescent="0.45">
      <c r="A1096" s="26" t="s">
        <v>16</v>
      </c>
      <c r="B1096" s="26" t="s">
        <v>17</v>
      </c>
      <c r="C1096" s="27" t="s">
        <v>18</v>
      </c>
      <c r="D1096" s="27" t="s">
        <v>1123</v>
      </c>
      <c r="E1096" s="27" t="s">
        <v>1169</v>
      </c>
      <c r="F1096" s="27" t="s">
        <v>21</v>
      </c>
      <c r="G1096" s="75">
        <f>VLOOKUP(L:L,en_ru_auto_scores_BLEU!H:I,2,FALSE)</f>
        <v>33.868549856065712</v>
      </c>
      <c r="H1096" s="42" t="str">
        <f>IFERROR(VLOOKUP(L:L,manual_score_mapping[[SegmentID]:[Scores]],2,FALSE), "NaN")</f>
        <v>NaN</v>
      </c>
      <c r="I1096" s="42" t="str">
        <f>IFERROR(VLOOKUP(L:L,manual_score_mapping!A:D,3,FALSE), "NaN")</f>
        <v>NaN</v>
      </c>
      <c r="J1096" s="42" t="str">
        <f>IFERROR(VLOOKUP(L:L,manual_score_mapping!A:D,4,FALSE), "NaN")</f>
        <v>NaN</v>
      </c>
      <c r="K1096" s="27" t="s">
        <v>22</v>
      </c>
      <c r="L1096" s="27">
        <v>1095</v>
      </c>
      <c r="M1096" s="28">
        <v>0.77565544843673706</v>
      </c>
      <c r="N1096" s="27">
        <v>0.82829266786575317</v>
      </c>
      <c r="O1096" s="27">
        <v>0.85803490877151489</v>
      </c>
      <c r="P1096" s="27" t="str">
        <f>IF(en_ru_scores[[#This Row],[OnlineB_Score]]&gt;en_ru_scores[[#This Row],[GPT4_COMET]]+0.03, "B", IF(en_ru_scores[[#This Row],[GPT4_COMET]]&gt;en_ru_scores[[#This Row],[OnlineB_Score]]+0.03, "GPT", "-"))</f>
        <v>B</v>
      </c>
      <c r="Q1096" s="27" t="str">
        <f>IF(en_ru_scores[[#This Row],[OnlineW_Score]]&gt;en_ru_scores[[#This Row],[GPT4_COMET]]+0.03, "W", IF(en_ru_scores[[#This Row],[GPT4_COMET]]&gt;en_ru_scores[[#This Row],[OnlineW_Score]]+0.03, "GPT", "-"))</f>
        <v>W</v>
      </c>
      <c r="R1096" s="11" t="s">
        <v>1193</v>
      </c>
      <c r="S1096" s="11" t="s">
        <v>6318</v>
      </c>
      <c r="T1096" s="39" t="s">
        <v>6319</v>
      </c>
      <c r="U1096" s="11" t="s">
        <v>6320</v>
      </c>
      <c r="V1096" s="11" t="s">
        <v>6321</v>
      </c>
      <c r="W1096" s="84"/>
      <c r="X1096" s="111"/>
      <c r="Y1096" s="115"/>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row>
    <row r="1097" spans="1:217" s="4" customFormat="1" x14ac:dyDescent="0.45">
      <c r="A1097" s="23" t="s">
        <v>16</v>
      </c>
      <c r="B1097" s="23" t="s">
        <v>17</v>
      </c>
      <c r="C1097" s="24" t="s">
        <v>18</v>
      </c>
      <c r="D1097" s="24" t="s">
        <v>1123</v>
      </c>
      <c r="E1097" s="24" t="s">
        <v>1169</v>
      </c>
      <c r="F1097" s="24" t="s">
        <v>21</v>
      </c>
      <c r="G1097" s="78">
        <f>VLOOKUP(L:L,en_ru_auto_scores_BLEU!H:I,2,FALSE)</f>
        <v>6.5672747360603951</v>
      </c>
      <c r="H1097" s="42" t="str">
        <f>IFERROR(VLOOKUP(L:L,manual_score_mapping[[SegmentID]:[Scores]],2,FALSE), "NaN")</f>
        <v>NaN</v>
      </c>
      <c r="I1097" s="42" t="str">
        <f>IFERROR(VLOOKUP(L:L,manual_score_mapping!A:D,3,FALSE), "NaN")</f>
        <v>NaN</v>
      </c>
      <c r="J1097" s="42" t="str">
        <f>IFERROR(VLOOKUP(L:L,manual_score_mapping!A:D,4,FALSE), "NaN")</f>
        <v>NaN</v>
      </c>
      <c r="K1097" s="24" t="s">
        <v>22</v>
      </c>
      <c r="L1097" s="24">
        <v>1096</v>
      </c>
      <c r="M1097" s="25">
        <v>0.60568636655807495</v>
      </c>
      <c r="N1097" s="24">
        <v>0.74983179569244385</v>
      </c>
      <c r="O1097" s="24">
        <v>0.82757943868637085</v>
      </c>
      <c r="P1097" s="24" t="str">
        <f>IF(en_ru_scores[[#This Row],[OnlineB_Score]]&gt;en_ru_scores[[#This Row],[GPT4_COMET]]+0.03, "B", IF(en_ru_scores[[#This Row],[GPT4_COMET]]&gt;en_ru_scores[[#This Row],[OnlineB_Score]]+0.03, "GPT", "-"))</f>
        <v>B</v>
      </c>
      <c r="Q1097" s="24" t="str">
        <f>IF(en_ru_scores[[#This Row],[OnlineW_Score]]&gt;en_ru_scores[[#This Row],[GPT4_COMET]]+0.03, "W", IF(en_ru_scores[[#This Row],[GPT4_COMET]]&gt;en_ru_scores[[#This Row],[OnlineW_Score]]+0.03, "GPT", "-"))</f>
        <v>W</v>
      </c>
      <c r="R1097" s="10" t="s">
        <v>1194</v>
      </c>
      <c r="S1097" s="10" t="s">
        <v>6322</v>
      </c>
      <c r="T1097" s="38" t="s">
        <v>6323</v>
      </c>
      <c r="U1097" s="10" t="s">
        <v>6324</v>
      </c>
      <c r="V1097" s="10" t="s">
        <v>6325</v>
      </c>
      <c r="W1097" s="84"/>
      <c r="X1097" s="111"/>
      <c r="Y1097" s="115"/>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row>
    <row r="1098" spans="1:217" s="4" customFormat="1" ht="42.75" x14ac:dyDescent="0.45">
      <c r="A1098" s="29" t="s">
        <v>16</v>
      </c>
      <c r="B1098" s="29" t="s">
        <v>17</v>
      </c>
      <c r="C1098" s="30" t="s">
        <v>18</v>
      </c>
      <c r="D1098" s="30" t="s">
        <v>1123</v>
      </c>
      <c r="E1098" s="30" t="s">
        <v>1169</v>
      </c>
      <c r="F1098" s="30" t="s">
        <v>21</v>
      </c>
      <c r="G1098" s="75">
        <f>VLOOKUP(L:L,en_ru_auto_scores_BLEU!H:I,2,FALSE)</f>
        <v>43.748114312246443</v>
      </c>
      <c r="H1098" s="42" t="str">
        <f>IFERROR(VLOOKUP(L:L,manual_score_mapping[[SegmentID]:[Scores]],2,FALSE), "NaN")</f>
        <v>NaN</v>
      </c>
      <c r="I1098" s="42" t="str">
        <f>IFERROR(VLOOKUP(L:L,manual_score_mapping!A:D,3,FALSE), "NaN")</f>
        <v>NaN</v>
      </c>
      <c r="J1098" s="42" t="str">
        <f>IFERROR(VLOOKUP(L:L,manual_score_mapping!A:D,4,FALSE), "NaN")</f>
        <v>NaN</v>
      </c>
      <c r="K1098" s="30" t="s">
        <v>22</v>
      </c>
      <c r="L1098" s="30">
        <v>1097</v>
      </c>
      <c r="M1098" s="31">
        <v>0.86720603704452515</v>
      </c>
      <c r="N1098" s="30">
        <v>0.82045674324035645</v>
      </c>
      <c r="O1098" s="30">
        <v>0.85401016473770142</v>
      </c>
      <c r="P1098" s="30" t="str">
        <f>IF(en_ru_scores[[#This Row],[OnlineB_Score]]&gt;en_ru_scores[[#This Row],[GPT4_COMET]]+0.03, "B", IF(en_ru_scores[[#This Row],[GPT4_COMET]]&gt;en_ru_scores[[#This Row],[OnlineB_Score]]+0.03, "GPT", "-"))</f>
        <v>GPT</v>
      </c>
      <c r="Q1098" s="30" t="str">
        <f>IF(en_ru_scores[[#This Row],[OnlineW_Score]]&gt;en_ru_scores[[#This Row],[GPT4_COMET]]+0.03, "W", IF(en_ru_scores[[#This Row],[GPT4_COMET]]&gt;en_ru_scores[[#This Row],[OnlineW_Score]]+0.03, "GPT", "-"))</f>
        <v>-</v>
      </c>
      <c r="R1098" s="12" t="s">
        <v>1195</v>
      </c>
      <c r="S1098" s="12" t="s">
        <v>6326</v>
      </c>
      <c r="T1098" s="40" t="s">
        <v>6327</v>
      </c>
      <c r="U1098" s="12" t="s">
        <v>6328</v>
      </c>
      <c r="V1098" s="12" t="s">
        <v>6329</v>
      </c>
      <c r="W1098" s="84"/>
      <c r="X1098" s="111"/>
      <c r="Y1098" s="115"/>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row>
    <row r="1099" spans="1:217" s="4" customFormat="1" ht="42.75" x14ac:dyDescent="0.45">
      <c r="A1099" s="29" t="s">
        <v>16</v>
      </c>
      <c r="B1099" s="29" t="s">
        <v>17</v>
      </c>
      <c r="C1099" s="30" t="s">
        <v>18</v>
      </c>
      <c r="D1099" s="30" t="s">
        <v>1123</v>
      </c>
      <c r="E1099" s="30" t="s">
        <v>1169</v>
      </c>
      <c r="F1099" s="30" t="s">
        <v>21</v>
      </c>
      <c r="G1099" s="78">
        <f>VLOOKUP(L:L,en_ru_auto_scores_BLEU!H:I,2,FALSE)</f>
        <v>24.338218459022269</v>
      </c>
      <c r="H1099" s="42" t="str">
        <f>IFERROR(VLOOKUP(L:L,manual_score_mapping[[SegmentID]:[Scores]],2,FALSE), "NaN")</f>
        <v>NaN</v>
      </c>
      <c r="I1099" s="42" t="str">
        <f>IFERROR(VLOOKUP(L:L,manual_score_mapping!A:D,3,FALSE), "NaN")</f>
        <v>NaN</v>
      </c>
      <c r="J1099" s="42" t="str">
        <f>IFERROR(VLOOKUP(L:L,manual_score_mapping!A:D,4,FALSE), "NaN")</f>
        <v>NaN</v>
      </c>
      <c r="K1099" s="30" t="s">
        <v>22</v>
      </c>
      <c r="L1099" s="30">
        <v>1098</v>
      </c>
      <c r="M1099" s="31">
        <v>0.86429029703140259</v>
      </c>
      <c r="N1099" s="30">
        <v>0.8828548789024353</v>
      </c>
      <c r="O1099" s="30">
        <v>0.84984725713729858</v>
      </c>
      <c r="P1099" s="30" t="str">
        <f>IF(en_ru_scores[[#This Row],[OnlineB_Score]]&gt;en_ru_scores[[#This Row],[GPT4_COMET]]+0.03, "B", IF(en_ru_scores[[#This Row],[GPT4_COMET]]&gt;en_ru_scores[[#This Row],[OnlineB_Score]]+0.03, "GPT", "-"))</f>
        <v>-</v>
      </c>
      <c r="Q1099" s="30" t="str">
        <f>IF(en_ru_scores[[#This Row],[OnlineW_Score]]&gt;en_ru_scores[[#This Row],[GPT4_COMET]]+0.03, "W", IF(en_ru_scores[[#This Row],[GPT4_COMET]]&gt;en_ru_scores[[#This Row],[OnlineW_Score]]+0.03, "GPT", "-"))</f>
        <v>-</v>
      </c>
      <c r="R1099" s="12" t="s">
        <v>1196</v>
      </c>
      <c r="S1099" s="12" t="s">
        <v>6330</v>
      </c>
      <c r="T1099" s="40" t="s">
        <v>6331</v>
      </c>
      <c r="U1099" s="12" t="s">
        <v>6332</v>
      </c>
      <c r="V1099" s="12" t="s">
        <v>6333</v>
      </c>
      <c r="W1099" s="84"/>
      <c r="X1099" s="111"/>
      <c r="Y1099" s="115"/>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row>
    <row r="1100" spans="1:217" s="4" customFormat="1" ht="42.75" x14ac:dyDescent="0.45">
      <c r="A1100" s="29" t="s">
        <v>16</v>
      </c>
      <c r="B1100" s="29" t="s">
        <v>17</v>
      </c>
      <c r="C1100" s="30" t="s">
        <v>18</v>
      </c>
      <c r="D1100" s="30" t="s">
        <v>1123</v>
      </c>
      <c r="E1100" s="30" t="s">
        <v>1169</v>
      </c>
      <c r="F1100" s="30" t="s">
        <v>21</v>
      </c>
      <c r="G1100" s="78">
        <f>VLOOKUP(L:L,en_ru_auto_scores_BLEU!H:I,2,FALSE)</f>
        <v>12.512236921161914</v>
      </c>
      <c r="H1100" s="42" t="str">
        <f>IFERROR(VLOOKUP(L:L,manual_score_mapping[[SegmentID]:[Scores]],2,FALSE), "NaN")</f>
        <v>NaN</v>
      </c>
      <c r="I1100" s="42" t="str">
        <f>IFERROR(VLOOKUP(L:L,manual_score_mapping!A:D,3,FALSE), "NaN")</f>
        <v>NaN</v>
      </c>
      <c r="J1100" s="42" t="str">
        <f>IFERROR(VLOOKUP(L:L,manual_score_mapping!A:D,4,FALSE), "NaN")</f>
        <v>NaN</v>
      </c>
      <c r="K1100" s="30" t="s">
        <v>22</v>
      </c>
      <c r="L1100" s="30">
        <v>1099</v>
      </c>
      <c r="M1100" s="31">
        <v>0.8663184642791748</v>
      </c>
      <c r="N1100" s="30">
        <v>0.91039413213729858</v>
      </c>
      <c r="O1100" s="30">
        <v>0.91586214303970337</v>
      </c>
      <c r="P1100" s="30" t="str">
        <f>IF(en_ru_scores[[#This Row],[OnlineB_Score]]&gt;en_ru_scores[[#This Row],[GPT4_COMET]]+0.03, "B", IF(en_ru_scores[[#This Row],[GPT4_COMET]]&gt;en_ru_scores[[#This Row],[OnlineB_Score]]+0.03, "GPT", "-"))</f>
        <v>B</v>
      </c>
      <c r="Q1100" s="30" t="str">
        <f>IF(en_ru_scores[[#This Row],[OnlineW_Score]]&gt;en_ru_scores[[#This Row],[GPT4_COMET]]+0.03, "W", IF(en_ru_scores[[#This Row],[GPT4_COMET]]&gt;en_ru_scores[[#This Row],[OnlineW_Score]]+0.03, "GPT", "-"))</f>
        <v>W</v>
      </c>
      <c r="R1100" s="12" t="s">
        <v>1197</v>
      </c>
      <c r="S1100" s="12" t="s">
        <v>6334</v>
      </c>
      <c r="T1100" s="40" t="s">
        <v>6335</v>
      </c>
      <c r="U1100" s="12" t="s">
        <v>6336</v>
      </c>
      <c r="V1100" s="12" t="s">
        <v>6337</v>
      </c>
      <c r="W1100" s="84"/>
      <c r="X1100" s="111"/>
      <c r="Y1100" s="115"/>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row>
    <row r="1101" spans="1:217" s="4" customFormat="1" ht="28.5" x14ac:dyDescent="0.45">
      <c r="A1101" s="26" t="s">
        <v>16</v>
      </c>
      <c r="B1101" s="26" t="s">
        <v>17</v>
      </c>
      <c r="C1101" s="27" t="s">
        <v>18</v>
      </c>
      <c r="D1101" s="27" t="s">
        <v>1123</v>
      </c>
      <c r="E1101" s="27" t="s">
        <v>1169</v>
      </c>
      <c r="F1101" s="27" t="s">
        <v>21</v>
      </c>
      <c r="G1101" s="78">
        <f>VLOOKUP(L:L,en_ru_auto_scores_BLEU!H:I,2,FALSE)</f>
        <v>28.917849332325719</v>
      </c>
      <c r="H1101" s="42" t="str">
        <f>IFERROR(VLOOKUP(L:L,manual_score_mapping[[SegmentID]:[Scores]],2,FALSE), "NaN")</f>
        <v>NaN</v>
      </c>
      <c r="I1101" s="42" t="str">
        <f>IFERROR(VLOOKUP(L:L,manual_score_mapping!A:D,3,FALSE), "NaN")</f>
        <v>NaN</v>
      </c>
      <c r="J1101" s="42" t="str">
        <f>IFERROR(VLOOKUP(L:L,manual_score_mapping!A:D,4,FALSE), "NaN")</f>
        <v>NaN</v>
      </c>
      <c r="K1101" s="27" t="s">
        <v>22</v>
      </c>
      <c r="L1101" s="27">
        <v>1100</v>
      </c>
      <c r="M1101" s="28">
        <v>0.7189517617225647</v>
      </c>
      <c r="N1101" s="27">
        <v>0.70479100942611694</v>
      </c>
      <c r="O1101" s="27">
        <v>0.7829400897026062</v>
      </c>
      <c r="P1101" s="27" t="str">
        <f>IF(en_ru_scores[[#This Row],[OnlineB_Score]]&gt;en_ru_scores[[#This Row],[GPT4_COMET]]+0.03, "B", IF(en_ru_scores[[#This Row],[GPT4_COMET]]&gt;en_ru_scores[[#This Row],[OnlineB_Score]]+0.03, "GPT", "-"))</f>
        <v>-</v>
      </c>
      <c r="Q1101" s="27" t="str">
        <f>IF(en_ru_scores[[#This Row],[OnlineW_Score]]&gt;en_ru_scores[[#This Row],[GPT4_COMET]]+0.03, "W", IF(en_ru_scores[[#This Row],[GPT4_COMET]]&gt;en_ru_scores[[#This Row],[OnlineW_Score]]+0.03, "GPT", "-"))</f>
        <v>W</v>
      </c>
      <c r="R1101" s="11" t="s">
        <v>1198</v>
      </c>
      <c r="S1101" s="11" t="s">
        <v>6338</v>
      </c>
      <c r="T1101" s="39" t="s">
        <v>6339</v>
      </c>
      <c r="U1101" s="11" t="s">
        <v>6340</v>
      </c>
      <c r="V1101" s="11" t="s">
        <v>6341</v>
      </c>
      <c r="W1101" s="84"/>
      <c r="X1101" s="111"/>
      <c r="Y1101" s="115"/>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row>
    <row r="1102" spans="1:217" s="4" customFormat="1" ht="42.75" x14ac:dyDescent="0.45">
      <c r="A1102" s="29" t="s">
        <v>16</v>
      </c>
      <c r="B1102" s="29" t="s">
        <v>17</v>
      </c>
      <c r="C1102" s="30" t="s">
        <v>18</v>
      </c>
      <c r="D1102" s="30" t="s">
        <v>1123</v>
      </c>
      <c r="E1102" s="30" t="s">
        <v>1169</v>
      </c>
      <c r="F1102" s="30" t="s">
        <v>21</v>
      </c>
      <c r="G1102" s="73">
        <f>VLOOKUP(L:L,en_ru_auto_scores_BLEU!H:I,2,FALSE)</f>
        <v>60.546577505626892</v>
      </c>
      <c r="H1102" s="42" t="str">
        <f>IFERROR(VLOOKUP(L:L,manual_score_mapping[[SegmentID]:[Scores]],2,FALSE), "NaN")</f>
        <v>NaN</v>
      </c>
      <c r="I1102" s="42" t="str">
        <f>IFERROR(VLOOKUP(L:L,manual_score_mapping!A:D,3,FALSE), "NaN")</f>
        <v>NaN</v>
      </c>
      <c r="J1102" s="42" t="str">
        <f>IFERROR(VLOOKUP(L:L,manual_score_mapping!A:D,4,FALSE), "NaN")</f>
        <v>NaN</v>
      </c>
      <c r="K1102" s="30" t="s">
        <v>22</v>
      </c>
      <c r="L1102" s="30">
        <v>1101</v>
      </c>
      <c r="M1102" s="31">
        <v>0.8753516674041748</v>
      </c>
      <c r="N1102" s="30">
        <v>0.84434211254119873</v>
      </c>
      <c r="O1102" s="30">
        <v>0.8610801100730896</v>
      </c>
      <c r="P1102" s="30" t="str">
        <f>IF(en_ru_scores[[#This Row],[OnlineB_Score]]&gt;en_ru_scores[[#This Row],[GPT4_COMET]]+0.03, "B", IF(en_ru_scores[[#This Row],[GPT4_COMET]]&gt;en_ru_scores[[#This Row],[OnlineB_Score]]+0.03, "GPT", "-"))</f>
        <v>GPT</v>
      </c>
      <c r="Q1102" s="30" t="str">
        <f>IF(en_ru_scores[[#This Row],[OnlineW_Score]]&gt;en_ru_scores[[#This Row],[GPT4_COMET]]+0.03, "W", IF(en_ru_scores[[#This Row],[GPT4_COMET]]&gt;en_ru_scores[[#This Row],[OnlineW_Score]]+0.03, "GPT", "-"))</f>
        <v>-</v>
      </c>
      <c r="R1102" s="12" t="s">
        <v>1199</v>
      </c>
      <c r="S1102" s="12" t="s">
        <v>6342</v>
      </c>
      <c r="T1102" s="40" t="s">
        <v>6343</v>
      </c>
      <c r="U1102" s="12" t="s">
        <v>6344</v>
      </c>
      <c r="V1102" s="12" t="s">
        <v>6345</v>
      </c>
      <c r="W1102" s="84"/>
      <c r="X1102" s="111"/>
      <c r="Y1102" s="115"/>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row>
    <row r="1103" spans="1:217" s="4" customFormat="1" ht="28.5" x14ac:dyDescent="0.45">
      <c r="A1103" s="23" t="s">
        <v>16</v>
      </c>
      <c r="B1103" s="23" t="s">
        <v>17</v>
      </c>
      <c r="C1103" s="24" t="s">
        <v>18</v>
      </c>
      <c r="D1103" s="24" t="s">
        <v>1123</v>
      </c>
      <c r="E1103" s="24" t="s">
        <v>1169</v>
      </c>
      <c r="F1103" s="24" t="s">
        <v>21</v>
      </c>
      <c r="G1103" s="78">
        <f>VLOOKUP(L:L,en_ru_auto_scores_BLEU!H:I,2,FALSE)</f>
        <v>8.516593018819643</v>
      </c>
      <c r="H1103" s="42" t="str">
        <f>IFERROR(VLOOKUP(L:L,manual_score_mapping[[SegmentID]:[Scores]],2,FALSE), "NaN")</f>
        <v>NaN</v>
      </c>
      <c r="I1103" s="42" t="str">
        <f>IFERROR(VLOOKUP(L:L,manual_score_mapping!A:D,3,FALSE), "NaN")</f>
        <v>NaN</v>
      </c>
      <c r="J1103" s="42" t="str">
        <f>IFERROR(VLOOKUP(L:L,manual_score_mapping!A:D,4,FALSE), "NaN")</f>
        <v>NaN</v>
      </c>
      <c r="K1103" s="24" t="s">
        <v>22</v>
      </c>
      <c r="L1103" s="24">
        <v>1102</v>
      </c>
      <c r="M1103" s="25">
        <v>0.68604463338851929</v>
      </c>
      <c r="N1103" s="24">
        <v>0.77339363098144531</v>
      </c>
      <c r="O1103" s="24">
        <v>0.7895510196685791</v>
      </c>
      <c r="P1103" s="24" t="str">
        <f>IF(en_ru_scores[[#This Row],[OnlineB_Score]]&gt;en_ru_scores[[#This Row],[GPT4_COMET]]+0.03, "B", IF(en_ru_scores[[#This Row],[GPT4_COMET]]&gt;en_ru_scores[[#This Row],[OnlineB_Score]]+0.03, "GPT", "-"))</f>
        <v>B</v>
      </c>
      <c r="Q1103" s="24" t="str">
        <f>IF(en_ru_scores[[#This Row],[OnlineW_Score]]&gt;en_ru_scores[[#This Row],[GPT4_COMET]]+0.03, "W", IF(en_ru_scores[[#This Row],[GPT4_COMET]]&gt;en_ru_scores[[#This Row],[OnlineW_Score]]+0.03, "GPT", "-"))</f>
        <v>W</v>
      </c>
      <c r="R1103" s="10" t="s">
        <v>1200</v>
      </c>
      <c r="S1103" s="10" t="s">
        <v>6346</v>
      </c>
      <c r="T1103" s="38" t="s">
        <v>6347</v>
      </c>
      <c r="U1103" s="10" t="s">
        <v>6348</v>
      </c>
      <c r="V1103" s="10" t="s">
        <v>6349</v>
      </c>
      <c r="W1103" s="84"/>
      <c r="X1103" s="111" t="s">
        <v>11198</v>
      </c>
      <c r="Y1103" s="115"/>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row>
    <row r="1104" spans="1:217" s="4" customFormat="1" x14ac:dyDescent="0.45">
      <c r="A1104" s="26" t="s">
        <v>16</v>
      </c>
      <c r="B1104" s="26" t="s">
        <v>17</v>
      </c>
      <c r="C1104" s="27" t="s">
        <v>18</v>
      </c>
      <c r="D1104" s="27" t="s">
        <v>1123</v>
      </c>
      <c r="E1104" s="27" t="s">
        <v>1169</v>
      </c>
      <c r="F1104" s="27" t="s">
        <v>21</v>
      </c>
      <c r="G1104" s="75">
        <f>VLOOKUP(L:L,en_ru_auto_scores_BLEU!H:I,2,FALSE)</f>
        <v>42.728700639623419</v>
      </c>
      <c r="H1104" s="42" t="str">
        <f>IFERROR(VLOOKUP(L:L,manual_score_mapping[[SegmentID]:[Scores]],2,FALSE), "NaN")</f>
        <v>NaN</v>
      </c>
      <c r="I1104" s="42" t="str">
        <f>IFERROR(VLOOKUP(L:L,manual_score_mapping!A:D,3,FALSE), "NaN")</f>
        <v>NaN</v>
      </c>
      <c r="J1104" s="42" t="str">
        <f>IFERROR(VLOOKUP(L:L,manual_score_mapping!A:D,4,FALSE), "NaN")</f>
        <v>NaN</v>
      </c>
      <c r="K1104" s="27" t="s">
        <v>22</v>
      </c>
      <c r="L1104" s="27">
        <v>1103</v>
      </c>
      <c r="M1104" s="28">
        <v>0.79581105709075928</v>
      </c>
      <c r="N1104" s="27">
        <v>0.96775269508361816</v>
      </c>
      <c r="O1104" s="27">
        <v>0.85578644275665283</v>
      </c>
      <c r="P1104" s="27" t="str">
        <f>IF(en_ru_scores[[#This Row],[OnlineB_Score]]&gt;en_ru_scores[[#This Row],[GPT4_COMET]]+0.03, "B", IF(en_ru_scores[[#This Row],[GPT4_COMET]]&gt;en_ru_scores[[#This Row],[OnlineB_Score]]+0.03, "GPT", "-"))</f>
        <v>B</v>
      </c>
      <c r="Q1104" s="27" t="str">
        <f>IF(en_ru_scores[[#This Row],[OnlineW_Score]]&gt;en_ru_scores[[#This Row],[GPT4_COMET]]+0.03, "W", IF(en_ru_scores[[#This Row],[GPT4_COMET]]&gt;en_ru_scores[[#This Row],[OnlineW_Score]]+0.03, "GPT", "-"))</f>
        <v>W</v>
      </c>
      <c r="R1104" s="11" t="s">
        <v>1201</v>
      </c>
      <c r="S1104" s="11" t="s">
        <v>6350</v>
      </c>
      <c r="T1104" s="39" t="s">
        <v>6351</v>
      </c>
      <c r="U1104" s="11" t="s">
        <v>6352</v>
      </c>
      <c r="V1104" s="11" t="s">
        <v>6353</v>
      </c>
      <c r="W1104" s="84"/>
      <c r="X1104" s="111"/>
      <c r="Y1104" s="115"/>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row>
    <row r="1105" spans="1:217" s="4" customFormat="1" ht="28.5" x14ac:dyDescent="0.45">
      <c r="A1105" s="20" t="s">
        <v>16</v>
      </c>
      <c r="B1105" s="20" t="s">
        <v>17</v>
      </c>
      <c r="C1105" s="21" t="s">
        <v>18</v>
      </c>
      <c r="D1105" s="21" t="s">
        <v>1123</v>
      </c>
      <c r="E1105" s="21" t="s">
        <v>1169</v>
      </c>
      <c r="F1105" s="21" t="s">
        <v>21</v>
      </c>
      <c r="G1105" s="78">
        <f>VLOOKUP(L:L,en_ru_auto_scores_BLEU!H:I,2,FALSE)</f>
        <v>9.3051402524762192</v>
      </c>
      <c r="H1105" s="42" t="str">
        <f>IFERROR(VLOOKUP(L:L,manual_score_mapping[[SegmentID]:[Scores]],2,FALSE), "NaN")</f>
        <v>NaN</v>
      </c>
      <c r="I1105" s="42" t="str">
        <f>IFERROR(VLOOKUP(L:L,manual_score_mapping!A:D,3,FALSE), "NaN")</f>
        <v>NaN</v>
      </c>
      <c r="J1105" s="42" t="str">
        <f>IFERROR(VLOOKUP(L:L,manual_score_mapping!A:D,4,FALSE), "NaN")</f>
        <v>NaN</v>
      </c>
      <c r="K1105" s="21" t="s">
        <v>22</v>
      </c>
      <c r="L1105" s="21">
        <v>1104</v>
      </c>
      <c r="M1105" s="22">
        <v>0.52308481931686401</v>
      </c>
      <c r="N1105" s="21">
        <v>0.53379601240158081</v>
      </c>
      <c r="O1105" s="21">
        <v>0.61029320955276489</v>
      </c>
      <c r="P1105" s="21" t="str">
        <f>IF(en_ru_scores[[#This Row],[OnlineB_Score]]&gt;en_ru_scores[[#This Row],[GPT4_COMET]]+0.03, "B", IF(en_ru_scores[[#This Row],[GPT4_COMET]]&gt;en_ru_scores[[#This Row],[OnlineB_Score]]+0.03, "GPT", "-"))</f>
        <v>-</v>
      </c>
      <c r="Q1105" s="21" t="str">
        <f>IF(en_ru_scores[[#This Row],[OnlineW_Score]]&gt;en_ru_scores[[#This Row],[GPT4_COMET]]+0.03, "W", IF(en_ru_scores[[#This Row],[GPT4_COMET]]&gt;en_ru_scores[[#This Row],[OnlineW_Score]]+0.03, "GPT", "-"))</f>
        <v>W</v>
      </c>
      <c r="R1105" s="9" t="s">
        <v>1202</v>
      </c>
      <c r="S1105" s="9" t="s">
        <v>6354</v>
      </c>
      <c r="T1105" s="37" t="s">
        <v>6355</v>
      </c>
      <c r="U1105" s="9" t="s">
        <v>6356</v>
      </c>
      <c r="V1105" s="9" t="s">
        <v>6357</v>
      </c>
      <c r="W1105" s="84"/>
      <c r="X1105" s="111" t="s">
        <v>11198</v>
      </c>
      <c r="Y1105" s="11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row>
    <row r="1106" spans="1:217" s="4" customFormat="1" x14ac:dyDescent="0.45">
      <c r="A1106" s="32" t="s">
        <v>16</v>
      </c>
      <c r="B1106" s="32" t="s">
        <v>17</v>
      </c>
      <c r="C1106" s="33" t="s">
        <v>18</v>
      </c>
      <c r="D1106" s="33" t="s">
        <v>1123</v>
      </c>
      <c r="E1106" s="33" t="s">
        <v>1169</v>
      </c>
      <c r="F1106" s="33" t="s">
        <v>21</v>
      </c>
      <c r="G1106" s="74">
        <f>VLOOKUP(L:L,en_ru_auto_scores_BLEU!H:I,2,FALSE)</f>
        <v>52.463410228614578</v>
      </c>
      <c r="H1106" s="42" t="str">
        <f>IFERROR(VLOOKUP(L:L,manual_score_mapping[[SegmentID]:[Scores]],2,FALSE), "NaN")</f>
        <v>NaN</v>
      </c>
      <c r="I1106" s="42" t="str">
        <f>IFERROR(VLOOKUP(L:L,manual_score_mapping!A:D,3,FALSE), "NaN")</f>
        <v>NaN</v>
      </c>
      <c r="J1106" s="42" t="str">
        <f>IFERROR(VLOOKUP(L:L,manual_score_mapping!A:D,4,FALSE), "NaN")</f>
        <v>NaN</v>
      </c>
      <c r="K1106" s="33" t="s">
        <v>22</v>
      </c>
      <c r="L1106" s="33">
        <v>1105</v>
      </c>
      <c r="M1106" s="34">
        <v>0.92492276430130005</v>
      </c>
      <c r="N1106" s="33">
        <v>0.87852483987808228</v>
      </c>
      <c r="O1106" s="33">
        <v>0.94734191894531239</v>
      </c>
      <c r="P1106" s="33" t="str">
        <f>IF(en_ru_scores[[#This Row],[OnlineB_Score]]&gt;en_ru_scores[[#This Row],[GPT4_COMET]]+0.03, "B", IF(en_ru_scores[[#This Row],[GPT4_COMET]]&gt;en_ru_scores[[#This Row],[OnlineB_Score]]+0.03, "GPT", "-"))</f>
        <v>GPT</v>
      </c>
      <c r="Q1106" s="33" t="str">
        <f>IF(en_ru_scores[[#This Row],[OnlineW_Score]]&gt;en_ru_scores[[#This Row],[GPT4_COMET]]+0.03, "W", IF(en_ru_scores[[#This Row],[GPT4_COMET]]&gt;en_ru_scores[[#This Row],[OnlineW_Score]]+0.03, "GPT", "-"))</f>
        <v>-</v>
      </c>
      <c r="R1106" s="13" t="s">
        <v>1203</v>
      </c>
      <c r="S1106" s="13" t="s">
        <v>6358</v>
      </c>
      <c r="T1106" s="41" t="s">
        <v>6359</v>
      </c>
      <c r="U1106" s="13" t="s">
        <v>6360</v>
      </c>
      <c r="V1106" s="13" t="s">
        <v>6361</v>
      </c>
      <c r="W1106" s="84"/>
      <c r="X1106" s="111"/>
      <c r="Y1106" s="115"/>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row>
    <row r="1107" spans="1:217" s="4" customFormat="1" ht="28.5" x14ac:dyDescent="0.45">
      <c r="A1107" s="20" t="s">
        <v>16</v>
      </c>
      <c r="B1107" s="20" t="s">
        <v>17</v>
      </c>
      <c r="C1107" s="21" t="s">
        <v>18</v>
      </c>
      <c r="D1107" s="21" t="s">
        <v>1123</v>
      </c>
      <c r="E1107" s="21" t="s">
        <v>1169</v>
      </c>
      <c r="F1107" s="21" t="s">
        <v>21</v>
      </c>
      <c r="G1107" s="78">
        <f>VLOOKUP(L:L,en_ru_auto_scores_BLEU!H:I,2,FALSE)</f>
        <v>12.401006001680988</v>
      </c>
      <c r="H1107" s="42" t="str">
        <f>IFERROR(VLOOKUP(L:L,manual_score_mapping[[SegmentID]:[Scores]],2,FALSE), "NaN")</f>
        <v>NaN</v>
      </c>
      <c r="I1107" s="42" t="str">
        <f>IFERROR(VLOOKUP(L:L,manual_score_mapping!A:D,3,FALSE), "NaN")</f>
        <v>NaN</v>
      </c>
      <c r="J1107" s="42" t="str">
        <f>IFERROR(VLOOKUP(L:L,manual_score_mapping!A:D,4,FALSE), "NaN")</f>
        <v>NaN</v>
      </c>
      <c r="K1107" s="21" t="s">
        <v>22</v>
      </c>
      <c r="L1107" s="21">
        <v>1106</v>
      </c>
      <c r="M1107" s="22">
        <v>0.56969612836837769</v>
      </c>
      <c r="N1107" s="21">
        <v>0.65646719932556152</v>
      </c>
      <c r="O1107" s="21">
        <v>0.76710426807403564</v>
      </c>
      <c r="P1107" s="21" t="str">
        <f>IF(en_ru_scores[[#This Row],[OnlineB_Score]]&gt;en_ru_scores[[#This Row],[GPT4_COMET]]+0.03, "B", IF(en_ru_scores[[#This Row],[GPT4_COMET]]&gt;en_ru_scores[[#This Row],[OnlineB_Score]]+0.03, "GPT", "-"))</f>
        <v>B</v>
      </c>
      <c r="Q1107" s="21" t="str">
        <f>IF(en_ru_scores[[#This Row],[OnlineW_Score]]&gt;en_ru_scores[[#This Row],[GPT4_COMET]]+0.03, "W", IF(en_ru_scores[[#This Row],[GPT4_COMET]]&gt;en_ru_scores[[#This Row],[OnlineW_Score]]+0.03, "GPT", "-"))</f>
        <v>W</v>
      </c>
      <c r="R1107" s="9" t="s">
        <v>1204</v>
      </c>
      <c r="S1107" s="9" t="s">
        <v>6362</v>
      </c>
      <c r="T1107" s="37" t="s">
        <v>6363</v>
      </c>
      <c r="U1107" s="9" t="s">
        <v>6364</v>
      </c>
      <c r="V1107" s="9" t="s">
        <v>6365</v>
      </c>
      <c r="W1107" s="84"/>
      <c r="X1107" s="111"/>
      <c r="Y1107" s="115"/>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row>
    <row r="1108" spans="1:217" s="4" customFormat="1" ht="28.5" x14ac:dyDescent="0.45">
      <c r="A1108" s="32" t="s">
        <v>16</v>
      </c>
      <c r="B1108" s="32" t="s">
        <v>17</v>
      </c>
      <c r="C1108" s="33" t="s">
        <v>18</v>
      </c>
      <c r="D1108" s="33" t="s">
        <v>1123</v>
      </c>
      <c r="E1108" s="33" t="s">
        <v>1169</v>
      </c>
      <c r="F1108" s="33" t="s">
        <v>21</v>
      </c>
      <c r="G1108" s="71">
        <f>VLOOKUP(L:L,en_ru_auto_scores_BLEU!H:I,2,FALSE)</f>
        <v>82.651681837938</v>
      </c>
      <c r="H1108" s="42" t="str">
        <f>IFERROR(VLOOKUP(L:L,manual_score_mapping[[SegmentID]:[Scores]],2,FALSE), "NaN")</f>
        <v>NaN</v>
      </c>
      <c r="I1108" s="42" t="str">
        <f>IFERROR(VLOOKUP(L:L,manual_score_mapping!A:D,3,FALSE), "NaN")</f>
        <v>NaN</v>
      </c>
      <c r="J1108" s="42" t="str">
        <f>IFERROR(VLOOKUP(L:L,manual_score_mapping!A:D,4,FALSE), "NaN")</f>
        <v>NaN</v>
      </c>
      <c r="K1108" s="33" t="s">
        <v>22</v>
      </c>
      <c r="L1108" s="33">
        <v>1107</v>
      </c>
      <c r="M1108" s="34">
        <v>0.92631781101226796</v>
      </c>
      <c r="N1108" s="33">
        <v>0.92175686359405518</v>
      </c>
      <c r="O1108" s="33">
        <v>0.93498897552490245</v>
      </c>
      <c r="P1108" s="33" t="str">
        <f>IF(en_ru_scores[[#This Row],[OnlineB_Score]]&gt;en_ru_scores[[#This Row],[GPT4_COMET]]+0.03, "B", IF(en_ru_scores[[#This Row],[GPT4_COMET]]&gt;en_ru_scores[[#This Row],[OnlineB_Score]]+0.03, "GPT", "-"))</f>
        <v>-</v>
      </c>
      <c r="Q1108" s="33" t="str">
        <f>IF(en_ru_scores[[#This Row],[OnlineW_Score]]&gt;en_ru_scores[[#This Row],[GPT4_COMET]]+0.03, "W", IF(en_ru_scores[[#This Row],[GPT4_COMET]]&gt;en_ru_scores[[#This Row],[OnlineW_Score]]+0.03, "GPT", "-"))</f>
        <v>-</v>
      </c>
      <c r="R1108" s="13" t="s">
        <v>1205</v>
      </c>
      <c r="S1108" s="13" t="s">
        <v>6366</v>
      </c>
      <c r="T1108" s="41" t="s">
        <v>6367</v>
      </c>
      <c r="U1108" s="13" t="s">
        <v>6368</v>
      </c>
      <c r="V1108" s="13" t="s">
        <v>6369</v>
      </c>
      <c r="W1108" s="84"/>
      <c r="X1108" s="111"/>
      <c r="Y1108" s="115"/>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row>
    <row r="1109" spans="1:217" s="4" customFormat="1" ht="42.75" x14ac:dyDescent="0.45">
      <c r="A1109" s="26" t="s">
        <v>16</v>
      </c>
      <c r="B1109" s="26" t="s">
        <v>17</v>
      </c>
      <c r="C1109" s="27" t="s">
        <v>18</v>
      </c>
      <c r="D1109" s="27" t="s">
        <v>1123</v>
      </c>
      <c r="E1109" s="27" t="s">
        <v>1169</v>
      </c>
      <c r="F1109" s="27" t="s">
        <v>21</v>
      </c>
      <c r="G1109" s="75">
        <f>VLOOKUP(L:L,en_ru_auto_scores_BLEU!H:I,2,FALSE)</f>
        <v>29.899503549981372</v>
      </c>
      <c r="H1109" s="42" t="str">
        <f>IFERROR(VLOOKUP(L:L,manual_score_mapping[[SegmentID]:[Scores]],2,FALSE), "NaN")</f>
        <v>NaN</v>
      </c>
      <c r="I1109" s="42" t="str">
        <f>IFERROR(VLOOKUP(L:L,manual_score_mapping!A:D,3,FALSE), "NaN")</f>
        <v>NaN</v>
      </c>
      <c r="J1109" s="42" t="str">
        <f>IFERROR(VLOOKUP(L:L,manual_score_mapping!A:D,4,FALSE), "NaN")</f>
        <v>NaN</v>
      </c>
      <c r="K1109" s="27" t="s">
        <v>22</v>
      </c>
      <c r="L1109" s="27">
        <v>1108</v>
      </c>
      <c r="M1109" s="28">
        <v>0.73402291536331177</v>
      </c>
      <c r="N1109" s="27">
        <v>0.86095845699310303</v>
      </c>
      <c r="O1109" s="27">
        <v>0.80238813161849976</v>
      </c>
      <c r="P1109" s="27" t="str">
        <f>IF(en_ru_scores[[#This Row],[OnlineB_Score]]&gt;en_ru_scores[[#This Row],[GPT4_COMET]]+0.03, "B", IF(en_ru_scores[[#This Row],[GPT4_COMET]]&gt;en_ru_scores[[#This Row],[OnlineB_Score]]+0.03, "GPT", "-"))</f>
        <v>B</v>
      </c>
      <c r="Q1109" s="27" t="str">
        <f>IF(en_ru_scores[[#This Row],[OnlineW_Score]]&gt;en_ru_scores[[#This Row],[GPT4_COMET]]+0.03, "W", IF(en_ru_scores[[#This Row],[GPT4_COMET]]&gt;en_ru_scores[[#This Row],[OnlineW_Score]]+0.03, "GPT", "-"))</f>
        <v>W</v>
      </c>
      <c r="R1109" s="11" t="s">
        <v>1206</v>
      </c>
      <c r="S1109" s="11" t="s">
        <v>6370</v>
      </c>
      <c r="T1109" s="39" t="s">
        <v>6371</v>
      </c>
      <c r="U1109" s="11" t="s">
        <v>6372</v>
      </c>
      <c r="V1109" s="11" t="s">
        <v>6373</v>
      </c>
      <c r="W1109" s="84"/>
      <c r="X1109" s="111"/>
      <c r="Y1109" s="115"/>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row>
    <row r="1110" spans="1:217" s="4" customFormat="1" ht="42.75" x14ac:dyDescent="0.45">
      <c r="A1110" s="32" t="s">
        <v>16</v>
      </c>
      <c r="B1110" s="32" t="s">
        <v>17</v>
      </c>
      <c r="C1110" s="33" t="s">
        <v>18</v>
      </c>
      <c r="D1110" s="33" t="s">
        <v>1123</v>
      </c>
      <c r="E1110" s="33" t="s">
        <v>1169</v>
      </c>
      <c r="F1110" s="33" t="s">
        <v>21</v>
      </c>
      <c r="G1110" s="72">
        <f>VLOOKUP(L:L,en_ru_auto_scores_BLEU!H:I,2,FALSE)</f>
        <v>72.983783784640266</v>
      </c>
      <c r="H1110" s="42" t="str">
        <f>IFERROR(VLOOKUP(L:L,manual_score_mapping[[SegmentID]:[Scores]],2,FALSE), "NaN")</f>
        <v>NaN</v>
      </c>
      <c r="I1110" s="42" t="str">
        <f>IFERROR(VLOOKUP(L:L,manual_score_mapping!A:D,3,FALSE), "NaN")</f>
        <v>NaN</v>
      </c>
      <c r="J1110" s="42" t="str">
        <f>IFERROR(VLOOKUP(L:L,manual_score_mapping!A:D,4,FALSE), "NaN")</f>
        <v>NaN</v>
      </c>
      <c r="K1110" s="33" t="s">
        <v>22</v>
      </c>
      <c r="L1110" s="33">
        <v>1109</v>
      </c>
      <c r="M1110" s="34">
        <v>0.90066736936569214</v>
      </c>
      <c r="N1110" s="33">
        <v>0.88279014825820923</v>
      </c>
      <c r="O1110" s="33">
        <v>0.82048815488815308</v>
      </c>
      <c r="P1110" s="33" t="str">
        <f>IF(en_ru_scores[[#This Row],[OnlineB_Score]]&gt;en_ru_scores[[#This Row],[GPT4_COMET]]+0.03, "B", IF(en_ru_scores[[#This Row],[GPT4_COMET]]&gt;en_ru_scores[[#This Row],[OnlineB_Score]]+0.03, "GPT", "-"))</f>
        <v>-</v>
      </c>
      <c r="Q1110" s="33" t="str">
        <f>IF(en_ru_scores[[#This Row],[OnlineW_Score]]&gt;en_ru_scores[[#This Row],[GPT4_COMET]]+0.03, "W", IF(en_ru_scores[[#This Row],[GPT4_COMET]]&gt;en_ru_scores[[#This Row],[OnlineW_Score]]+0.03, "GPT", "-"))</f>
        <v>GPT</v>
      </c>
      <c r="R1110" s="13" t="s">
        <v>1207</v>
      </c>
      <c r="S1110" s="13" t="s">
        <v>6374</v>
      </c>
      <c r="T1110" s="41" t="s">
        <v>6375</v>
      </c>
      <c r="U1110" s="13" t="s">
        <v>6376</v>
      </c>
      <c r="V1110" s="13" t="s">
        <v>6377</v>
      </c>
      <c r="W1110" s="84"/>
      <c r="X1110" s="111"/>
      <c r="Y1110" s="115"/>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row>
    <row r="1111" spans="1:217" s="4" customFormat="1" ht="28.5" x14ac:dyDescent="0.45">
      <c r="A1111" s="29" t="s">
        <v>16</v>
      </c>
      <c r="B1111" s="29" t="s">
        <v>17</v>
      </c>
      <c r="C1111" s="30" t="s">
        <v>18</v>
      </c>
      <c r="D1111" s="30" t="s">
        <v>1123</v>
      </c>
      <c r="E1111" s="30" t="s">
        <v>1169</v>
      </c>
      <c r="F1111" s="30" t="s">
        <v>21</v>
      </c>
      <c r="G1111" s="75">
        <f>VLOOKUP(L:L,en_ru_auto_scores_BLEU!H:I,2,FALSE)</f>
        <v>37.754323999245862</v>
      </c>
      <c r="H1111" s="42" t="str">
        <f>IFERROR(VLOOKUP(L:L,manual_score_mapping[[SegmentID]:[Scores]],2,FALSE), "NaN")</f>
        <v>NaN</v>
      </c>
      <c r="I1111" s="42" t="str">
        <f>IFERROR(VLOOKUP(L:L,manual_score_mapping!A:D,3,FALSE), "NaN")</f>
        <v>NaN</v>
      </c>
      <c r="J1111" s="42" t="str">
        <f>IFERROR(VLOOKUP(L:L,manual_score_mapping!A:D,4,FALSE), "NaN")</f>
        <v>NaN</v>
      </c>
      <c r="K1111" s="30" t="s">
        <v>22</v>
      </c>
      <c r="L1111" s="30">
        <v>1110</v>
      </c>
      <c r="M1111" s="31">
        <v>0.82970112562179565</v>
      </c>
      <c r="N1111" s="30">
        <v>0.8916548490524292</v>
      </c>
      <c r="O1111" s="30">
        <v>0.82464826107025146</v>
      </c>
      <c r="P1111" s="30" t="str">
        <f>IF(en_ru_scores[[#This Row],[OnlineB_Score]]&gt;en_ru_scores[[#This Row],[GPT4_COMET]]+0.03, "B", IF(en_ru_scores[[#This Row],[GPT4_COMET]]&gt;en_ru_scores[[#This Row],[OnlineB_Score]]+0.03, "GPT", "-"))</f>
        <v>B</v>
      </c>
      <c r="Q1111" s="30" t="str">
        <f>IF(en_ru_scores[[#This Row],[OnlineW_Score]]&gt;en_ru_scores[[#This Row],[GPT4_COMET]]+0.03, "W", IF(en_ru_scores[[#This Row],[GPT4_COMET]]&gt;en_ru_scores[[#This Row],[OnlineW_Score]]+0.03, "GPT", "-"))</f>
        <v>-</v>
      </c>
      <c r="R1111" s="12" t="s">
        <v>1208</v>
      </c>
      <c r="S1111" s="12" t="s">
        <v>6378</v>
      </c>
      <c r="T1111" s="40" t="s">
        <v>6379</v>
      </c>
      <c r="U1111" s="12" t="s">
        <v>6380</v>
      </c>
      <c r="V1111" s="12" t="s">
        <v>6381</v>
      </c>
      <c r="W1111" s="84"/>
      <c r="X1111" s="111"/>
      <c r="Y1111" s="115"/>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row>
    <row r="1112" spans="1:217" s="4" customFormat="1" ht="42.75" x14ac:dyDescent="0.45">
      <c r="A1112" s="29" t="s">
        <v>16</v>
      </c>
      <c r="B1112" s="29" t="s">
        <v>17</v>
      </c>
      <c r="C1112" s="30" t="s">
        <v>18</v>
      </c>
      <c r="D1112" s="30" t="s">
        <v>1123</v>
      </c>
      <c r="E1112" s="30" t="s">
        <v>1169</v>
      </c>
      <c r="F1112" s="30" t="s">
        <v>21</v>
      </c>
      <c r="G1112" s="78">
        <f>VLOOKUP(L:L,en_ru_auto_scores_BLEU!H:I,2,FALSE)</f>
        <v>23.210911117419965</v>
      </c>
      <c r="H1112" s="42" t="str">
        <f>IFERROR(VLOOKUP(L:L,manual_score_mapping[[SegmentID]:[Scores]],2,FALSE), "NaN")</f>
        <v>NaN</v>
      </c>
      <c r="I1112" s="42" t="str">
        <f>IFERROR(VLOOKUP(L:L,manual_score_mapping!A:D,3,FALSE), "NaN")</f>
        <v>NaN</v>
      </c>
      <c r="J1112" s="42" t="str">
        <f>IFERROR(VLOOKUP(L:L,manual_score_mapping!A:D,4,FALSE), "NaN")</f>
        <v>NaN</v>
      </c>
      <c r="K1112" s="30" t="s">
        <v>22</v>
      </c>
      <c r="L1112" s="30">
        <v>1111</v>
      </c>
      <c r="M1112" s="31">
        <v>0.82191354036331177</v>
      </c>
      <c r="N1112" s="30">
        <v>0.88736027479171753</v>
      </c>
      <c r="O1112" s="30">
        <v>0.85875827074050903</v>
      </c>
      <c r="P1112" s="30" t="str">
        <f>IF(en_ru_scores[[#This Row],[OnlineB_Score]]&gt;en_ru_scores[[#This Row],[GPT4_COMET]]+0.03, "B", IF(en_ru_scores[[#This Row],[GPT4_COMET]]&gt;en_ru_scores[[#This Row],[OnlineB_Score]]+0.03, "GPT", "-"))</f>
        <v>B</v>
      </c>
      <c r="Q1112" s="30" t="str">
        <f>IF(en_ru_scores[[#This Row],[OnlineW_Score]]&gt;en_ru_scores[[#This Row],[GPT4_COMET]]+0.03, "W", IF(en_ru_scores[[#This Row],[GPT4_COMET]]&gt;en_ru_scores[[#This Row],[OnlineW_Score]]+0.03, "GPT", "-"))</f>
        <v>W</v>
      </c>
      <c r="R1112" s="12" t="s">
        <v>1209</v>
      </c>
      <c r="S1112" s="12" t="s">
        <v>6382</v>
      </c>
      <c r="T1112" s="40" t="s">
        <v>6383</v>
      </c>
      <c r="U1112" s="12" t="s">
        <v>6384</v>
      </c>
      <c r="V1112" s="12" t="s">
        <v>6385</v>
      </c>
      <c r="W1112" s="84"/>
      <c r="X1112" s="111"/>
      <c r="Y1112" s="115"/>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row>
    <row r="1113" spans="1:217" s="4" customFormat="1" ht="28.5" x14ac:dyDescent="0.45">
      <c r="A1113" s="29" t="s">
        <v>16</v>
      </c>
      <c r="B1113" s="29" t="s">
        <v>17</v>
      </c>
      <c r="C1113" s="30" t="s">
        <v>18</v>
      </c>
      <c r="D1113" s="30" t="s">
        <v>1123</v>
      </c>
      <c r="E1113" s="30" t="s">
        <v>1169</v>
      </c>
      <c r="F1113" s="30" t="s">
        <v>21</v>
      </c>
      <c r="G1113" s="78">
        <f>VLOOKUP(L:L,en_ru_auto_scores_BLEU!H:I,2,FALSE)</f>
        <v>18.521319405721304</v>
      </c>
      <c r="H1113" s="42" t="str">
        <f>IFERROR(VLOOKUP(L:L,manual_score_mapping[[SegmentID]:[Scores]],2,FALSE), "NaN")</f>
        <v>NaN</v>
      </c>
      <c r="I1113" s="42" t="str">
        <f>IFERROR(VLOOKUP(L:L,manual_score_mapping!A:D,3,FALSE), "NaN")</f>
        <v>NaN</v>
      </c>
      <c r="J1113" s="42" t="str">
        <f>IFERROR(VLOOKUP(L:L,manual_score_mapping!A:D,4,FALSE), "NaN")</f>
        <v>NaN</v>
      </c>
      <c r="K1113" s="30" t="s">
        <v>22</v>
      </c>
      <c r="L1113" s="30">
        <v>1112</v>
      </c>
      <c r="M1113" s="31">
        <v>0.8967660665512085</v>
      </c>
      <c r="N1113" s="30">
        <v>0.88065850734710693</v>
      </c>
      <c r="O1113" s="30">
        <v>0.88961833715438843</v>
      </c>
      <c r="P1113" s="30" t="str">
        <f>IF(en_ru_scores[[#This Row],[OnlineB_Score]]&gt;en_ru_scores[[#This Row],[GPT4_COMET]]+0.03, "B", IF(en_ru_scores[[#This Row],[GPT4_COMET]]&gt;en_ru_scores[[#This Row],[OnlineB_Score]]+0.03, "GPT", "-"))</f>
        <v>-</v>
      </c>
      <c r="Q1113" s="30" t="str">
        <f>IF(en_ru_scores[[#This Row],[OnlineW_Score]]&gt;en_ru_scores[[#This Row],[GPT4_COMET]]+0.03, "W", IF(en_ru_scores[[#This Row],[GPT4_COMET]]&gt;en_ru_scores[[#This Row],[OnlineW_Score]]+0.03, "GPT", "-"))</f>
        <v>-</v>
      </c>
      <c r="R1113" s="12" t="s">
        <v>1210</v>
      </c>
      <c r="S1113" s="12" t="s">
        <v>6386</v>
      </c>
      <c r="T1113" s="40" t="s">
        <v>6387</v>
      </c>
      <c r="U1113" s="12" t="s">
        <v>6388</v>
      </c>
      <c r="V1113" s="12" t="s">
        <v>6389</v>
      </c>
      <c r="W1113" s="84"/>
      <c r="X1113" s="111"/>
      <c r="Y1113" s="115"/>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row>
    <row r="1114" spans="1:217" s="4" customFormat="1" ht="42.75" x14ac:dyDescent="0.45">
      <c r="A1114" s="32" t="s">
        <v>16</v>
      </c>
      <c r="B1114" s="32" t="s">
        <v>17</v>
      </c>
      <c r="C1114" s="33" t="s">
        <v>18</v>
      </c>
      <c r="D1114" s="33" t="s">
        <v>1123</v>
      </c>
      <c r="E1114" s="33" t="s">
        <v>1169</v>
      </c>
      <c r="F1114" s="33" t="s">
        <v>21</v>
      </c>
      <c r="G1114" s="78">
        <f>VLOOKUP(L:L,en_ru_auto_scores_BLEU!H:I,2,FALSE)</f>
        <v>7.1889595500440944</v>
      </c>
      <c r="H1114" s="42" t="str">
        <f>IFERROR(VLOOKUP(L:L,manual_score_mapping[[SegmentID]:[Scores]],2,FALSE), "NaN")</f>
        <v>NaN</v>
      </c>
      <c r="I1114" s="42" t="str">
        <f>IFERROR(VLOOKUP(L:L,manual_score_mapping!A:D,3,FALSE), "NaN")</f>
        <v>NaN</v>
      </c>
      <c r="J1114" s="42" t="str">
        <f>IFERROR(VLOOKUP(L:L,manual_score_mapping!A:D,4,FALSE), "NaN")</f>
        <v>NaN</v>
      </c>
      <c r="K1114" s="33" t="s">
        <v>22</v>
      </c>
      <c r="L1114" s="33">
        <v>1113</v>
      </c>
      <c r="M1114" s="34">
        <v>0.90591275691986084</v>
      </c>
      <c r="N1114" s="33">
        <v>0.90263456106185924</v>
      </c>
      <c r="O1114" s="33">
        <v>0.92034935951232921</v>
      </c>
      <c r="P1114" s="33" t="str">
        <f>IF(en_ru_scores[[#This Row],[OnlineB_Score]]&gt;en_ru_scores[[#This Row],[GPT4_COMET]]+0.03, "B", IF(en_ru_scores[[#This Row],[GPT4_COMET]]&gt;en_ru_scores[[#This Row],[OnlineB_Score]]+0.03, "GPT", "-"))</f>
        <v>-</v>
      </c>
      <c r="Q1114" s="33" t="str">
        <f>IF(en_ru_scores[[#This Row],[OnlineW_Score]]&gt;en_ru_scores[[#This Row],[GPT4_COMET]]+0.03, "W", IF(en_ru_scores[[#This Row],[GPT4_COMET]]&gt;en_ru_scores[[#This Row],[OnlineW_Score]]+0.03, "GPT", "-"))</f>
        <v>-</v>
      </c>
      <c r="R1114" s="13" t="s">
        <v>1211</v>
      </c>
      <c r="S1114" s="13" t="s">
        <v>6390</v>
      </c>
      <c r="T1114" s="41" t="s">
        <v>6391</v>
      </c>
      <c r="U1114" s="13" t="s">
        <v>6392</v>
      </c>
      <c r="V1114" s="13" t="s">
        <v>6393</v>
      </c>
      <c r="W1114" s="84"/>
      <c r="X1114" s="111"/>
      <c r="Y1114" s="115"/>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row>
    <row r="1115" spans="1:217" s="4" customFormat="1" ht="42.75" x14ac:dyDescent="0.45">
      <c r="A1115" s="26" t="s">
        <v>16</v>
      </c>
      <c r="B1115" s="26" t="s">
        <v>17</v>
      </c>
      <c r="C1115" s="27" t="s">
        <v>18</v>
      </c>
      <c r="D1115" s="27" t="s">
        <v>1123</v>
      </c>
      <c r="E1115" s="27" t="s">
        <v>1169</v>
      </c>
      <c r="F1115" s="27" t="s">
        <v>21</v>
      </c>
      <c r="G1115" s="78">
        <f>VLOOKUP(L:L,en_ru_auto_scores_BLEU!H:I,2,FALSE)</f>
        <v>16.664087508224515</v>
      </c>
      <c r="H1115" s="42" t="str">
        <f>IFERROR(VLOOKUP(L:L,manual_score_mapping[[SegmentID]:[Scores]],2,FALSE), "NaN")</f>
        <v>NaN</v>
      </c>
      <c r="I1115" s="42" t="str">
        <f>IFERROR(VLOOKUP(L:L,manual_score_mapping!A:D,3,FALSE), "NaN")</f>
        <v>NaN</v>
      </c>
      <c r="J1115" s="42" t="str">
        <f>IFERROR(VLOOKUP(L:L,manual_score_mapping!A:D,4,FALSE), "NaN")</f>
        <v>NaN</v>
      </c>
      <c r="K1115" s="27" t="s">
        <v>22</v>
      </c>
      <c r="L1115" s="27">
        <v>1114</v>
      </c>
      <c r="M1115" s="28">
        <v>0.76721233129501343</v>
      </c>
      <c r="N1115" s="27">
        <v>0.9046751856803894</v>
      </c>
      <c r="O1115" s="27">
        <v>0.78225010633468628</v>
      </c>
      <c r="P1115" s="27" t="str">
        <f>IF(en_ru_scores[[#This Row],[OnlineB_Score]]&gt;en_ru_scores[[#This Row],[GPT4_COMET]]+0.03, "B", IF(en_ru_scores[[#This Row],[GPT4_COMET]]&gt;en_ru_scores[[#This Row],[OnlineB_Score]]+0.03, "GPT", "-"))</f>
        <v>B</v>
      </c>
      <c r="Q1115" s="27" t="str">
        <f>IF(en_ru_scores[[#This Row],[OnlineW_Score]]&gt;en_ru_scores[[#This Row],[GPT4_COMET]]+0.03, "W", IF(en_ru_scores[[#This Row],[GPT4_COMET]]&gt;en_ru_scores[[#This Row],[OnlineW_Score]]+0.03, "GPT", "-"))</f>
        <v>-</v>
      </c>
      <c r="R1115" s="11" t="s">
        <v>1212</v>
      </c>
      <c r="S1115" s="11" t="s">
        <v>6394</v>
      </c>
      <c r="T1115" s="39" t="s">
        <v>6395</v>
      </c>
      <c r="U1115" s="11" t="s">
        <v>6396</v>
      </c>
      <c r="V1115" s="11" t="s">
        <v>6397</v>
      </c>
      <c r="W1115" s="84"/>
      <c r="X1115" s="111"/>
      <c r="Y1115" s="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row>
    <row r="1116" spans="1:217" s="4" customFormat="1" ht="28.5" x14ac:dyDescent="0.45">
      <c r="A1116" s="32" t="s">
        <v>16</v>
      </c>
      <c r="B1116" s="32" t="s">
        <v>17</v>
      </c>
      <c r="C1116" s="33" t="s">
        <v>18</v>
      </c>
      <c r="D1116" s="33" t="s">
        <v>1123</v>
      </c>
      <c r="E1116" s="33" t="s">
        <v>1169</v>
      </c>
      <c r="F1116" s="33" t="s">
        <v>21</v>
      </c>
      <c r="G1116" s="78">
        <f>VLOOKUP(L:L,en_ru_auto_scores_BLEU!H:I,2,FALSE)</f>
        <v>23.356898886410011</v>
      </c>
      <c r="H1116" s="42" t="str">
        <f>IFERROR(VLOOKUP(L:L,manual_score_mapping[[SegmentID]:[Scores]],2,FALSE), "NaN")</f>
        <v>NaN</v>
      </c>
      <c r="I1116" s="42" t="str">
        <f>IFERROR(VLOOKUP(L:L,manual_score_mapping!A:D,3,FALSE), "NaN")</f>
        <v>NaN</v>
      </c>
      <c r="J1116" s="42" t="str">
        <f>IFERROR(VLOOKUP(L:L,manual_score_mapping!A:D,4,FALSE), "NaN")</f>
        <v>NaN</v>
      </c>
      <c r="K1116" s="33" t="s">
        <v>22</v>
      </c>
      <c r="L1116" s="33">
        <v>1115</v>
      </c>
      <c r="M1116" s="34">
        <v>0.91275179386138916</v>
      </c>
      <c r="N1116" s="33">
        <v>0.94971555471420277</v>
      </c>
      <c r="O1116" s="33">
        <v>0.92808961868286122</v>
      </c>
      <c r="P1116" s="33" t="str">
        <f>IF(en_ru_scores[[#This Row],[OnlineB_Score]]&gt;en_ru_scores[[#This Row],[GPT4_COMET]]+0.03, "B", IF(en_ru_scores[[#This Row],[GPT4_COMET]]&gt;en_ru_scores[[#This Row],[OnlineB_Score]]+0.03, "GPT", "-"))</f>
        <v>B</v>
      </c>
      <c r="Q1116" s="33" t="str">
        <f>IF(en_ru_scores[[#This Row],[OnlineW_Score]]&gt;en_ru_scores[[#This Row],[GPT4_COMET]]+0.03, "W", IF(en_ru_scores[[#This Row],[GPT4_COMET]]&gt;en_ru_scores[[#This Row],[OnlineW_Score]]+0.03, "GPT", "-"))</f>
        <v>-</v>
      </c>
      <c r="R1116" s="13" t="s">
        <v>1213</v>
      </c>
      <c r="S1116" s="13" t="s">
        <v>6398</v>
      </c>
      <c r="T1116" s="41" t="s">
        <v>6399</v>
      </c>
      <c r="U1116" s="13" t="s">
        <v>6400</v>
      </c>
      <c r="V1116" s="13" t="s">
        <v>6401</v>
      </c>
      <c r="W1116" s="84"/>
      <c r="X1116" s="111"/>
      <c r="Y1116" s="115"/>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row>
    <row r="1117" spans="1:217" s="4" customFormat="1" ht="28.5" x14ac:dyDescent="0.45">
      <c r="A1117" s="23" t="s">
        <v>16</v>
      </c>
      <c r="B1117" s="23" t="s">
        <v>17</v>
      </c>
      <c r="C1117" s="24" t="s">
        <v>18</v>
      </c>
      <c r="D1117" s="24" t="s">
        <v>1123</v>
      </c>
      <c r="E1117" s="24" t="s">
        <v>1169</v>
      </c>
      <c r="F1117" s="24" t="s">
        <v>21</v>
      </c>
      <c r="G1117" s="78">
        <f>VLOOKUP(L:L,en_ru_auto_scores_BLEU!H:I,2,FALSE)</f>
        <v>11.731175160263996</v>
      </c>
      <c r="H1117" s="42" t="str">
        <f>IFERROR(VLOOKUP(L:L,manual_score_mapping[[SegmentID]:[Scores]],2,FALSE), "NaN")</f>
        <v>NaN</v>
      </c>
      <c r="I1117" s="42" t="str">
        <f>IFERROR(VLOOKUP(L:L,manual_score_mapping!A:D,3,FALSE), "NaN")</f>
        <v>NaN</v>
      </c>
      <c r="J1117" s="42" t="str">
        <f>IFERROR(VLOOKUP(L:L,manual_score_mapping!A:D,4,FALSE), "NaN")</f>
        <v>NaN</v>
      </c>
      <c r="K1117" s="24" t="s">
        <v>22</v>
      </c>
      <c r="L1117" s="24">
        <v>1116</v>
      </c>
      <c r="M1117" s="25">
        <v>0.67543262243270874</v>
      </c>
      <c r="N1117" s="24">
        <v>0.69282490015029907</v>
      </c>
      <c r="O1117" s="24">
        <v>0.67766225337982178</v>
      </c>
      <c r="P1117" s="24" t="str">
        <f>IF(en_ru_scores[[#This Row],[OnlineB_Score]]&gt;en_ru_scores[[#This Row],[GPT4_COMET]]+0.03, "B", IF(en_ru_scores[[#This Row],[GPT4_COMET]]&gt;en_ru_scores[[#This Row],[OnlineB_Score]]+0.03, "GPT", "-"))</f>
        <v>-</v>
      </c>
      <c r="Q1117" s="24" t="str">
        <f>IF(en_ru_scores[[#This Row],[OnlineW_Score]]&gt;en_ru_scores[[#This Row],[GPT4_COMET]]+0.03, "W", IF(en_ru_scores[[#This Row],[GPT4_COMET]]&gt;en_ru_scores[[#This Row],[OnlineW_Score]]+0.03, "GPT", "-"))</f>
        <v>-</v>
      </c>
      <c r="R1117" s="10" t="s">
        <v>1214</v>
      </c>
      <c r="S1117" s="10" t="s">
        <v>6402</v>
      </c>
      <c r="T1117" s="38" t="s">
        <v>6403</v>
      </c>
      <c r="U1117" s="10" t="s">
        <v>6404</v>
      </c>
      <c r="V1117" s="10" t="s">
        <v>6405</v>
      </c>
      <c r="W1117" s="84"/>
      <c r="X1117" s="111" t="s">
        <v>11198</v>
      </c>
      <c r="Y1117" s="115"/>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row>
    <row r="1118" spans="1:217" s="4" customFormat="1" ht="42.75" x14ac:dyDescent="0.45">
      <c r="A1118" s="32" t="s">
        <v>16</v>
      </c>
      <c r="B1118" s="32" t="s">
        <v>17</v>
      </c>
      <c r="C1118" s="33" t="s">
        <v>18</v>
      </c>
      <c r="D1118" s="33" t="s">
        <v>1123</v>
      </c>
      <c r="E1118" s="33" t="s">
        <v>1169</v>
      </c>
      <c r="F1118" s="33" t="s">
        <v>21</v>
      </c>
      <c r="G1118" s="78">
        <f>VLOOKUP(L:L,en_ru_auto_scores_BLEU!H:I,2,FALSE)</f>
        <v>22.033596789969309</v>
      </c>
      <c r="H1118" s="42" t="str">
        <f>IFERROR(VLOOKUP(L:L,manual_score_mapping[[SegmentID]:[Scores]],2,FALSE), "NaN")</f>
        <v>NaN</v>
      </c>
      <c r="I1118" s="42" t="str">
        <f>IFERROR(VLOOKUP(L:L,manual_score_mapping!A:D,3,FALSE), "NaN")</f>
        <v>NaN</v>
      </c>
      <c r="J1118" s="42" t="str">
        <f>IFERROR(VLOOKUP(L:L,manual_score_mapping!A:D,4,FALSE), "NaN")</f>
        <v>NaN</v>
      </c>
      <c r="K1118" s="33" t="s">
        <v>22</v>
      </c>
      <c r="L1118" s="33">
        <v>1117</v>
      </c>
      <c r="M1118" s="34">
        <v>0.91686058044433605</v>
      </c>
      <c r="N1118" s="33">
        <v>0.94158786535263062</v>
      </c>
      <c r="O1118" s="33">
        <v>0.91601139307022095</v>
      </c>
      <c r="P1118" s="33" t="str">
        <f>IF(en_ru_scores[[#This Row],[OnlineB_Score]]&gt;en_ru_scores[[#This Row],[GPT4_COMET]]+0.03, "B", IF(en_ru_scores[[#This Row],[GPT4_COMET]]&gt;en_ru_scores[[#This Row],[OnlineB_Score]]+0.03, "GPT", "-"))</f>
        <v>-</v>
      </c>
      <c r="Q1118" s="33" t="str">
        <f>IF(en_ru_scores[[#This Row],[OnlineW_Score]]&gt;en_ru_scores[[#This Row],[GPT4_COMET]]+0.03, "W", IF(en_ru_scores[[#This Row],[GPT4_COMET]]&gt;en_ru_scores[[#This Row],[OnlineW_Score]]+0.03, "GPT", "-"))</f>
        <v>-</v>
      </c>
      <c r="R1118" s="13" t="s">
        <v>1215</v>
      </c>
      <c r="S1118" s="13" t="s">
        <v>6406</v>
      </c>
      <c r="T1118" s="41" t="s">
        <v>6407</v>
      </c>
      <c r="U1118" s="13" t="s">
        <v>6408</v>
      </c>
      <c r="V1118" s="13" t="s">
        <v>6409</v>
      </c>
      <c r="W1118" s="84"/>
      <c r="X1118" s="111"/>
      <c r="Y1118" s="115"/>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row>
    <row r="1119" spans="1:217" s="4" customFormat="1" ht="28.5" x14ac:dyDescent="0.45">
      <c r="A1119" s="26" t="s">
        <v>16</v>
      </c>
      <c r="B1119" s="26" t="s">
        <v>17</v>
      </c>
      <c r="C1119" s="27" t="s">
        <v>18</v>
      </c>
      <c r="D1119" s="27" t="s">
        <v>1123</v>
      </c>
      <c r="E1119" s="27" t="s">
        <v>1169</v>
      </c>
      <c r="F1119" s="27" t="s">
        <v>21</v>
      </c>
      <c r="G1119" s="78">
        <f>VLOOKUP(L:L,en_ru_auto_scores_BLEU!H:I,2,FALSE)</f>
        <v>4.0161384364076538</v>
      </c>
      <c r="H1119" s="42" t="str">
        <f>IFERROR(VLOOKUP(L:L,manual_score_mapping[[SegmentID]:[Scores]],2,FALSE), "NaN")</f>
        <v>NaN</v>
      </c>
      <c r="I1119" s="42" t="str">
        <f>IFERROR(VLOOKUP(L:L,manual_score_mapping!A:D,3,FALSE), "NaN")</f>
        <v>NaN</v>
      </c>
      <c r="J1119" s="42" t="str">
        <f>IFERROR(VLOOKUP(L:L,manual_score_mapping!A:D,4,FALSE), "NaN")</f>
        <v>NaN</v>
      </c>
      <c r="K1119" s="27" t="s">
        <v>22</v>
      </c>
      <c r="L1119" s="27">
        <v>1118</v>
      </c>
      <c r="M1119" s="28">
        <v>0.78859609365463257</v>
      </c>
      <c r="N1119" s="27">
        <v>0.80271321535110474</v>
      </c>
      <c r="O1119" s="27">
        <v>0.71933293342590332</v>
      </c>
      <c r="P1119" s="27" t="str">
        <f>IF(en_ru_scores[[#This Row],[OnlineB_Score]]&gt;en_ru_scores[[#This Row],[GPT4_COMET]]+0.03, "B", IF(en_ru_scores[[#This Row],[GPT4_COMET]]&gt;en_ru_scores[[#This Row],[OnlineB_Score]]+0.03, "GPT", "-"))</f>
        <v>-</v>
      </c>
      <c r="Q1119" s="27" t="str">
        <f>IF(en_ru_scores[[#This Row],[OnlineW_Score]]&gt;en_ru_scores[[#This Row],[GPT4_COMET]]+0.03, "W", IF(en_ru_scores[[#This Row],[GPT4_COMET]]&gt;en_ru_scores[[#This Row],[OnlineW_Score]]+0.03, "GPT", "-"))</f>
        <v>GPT</v>
      </c>
      <c r="R1119" s="11" t="s">
        <v>1216</v>
      </c>
      <c r="S1119" s="11" t="s">
        <v>6410</v>
      </c>
      <c r="T1119" s="39" t="s">
        <v>6411</v>
      </c>
      <c r="U1119" s="11" t="s">
        <v>6412</v>
      </c>
      <c r="V1119" s="11" t="s">
        <v>6413</v>
      </c>
      <c r="W1119" s="84"/>
      <c r="X1119" s="111"/>
      <c r="Y1119" s="115"/>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row>
    <row r="1120" spans="1:217" s="4" customFormat="1" ht="28.5" x14ac:dyDescent="0.45">
      <c r="A1120" s="32" t="s">
        <v>16</v>
      </c>
      <c r="B1120" s="32" t="s">
        <v>17</v>
      </c>
      <c r="C1120" s="33" t="s">
        <v>18</v>
      </c>
      <c r="D1120" s="33" t="s">
        <v>1123</v>
      </c>
      <c r="E1120" s="33" t="s">
        <v>1169</v>
      </c>
      <c r="F1120" s="33" t="s">
        <v>21</v>
      </c>
      <c r="G1120" s="78">
        <f>VLOOKUP(L:L,en_ru_auto_scores_BLEU!H:I,2,FALSE)</f>
        <v>21.721856265678969</v>
      </c>
      <c r="H1120" s="42" t="str">
        <f>IFERROR(VLOOKUP(L:L,manual_score_mapping[[SegmentID]:[Scores]],2,FALSE), "NaN")</f>
        <v>NaN</v>
      </c>
      <c r="I1120" s="42" t="str">
        <f>IFERROR(VLOOKUP(L:L,manual_score_mapping!A:D,3,FALSE), "NaN")</f>
        <v>NaN</v>
      </c>
      <c r="J1120" s="42" t="str">
        <f>IFERROR(VLOOKUP(L:L,manual_score_mapping!A:D,4,FALSE), "NaN")</f>
        <v>NaN</v>
      </c>
      <c r="K1120" s="33" t="s">
        <v>22</v>
      </c>
      <c r="L1120" s="33">
        <v>1119</v>
      </c>
      <c r="M1120" s="34">
        <v>0.96232867240905762</v>
      </c>
      <c r="N1120" s="33">
        <v>0.96217805147171021</v>
      </c>
      <c r="O1120" s="33">
        <v>0.9682888388633728</v>
      </c>
      <c r="P1120" s="33" t="str">
        <f>IF(en_ru_scores[[#This Row],[OnlineB_Score]]&gt;en_ru_scores[[#This Row],[GPT4_COMET]]+0.03, "B", IF(en_ru_scores[[#This Row],[GPT4_COMET]]&gt;en_ru_scores[[#This Row],[OnlineB_Score]]+0.03, "GPT", "-"))</f>
        <v>-</v>
      </c>
      <c r="Q1120" s="33" t="str">
        <f>IF(en_ru_scores[[#This Row],[OnlineW_Score]]&gt;en_ru_scores[[#This Row],[GPT4_COMET]]+0.03, "W", IF(en_ru_scores[[#This Row],[GPT4_COMET]]&gt;en_ru_scores[[#This Row],[OnlineW_Score]]+0.03, "GPT", "-"))</f>
        <v>-</v>
      </c>
      <c r="R1120" s="13" t="s">
        <v>1217</v>
      </c>
      <c r="S1120" s="13" t="s">
        <v>6414</v>
      </c>
      <c r="T1120" s="41" t="s">
        <v>6415</v>
      </c>
      <c r="U1120" s="13" t="s">
        <v>6416</v>
      </c>
      <c r="V1120" s="13" t="s">
        <v>6417</v>
      </c>
      <c r="W1120" s="84"/>
      <c r="X1120" s="111"/>
      <c r="Y1120" s="115"/>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row>
    <row r="1121" spans="1:217" s="4" customFormat="1" x14ac:dyDescent="0.45">
      <c r="A1121" s="26" t="s">
        <v>16</v>
      </c>
      <c r="B1121" s="26" t="s">
        <v>17</v>
      </c>
      <c r="C1121" s="27" t="s">
        <v>18</v>
      </c>
      <c r="D1121" s="27" t="s">
        <v>1123</v>
      </c>
      <c r="E1121" s="27" t="s">
        <v>1218</v>
      </c>
      <c r="F1121" s="27" t="s">
        <v>21</v>
      </c>
      <c r="G1121" s="74">
        <f>VLOOKUP(L:L,en_ru_auto_scores_BLEU!H:I,2,FALSE)</f>
        <v>55.552380680235778</v>
      </c>
      <c r="H1121" s="27" t="str">
        <f>IFERROR(VLOOKUP(L:L,manual_score_mapping[[SegmentID]:[Scores]],2,FALSE), "NaN")</f>
        <v>[78, 74, 38, 35, 92, 99, 71, 82, 88, 30, 90, 100, 77, 70, 70]</v>
      </c>
      <c r="I1121" s="27">
        <f>IFERROR(VLOOKUP(L:L,manual_score_mapping!A:D,3,FALSE), "NaN")</f>
        <v>72</v>
      </c>
      <c r="J1121" s="18">
        <f>IFERROR(VLOOKUP(L:L,manual_score_mapping!A:D,4,FALSE), "NaN")</f>
        <v>30</v>
      </c>
      <c r="K1121" s="27" t="s">
        <v>22</v>
      </c>
      <c r="L1121" s="27">
        <v>1120</v>
      </c>
      <c r="M1121" s="28">
        <v>0.7805403470993042</v>
      </c>
      <c r="N1121" s="27">
        <v>0.85221892595291138</v>
      </c>
      <c r="O1121" s="27">
        <v>0.7805403470993042</v>
      </c>
      <c r="P1121" s="27" t="str">
        <f>IF(en_ru_scores[[#This Row],[OnlineB_Score]]&gt;en_ru_scores[[#This Row],[GPT4_COMET]]+0.03, "B", IF(en_ru_scores[[#This Row],[GPT4_COMET]]&gt;en_ru_scores[[#This Row],[OnlineB_Score]]+0.03, "GPT", "-"))</f>
        <v>B</v>
      </c>
      <c r="Q1121" s="27" t="str">
        <f>IF(en_ru_scores[[#This Row],[OnlineW_Score]]&gt;en_ru_scores[[#This Row],[GPT4_COMET]]+0.03, "W", IF(en_ru_scores[[#This Row],[GPT4_COMET]]&gt;en_ru_scores[[#This Row],[OnlineW_Score]]+0.03, "GPT", "-"))</f>
        <v>-</v>
      </c>
      <c r="R1121" s="11" t="s">
        <v>1219</v>
      </c>
      <c r="S1121" s="11" t="s">
        <v>6418</v>
      </c>
      <c r="T1121" s="39" t="s">
        <v>6419</v>
      </c>
      <c r="U1121" s="11" t="s">
        <v>6420</v>
      </c>
      <c r="V1121" s="11" t="s">
        <v>6419</v>
      </c>
      <c r="W1121" s="84"/>
      <c r="X1121" s="111"/>
      <c r="Y1121" s="115"/>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row>
    <row r="1122" spans="1:217" s="4" customFormat="1" ht="71.25" x14ac:dyDescent="0.45">
      <c r="A1122" s="29" t="s">
        <v>16</v>
      </c>
      <c r="B1122" s="29" t="s">
        <v>17</v>
      </c>
      <c r="C1122" s="30" t="s">
        <v>18</v>
      </c>
      <c r="D1122" s="30" t="s">
        <v>1123</v>
      </c>
      <c r="E1122" s="30" t="s">
        <v>1218</v>
      </c>
      <c r="F1122" s="30" t="s">
        <v>21</v>
      </c>
      <c r="G1122" s="74">
        <f>VLOOKUP(L:L,en_ru_auto_scores_BLEU!H:I,2,FALSE)</f>
        <v>57.642734141471671</v>
      </c>
      <c r="H1122" s="30" t="str">
        <f>IFERROR(VLOOKUP(L:L,manual_score_mapping[[SegmentID]:[Scores]],2,FALSE), "NaN")</f>
        <v>[75, 72, 70, 35, 91, 60, 32, 100, 93, 51, 73, 61, 76, 45, 48]</v>
      </c>
      <c r="I1122" s="24">
        <f>IFERROR(VLOOKUP(L:L,manual_score_mapping!A:D,3,FALSE), "NaN")</f>
        <v>65</v>
      </c>
      <c r="J1122" s="18">
        <f>IFERROR(VLOOKUP(L:L,manual_score_mapping!A:D,4,FALSE), "NaN")</f>
        <v>32</v>
      </c>
      <c r="K1122" s="30" t="s">
        <v>22</v>
      </c>
      <c r="L1122" s="30">
        <v>1121</v>
      </c>
      <c r="M1122" s="31">
        <v>0.86121803522109985</v>
      </c>
      <c r="N1122" s="30">
        <v>0.87818938493728638</v>
      </c>
      <c r="O1122" s="30">
        <v>0.87973141670227051</v>
      </c>
      <c r="P1122" s="30" t="str">
        <f>IF(en_ru_scores[[#This Row],[OnlineB_Score]]&gt;en_ru_scores[[#This Row],[GPT4_COMET]]+0.03, "B", IF(en_ru_scores[[#This Row],[GPT4_COMET]]&gt;en_ru_scores[[#This Row],[OnlineB_Score]]+0.03, "GPT", "-"))</f>
        <v>-</v>
      </c>
      <c r="Q1122" s="30" t="str">
        <f>IF(en_ru_scores[[#This Row],[OnlineW_Score]]&gt;en_ru_scores[[#This Row],[GPT4_COMET]]+0.03, "W", IF(en_ru_scores[[#This Row],[GPT4_COMET]]&gt;en_ru_scores[[#This Row],[OnlineW_Score]]+0.03, "GPT", "-"))</f>
        <v>-</v>
      </c>
      <c r="R1122" s="12" t="s">
        <v>1220</v>
      </c>
      <c r="S1122" s="12" t="s">
        <v>6421</v>
      </c>
      <c r="T1122" s="40" t="s">
        <v>6422</v>
      </c>
      <c r="U1122" s="12" t="s">
        <v>6423</v>
      </c>
      <c r="V1122" s="12" t="s">
        <v>6424</v>
      </c>
      <c r="W1122" s="84"/>
      <c r="X1122" s="111"/>
      <c r="Y1122" s="115"/>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row>
    <row r="1123" spans="1:217" s="4" customFormat="1" ht="42.75" x14ac:dyDescent="0.45">
      <c r="A1123" s="26" t="s">
        <v>16</v>
      </c>
      <c r="B1123" s="26" t="s">
        <v>17</v>
      </c>
      <c r="C1123" s="27" t="s">
        <v>18</v>
      </c>
      <c r="D1123" s="27" t="s">
        <v>1123</v>
      </c>
      <c r="E1123" s="27" t="s">
        <v>1218</v>
      </c>
      <c r="F1123" s="27" t="s">
        <v>21</v>
      </c>
      <c r="G1123" s="75">
        <f>VLOOKUP(L:L,en_ru_auto_scores_BLEU!H:I,2,FALSE)</f>
        <v>43.319877589068106</v>
      </c>
      <c r="H1123" s="27" t="str">
        <f>IFERROR(VLOOKUP(L:L,manual_score_mapping[[SegmentID]:[Scores]],2,FALSE), "NaN")</f>
        <v>[68, 71, 24, 48, 100, 42, 49, 100, 83, 70, 80, 49, 82, 62, 42]</v>
      </c>
      <c r="I1123" s="24">
        <f>IFERROR(VLOOKUP(L:L,manual_score_mapping!A:D,3,FALSE), "NaN")</f>
        <v>64</v>
      </c>
      <c r="J1123" s="77">
        <f>IFERROR(VLOOKUP(L:L,manual_score_mapping!A:D,4,FALSE), "NaN")</f>
        <v>24</v>
      </c>
      <c r="K1123" s="27" t="s">
        <v>22</v>
      </c>
      <c r="L1123" s="27">
        <v>1122</v>
      </c>
      <c r="M1123" s="28">
        <v>0.71890980005264282</v>
      </c>
      <c r="N1123" s="27">
        <v>0.71880048513412476</v>
      </c>
      <c r="O1123" s="27">
        <v>0.78722727298736572</v>
      </c>
      <c r="P1123" s="27" t="str">
        <f>IF(en_ru_scores[[#This Row],[OnlineB_Score]]&gt;en_ru_scores[[#This Row],[GPT4_COMET]]+0.03, "B", IF(en_ru_scores[[#This Row],[GPT4_COMET]]&gt;en_ru_scores[[#This Row],[OnlineB_Score]]+0.03, "GPT", "-"))</f>
        <v>-</v>
      </c>
      <c r="Q1123" s="27" t="str">
        <f>IF(en_ru_scores[[#This Row],[OnlineW_Score]]&gt;en_ru_scores[[#This Row],[GPT4_COMET]]+0.03, "W", IF(en_ru_scores[[#This Row],[GPT4_COMET]]&gt;en_ru_scores[[#This Row],[OnlineW_Score]]+0.03, "GPT", "-"))</f>
        <v>W</v>
      </c>
      <c r="R1123" s="11" t="s">
        <v>1221</v>
      </c>
      <c r="S1123" s="11" t="s">
        <v>6425</v>
      </c>
      <c r="T1123" s="39" t="s">
        <v>6426</v>
      </c>
      <c r="U1123" s="11" t="s">
        <v>6426</v>
      </c>
      <c r="V1123" s="11" t="s">
        <v>6427</v>
      </c>
      <c r="W1123" s="84"/>
      <c r="X1123" s="111"/>
      <c r="Y1123" s="115"/>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row>
    <row r="1124" spans="1:217" s="4" customFormat="1" ht="71.25" x14ac:dyDescent="0.45">
      <c r="A1124" s="29" t="s">
        <v>16</v>
      </c>
      <c r="B1124" s="29" t="s">
        <v>17</v>
      </c>
      <c r="C1124" s="30" t="s">
        <v>18</v>
      </c>
      <c r="D1124" s="30" t="s">
        <v>1123</v>
      </c>
      <c r="E1124" s="30" t="s">
        <v>1218</v>
      </c>
      <c r="F1124" s="30" t="s">
        <v>21</v>
      </c>
      <c r="G1124" s="78">
        <f>VLOOKUP(L:L,en_ru_auto_scores_BLEU!H:I,2,FALSE)</f>
        <v>24.727997687684688</v>
      </c>
      <c r="H1124" s="30" t="str">
        <f>IFERROR(VLOOKUP(L:L,manual_score_mapping[[SegmentID]:[Scores]],2,FALSE), "NaN")</f>
        <v>[74, 73, 80, 39, 100, 67, 78, 69, 58, 32]</v>
      </c>
      <c r="I1124" s="24">
        <f>IFERROR(VLOOKUP(L:L,manual_score_mapping!A:D,3,FALSE), "NaN")</f>
        <v>67</v>
      </c>
      <c r="J1124" s="18">
        <f>IFERROR(VLOOKUP(L:L,manual_score_mapping!A:D,4,FALSE), "NaN")</f>
        <v>32</v>
      </c>
      <c r="K1124" s="30" t="s">
        <v>22</v>
      </c>
      <c r="L1124" s="30">
        <v>1123</v>
      </c>
      <c r="M1124" s="31">
        <v>0.86861187219619751</v>
      </c>
      <c r="N1124" s="30">
        <v>0.93439406156539917</v>
      </c>
      <c r="O1124" s="30">
        <v>0.88694912195205688</v>
      </c>
      <c r="P1124" s="30" t="str">
        <f>IF(en_ru_scores[[#This Row],[OnlineB_Score]]&gt;en_ru_scores[[#This Row],[GPT4_COMET]]+0.03, "B", IF(en_ru_scores[[#This Row],[GPT4_COMET]]&gt;en_ru_scores[[#This Row],[OnlineB_Score]]+0.03, "GPT", "-"))</f>
        <v>B</v>
      </c>
      <c r="Q1124" s="30" t="str">
        <f>IF(en_ru_scores[[#This Row],[OnlineW_Score]]&gt;en_ru_scores[[#This Row],[GPT4_COMET]]+0.03, "W", IF(en_ru_scores[[#This Row],[GPT4_COMET]]&gt;en_ru_scores[[#This Row],[OnlineW_Score]]+0.03, "GPT", "-"))</f>
        <v>-</v>
      </c>
      <c r="R1124" s="12" t="s">
        <v>1222</v>
      </c>
      <c r="S1124" s="12" t="s">
        <v>6428</v>
      </c>
      <c r="T1124" s="40" t="s">
        <v>6429</v>
      </c>
      <c r="U1124" s="12" t="s">
        <v>6430</v>
      </c>
      <c r="V1124" s="12" t="s">
        <v>6431</v>
      </c>
      <c r="W1124" s="84"/>
      <c r="X1124" s="111"/>
      <c r="Y1124" s="115"/>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row>
    <row r="1125" spans="1:217" s="4" customFormat="1" ht="57" x14ac:dyDescent="0.45">
      <c r="A1125" s="26" t="s">
        <v>16</v>
      </c>
      <c r="B1125" s="26" t="s">
        <v>17</v>
      </c>
      <c r="C1125" s="27" t="s">
        <v>18</v>
      </c>
      <c r="D1125" s="27" t="s">
        <v>1123</v>
      </c>
      <c r="E1125" s="27" t="s">
        <v>1218</v>
      </c>
      <c r="F1125" s="27" t="s">
        <v>21</v>
      </c>
      <c r="G1125" s="78">
        <f>VLOOKUP(L:L,en_ru_auto_scores_BLEU!H:I,2,FALSE)</f>
        <v>22.914213083896929</v>
      </c>
      <c r="H1125" s="27" t="str">
        <f>IFERROR(VLOOKUP(L:L,manual_score_mapping[[SegmentID]:[Scores]],2,FALSE), "NaN")</f>
        <v>[81, 73, 38, 49, 100, 71, 42, 79, 60, 32]</v>
      </c>
      <c r="I1125" s="24">
        <f>IFERROR(VLOOKUP(L:L,manual_score_mapping!A:D,3,FALSE), "NaN")</f>
        <v>62</v>
      </c>
      <c r="J1125" s="18">
        <f>IFERROR(VLOOKUP(L:L,manual_score_mapping!A:D,4,FALSE), "NaN")</f>
        <v>32</v>
      </c>
      <c r="K1125" s="27" t="s">
        <v>22</v>
      </c>
      <c r="L1125" s="27">
        <v>1124</v>
      </c>
      <c r="M1125" s="28">
        <v>0.78722351789474487</v>
      </c>
      <c r="N1125" s="27">
        <v>0.84513270854949951</v>
      </c>
      <c r="O1125" s="27">
        <v>0.74943476915359497</v>
      </c>
      <c r="P1125" s="27" t="str">
        <f>IF(en_ru_scores[[#This Row],[OnlineB_Score]]&gt;en_ru_scores[[#This Row],[GPT4_COMET]]+0.03, "B", IF(en_ru_scores[[#This Row],[GPT4_COMET]]&gt;en_ru_scores[[#This Row],[OnlineB_Score]]+0.03, "GPT", "-"))</f>
        <v>B</v>
      </c>
      <c r="Q1125" s="27" t="str">
        <f>IF(en_ru_scores[[#This Row],[OnlineW_Score]]&gt;en_ru_scores[[#This Row],[GPT4_COMET]]+0.03, "W", IF(en_ru_scores[[#This Row],[GPT4_COMET]]&gt;en_ru_scores[[#This Row],[OnlineW_Score]]+0.03, "GPT", "-"))</f>
        <v>GPT</v>
      </c>
      <c r="R1125" s="11" t="s">
        <v>1223</v>
      </c>
      <c r="S1125" s="11" t="s">
        <v>6432</v>
      </c>
      <c r="T1125" s="39" t="s">
        <v>6433</v>
      </c>
      <c r="U1125" s="11" t="s">
        <v>6434</v>
      </c>
      <c r="V1125" s="11" t="s">
        <v>6435</v>
      </c>
      <c r="W1125" s="84"/>
      <c r="X1125" s="111"/>
      <c r="Y1125" s="11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row>
    <row r="1126" spans="1:217" s="4" customFormat="1" ht="28.5" x14ac:dyDescent="0.45">
      <c r="A1126" s="29" t="s">
        <v>16</v>
      </c>
      <c r="B1126" s="29" t="s">
        <v>17</v>
      </c>
      <c r="C1126" s="30" t="s">
        <v>18</v>
      </c>
      <c r="D1126" s="30" t="s">
        <v>1123</v>
      </c>
      <c r="E1126" s="30" t="s">
        <v>1218</v>
      </c>
      <c r="F1126" s="30" t="s">
        <v>21</v>
      </c>
      <c r="G1126" s="78">
        <f>VLOOKUP(L:L,en_ru_auto_scores_BLEU!H:I,2,FALSE)</f>
        <v>4.4568827606990631</v>
      </c>
      <c r="H1126" s="30" t="str">
        <f>IFERROR(VLOOKUP(L:L,manual_score_mapping[[SegmentID]:[Scores]],2,FALSE), "NaN")</f>
        <v>[75, 74, 91, 39, 100, 99, 77, 85, 82, 47]</v>
      </c>
      <c r="I1126" s="27">
        <f>IFERROR(VLOOKUP(L:L,manual_score_mapping!A:D,3,FALSE), "NaN")</f>
        <v>76</v>
      </c>
      <c r="J1126" s="18">
        <f>IFERROR(VLOOKUP(L:L,manual_score_mapping!A:D,4,FALSE), "NaN")</f>
        <v>39</v>
      </c>
      <c r="K1126" s="30" t="s">
        <v>22</v>
      </c>
      <c r="L1126" s="30">
        <v>1125</v>
      </c>
      <c r="M1126" s="31">
        <v>0.81949871778488159</v>
      </c>
      <c r="N1126" s="30">
        <v>0.94613653421401978</v>
      </c>
      <c r="O1126" s="30">
        <v>0.80943405628204346</v>
      </c>
      <c r="P1126" s="30" t="str">
        <f>IF(en_ru_scores[[#This Row],[OnlineB_Score]]&gt;en_ru_scores[[#This Row],[GPT4_COMET]]+0.03, "B", IF(en_ru_scores[[#This Row],[GPT4_COMET]]&gt;en_ru_scores[[#This Row],[OnlineB_Score]]+0.03, "GPT", "-"))</f>
        <v>B</v>
      </c>
      <c r="Q1126" s="30" t="str">
        <f>IF(en_ru_scores[[#This Row],[OnlineW_Score]]&gt;en_ru_scores[[#This Row],[GPT4_COMET]]+0.03, "W", IF(en_ru_scores[[#This Row],[GPT4_COMET]]&gt;en_ru_scores[[#This Row],[OnlineW_Score]]+0.03, "GPT", "-"))</f>
        <v>-</v>
      </c>
      <c r="R1126" s="12" t="s">
        <v>1224</v>
      </c>
      <c r="S1126" s="12" t="s">
        <v>6436</v>
      </c>
      <c r="T1126" s="40" t="s">
        <v>6437</v>
      </c>
      <c r="U1126" s="12" t="s">
        <v>6438</v>
      </c>
      <c r="V1126" s="12" t="s">
        <v>6439</v>
      </c>
      <c r="W1126" s="84"/>
      <c r="X1126" s="111"/>
      <c r="Y1126" s="115"/>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row>
    <row r="1127" spans="1:217" s="4" customFormat="1" ht="99.75" x14ac:dyDescent="0.45">
      <c r="A1127" s="23" t="s">
        <v>16</v>
      </c>
      <c r="B1127" s="23" t="s">
        <v>17</v>
      </c>
      <c r="C1127" s="24" t="s">
        <v>18</v>
      </c>
      <c r="D1127" s="24" t="s">
        <v>1123</v>
      </c>
      <c r="E1127" s="24" t="s">
        <v>1218</v>
      </c>
      <c r="F1127" s="24" t="s">
        <v>21</v>
      </c>
      <c r="G1127" s="75">
        <f>VLOOKUP(L:L,en_ru_auto_scores_BLEU!H:I,2,FALSE)</f>
        <v>30.033082357672495</v>
      </c>
      <c r="H1127" s="24" t="str">
        <f>IFERROR(VLOOKUP(L:L,manual_score_mapping[[SegmentID]:[Scores]],2,FALSE), "NaN")</f>
        <v>[76, 72, 41, 59, 100, 66, 44, 82, 57, 28, 85, 100, 49, 58, 74]</v>
      </c>
      <c r="I1127" s="24">
        <f>IFERROR(VLOOKUP(L:L,manual_score_mapping!A:D,3,FALSE), "NaN")</f>
        <v>66</v>
      </c>
      <c r="J1127" s="77">
        <f>IFERROR(VLOOKUP(L:L,manual_score_mapping!A:D,4,FALSE), "NaN")</f>
        <v>28</v>
      </c>
      <c r="K1127" s="24" t="s">
        <v>22</v>
      </c>
      <c r="L1127" s="24">
        <v>1126</v>
      </c>
      <c r="M1127" s="25">
        <v>0.61472904682159424</v>
      </c>
      <c r="N1127" s="24">
        <v>0.59761124849319458</v>
      </c>
      <c r="O1127" s="24">
        <v>0.6130107045173645</v>
      </c>
      <c r="P1127" s="24" t="str">
        <f>IF(en_ru_scores[[#This Row],[OnlineB_Score]]&gt;en_ru_scores[[#This Row],[GPT4_COMET]]+0.03, "B", IF(en_ru_scores[[#This Row],[GPT4_COMET]]&gt;en_ru_scores[[#This Row],[OnlineB_Score]]+0.03, "GPT", "-"))</f>
        <v>-</v>
      </c>
      <c r="Q1127" s="24" t="str">
        <f>IF(en_ru_scores[[#This Row],[OnlineW_Score]]&gt;en_ru_scores[[#This Row],[GPT4_COMET]]+0.03, "W", IF(en_ru_scores[[#This Row],[GPT4_COMET]]&gt;en_ru_scores[[#This Row],[OnlineW_Score]]+0.03, "GPT", "-"))</f>
        <v>-</v>
      </c>
      <c r="R1127" s="10" t="s">
        <v>1225</v>
      </c>
      <c r="S1127" s="10" t="s">
        <v>6440</v>
      </c>
      <c r="T1127" s="38" t="s">
        <v>6441</v>
      </c>
      <c r="U1127" s="10" t="s">
        <v>6442</v>
      </c>
      <c r="V1127" s="10" t="s">
        <v>6443</v>
      </c>
      <c r="W1127" s="84" t="s">
        <v>11279</v>
      </c>
      <c r="X1127" s="111" t="s">
        <v>11213</v>
      </c>
      <c r="Y1127" s="115"/>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row>
    <row r="1128" spans="1:217" s="4" customFormat="1" ht="85.5" x14ac:dyDescent="0.45">
      <c r="A1128" s="29" t="s">
        <v>16</v>
      </c>
      <c r="B1128" s="29" t="s">
        <v>17</v>
      </c>
      <c r="C1128" s="30" t="s">
        <v>18</v>
      </c>
      <c r="D1128" s="30" t="s">
        <v>1123</v>
      </c>
      <c r="E1128" s="30" t="s">
        <v>1218</v>
      </c>
      <c r="F1128" s="30" t="s">
        <v>21</v>
      </c>
      <c r="G1128" s="75">
        <f>VLOOKUP(L:L,en_ru_auto_scores_BLEU!H:I,2,FALSE)</f>
        <v>30.181677857223992</v>
      </c>
      <c r="H1128" s="30" t="str">
        <f>IFERROR(VLOOKUP(L:L,manual_score_mapping[[SegmentID]:[Scores]],2,FALSE), "NaN")</f>
        <v>[76, 76, 86, 37, 100, 68, 75, 69, 63, 31]</v>
      </c>
      <c r="I1128" s="24">
        <f>IFERROR(VLOOKUP(L:L,manual_score_mapping!A:D,3,FALSE), "NaN")</f>
        <v>68</v>
      </c>
      <c r="J1128" s="18">
        <f>IFERROR(VLOOKUP(L:L,manual_score_mapping!A:D,4,FALSE), "NaN")</f>
        <v>31</v>
      </c>
      <c r="K1128" s="30" t="s">
        <v>22</v>
      </c>
      <c r="L1128" s="30">
        <v>1127</v>
      </c>
      <c r="M1128" s="31">
        <v>0.85880446434020996</v>
      </c>
      <c r="N1128" s="30">
        <v>0.88186144828796387</v>
      </c>
      <c r="O1128" s="30">
        <v>0.86171138286590576</v>
      </c>
      <c r="P1128" s="30" t="str">
        <f>IF(en_ru_scores[[#This Row],[OnlineB_Score]]&gt;en_ru_scores[[#This Row],[GPT4_COMET]]+0.03, "B", IF(en_ru_scores[[#This Row],[GPT4_COMET]]&gt;en_ru_scores[[#This Row],[OnlineB_Score]]+0.03, "GPT", "-"))</f>
        <v>-</v>
      </c>
      <c r="Q1128" s="30" t="str">
        <f>IF(en_ru_scores[[#This Row],[OnlineW_Score]]&gt;en_ru_scores[[#This Row],[GPT4_COMET]]+0.03, "W", IF(en_ru_scores[[#This Row],[GPT4_COMET]]&gt;en_ru_scores[[#This Row],[OnlineW_Score]]+0.03, "GPT", "-"))</f>
        <v>-</v>
      </c>
      <c r="R1128" s="12" t="s">
        <v>1226</v>
      </c>
      <c r="S1128" s="12" t="s">
        <v>6444</v>
      </c>
      <c r="T1128" s="40" t="s">
        <v>6445</v>
      </c>
      <c r="U1128" s="12" t="s">
        <v>6446</v>
      </c>
      <c r="V1128" s="12" t="s">
        <v>6447</v>
      </c>
      <c r="W1128" s="84"/>
      <c r="X1128" s="111"/>
      <c r="Y1128" s="115"/>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row>
    <row r="1129" spans="1:217" s="4" customFormat="1" ht="57" x14ac:dyDescent="0.45">
      <c r="A1129" s="26" t="s">
        <v>16</v>
      </c>
      <c r="B1129" s="26" t="s">
        <v>17</v>
      </c>
      <c r="C1129" s="27" t="s">
        <v>18</v>
      </c>
      <c r="D1129" s="27" t="s">
        <v>1123</v>
      </c>
      <c r="E1129" s="27" t="s">
        <v>1218</v>
      </c>
      <c r="F1129" s="27" t="s">
        <v>21</v>
      </c>
      <c r="G1129" s="75">
        <f>VLOOKUP(L:L,en_ru_auto_scores_BLEU!H:I,2,FALSE)</f>
        <v>41.794639982990702</v>
      </c>
      <c r="H1129" s="27" t="str">
        <f>IFERROR(VLOOKUP(L:L,manual_score_mapping[[SegmentID]:[Scores]],2,FALSE), "NaN")</f>
        <v>[74, 76, 54, 56, 100, 70, 41, 81, 92, 47, 82, 100, 62, 59, 78]</v>
      </c>
      <c r="I1129" s="27">
        <f>IFERROR(VLOOKUP(L:L,manual_score_mapping!A:D,3,FALSE), "NaN")</f>
        <v>71</v>
      </c>
      <c r="J1129" s="18">
        <f>IFERROR(VLOOKUP(L:L,manual_score_mapping!A:D,4,FALSE), "NaN")</f>
        <v>41</v>
      </c>
      <c r="K1129" s="27" t="s">
        <v>22</v>
      </c>
      <c r="L1129" s="27">
        <v>1128</v>
      </c>
      <c r="M1129" s="28">
        <v>0.77077001333236694</v>
      </c>
      <c r="N1129" s="27">
        <v>0.77816867828369141</v>
      </c>
      <c r="O1129" s="27">
        <v>0.76218175888061523</v>
      </c>
      <c r="P1129" s="27" t="str">
        <f>IF(en_ru_scores[[#This Row],[OnlineB_Score]]&gt;en_ru_scores[[#This Row],[GPT4_COMET]]+0.03, "B", IF(en_ru_scores[[#This Row],[GPT4_COMET]]&gt;en_ru_scores[[#This Row],[OnlineB_Score]]+0.03, "GPT", "-"))</f>
        <v>-</v>
      </c>
      <c r="Q1129" s="27" t="str">
        <f>IF(en_ru_scores[[#This Row],[OnlineW_Score]]&gt;en_ru_scores[[#This Row],[GPT4_COMET]]+0.03, "W", IF(en_ru_scores[[#This Row],[GPT4_COMET]]&gt;en_ru_scores[[#This Row],[OnlineW_Score]]+0.03, "GPT", "-"))</f>
        <v>-</v>
      </c>
      <c r="R1129" s="11" t="s">
        <v>1227</v>
      </c>
      <c r="S1129" s="11" t="s">
        <v>6448</v>
      </c>
      <c r="T1129" s="39" t="s">
        <v>6449</v>
      </c>
      <c r="U1129" s="11" t="s">
        <v>6450</v>
      </c>
      <c r="V1129" s="11" t="s">
        <v>6451</v>
      </c>
      <c r="W1129" s="84"/>
      <c r="X1129" s="111"/>
      <c r="Y1129" s="115"/>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row>
    <row r="1130" spans="1:217" s="4" customFormat="1" ht="71.25" x14ac:dyDescent="0.45">
      <c r="A1130" s="29" t="s">
        <v>16</v>
      </c>
      <c r="B1130" s="29" t="s">
        <v>17</v>
      </c>
      <c r="C1130" s="30" t="s">
        <v>18</v>
      </c>
      <c r="D1130" s="30" t="s">
        <v>1123</v>
      </c>
      <c r="E1130" s="30" t="s">
        <v>1218</v>
      </c>
      <c r="F1130" s="30" t="s">
        <v>21</v>
      </c>
      <c r="G1130" s="75">
        <f>VLOOKUP(L:L,en_ru_auto_scores_BLEU!H:I,2,FALSE)</f>
        <v>44.932528670420083</v>
      </c>
      <c r="H1130" s="30" t="str">
        <f>IFERROR(VLOOKUP(L:L,manual_score_mapping[[SegmentID]:[Scores]],2,FALSE), "NaN")</f>
        <v>[75, 75, 68, 34, 91, 72, 73, 78, 88, 30]</v>
      </c>
      <c r="I1130" s="24">
        <f>IFERROR(VLOOKUP(L:L,manual_score_mapping!A:D,3,FALSE), "NaN")</f>
        <v>68</v>
      </c>
      <c r="J1130" s="18">
        <f>IFERROR(VLOOKUP(L:L,manual_score_mapping!A:D,4,FALSE), "NaN")</f>
        <v>30</v>
      </c>
      <c r="K1130" s="30" t="s">
        <v>22</v>
      </c>
      <c r="L1130" s="30">
        <v>1129</v>
      </c>
      <c r="M1130" s="31">
        <v>0.89230310916900635</v>
      </c>
      <c r="N1130" s="30">
        <v>0.88007307052612305</v>
      </c>
      <c r="O1130" s="30">
        <v>0.84356796741485596</v>
      </c>
      <c r="P1130" s="30" t="str">
        <f>IF(en_ru_scores[[#This Row],[OnlineB_Score]]&gt;en_ru_scores[[#This Row],[GPT4_COMET]]+0.03, "B", IF(en_ru_scores[[#This Row],[GPT4_COMET]]&gt;en_ru_scores[[#This Row],[OnlineB_Score]]+0.03, "GPT", "-"))</f>
        <v>-</v>
      </c>
      <c r="Q1130" s="30" t="str">
        <f>IF(en_ru_scores[[#This Row],[OnlineW_Score]]&gt;en_ru_scores[[#This Row],[GPT4_COMET]]+0.03, "W", IF(en_ru_scores[[#This Row],[GPT4_COMET]]&gt;en_ru_scores[[#This Row],[OnlineW_Score]]+0.03, "GPT", "-"))</f>
        <v>GPT</v>
      </c>
      <c r="R1130" s="12" t="s">
        <v>1228</v>
      </c>
      <c r="S1130" s="12" t="s">
        <v>6452</v>
      </c>
      <c r="T1130" s="40" t="s">
        <v>6453</v>
      </c>
      <c r="U1130" s="12" t="s">
        <v>6454</v>
      </c>
      <c r="V1130" s="12" t="s">
        <v>6455</v>
      </c>
      <c r="W1130" s="84"/>
      <c r="X1130" s="111"/>
      <c r="Y1130" s="115"/>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row>
    <row r="1131" spans="1:217" s="4" customFormat="1" x14ac:dyDescent="0.45">
      <c r="A1131" s="29" t="s">
        <v>16</v>
      </c>
      <c r="B1131" s="29" t="s">
        <v>17</v>
      </c>
      <c r="C1131" s="30" t="s">
        <v>18</v>
      </c>
      <c r="D1131" s="30" t="s">
        <v>1123</v>
      </c>
      <c r="E1131" s="30" t="s">
        <v>1218</v>
      </c>
      <c r="F1131" s="30" t="s">
        <v>21</v>
      </c>
      <c r="G1131" s="78">
        <f>VLOOKUP(L:L,en_ru_auto_scores_BLEU!H:I,2,FALSE)</f>
        <v>16.341219448835542</v>
      </c>
      <c r="H1131" s="42" t="str">
        <f>IFERROR(VLOOKUP(L:L,manual_score_mapping[[SegmentID]:[Scores]],2,FALSE), "NaN")</f>
        <v>NaN</v>
      </c>
      <c r="I1131" s="42" t="str">
        <f>IFERROR(VLOOKUP(L:L,manual_score_mapping!A:D,3,FALSE), "NaN")</f>
        <v>NaN</v>
      </c>
      <c r="J1131" s="42" t="str">
        <f>IFERROR(VLOOKUP(L:L,manual_score_mapping!A:D,4,FALSE), "NaN")</f>
        <v>NaN</v>
      </c>
      <c r="K1131" s="30" t="s">
        <v>22</v>
      </c>
      <c r="L1131" s="30">
        <v>1130</v>
      </c>
      <c r="M1131" s="31">
        <v>0.82440167665481567</v>
      </c>
      <c r="N1131" s="30">
        <v>0.82440167665481567</v>
      </c>
      <c r="O1131" s="30">
        <v>0.83470600843429565</v>
      </c>
      <c r="P1131" s="30" t="str">
        <f>IF(en_ru_scores[[#This Row],[OnlineB_Score]]&gt;en_ru_scores[[#This Row],[GPT4_COMET]]+0.03, "B", IF(en_ru_scores[[#This Row],[GPT4_COMET]]&gt;en_ru_scores[[#This Row],[OnlineB_Score]]+0.03, "GPT", "-"))</f>
        <v>-</v>
      </c>
      <c r="Q1131" s="30" t="str">
        <f>IF(en_ru_scores[[#This Row],[OnlineW_Score]]&gt;en_ru_scores[[#This Row],[GPT4_COMET]]+0.03, "W", IF(en_ru_scores[[#This Row],[GPT4_COMET]]&gt;en_ru_scores[[#This Row],[OnlineW_Score]]+0.03, "GPT", "-"))</f>
        <v>-</v>
      </c>
      <c r="R1131" s="12" t="s">
        <v>1229</v>
      </c>
      <c r="S1131" s="12" t="s">
        <v>6456</v>
      </c>
      <c r="T1131" s="40" t="s">
        <v>6457</v>
      </c>
      <c r="U1131" s="12" t="s">
        <v>6457</v>
      </c>
      <c r="V1131" s="12" t="s">
        <v>6458</v>
      </c>
      <c r="W1131" s="84"/>
      <c r="X1131" s="111"/>
      <c r="Y1131" s="115"/>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row>
    <row r="1132" spans="1:217" s="4" customFormat="1" ht="28.5" x14ac:dyDescent="0.45">
      <c r="A1132" s="32" t="s">
        <v>16</v>
      </c>
      <c r="B1132" s="32" t="s">
        <v>17</v>
      </c>
      <c r="C1132" s="33" t="s">
        <v>18</v>
      </c>
      <c r="D1132" s="33" t="s">
        <v>1123</v>
      </c>
      <c r="E1132" s="33" t="s">
        <v>1218</v>
      </c>
      <c r="F1132" s="33" t="s">
        <v>21</v>
      </c>
      <c r="G1132" s="74">
        <f>VLOOKUP(L:L,en_ru_auto_scores_BLEU!H:I,2,FALSE)</f>
        <v>52.538197888483161</v>
      </c>
      <c r="H1132" s="42" t="str">
        <f>IFERROR(VLOOKUP(L:L,manual_score_mapping[[SegmentID]:[Scores]],2,FALSE), "NaN")</f>
        <v>NaN</v>
      </c>
      <c r="I1132" s="42" t="str">
        <f>IFERROR(VLOOKUP(L:L,manual_score_mapping!A:D,3,FALSE), "NaN")</f>
        <v>NaN</v>
      </c>
      <c r="J1132" s="42" t="str">
        <f>IFERROR(VLOOKUP(L:L,manual_score_mapping!A:D,4,FALSE), "NaN")</f>
        <v>NaN</v>
      </c>
      <c r="K1132" s="33" t="s">
        <v>22</v>
      </c>
      <c r="L1132" s="33">
        <v>1131</v>
      </c>
      <c r="M1132" s="34">
        <v>0.92702853679656982</v>
      </c>
      <c r="N1132" s="33">
        <v>0.87527436017990112</v>
      </c>
      <c r="O1132" s="33">
        <v>0.91478735208511364</v>
      </c>
      <c r="P1132" s="33" t="str">
        <f>IF(en_ru_scores[[#This Row],[OnlineB_Score]]&gt;en_ru_scores[[#This Row],[GPT4_COMET]]+0.03, "B", IF(en_ru_scores[[#This Row],[GPT4_COMET]]&gt;en_ru_scores[[#This Row],[OnlineB_Score]]+0.03, "GPT", "-"))</f>
        <v>GPT</v>
      </c>
      <c r="Q1132" s="33" t="str">
        <f>IF(en_ru_scores[[#This Row],[OnlineW_Score]]&gt;en_ru_scores[[#This Row],[GPT4_COMET]]+0.03, "W", IF(en_ru_scores[[#This Row],[GPT4_COMET]]&gt;en_ru_scores[[#This Row],[OnlineW_Score]]+0.03, "GPT", "-"))</f>
        <v>-</v>
      </c>
      <c r="R1132" s="13" t="s">
        <v>1230</v>
      </c>
      <c r="S1132" s="13" t="s">
        <v>6459</v>
      </c>
      <c r="T1132" s="41" t="s">
        <v>6460</v>
      </c>
      <c r="U1132" s="13" t="s">
        <v>6461</v>
      </c>
      <c r="V1132" s="13" t="s">
        <v>6462</v>
      </c>
      <c r="W1132" s="84"/>
      <c r="X1132" s="111"/>
      <c r="Y1132" s="115"/>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row>
    <row r="1133" spans="1:217" s="4" customFormat="1" x14ac:dyDescent="0.45">
      <c r="A1133" s="29" t="s">
        <v>16</v>
      </c>
      <c r="B1133" s="29" t="s">
        <v>17</v>
      </c>
      <c r="C1133" s="30" t="s">
        <v>18</v>
      </c>
      <c r="D1133" s="30" t="s">
        <v>1123</v>
      </c>
      <c r="E1133" s="30" t="s">
        <v>1218</v>
      </c>
      <c r="F1133" s="30" t="s">
        <v>21</v>
      </c>
      <c r="G1133" s="78">
        <f>VLOOKUP(L:L,en_ru_auto_scores_BLEU!H:I,2,FALSE)</f>
        <v>7.8098498423006371</v>
      </c>
      <c r="H1133" s="42" t="str">
        <f>IFERROR(VLOOKUP(L:L,manual_score_mapping[[SegmentID]:[Scores]],2,FALSE), "NaN")</f>
        <v>NaN</v>
      </c>
      <c r="I1133" s="42" t="str">
        <f>IFERROR(VLOOKUP(L:L,manual_score_mapping!A:D,3,FALSE), "NaN")</f>
        <v>NaN</v>
      </c>
      <c r="J1133" s="42" t="str">
        <f>IFERROR(VLOOKUP(L:L,manual_score_mapping!A:D,4,FALSE), "NaN")</f>
        <v>NaN</v>
      </c>
      <c r="K1133" s="30" t="s">
        <v>22</v>
      </c>
      <c r="L1133" s="30">
        <v>1132</v>
      </c>
      <c r="M1133" s="31">
        <v>0.84835273027420044</v>
      </c>
      <c r="N1133" s="30">
        <v>0.75737994909286499</v>
      </c>
      <c r="O1133" s="30">
        <v>0.77142935991287231</v>
      </c>
      <c r="P1133" s="30" t="str">
        <f>IF(en_ru_scores[[#This Row],[OnlineB_Score]]&gt;en_ru_scores[[#This Row],[GPT4_COMET]]+0.03, "B", IF(en_ru_scores[[#This Row],[GPT4_COMET]]&gt;en_ru_scores[[#This Row],[OnlineB_Score]]+0.03, "GPT", "-"))</f>
        <v>GPT</v>
      </c>
      <c r="Q1133" s="30" t="str">
        <f>IF(en_ru_scores[[#This Row],[OnlineW_Score]]&gt;en_ru_scores[[#This Row],[GPT4_COMET]]+0.03, "W", IF(en_ru_scores[[#This Row],[GPT4_COMET]]&gt;en_ru_scores[[#This Row],[OnlineW_Score]]+0.03, "GPT", "-"))</f>
        <v>GPT</v>
      </c>
      <c r="R1133" s="12" t="s">
        <v>1231</v>
      </c>
      <c r="S1133" s="12" t="s">
        <v>6463</v>
      </c>
      <c r="T1133" s="40" t="s">
        <v>6464</v>
      </c>
      <c r="U1133" s="12" t="s">
        <v>6465</v>
      </c>
      <c r="V1133" s="12" t="s">
        <v>6466</v>
      </c>
      <c r="W1133" s="84"/>
      <c r="X1133" s="111"/>
      <c r="Y1133" s="115"/>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row>
    <row r="1134" spans="1:217" s="4" customFormat="1" ht="28.5" x14ac:dyDescent="0.45">
      <c r="A1134" s="26" t="s">
        <v>16</v>
      </c>
      <c r="B1134" s="26" t="s">
        <v>17</v>
      </c>
      <c r="C1134" s="27" t="s">
        <v>18</v>
      </c>
      <c r="D1134" s="27" t="s">
        <v>1123</v>
      </c>
      <c r="E1134" s="27" t="s">
        <v>1218</v>
      </c>
      <c r="F1134" s="27" t="s">
        <v>21</v>
      </c>
      <c r="G1134" s="78">
        <f>VLOOKUP(L:L,en_ru_auto_scores_BLEU!H:I,2,FALSE)</f>
        <v>13.06511329838856</v>
      </c>
      <c r="H1134" s="42" t="str">
        <f>IFERROR(VLOOKUP(L:L,manual_score_mapping[[SegmentID]:[Scores]],2,FALSE), "NaN")</f>
        <v>NaN</v>
      </c>
      <c r="I1134" s="42" t="str">
        <f>IFERROR(VLOOKUP(L:L,manual_score_mapping!A:D,3,FALSE), "NaN")</f>
        <v>NaN</v>
      </c>
      <c r="J1134" s="42" t="str">
        <f>IFERROR(VLOOKUP(L:L,manual_score_mapping!A:D,4,FALSE), "NaN")</f>
        <v>NaN</v>
      </c>
      <c r="K1134" s="27" t="s">
        <v>22</v>
      </c>
      <c r="L1134" s="27">
        <v>1133</v>
      </c>
      <c r="M1134" s="28">
        <v>0.77499580383300781</v>
      </c>
      <c r="N1134" s="27">
        <v>0.70652395486831665</v>
      </c>
      <c r="O1134" s="27">
        <v>0.70277678966522217</v>
      </c>
      <c r="P1134" s="27" t="str">
        <f>IF(en_ru_scores[[#This Row],[OnlineB_Score]]&gt;en_ru_scores[[#This Row],[GPT4_COMET]]+0.03, "B", IF(en_ru_scores[[#This Row],[GPT4_COMET]]&gt;en_ru_scores[[#This Row],[OnlineB_Score]]+0.03, "GPT", "-"))</f>
        <v>GPT</v>
      </c>
      <c r="Q1134" s="27" t="str">
        <f>IF(en_ru_scores[[#This Row],[OnlineW_Score]]&gt;en_ru_scores[[#This Row],[GPT4_COMET]]+0.03, "W", IF(en_ru_scores[[#This Row],[GPT4_COMET]]&gt;en_ru_scores[[#This Row],[OnlineW_Score]]+0.03, "GPT", "-"))</f>
        <v>GPT</v>
      </c>
      <c r="R1134" s="11" t="s">
        <v>1232</v>
      </c>
      <c r="S1134" s="11" t="s">
        <v>6467</v>
      </c>
      <c r="T1134" s="39" t="s">
        <v>6468</v>
      </c>
      <c r="U1134" s="11" t="s">
        <v>6469</v>
      </c>
      <c r="V1134" s="11" t="s">
        <v>6470</v>
      </c>
      <c r="W1134" s="84"/>
      <c r="X1134" s="111"/>
      <c r="Y1134" s="115"/>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row>
    <row r="1135" spans="1:217" s="4" customFormat="1" ht="28.5" x14ac:dyDescent="0.45">
      <c r="A1135" s="29" t="s">
        <v>16</v>
      </c>
      <c r="B1135" s="29" t="s">
        <v>17</v>
      </c>
      <c r="C1135" s="30" t="s">
        <v>18</v>
      </c>
      <c r="D1135" s="30" t="s">
        <v>1123</v>
      </c>
      <c r="E1135" s="30" t="s">
        <v>1218</v>
      </c>
      <c r="F1135" s="30" t="s">
        <v>21</v>
      </c>
      <c r="G1135" s="78">
        <f>VLOOKUP(L:L,en_ru_auto_scores_BLEU!H:I,2,FALSE)</f>
        <v>8.2951935071098593</v>
      </c>
      <c r="H1135" s="42" t="str">
        <f>IFERROR(VLOOKUP(L:L,manual_score_mapping[[SegmentID]:[Scores]],2,FALSE), "NaN")</f>
        <v>NaN</v>
      </c>
      <c r="I1135" s="42" t="str">
        <f>IFERROR(VLOOKUP(L:L,manual_score_mapping!A:D,3,FALSE), "NaN")</f>
        <v>NaN</v>
      </c>
      <c r="J1135" s="42" t="str">
        <f>IFERROR(VLOOKUP(L:L,manual_score_mapping!A:D,4,FALSE), "NaN")</f>
        <v>NaN</v>
      </c>
      <c r="K1135" s="30" t="s">
        <v>22</v>
      </c>
      <c r="L1135" s="30">
        <v>1134</v>
      </c>
      <c r="M1135" s="31">
        <v>0.82499462366104126</v>
      </c>
      <c r="N1135" s="30">
        <v>0.89922499656677246</v>
      </c>
      <c r="O1135" s="30">
        <v>0.80312955379486084</v>
      </c>
      <c r="P1135" s="30" t="str">
        <f>IF(en_ru_scores[[#This Row],[OnlineB_Score]]&gt;en_ru_scores[[#This Row],[GPT4_COMET]]+0.03, "B", IF(en_ru_scores[[#This Row],[GPT4_COMET]]&gt;en_ru_scores[[#This Row],[OnlineB_Score]]+0.03, "GPT", "-"))</f>
        <v>B</v>
      </c>
      <c r="Q1135" s="30" t="str">
        <f>IF(en_ru_scores[[#This Row],[OnlineW_Score]]&gt;en_ru_scores[[#This Row],[GPT4_COMET]]+0.03, "W", IF(en_ru_scores[[#This Row],[GPT4_COMET]]&gt;en_ru_scores[[#This Row],[OnlineW_Score]]+0.03, "GPT", "-"))</f>
        <v>-</v>
      </c>
      <c r="R1135" s="12" t="s">
        <v>1233</v>
      </c>
      <c r="S1135" s="12" t="s">
        <v>6471</v>
      </c>
      <c r="T1135" s="40" t="s">
        <v>6472</v>
      </c>
      <c r="U1135" s="12" t="s">
        <v>6473</v>
      </c>
      <c r="V1135" s="12" t="s">
        <v>6474</v>
      </c>
      <c r="W1135" s="84"/>
      <c r="X1135" s="111"/>
      <c r="Y1135" s="11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row>
    <row r="1136" spans="1:217" s="4" customFormat="1" ht="99.75" x14ac:dyDescent="0.45">
      <c r="A1136" s="26" t="s">
        <v>16</v>
      </c>
      <c r="B1136" s="26" t="s">
        <v>17</v>
      </c>
      <c r="C1136" s="27" t="s">
        <v>18</v>
      </c>
      <c r="D1136" s="27" t="s">
        <v>1123</v>
      </c>
      <c r="E1136" s="27" t="s">
        <v>1218</v>
      </c>
      <c r="F1136" s="27" t="s">
        <v>21</v>
      </c>
      <c r="G1136" s="78">
        <f>VLOOKUP(L:L,en_ru_auto_scores_BLEU!H:I,2,FALSE)</f>
        <v>28.280538935443843</v>
      </c>
      <c r="H1136" s="42" t="str">
        <f>IFERROR(VLOOKUP(L:L,manual_score_mapping[[SegmentID]:[Scores]],2,FALSE), "NaN")</f>
        <v>NaN</v>
      </c>
      <c r="I1136" s="42" t="str">
        <f>IFERROR(VLOOKUP(L:L,manual_score_mapping!A:D,3,FALSE), "NaN")</f>
        <v>NaN</v>
      </c>
      <c r="J1136" s="42" t="str">
        <f>IFERROR(VLOOKUP(L:L,manual_score_mapping!A:D,4,FALSE), "NaN")</f>
        <v>NaN</v>
      </c>
      <c r="K1136" s="27" t="s">
        <v>22</v>
      </c>
      <c r="L1136" s="27">
        <v>1135</v>
      </c>
      <c r="M1136" s="28">
        <v>0.77822226285934448</v>
      </c>
      <c r="N1136" s="27">
        <v>0.74342674016952515</v>
      </c>
      <c r="O1136" s="27">
        <v>0.7286226749420166</v>
      </c>
      <c r="P1136" s="27" t="str">
        <f>IF(en_ru_scores[[#This Row],[OnlineB_Score]]&gt;en_ru_scores[[#This Row],[GPT4_COMET]]+0.03, "B", IF(en_ru_scores[[#This Row],[GPT4_COMET]]&gt;en_ru_scores[[#This Row],[OnlineB_Score]]+0.03, "GPT", "-"))</f>
        <v>GPT</v>
      </c>
      <c r="Q1136" s="27" t="str">
        <f>IF(en_ru_scores[[#This Row],[OnlineW_Score]]&gt;en_ru_scores[[#This Row],[GPT4_COMET]]+0.03, "W", IF(en_ru_scores[[#This Row],[GPT4_COMET]]&gt;en_ru_scores[[#This Row],[OnlineW_Score]]+0.03, "GPT", "-"))</f>
        <v>GPT</v>
      </c>
      <c r="R1136" s="11" t="s">
        <v>1234</v>
      </c>
      <c r="S1136" s="11" t="s">
        <v>6475</v>
      </c>
      <c r="T1136" s="39" t="s">
        <v>6476</v>
      </c>
      <c r="U1136" s="11" t="s">
        <v>6477</v>
      </c>
      <c r="V1136" s="11" t="s">
        <v>6478</v>
      </c>
      <c r="W1136" s="84"/>
      <c r="X1136" s="111"/>
      <c r="Y1136" s="115"/>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row>
    <row r="1137" spans="1:217" s="4" customFormat="1" x14ac:dyDescent="0.45">
      <c r="A1137" s="26" t="s">
        <v>16</v>
      </c>
      <c r="B1137" s="26" t="s">
        <v>17</v>
      </c>
      <c r="C1137" s="27" t="s">
        <v>18</v>
      </c>
      <c r="D1137" s="27" t="s">
        <v>1123</v>
      </c>
      <c r="E1137" s="27" t="s">
        <v>1218</v>
      </c>
      <c r="F1137" s="27" t="s">
        <v>21</v>
      </c>
      <c r="G1137" s="75">
        <f>VLOOKUP(L:L,en_ru_auto_scores_BLEU!H:I,2,FALSE)</f>
        <v>35.35533905932737</v>
      </c>
      <c r="H1137" s="42" t="str">
        <f>IFERROR(VLOOKUP(L:L,manual_score_mapping[[SegmentID]:[Scores]],2,FALSE), "NaN")</f>
        <v>NaN</v>
      </c>
      <c r="I1137" s="42" t="str">
        <f>IFERROR(VLOOKUP(L:L,manual_score_mapping!A:D,3,FALSE), "NaN")</f>
        <v>NaN</v>
      </c>
      <c r="J1137" s="42" t="str">
        <f>IFERROR(VLOOKUP(L:L,manual_score_mapping!A:D,4,FALSE), "NaN")</f>
        <v>NaN</v>
      </c>
      <c r="K1137" s="27" t="s">
        <v>22</v>
      </c>
      <c r="L1137" s="27">
        <v>1136</v>
      </c>
      <c r="M1137" s="28">
        <v>0.76728993654251099</v>
      </c>
      <c r="N1137" s="27">
        <v>0.78582590818405151</v>
      </c>
      <c r="O1137" s="27">
        <v>0.78582775592803955</v>
      </c>
      <c r="P1137" s="27" t="str">
        <f>IF(en_ru_scores[[#This Row],[OnlineB_Score]]&gt;en_ru_scores[[#This Row],[GPT4_COMET]]+0.03, "B", IF(en_ru_scores[[#This Row],[GPT4_COMET]]&gt;en_ru_scores[[#This Row],[OnlineB_Score]]+0.03, "GPT", "-"))</f>
        <v>-</v>
      </c>
      <c r="Q1137" s="27" t="str">
        <f>IF(en_ru_scores[[#This Row],[OnlineW_Score]]&gt;en_ru_scores[[#This Row],[GPT4_COMET]]+0.03, "W", IF(en_ru_scores[[#This Row],[GPT4_COMET]]&gt;en_ru_scores[[#This Row],[OnlineW_Score]]+0.03, "GPT", "-"))</f>
        <v>-</v>
      </c>
      <c r="R1137" s="11" t="s">
        <v>1235</v>
      </c>
      <c r="S1137" s="11" t="s">
        <v>6479</v>
      </c>
      <c r="T1137" s="39" t="s">
        <v>6480</v>
      </c>
      <c r="U1137" s="11" t="s">
        <v>6481</v>
      </c>
      <c r="V1137" s="11" t="s">
        <v>6481</v>
      </c>
      <c r="W1137" s="84"/>
      <c r="X1137" s="111"/>
      <c r="Y1137" s="115"/>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row>
    <row r="1138" spans="1:217" s="4" customFormat="1" ht="42.75" x14ac:dyDescent="0.45">
      <c r="A1138" s="29" t="s">
        <v>16</v>
      </c>
      <c r="B1138" s="29" t="s">
        <v>17</v>
      </c>
      <c r="C1138" s="30" t="s">
        <v>18</v>
      </c>
      <c r="D1138" s="30" t="s">
        <v>1123</v>
      </c>
      <c r="E1138" s="30" t="s">
        <v>1218</v>
      </c>
      <c r="F1138" s="30" t="s">
        <v>21</v>
      </c>
      <c r="G1138" s="78">
        <f>VLOOKUP(L:L,en_ru_auto_scores_BLEU!H:I,2,FALSE)</f>
        <v>28.917849332325719</v>
      </c>
      <c r="H1138" s="42" t="str">
        <f>IFERROR(VLOOKUP(L:L,manual_score_mapping[[SegmentID]:[Scores]],2,FALSE), "NaN")</f>
        <v>NaN</v>
      </c>
      <c r="I1138" s="42" t="str">
        <f>IFERROR(VLOOKUP(L:L,manual_score_mapping!A:D,3,FALSE), "NaN")</f>
        <v>NaN</v>
      </c>
      <c r="J1138" s="42" t="str">
        <f>IFERROR(VLOOKUP(L:L,manual_score_mapping!A:D,4,FALSE), "NaN")</f>
        <v>NaN</v>
      </c>
      <c r="K1138" s="30" t="s">
        <v>22</v>
      </c>
      <c r="L1138" s="30">
        <v>1137</v>
      </c>
      <c r="M1138" s="31">
        <v>0.87442964315414429</v>
      </c>
      <c r="N1138" s="30">
        <v>0.87981778383255005</v>
      </c>
      <c r="O1138" s="30">
        <v>0.88532251119613647</v>
      </c>
      <c r="P1138" s="30" t="str">
        <f>IF(en_ru_scores[[#This Row],[OnlineB_Score]]&gt;en_ru_scores[[#This Row],[GPT4_COMET]]+0.03, "B", IF(en_ru_scores[[#This Row],[GPT4_COMET]]&gt;en_ru_scores[[#This Row],[OnlineB_Score]]+0.03, "GPT", "-"))</f>
        <v>-</v>
      </c>
      <c r="Q1138" s="30" t="str">
        <f>IF(en_ru_scores[[#This Row],[OnlineW_Score]]&gt;en_ru_scores[[#This Row],[GPT4_COMET]]+0.03, "W", IF(en_ru_scores[[#This Row],[GPT4_COMET]]&gt;en_ru_scores[[#This Row],[OnlineW_Score]]+0.03, "GPT", "-"))</f>
        <v>-</v>
      </c>
      <c r="R1138" s="12" t="s">
        <v>1236</v>
      </c>
      <c r="S1138" s="12" t="s">
        <v>6482</v>
      </c>
      <c r="T1138" s="40" t="s">
        <v>6483</v>
      </c>
      <c r="U1138" s="12" t="s">
        <v>6484</v>
      </c>
      <c r="V1138" s="12" t="s">
        <v>6485</v>
      </c>
      <c r="W1138" s="84"/>
      <c r="X1138" s="111"/>
      <c r="Y1138" s="115"/>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row>
    <row r="1139" spans="1:217" s="4" customFormat="1" ht="42.75" x14ac:dyDescent="0.45">
      <c r="A1139" s="29" t="s">
        <v>16</v>
      </c>
      <c r="B1139" s="29" t="s">
        <v>17</v>
      </c>
      <c r="C1139" s="30" t="s">
        <v>18</v>
      </c>
      <c r="D1139" s="30" t="s">
        <v>1123</v>
      </c>
      <c r="E1139" s="30" t="s">
        <v>1218</v>
      </c>
      <c r="F1139" s="30" t="s">
        <v>21</v>
      </c>
      <c r="G1139" s="78">
        <f>VLOOKUP(L:L,en_ru_auto_scores_BLEU!H:I,2,FALSE)</f>
        <v>28.997844147152072</v>
      </c>
      <c r="H1139" s="42" t="str">
        <f>IFERROR(VLOOKUP(L:L,manual_score_mapping[[SegmentID]:[Scores]],2,FALSE), "NaN")</f>
        <v>NaN</v>
      </c>
      <c r="I1139" s="42" t="str">
        <f>IFERROR(VLOOKUP(L:L,manual_score_mapping!A:D,3,FALSE), "NaN")</f>
        <v>NaN</v>
      </c>
      <c r="J1139" s="42" t="str">
        <f>IFERROR(VLOOKUP(L:L,manual_score_mapping!A:D,4,FALSE), "NaN")</f>
        <v>NaN</v>
      </c>
      <c r="K1139" s="30" t="s">
        <v>22</v>
      </c>
      <c r="L1139" s="30">
        <v>1138</v>
      </c>
      <c r="M1139" s="31">
        <v>0.87986737489700317</v>
      </c>
      <c r="N1139" s="30">
        <v>0.9045732617378236</v>
      </c>
      <c r="O1139" s="30">
        <v>0.91602915525436401</v>
      </c>
      <c r="P1139" s="30" t="str">
        <f>IF(en_ru_scores[[#This Row],[OnlineB_Score]]&gt;en_ru_scores[[#This Row],[GPT4_COMET]]+0.03, "B", IF(en_ru_scores[[#This Row],[GPT4_COMET]]&gt;en_ru_scores[[#This Row],[OnlineB_Score]]+0.03, "GPT", "-"))</f>
        <v>-</v>
      </c>
      <c r="Q1139" s="30" t="str">
        <f>IF(en_ru_scores[[#This Row],[OnlineW_Score]]&gt;en_ru_scores[[#This Row],[GPT4_COMET]]+0.03, "W", IF(en_ru_scores[[#This Row],[GPT4_COMET]]&gt;en_ru_scores[[#This Row],[OnlineW_Score]]+0.03, "GPT", "-"))</f>
        <v>W</v>
      </c>
      <c r="R1139" s="12" t="s">
        <v>1237</v>
      </c>
      <c r="S1139" s="12" t="s">
        <v>6486</v>
      </c>
      <c r="T1139" s="40" t="s">
        <v>6487</v>
      </c>
      <c r="U1139" s="12" t="s">
        <v>6488</v>
      </c>
      <c r="V1139" s="12" t="s">
        <v>6489</v>
      </c>
      <c r="W1139" s="84"/>
      <c r="X1139" s="111"/>
      <c r="Y1139" s="115"/>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row>
    <row r="1140" spans="1:217" s="4" customFormat="1" ht="42.75" x14ac:dyDescent="0.45">
      <c r="A1140" s="29" t="s">
        <v>16</v>
      </c>
      <c r="B1140" s="29" t="s">
        <v>17</v>
      </c>
      <c r="C1140" s="30" t="s">
        <v>18</v>
      </c>
      <c r="D1140" s="30" t="s">
        <v>1123</v>
      </c>
      <c r="E1140" s="30" t="s">
        <v>1218</v>
      </c>
      <c r="F1140" s="30" t="s">
        <v>21</v>
      </c>
      <c r="G1140" s="78">
        <f>VLOOKUP(L:L,en_ru_auto_scores_BLEU!H:I,2,FALSE)</f>
        <v>19.923405658137924</v>
      </c>
      <c r="H1140" s="42" t="str">
        <f>IFERROR(VLOOKUP(L:L,manual_score_mapping[[SegmentID]:[Scores]],2,FALSE), "NaN")</f>
        <v>NaN</v>
      </c>
      <c r="I1140" s="42" t="str">
        <f>IFERROR(VLOOKUP(L:L,manual_score_mapping!A:D,3,FALSE), "NaN")</f>
        <v>NaN</v>
      </c>
      <c r="J1140" s="42" t="str">
        <f>IFERROR(VLOOKUP(L:L,manual_score_mapping!A:D,4,FALSE), "NaN")</f>
        <v>NaN</v>
      </c>
      <c r="K1140" s="30" t="s">
        <v>22</v>
      </c>
      <c r="L1140" s="30">
        <v>1139</v>
      </c>
      <c r="M1140" s="31">
        <v>0.82513332366943359</v>
      </c>
      <c r="N1140" s="30">
        <v>0.82513332366943359</v>
      </c>
      <c r="O1140" s="30">
        <v>0.85652834177017212</v>
      </c>
      <c r="P1140" s="30" t="str">
        <f>IF(en_ru_scores[[#This Row],[OnlineB_Score]]&gt;en_ru_scores[[#This Row],[GPT4_COMET]]+0.03, "B", IF(en_ru_scores[[#This Row],[GPT4_COMET]]&gt;en_ru_scores[[#This Row],[OnlineB_Score]]+0.03, "GPT", "-"))</f>
        <v>-</v>
      </c>
      <c r="Q1140" s="30" t="str">
        <f>IF(en_ru_scores[[#This Row],[OnlineW_Score]]&gt;en_ru_scores[[#This Row],[GPT4_COMET]]+0.03, "W", IF(en_ru_scores[[#This Row],[GPT4_COMET]]&gt;en_ru_scores[[#This Row],[OnlineW_Score]]+0.03, "GPT", "-"))</f>
        <v>W</v>
      </c>
      <c r="R1140" s="12" t="s">
        <v>1238</v>
      </c>
      <c r="S1140" s="12" t="s">
        <v>6490</v>
      </c>
      <c r="T1140" s="40" t="s">
        <v>6491</v>
      </c>
      <c r="U1140" s="12" t="s">
        <v>6491</v>
      </c>
      <c r="V1140" s="12" t="s">
        <v>6492</v>
      </c>
      <c r="W1140" s="84"/>
      <c r="X1140" s="111"/>
      <c r="Y1140" s="115"/>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row>
    <row r="1141" spans="1:217" s="4" customFormat="1" ht="57" x14ac:dyDescent="0.45">
      <c r="A1141" s="29" t="s">
        <v>16</v>
      </c>
      <c r="B1141" s="29" t="s">
        <v>17</v>
      </c>
      <c r="C1141" s="30" t="s">
        <v>18</v>
      </c>
      <c r="D1141" s="30" t="s">
        <v>1123</v>
      </c>
      <c r="E1141" s="30" t="s">
        <v>1218</v>
      </c>
      <c r="F1141" s="30" t="s">
        <v>21</v>
      </c>
      <c r="G1141" s="78">
        <f>VLOOKUP(L:L,en_ru_auto_scores_BLEU!H:I,2,FALSE)</f>
        <v>27.459614328824504</v>
      </c>
      <c r="H1141" s="42" t="str">
        <f>IFERROR(VLOOKUP(L:L,manual_score_mapping[[SegmentID]:[Scores]],2,FALSE), "NaN")</f>
        <v>NaN</v>
      </c>
      <c r="I1141" s="42" t="str">
        <f>IFERROR(VLOOKUP(L:L,manual_score_mapping!A:D,3,FALSE), "NaN")</f>
        <v>NaN</v>
      </c>
      <c r="J1141" s="42" t="str">
        <f>IFERROR(VLOOKUP(L:L,manual_score_mapping!A:D,4,FALSE), "NaN")</f>
        <v>NaN</v>
      </c>
      <c r="K1141" s="30" t="s">
        <v>22</v>
      </c>
      <c r="L1141" s="30">
        <v>1140</v>
      </c>
      <c r="M1141" s="31">
        <v>0.87620800733566284</v>
      </c>
      <c r="N1141" s="30">
        <v>0.84349203109741211</v>
      </c>
      <c r="O1141" s="30">
        <v>0.88089913129806519</v>
      </c>
      <c r="P1141" s="30" t="str">
        <f>IF(en_ru_scores[[#This Row],[OnlineB_Score]]&gt;en_ru_scores[[#This Row],[GPT4_COMET]]+0.03, "B", IF(en_ru_scores[[#This Row],[GPT4_COMET]]&gt;en_ru_scores[[#This Row],[OnlineB_Score]]+0.03, "GPT", "-"))</f>
        <v>GPT</v>
      </c>
      <c r="Q1141" s="30" t="str">
        <f>IF(en_ru_scores[[#This Row],[OnlineW_Score]]&gt;en_ru_scores[[#This Row],[GPT4_COMET]]+0.03, "W", IF(en_ru_scores[[#This Row],[GPT4_COMET]]&gt;en_ru_scores[[#This Row],[OnlineW_Score]]+0.03, "GPT", "-"))</f>
        <v>-</v>
      </c>
      <c r="R1141" s="12" t="s">
        <v>1239</v>
      </c>
      <c r="S1141" s="12" t="s">
        <v>6493</v>
      </c>
      <c r="T1141" s="40" t="s">
        <v>6494</v>
      </c>
      <c r="U1141" s="12" t="s">
        <v>6495</v>
      </c>
      <c r="V1141" s="12" t="s">
        <v>6496</v>
      </c>
      <c r="W1141" s="84"/>
      <c r="X1141" s="111"/>
      <c r="Y1141" s="115"/>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row>
    <row r="1142" spans="1:217" s="4" customFormat="1" ht="57" x14ac:dyDescent="0.45">
      <c r="A1142" s="29" t="s">
        <v>16</v>
      </c>
      <c r="B1142" s="29" t="s">
        <v>17</v>
      </c>
      <c r="C1142" s="30" t="s">
        <v>18</v>
      </c>
      <c r="D1142" s="30" t="s">
        <v>1123</v>
      </c>
      <c r="E1142" s="30" t="s">
        <v>1218</v>
      </c>
      <c r="F1142" s="30" t="s">
        <v>21</v>
      </c>
      <c r="G1142" s="73">
        <f>VLOOKUP(L:L,en_ru_auto_scores_BLEU!H:I,2,FALSE)</f>
        <v>62.725173390140348</v>
      </c>
      <c r="H1142" s="42" t="str">
        <f>IFERROR(VLOOKUP(L:L,manual_score_mapping[[SegmentID]:[Scores]],2,FALSE), "NaN")</f>
        <v>NaN</v>
      </c>
      <c r="I1142" s="42" t="str">
        <f>IFERROR(VLOOKUP(L:L,manual_score_mapping!A:D,3,FALSE), "NaN")</f>
        <v>NaN</v>
      </c>
      <c r="J1142" s="42" t="str">
        <f>IFERROR(VLOOKUP(L:L,manual_score_mapping!A:D,4,FALSE), "NaN")</f>
        <v>NaN</v>
      </c>
      <c r="K1142" s="30" t="s">
        <v>22</v>
      </c>
      <c r="L1142" s="30">
        <v>1141</v>
      </c>
      <c r="M1142" s="31">
        <v>0.8651466965675354</v>
      </c>
      <c r="N1142" s="30">
        <v>0.8619198203086853</v>
      </c>
      <c r="O1142" s="30">
        <v>0.84350526332855225</v>
      </c>
      <c r="P1142" s="30" t="str">
        <f>IF(en_ru_scores[[#This Row],[OnlineB_Score]]&gt;en_ru_scores[[#This Row],[GPT4_COMET]]+0.03, "B", IF(en_ru_scores[[#This Row],[GPT4_COMET]]&gt;en_ru_scores[[#This Row],[OnlineB_Score]]+0.03, "GPT", "-"))</f>
        <v>-</v>
      </c>
      <c r="Q1142" s="30" t="str">
        <f>IF(en_ru_scores[[#This Row],[OnlineW_Score]]&gt;en_ru_scores[[#This Row],[GPT4_COMET]]+0.03, "W", IF(en_ru_scores[[#This Row],[GPT4_COMET]]&gt;en_ru_scores[[#This Row],[OnlineW_Score]]+0.03, "GPT", "-"))</f>
        <v>-</v>
      </c>
      <c r="R1142" s="12" t="s">
        <v>1240</v>
      </c>
      <c r="S1142" s="12" t="s">
        <v>6497</v>
      </c>
      <c r="T1142" s="40" t="s">
        <v>6498</v>
      </c>
      <c r="U1142" s="12" t="s">
        <v>6499</v>
      </c>
      <c r="V1142" s="12" t="s">
        <v>6500</v>
      </c>
      <c r="W1142" s="84"/>
      <c r="X1142" s="111"/>
      <c r="Y1142" s="115"/>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row>
    <row r="1143" spans="1:217" s="4" customFormat="1" ht="28.5" x14ac:dyDescent="0.45">
      <c r="A1143" s="23" t="s">
        <v>16</v>
      </c>
      <c r="B1143" s="23" t="s">
        <v>17</v>
      </c>
      <c r="C1143" s="24" t="s">
        <v>18</v>
      </c>
      <c r="D1143" s="24" t="s">
        <v>1123</v>
      </c>
      <c r="E1143" s="24" t="s">
        <v>1241</v>
      </c>
      <c r="F1143" s="24" t="s">
        <v>21</v>
      </c>
      <c r="G1143" s="78">
        <f>VLOOKUP(L:L,en_ru_auto_scores_BLEU!H:I,2,FALSE)</f>
        <v>16.261701715194889</v>
      </c>
      <c r="H1143" s="24" t="str">
        <f>IFERROR(VLOOKUP(L:L,manual_score_mapping[[SegmentID]:[Scores]],2,FALSE), "NaN")</f>
        <v>[31, 75, 72, 11, 82, 43]</v>
      </c>
      <c r="I1143" s="21">
        <f>IFERROR(VLOOKUP(L:L,manual_score_mapping!A:D,3,FALSE), "NaN")</f>
        <v>52</v>
      </c>
      <c r="J1143" s="77">
        <f>IFERROR(VLOOKUP(L:L,manual_score_mapping!A:D,4,FALSE), "NaN")</f>
        <v>11</v>
      </c>
      <c r="K1143" s="24" t="s">
        <v>22</v>
      </c>
      <c r="L1143" s="24">
        <v>1142</v>
      </c>
      <c r="M1143" s="25">
        <v>0.69205337762832642</v>
      </c>
      <c r="N1143" s="24">
        <v>0.63178640604019165</v>
      </c>
      <c r="O1143" s="24">
        <v>0.62604838609695435</v>
      </c>
      <c r="P1143" s="24" t="str">
        <f>IF(en_ru_scores[[#This Row],[OnlineB_Score]]&gt;en_ru_scores[[#This Row],[GPT4_COMET]]+0.03, "B", IF(en_ru_scores[[#This Row],[GPT4_COMET]]&gt;en_ru_scores[[#This Row],[OnlineB_Score]]+0.03, "GPT", "-"))</f>
        <v>GPT</v>
      </c>
      <c r="Q1143" s="24" t="str">
        <f>IF(en_ru_scores[[#This Row],[OnlineW_Score]]&gt;en_ru_scores[[#This Row],[GPT4_COMET]]+0.03, "W", IF(en_ru_scores[[#This Row],[GPT4_COMET]]&gt;en_ru_scores[[#This Row],[OnlineW_Score]]+0.03, "GPT", "-"))</f>
        <v>GPT</v>
      </c>
      <c r="R1143" s="10" t="s">
        <v>1242</v>
      </c>
      <c r="S1143" s="10" t="s">
        <v>6501</v>
      </c>
      <c r="T1143" s="38" t="s">
        <v>6502</v>
      </c>
      <c r="U1143" s="10" t="s">
        <v>6503</v>
      </c>
      <c r="V1143" s="10" t="s">
        <v>6504</v>
      </c>
      <c r="W1143" s="84"/>
      <c r="X1143" s="111"/>
      <c r="Y1143" s="115"/>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row>
    <row r="1144" spans="1:217" s="4" customFormat="1" ht="28.5" x14ac:dyDescent="0.45">
      <c r="A1144" s="29" t="s">
        <v>16</v>
      </c>
      <c r="B1144" s="29" t="s">
        <v>17</v>
      </c>
      <c r="C1144" s="30" t="s">
        <v>18</v>
      </c>
      <c r="D1144" s="30" t="s">
        <v>1123</v>
      </c>
      <c r="E1144" s="30" t="s">
        <v>1241</v>
      </c>
      <c r="F1144" s="30" t="s">
        <v>21</v>
      </c>
      <c r="G1144" s="75">
        <f>VLOOKUP(L:L,en_ru_auto_scores_BLEU!H:I,2,FALSE)</f>
        <v>41.607516522178443</v>
      </c>
      <c r="H1144" s="30" t="str">
        <f>IFERROR(VLOOKUP(L:L,manual_score_mapping[[SegmentID]:[Scores]],2,FALSE), "NaN")</f>
        <v>[34, 81, 79, 21, 84, 39]</v>
      </c>
      <c r="I1144" s="21">
        <f>IFERROR(VLOOKUP(L:L,manual_score_mapping!A:D,3,FALSE), "NaN")</f>
        <v>56</v>
      </c>
      <c r="J1144" s="77">
        <f>IFERROR(VLOOKUP(L:L,manual_score_mapping!A:D,4,FALSE), "NaN")</f>
        <v>21</v>
      </c>
      <c r="K1144" s="30" t="s">
        <v>22</v>
      </c>
      <c r="L1144" s="30">
        <v>1143</v>
      </c>
      <c r="M1144" s="31">
        <v>0.87561196088790894</v>
      </c>
      <c r="N1144" s="30">
        <v>0.89263981580734253</v>
      </c>
      <c r="O1144" s="30">
        <v>0.88270515203475952</v>
      </c>
      <c r="P1144" s="30" t="str">
        <f>IF(en_ru_scores[[#This Row],[OnlineB_Score]]&gt;en_ru_scores[[#This Row],[GPT4_COMET]]+0.03, "B", IF(en_ru_scores[[#This Row],[GPT4_COMET]]&gt;en_ru_scores[[#This Row],[OnlineB_Score]]+0.03, "GPT", "-"))</f>
        <v>-</v>
      </c>
      <c r="Q1144" s="30" t="str">
        <f>IF(en_ru_scores[[#This Row],[OnlineW_Score]]&gt;en_ru_scores[[#This Row],[GPT4_COMET]]+0.03, "W", IF(en_ru_scores[[#This Row],[GPT4_COMET]]&gt;en_ru_scores[[#This Row],[OnlineW_Score]]+0.03, "GPT", "-"))</f>
        <v>-</v>
      </c>
      <c r="R1144" s="12" t="s">
        <v>1243</v>
      </c>
      <c r="S1144" s="12" t="s">
        <v>6505</v>
      </c>
      <c r="T1144" s="40" t="s">
        <v>6506</v>
      </c>
      <c r="U1144" s="12" t="s">
        <v>6507</v>
      </c>
      <c r="V1144" s="12" t="s">
        <v>6508</v>
      </c>
      <c r="W1144" s="84"/>
      <c r="X1144" s="111"/>
      <c r="Y1144" s="115"/>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row>
    <row r="1145" spans="1:217" s="4" customFormat="1" ht="85.5" x14ac:dyDescent="0.45">
      <c r="A1145" s="29" t="s">
        <v>16</v>
      </c>
      <c r="B1145" s="29" t="s">
        <v>17</v>
      </c>
      <c r="C1145" s="30" t="s">
        <v>18</v>
      </c>
      <c r="D1145" s="30" t="s">
        <v>1123</v>
      </c>
      <c r="E1145" s="30" t="s">
        <v>1241</v>
      </c>
      <c r="F1145" s="30" t="s">
        <v>21</v>
      </c>
      <c r="G1145" s="73">
        <f>VLOOKUP(L:L,en_ru_auto_scores_BLEU!H:I,2,FALSE)</f>
        <v>63.271893822691162</v>
      </c>
      <c r="H1145" s="30" t="str">
        <f>IFERROR(VLOOKUP(L:L,manual_score_mapping[[SegmentID]:[Scores]],2,FALSE), "NaN")</f>
        <v>[36, 63, 75, 43, 84, 39]</v>
      </c>
      <c r="I1145" s="21">
        <f>IFERROR(VLOOKUP(L:L,manual_score_mapping!A:D,3,FALSE), "NaN")</f>
        <v>56</v>
      </c>
      <c r="J1145" s="18">
        <f>IFERROR(VLOOKUP(L:L,manual_score_mapping!A:D,4,FALSE), "NaN")</f>
        <v>36</v>
      </c>
      <c r="K1145" s="30" t="s">
        <v>22</v>
      </c>
      <c r="L1145" s="30">
        <v>1144</v>
      </c>
      <c r="M1145" s="31">
        <v>0.84903579950332642</v>
      </c>
      <c r="N1145" s="30">
        <v>0.83572256565093994</v>
      </c>
      <c r="O1145" s="30">
        <v>0.87216895818710327</v>
      </c>
      <c r="P1145" s="30" t="str">
        <f>IF(en_ru_scores[[#This Row],[OnlineB_Score]]&gt;en_ru_scores[[#This Row],[GPT4_COMET]]+0.03, "B", IF(en_ru_scores[[#This Row],[GPT4_COMET]]&gt;en_ru_scores[[#This Row],[OnlineB_Score]]+0.03, "GPT", "-"))</f>
        <v>-</v>
      </c>
      <c r="Q1145" s="30" t="str">
        <f>IF(en_ru_scores[[#This Row],[OnlineW_Score]]&gt;en_ru_scores[[#This Row],[GPT4_COMET]]+0.03, "W", IF(en_ru_scores[[#This Row],[GPT4_COMET]]&gt;en_ru_scores[[#This Row],[OnlineW_Score]]+0.03, "GPT", "-"))</f>
        <v>-</v>
      </c>
      <c r="R1145" s="12" t="s">
        <v>1244</v>
      </c>
      <c r="S1145" s="12" t="s">
        <v>6509</v>
      </c>
      <c r="T1145" s="40" t="s">
        <v>6510</v>
      </c>
      <c r="U1145" s="12" t="s">
        <v>6511</v>
      </c>
      <c r="V1145" s="12" t="s">
        <v>6512</v>
      </c>
      <c r="W1145" s="84"/>
      <c r="X1145" s="111"/>
      <c r="Y1145" s="11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row>
    <row r="1146" spans="1:217" s="4" customFormat="1" ht="71.25" x14ac:dyDescent="0.45">
      <c r="A1146" s="29" t="s">
        <v>16</v>
      </c>
      <c r="B1146" s="29" t="s">
        <v>17</v>
      </c>
      <c r="C1146" s="30" t="s">
        <v>18</v>
      </c>
      <c r="D1146" s="30" t="s">
        <v>1123</v>
      </c>
      <c r="E1146" s="30" t="s">
        <v>1241</v>
      </c>
      <c r="F1146" s="30" t="s">
        <v>21</v>
      </c>
      <c r="G1146" s="75">
        <f>VLOOKUP(L:L,en_ru_auto_scores_BLEU!H:I,2,FALSE)</f>
        <v>37.283992459416567</v>
      </c>
      <c r="H1146" s="30" t="str">
        <f>IFERROR(VLOOKUP(L:L,manual_score_mapping[[SegmentID]:[Scores]],2,FALSE), "NaN")</f>
        <v>[34, 72, 71, 39, 85, 41]</v>
      </c>
      <c r="I1146" s="21">
        <f>IFERROR(VLOOKUP(L:L,manual_score_mapping!A:D,3,FALSE), "NaN")</f>
        <v>57</v>
      </c>
      <c r="J1146" s="18">
        <f>IFERROR(VLOOKUP(L:L,manual_score_mapping!A:D,4,FALSE), "NaN")</f>
        <v>34</v>
      </c>
      <c r="K1146" s="30" t="s">
        <v>22</v>
      </c>
      <c r="L1146" s="30">
        <v>1145</v>
      </c>
      <c r="M1146" s="31">
        <v>0.81267136335372925</v>
      </c>
      <c r="N1146" s="30">
        <v>0.81399577856063843</v>
      </c>
      <c r="O1146" s="30">
        <v>0.80255413055419922</v>
      </c>
      <c r="P1146" s="30" t="str">
        <f>IF(en_ru_scores[[#This Row],[OnlineB_Score]]&gt;en_ru_scores[[#This Row],[GPT4_COMET]]+0.03, "B", IF(en_ru_scores[[#This Row],[GPT4_COMET]]&gt;en_ru_scores[[#This Row],[OnlineB_Score]]+0.03, "GPT", "-"))</f>
        <v>-</v>
      </c>
      <c r="Q1146" s="30" t="str">
        <f>IF(en_ru_scores[[#This Row],[OnlineW_Score]]&gt;en_ru_scores[[#This Row],[GPT4_COMET]]+0.03, "W", IF(en_ru_scores[[#This Row],[GPT4_COMET]]&gt;en_ru_scores[[#This Row],[OnlineW_Score]]+0.03, "GPT", "-"))</f>
        <v>-</v>
      </c>
      <c r="R1146" s="12" t="s">
        <v>1245</v>
      </c>
      <c r="S1146" s="12" t="s">
        <v>6513</v>
      </c>
      <c r="T1146" s="40" t="s">
        <v>6514</v>
      </c>
      <c r="U1146" s="12" t="s">
        <v>6515</v>
      </c>
      <c r="V1146" s="12" t="s">
        <v>6516</v>
      </c>
      <c r="W1146" s="84"/>
      <c r="X1146" s="111"/>
      <c r="Y1146" s="115"/>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row>
    <row r="1147" spans="1:217" s="4" customFormat="1" ht="28.5" x14ac:dyDescent="0.45">
      <c r="A1147" s="29" t="s">
        <v>16</v>
      </c>
      <c r="B1147" s="29" t="s">
        <v>17</v>
      </c>
      <c r="C1147" s="30" t="s">
        <v>18</v>
      </c>
      <c r="D1147" s="30" t="s">
        <v>1123</v>
      </c>
      <c r="E1147" s="30" t="s">
        <v>1241</v>
      </c>
      <c r="F1147" s="30" t="s">
        <v>21</v>
      </c>
      <c r="G1147" s="78">
        <f>VLOOKUP(L:L,en_ru_auto_scores_BLEU!H:I,2,FALSE)</f>
        <v>11.339582221952003</v>
      </c>
      <c r="H1147" s="30" t="str">
        <f>IFERROR(VLOOKUP(L:L,manual_score_mapping[[SegmentID]:[Scores]],2,FALSE), "NaN")</f>
        <v>[33, 64, 70, 11, 84, 39]</v>
      </c>
      <c r="I1147" s="21">
        <f>IFERROR(VLOOKUP(L:L,manual_score_mapping!A:D,3,FALSE), "NaN")</f>
        <v>50</v>
      </c>
      <c r="J1147" s="77">
        <f>IFERROR(VLOOKUP(L:L,manual_score_mapping!A:D,4,FALSE), "NaN")</f>
        <v>11</v>
      </c>
      <c r="K1147" s="30" t="s">
        <v>22</v>
      </c>
      <c r="L1147" s="30">
        <v>1146</v>
      </c>
      <c r="M1147" s="31">
        <v>0.84378260374069214</v>
      </c>
      <c r="N1147" s="30">
        <v>0.8823428750038147</v>
      </c>
      <c r="O1147" s="30">
        <v>0.83498948812484741</v>
      </c>
      <c r="P1147" s="30" t="str">
        <f>IF(en_ru_scores[[#This Row],[OnlineB_Score]]&gt;en_ru_scores[[#This Row],[GPT4_COMET]]+0.03, "B", IF(en_ru_scores[[#This Row],[GPT4_COMET]]&gt;en_ru_scores[[#This Row],[OnlineB_Score]]+0.03, "GPT", "-"))</f>
        <v>B</v>
      </c>
      <c r="Q1147" s="30" t="str">
        <f>IF(en_ru_scores[[#This Row],[OnlineW_Score]]&gt;en_ru_scores[[#This Row],[GPT4_COMET]]+0.03, "W", IF(en_ru_scores[[#This Row],[GPT4_COMET]]&gt;en_ru_scores[[#This Row],[OnlineW_Score]]+0.03, "GPT", "-"))</f>
        <v>-</v>
      </c>
      <c r="R1147" s="12" t="s">
        <v>1246</v>
      </c>
      <c r="S1147" s="12" t="s">
        <v>6517</v>
      </c>
      <c r="T1147" s="40" t="s">
        <v>6518</v>
      </c>
      <c r="U1147" s="12" t="s">
        <v>6519</v>
      </c>
      <c r="V1147" s="12" t="s">
        <v>6520</v>
      </c>
      <c r="W1147" s="84"/>
      <c r="X1147" s="111"/>
      <c r="Y1147" s="115"/>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row>
    <row r="1148" spans="1:217" s="4" customFormat="1" ht="42.75" x14ac:dyDescent="0.45">
      <c r="A1148" s="23" t="s">
        <v>16</v>
      </c>
      <c r="B1148" s="23" t="s">
        <v>17</v>
      </c>
      <c r="C1148" s="24" t="s">
        <v>18</v>
      </c>
      <c r="D1148" s="24" t="s">
        <v>1123</v>
      </c>
      <c r="E1148" s="24" t="s">
        <v>1241</v>
      </c>
      <c r="F1148" s="24" t="s">
        <v>21</v>
      </c>
      <c r="G1148" s="78">
        <f>VLOOKUP(L:L,en_ru_auto_scores_BLEU!H:I,2,FALSE)</f>
        <v>16.590387014219711</v>
      </c>
      <c r="H1148" s="24" t="str">
        <f>IFERROR(VLOOKUP(L:L,manual_score_mapping[[SegmentID]:[Scores]],2,FALSE), "NaN")</f>
        <v>[33, 34, 74, 71, 73, 16, 84, 38, 100, 41, 38, 86]</v>
      </c>
      <c r="I1148" s="21">
        <f>IFERROR(VLOOKUP(L:L,manual_score_mapping!A:D,3,FALSE), "NaN")</f>
        <v>57</v>
      </c>
      <c r="J1148" s="77">
        <f>IFERROR(VLOOKUP(L:L,manual_score_mapping!A:D,4,FALSE), "NaN")</f>
        <v>16</v>
      </c>
      <c r="K1148" s="24" t="s">
        <v>22</v>
      </c>
      <c r="L1148" s="24">
        <v>1147</v>
      </c>
      <c r="M1148" s="25">
        <v>0.6623152494430542</v>
      </c>
      <c r="N1148" s="24">
        <v>0.8171241283416748</v>
      </c>
      <c r="O1148" s="24">
        <v>0.8358994722366333</v>
      </c>
      <c r="P1148" s="24" t="str">
        <f>IF(en_ru_scores[[#This Row],[OnlineB_Score]]&gt;en_ru_scores[[#This Row],[GPT4_COMET]]+0.03, "B", IF(en_ru_scores[[#This Row],[GPT4_COMET]]&gt;en_ru_scores[[#This Row],[OnlineB_Score]]+0.03, "GPT", "-"))</f>
        <v>B</v>
      </c>
      <c r="Q1148" s="24" t="str">
        <f>IF(en_ru_scores[[#This Row],[OnlineW_Score]]&gt;en_ru_scores[[#This Row],[GPT4_COMET]]+0.03, "W", IF(en_ru_scores[[#This Row],[GPT4_COMET]]&gt;en_ru_scores[[#This Row],[OnlineW_Score]]+0.03, "GPT", "-"))</f>
        <v>W</v>
      </c>
      <c r="R1148" s="10" t="s">
        <v>1247</v>
      </c>
      <c r="S1148" s="10" t="s">
        <v>6521</v>
      </c>
      <c r="T1148" s="38" t="s">
        <v>6522</v>
      </c>
      <c r="U1148" s="10" t="s">
        <v>6523</v>
      </c>
      <c r="V1148" s="10" t="s">
        <v>6524</v>
      </c>
      <c r="W1148" s="84"/>
      <c r="X1148" s="111"/>
      <c r="Y1148" s="115"/>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row>
    <row r="1149" spans="1:217" s="4" customFormat="1" ht="42.75" x14ac:dyDescent="0.45">
      <c r="A1149" s="32" t="s">
        <v>16</v>
      </c>
      <c r="B1149" s="32" t="s">
        <v>17</v>
      </c>
      <c r="C1149" s="33" t="s">
        <v>18</v>
      </c>
      <c r="D1149" s="33" t="s">
        <v>1123</v>
      </c>
      <c r="E1149" s="33" t="s">
        <v>1241</v>
      </c>
      <c r="F1149" s="33" t="s">
        <v>21</v>
      </c>
      <c r="G1149" s="75">
        <f>VLOOKUP(L:L,en_ru_auto_scores_BLEU!H:I,2,FALSE)</f>
        <v>39.375553105513411</v>
      </c>
      <c r="H1149" s="33" t="str">
        <f>IFERROR(VLOOKUP(L:L,manual_score_mapping[[SegmentID]:[Scores]],2,FALSE), "NaN")</f>
        <v>[35, 34, 82, 74, 65, 24, 83, 37, 83, 76, 37, 62]</v>
      </c>
      <c r="I1149" s="21">
        <f>IFERROR(VLOOKUP(L:L,manual_score_mapping!A:D,3,FALSE), "NaN")</f>
        <v>57</v>
      </c>
      <c r="J1149" s="77">
        <f>IFERROR(VLOOKUP(L:L,manual_score_mapping!A:D,4,FALSE), "NaN")</f>
        <v>24</v>
      </c>
      <c r="K1149" s="33" t="s">
        <v>22</v>
      </c>
      <c r="L1149" s="33">
        <v>1148</v>
      </c>
      <c r="M1149" s="34">
        <v>0.95323163270950317</v>
      </c>
      <c r="N1149" s="33">
        <v>0.95379644632339478</v>
      </c>
      <c r="O1149" s="33">
        <v>0.94140040874481201</v>
      </c>
      <c r="P1149" s="33" t="str">
        <f>IF(en_ru_scores[[#This Row],[OnlineB_Score]]&gt;en_ru_scores[[#This Row],[GPT4_COMET]]+0.03, "B", IF(en_ru_scores[[#This Row],[GPT4_COMET]]&gt;en_ru_scores[[#This Row],[OnlineB_Score]]+0.03, "GPT", "-"))</f>
        <v>-</v>
      </c>
      <c r="Q1149" s="33" t="str">
        <f>IF(en_ru_scores[[#This Row],[OnlineW_Score]]&gt;en_ru_scores[[#This Row],[GPT4_COMET]]+0.03, "W", IF(en_ru_scores[[#This Row],[GPT4_COMET]]&gt;en_ru_scores[[#This Row],[OnlineW_Score]]+0.03, "GPT", "-"))</f>
        <v>-</v>
      </c>
      <c r="R1149" s="13" t="s">
        <v>1248</v>
      </c>
      <c r="S1149" s="13" t="s">
        <v>6525</v>
      </c>
      <c r="T1149" s="41" t="s">
        <v>6526</v>
      </c>
      <c r="U1149" s="13" t="s">
        <v>6527</v>
      </c>
      <c r="V1149" s="13" t="s">
        <v>6528</v>
      </c>
      <c r="W1149" s="84"/>
      <c r="X1149" s="111"/>
      <c r="Y1149" s="115"/>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row>
    <row r="1150" spans="1:217" s="4" customFormat="1" ht="28.5" x14ac:dyDescent="0.45">
      <c r="A1150" s="32" t="s">
        <v>16</v>
      </c>
      <c r="B1150" s="32" t="s">
        <v>17</v>
      </c>
      <c r="C1150" s="33" t="s">
        <v>18</v>
      </c>
      <c r="D1150" s="33" t="s">
        <v>1123</v>
      </c>
      <c r="E1150" s="33" t="s">
        <v>1241</v>
      </c>
      <c r="F1150" s="33" t="s">
        <v>21</v>
      </c>
      <c r="G1150" s="78">
        <f>VLOOKUP(L:L,en_ru_auto_scores_BLEU!H:I,2,FALSE)</f>
        <v>22.316180689266648</v>
      </c>
      <c r="H1150" s="33" t="str">
        <f>IFERROR(VLOOKUP(L:L,manual_score_mapping[[SegmentID]:[Scores]],2,FALSE), "NaN")</f>
        <v>[35, 75, 74, 13, 84, 37]</v>
      </c>
      <c r="I1150" s="21">
        <f>IFERROR(VLOOKUP(L:L,manual_score_mapping!A:D,3,FALSE), "NaN")</f>
        <v>53</v>
      </c>
      <c r="J1150" s="77">
        <f>IFERROR(VLOOKUP(L:L,manual_score_mapping!A:D,4,FALSE), "NaN")</f>
        <v>13</v>
      </c>
      <c r="K1150" s="33" t="s">
        <v>22</v>
      </c>
      <c r="L1150" s="33">
        <v>1149</v>
      </c>
      <c r="M1150" s="34">
        <v>0.93877756595611561</v>
      </c>
      <c r="N1150" s="33">
        <v>0.95147508382797241</v>
      </c>
      <c r="O1150" s="33">
        <v>0.94035524129867565</v>
      </c>
      <c r="P1150" s="33" t="str">
        <f>IF(en_ru_scores[[#This Row],[OnlineB_Score]]&gt;en_ru_scores[[#This Row],[GPT4_COMET]]+0.03, "B", IF(en_ru_scores[[#This Row],[GPT4_COMET]]&gt;en_ru_scores[[#This Row],[OnlineB_Score]]+0.03, "GPT", "-"))</f>
        <v>-</v>
      </c>
      <c r="Q1150" s="33" t="str">
        <f>IF(en_ru_scores[[#This Row],[OnlineW_Score]]&gt;en_ru_scores[[#This Row],[GPT4_COMET]]+0.03, "W", IF(en_ru_scores[[#This Row],[GPT4_COMET]]&gt;en_ru_scores[[#This Row],[OnlineW_Score]]+0.03, "GPT", "-"))</f>
        <v>-</v>
      </c>
      <c r="R1150" s="13" t="s">
        <v>1249</v>
      </c>
      <c r="S1150" s="13" t="s">
        <v>6529</v>
      </c>
      <c r="T1150" s="41" t="s">
        <v>6530</v>
      </c>
      <c r="U1150" s="13" t="s">
        <v>6531</v>
      </c>
      <c r="V1150" s="13" t="s">
        <v>6532</v>
      </c>
      <c r="W1150" s="84"/>
      <c r="X1150" s="111"/>
      <c r="Y1150" s="115"/>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row>
    <row r="1151" spans="1:217" s="4" customFormat="1" ht="42.75" x14ac:dyDescent="0.45">
      <c r="A1151" s="32" t="s">
        <v>16</v>
      </c>
      <c r="B1151" s="32" t="s">
        <v>17</v>
      </c>
      <c r="C1151" s="33" t="s">
        <v>18</v>
      </c>
      <c r="D1151" s="33" t="s">
        <v>1123</v>
      </c>
      <c r="E1151" s="33" t="s">
        <v>1241</v>
      </c>
      <c r="F1151" s="33" t="s">
        <v>21</v>
      </c>
      <c r="G1151" s="78">
        <f>VLOOKUP(L:L,en_ru_auto_scores_BLEU!H:I,2,FALSE)</f>
        <v>23.462350320528</v>
      </c>
      <c r="H1151" s="33" t="str">
        <f>IFERROR(VLOOKUP(L:L,manual_score_mapping[[SegmentID]:[Scores]],2,FALSE), "NaN")</f>
        <v>[35, 58, 76, 15, 81, 39]</v>
      </c>
      <c r="I1151" s="21">
        <f>IFERROR(VLOOKUP(L:L,manual_score_mapping!A:D,3,FALSE), "NaN")</f>
        <v>50</v>
      </c>
      <c r="J1151" s="77">
        <f>IFERROR(VLOOKUP(L:L,manual_score_mapping!A:D,4,FALSE), "NaN")</f>
        <v>15</v>
      </c>
      <c r="K1151" s="33" t="s">
        <v>22</v>
      </c>
      <c r="L1151" s="33">
        <v>1150</v>
      </c>
      <c r="M1151" s="34">
        <v>0.91676163673400879</v>
      </c>
      <c r="N1151" s="33">
        <v>0.94974774122238159</v>
      </c>
      <c r="O1151" s="33">
        <v>0.92067664861679077</v>
      </c>
      <c r="P1151" s="33" t="str">
        <f>IF(en_ru_scores[[#This Row],[OnlineB_Score]]&gt;en_ru_scores[[#This Row],[GPT4_COMET]]+0.03, "B", IF(en_ru_scores[[#This Row],[GPT4_COMET]]&gt;en_ru_scores[[#This Row],[OnlineB_Score]]+0.03, "GPT", "-"))</f>
        <v>B</v>
      </c>
      <c r="Q1151" s="33" t="str">
        <f>IF(en_ru_scores[[#This Row],[OnlineW_Score]]&gt;en_ru_scores[[#This Row],[GPT4_COMET]]+0.03, "W", IF(en_ru_scores[[#This Row],[GPT4_COMET]]&gt;en_ru_scores[[#This Row],[OnlineW_Score]]+0.03, "GPT", "-"))</f>
        <v>-</v>
      </c>
      <c r="R1151" s="13" t="s">
        <v>1250</v>
      </c>
      <c r="S1151" s="13" t="s">
        <v>6533</v>
      </c>
      <c r="T1151" s="41" t="s">
        <v>6534</v>
      </c>
      <c r="U1151" s="13" t="s">
        <v>6535</v>
      </c>
      <c r="V1151" s="13" t="s">
        <v>6536</v>
      </c>
      <c r="W1151" s="84"/>
      <c r="X1151" s="111"/>
      <c r="Y1151" s="115"/>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row>
    <row r="1152" spans="1:217" s="4" customFormat="1" ht="85.5" x14ac:dyDescent="0.45">
      <c r="A1152" s="29" t="s">
        <v>16</v>
      </c>
      <c r="B1152" s="29" t="s">
        <v>17</v>
      </c>
      <c r="C1152" s="30" t="s">
        <v>18</v>
      </c>
      <c r="D1152" s="30" t="s">
        <v>1123</v>
      </c>
      <c r="E1152" s="30" t="s">
        <v>1241</v>
      </c>
      <c r="F1152" s="30" t="s">
        <v>21</v>
      </c>
      <c r="G1152" s="78">
        <f>VLOOKUP(L:L,en_ru_auto_scores_BLEU!H:I,2,FALSE)</f>
        <v>15.77390344607131</v>
      </c>
      <c r="H1152" s="30" t="str">
        <f>IFERROR(VLOOKUP(L:L,manual_score_mapping[[SegmentID]:[Scores]],2,FALSE), "NaN")</f>
        <v>[34, 71, 74, 55, 82, 38]</v>
      </c>
      <c r="I1152" s="21">
        <f>IFERROR(VLOOKUP(L:L,manual_score_mapping!A:D,3,FALSE), "NaN")</f>
        <v>59</v>
      </c>
      <c r="J1152" s="18">
        <f>IFERROR(VLOOKUP(L:L,manual_score_mapping!A:D,4,FALSE), "NaN")</f>
        <v>34</v>
      </c>
      <c r="K1152" s="30" t="s">
        <v>22</v>
      </c>
      <c r="L1152" s="30">
        <v>1151</v>
      </c>
      <c r="M1152" s="31">
        <v>0.83586955070495605</v>
      </c>
      <c r="N1152" s="30">
        <v>0.83802390098571777</v>
      </c>
      <c r="O1152" s="30">
        <v>0.84998667240142822</v>
      </c>
      <c r="P1152" s="30" t="str">
        <f>IF(en_ru_scores[[#This Row],[OnlineB_Score]]&gt;en_ru_scores[[#This Row],[GPT4_COMET]]+0.03, "B", IF(en_ru_scores[[#This Row],[GPT4_COMET]]&gt;en_ru_scores[[#This Row],[OnlineB_Score]]+0.03, "GPT", "-"))</f>
        <v>-</v>
      </c>
      <c r="Q1152" s="30" t="str">
        <f>IF(en_ru_scores[[#This Row],[OnlineW_Score]]&gt;en_ru_scores[[#This Row],[GPT4_COMET]]+0.03, "W", IF(en_ru_scores[[#This Row],[GPT4_COMET]]&gt;en_ru_scores[[#This Row],[OnlineW_Score]]+0.03, "GPT", "-"))</f>
        <v>-</v>
      </c>
      <c r="R1152" s="12" t="s">
        <v>1251</v>
      </c>
      <c r="S1152" s="12" t="s">
        <v>6537</v>
      </c>
      <c r="T1152" s="40" t="s">
        <v>6538</v>
      </c>
      <c r="U1152" s="12" t="s">
        <v>6539</v>
      </c>
      <c r="V1152" s="12" t="s">
        <v>6540</v>
      </c>
      <c r="W1152" s="84"/>
      <c r="X1152" s="111"/>
      <c r="Y1152" s="115"/>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row>
    <row r="1153" spans="1:217" s="4" customFormat="1" ht="28.5" x14ac:dyDescent="0.45">
      <c r="A1153" s="32" t="s">
        <v>16</v>
      </c>
      <c r="B1153" s="32" t="s">
        <v>17</v>
      </c>
      <c r="C1153" s="33" t="s">
        <v>18</v>
      </c>
      <c r="D1153" s="33" t="s">
        <v>1123</v>
      </c>
      <c r="E1153" s="33" t="s">
        <v>1241</v>
      </c>
      <c r="F1153" s="33" t="s">
        <v>21</v>
      </c>
      <c r="G1153" s="78">
        <f>VLOOKUP(L:L,en_ru_auto_scores_BLEU!H:I,2,FALSE)</f>
        <v>16.261701715194889</v>
      </c>
      <c r="H1153" s="42" t="str">
        <f>IFERROR(VLOOKUP(L:L,manual_score_mapping[[SegmentID]:[Scores]],2,FALSE), "NaN")</f>
        <v>NaN</v>
      </c>
      <c r="I1153" s="42" t="str">
        <f>IFERROR(VLOOKUP(L:L,manual_score_mapping!A:D,3,FALSE), "NaN")</f>
        <v>NaN</v>
      </c>
      <c r="J1153" s="42" t="str">
        <f>IFERROR(VLOOKUP(L:L,manual_score_mapping!A:D,4,FALSE), "NaN")</f>
        <v>NaN</v>
      </c>
      <c r="K1153" s="33" t="s">
        <v>22</v>
      </c>
      <c r="L1153" s="33">
        <v>1152</v>
      </c>
      <c r="M1153" s="34">
        <v>0.95333808660507202</v>
      </c>
      <c r="N1153" s="33">
        <v>0.96227794885635376</v>
      </c>
      <c r="O1153" s="33">
        <v>0.94394546747207642</v>
      </c>
      <c r="P1153" s="33" t="str">
        <f>IF(en_ru_scores[[#This Row],[OnlineB_Score]]&gt;en_ru_scores[[#This Row],[GPT4_COMET]]+0.03, "B", IF(en_ru_scores[[#This Row],[GPT4_COMET]]&gt;en_ru_scores[[#This Row],[OnlineB_Score]]+0.03, "GPT", "-"))</f>
        <v>-</v>
      </c>
      <c r="Q1153" s="33" t="str">
        <f>IF(en_ru_scores[[#This Row],[OnlineW_Score]]&gt;en_ru_scores[[#This Row],[GPT4_COMET]]+0.03, "W", IF(en_ru_scores[[#This Row],[GPT4_COMET]]&gt;en_ru_scores[[#This Row],[OnlineW_Score]]+0.03, "GPT", "-"))</f>
        <v>-</v>
      </c>
      <c r="R1153" s="13" t="s">
        <v>1252</v>
      </c>
      <c r="S1153" s="13" t="s">
        <v>6541</v>
      </c>
      <c r="T1153" s="41" t="s">
        <v>6542</v>
      </c>
      <c r="U1153" s="13" t="s">
        <v>6543</v>
      </c>
      <c r="V1153" s="13" t="s">
        <v>6544</v>
      </c>
      <c r="W1153" s="84"/>
      <c r="X1153" s="111"/>
      <c r="Y1153" s="115"/>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row>
    <row r="1154" spans="1:217" s="4" customFormat="1" x14ac:dyDescent="0.45">
      <c r="A1154" s="32" t="s">
        <v>16</v>
      </c>
      <c r="B1154" s="32" t="s">
        <v>17</v>
      </c>
      <c r="C1154" s="33" t="s">
        <v>18</v>
      </c>
      <c r="D1154" s="33" t="s">
        <v>1123</v>
      </c>
      <c r="E1154" s="33" t="s">
        <v>1241</v>
      </c>
      <c r="F1154" s="33" t="s">
        <v>21</v>
      </c>
      <c r="G1154" s="78">
        <f>VLOOKUP(L:L,en_ru_auto_scores_BLEU!H:I,2,FALSE)</f>
        <v>19.304869754804479</v>
      </c>
      <c r="H1154" s="42" t="str">
        <f>IFERROR(VLOOKUP(L:L,manual_score_mapping[[SegmentID]:[Scores]],2,FALSE), "NaN")</f>
        <v>NaN</v>
      </c>
      <c r="I1154" s="42" t="str">
        <f>IFERROR(VLOOKUP(L:L,manual_score_mapping!A:D,3,FALSE), "NaN")</f>
        <v>NaN</v>
      </c>
      <c r="J1154" s="42" t="str">
        <f>IFERROR(VLOOKUP(L:L,manual_score_mapping!A:D,4,FALSE), "NaN")</f>
        <v>NaN</v>
      </c>
      <c r="K1154" s="33" t="s">
        <v>22</v>
      </c>
      <c r="L1154" s="33">
        <v>1153</v>
      </c>
      <c r="M1154" s="34">
        <v>0.91718745231628418</v>
      </c>
      <c r="N1154" s="33">
        <v>0.91718745231628418</v>
      </c>
      <c r="O1154" s="33">
        <v>0.92307955026626598</v>
      </c>
      <c r="P1154" s="33" t="str">
        <f>IF(en_ru_scores[[#This Row],[OnlineB_Score]]&gt;en_ru_scores[[#This Row],[GPT4_COMET]]+0.03, "B", IF(en_ru_scores[[#This Row],[GPT4_COMET]]&gt;en_ru_scores[[#This Row],[OnlineB_Score]]+0.03, "GPT", "-"))</f>
        <v>-</v>
      </c>
      <c r="Q1154" s="33" t="str">
        <f>IF(en_ru_scores[[#This Row],[OnlineW_Score]]&gt;en_ru_scores[[#This Row],[GPT4_COMET]]+0.03, "W", IF(en_ru_scores[[#This Row],[GPT4_COMET]]&gt;en_ru_scores[[#This Row],[OnlineW_Score]]+0.03, "GPT", "-"))</f>
        <v>-</v>
      </c>
      <c r="R1154" s="13" t="s">
        <v>1253</v>
      </c>
      <c r="S1154" s="13" t="s">
        <v>6545</v>
      </c>
      <c r="T1154" s="41" t="s">
        <v>6546</v>
      </c>
      <c r="U1154" s="13" t="s">
        <v>6546</v>
      </c>
      <c r="V1154" s="13" t="s">
        <v>6547</v>
      </c>
      <c r="W1154" s="84"/>
      <c r="X1154" s="111"/>
      <c r="Y1154" s="115"/>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row>
    <row r="1155" spans="1:217" s="4" customFormat="1" ht="28.5" x14ac:dyDescent="0.45">
      <c r="A1155" s="29" t="s">
        <v>16</v>
      </c>
      <c r="B1155" s="29" t="s">
        <v>17</v>
      </c>
      <c r="C1155" s="30" t="s">
        <v>18</v>
      </c>
      <c r="D1155" s="30" t="s">
        <v>1123</v>
      </c>
      <c r="E1155" s="30" t="s">
        <v>1241</v>
      </c>
      <c r="F1155" s="30" t="s">
        <v>21</v>
      </c>
      <c r="G1155" s="78">
        <f>VLOOKUP(L:L,en_ru_auto_scores_BLEU!H:I,2,FALSE)</f>
        <v>5.5223977835394713</v>
      </c>
      <c r="H1155" s="42" t="str">
        <f>IFERROR(VLOOKUP(L:L,manual_score_mapping[[SegmentID]:[Scores]],2,FALSE), "NaN")</f>
        <v>NaN</v>
      </c>
      <c r="I1155" s="42" t="str">
        <f>IFERROR(VLOOKUP(L:L,manual_score_mapping!A:D,3,FALSE), "NaN")</f>
        <v>NaN</v>
      </c>
      <c r="J1155" s="42" t="str">
        <f>IFERROR(VLOOKUP(L:L,manual_score_mapping!A:D,4,FALSE), "NaN")</f>
        <v>NaN</v>
      </c>
      <c r="K1155" s="30" t="s">
        <v>22</v>
      </c>
      <c r="L1155" s="30">
        <v>1154</v>
      </c>
      <c r="M1155" s="31">
        <v>0.87456256151199341</v>
      </c>
      <c r="N1155" s="30">
        <v>0.59240609407424927</v>
      </c>
      <c r="O1155" s="30">
        <v>0.85072857141494751</v>
      </c>
      <c r="P1155" s="30" t="str">
        <f>IF(en_ru_scores[[#This Row],[OnlineB_Score]]&gt;en_ru_scores[[#This Row],[GPT4_COMET]]+0.03, "B", IF(en_ru_scores[[#This Row],[GPT4_COMET]]&gt;en_ru_scores[[#This Row],[OnlineB_Score]]+0.03, "GPT", "-"))</f>
        <v>GPT</v>
      </c>
      <c r="Q1155" s="30" t="str">
        <f>IF(en_ru_scores[[#This Row],[OnlineW_Score]]&gt;en_ru_scores[[#This Row],[GPT4_COMET]]+0.03, "W", IF(en_ru_scores[[#This Row],[GPT4_COMET]]&gt;en_ru_scores[[#This Row],[OnlineW_Score]]+0.03, "GPT", "-"))</f>
        <v>-</v>
      </c>
      <c r="R1155" s="12" t="s">
        <v>1254</v>
      </c>
      <c r="S1155" s="12" t="s">
        <v>6548</v>
      </c>
      <c r="T1155" s="40" t="s">
        <v>6549</v>
      </c>
      <c r="U1155" s="12" t="s">
        <v>6550</v>
      </c>
      <c r="V1155" s="12" t="s">
        <v>6551</v>
      </c>
      <c r="W1155" s="84"/>
      <c r="X1155" s="111"/>
      <c r="Y1155" s="11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row>
    <row r="1156" spans="1:217" s="4" customFormat="1" ht="57" x14ac:dyDescent="0.45">
      <c r="A1156" s="29" t="s">
        <v>16</v>
      </c>
      <c r="B1156" s="29" t="s">
        <v>17</v>
      </c>
      <c r="C1156" s="30" t="s">
        <v>18</v>
      </c>
      <c r="D1156" s="30" t="s">
        <v>1123</v>
      </c>
      <c r="E1156" s="30" t="s">
        <v>1241</v>
      </c>
      <c r="F1156" s="30" t="s">
        <v>21</v>
      </c>
      <c r="G1156" s="75">
        <f>VLOOKUP(L:L,en_ru_auto_scores_BLEU!H:I,2,FALSE)</f>
        <v>37.157701525155247</v>
      </c>
      <c r="H1156" s="42" t="str">
        <f>IFERROR(VLOOKUP(L:L,manual_score_mapping[[SegmentID]:[Scores]],2,FALSE), "NaN")</f>
        <v>NaN</v>
      </c>
      <c r="I1156" s="42" t="str">
        <f>IFERROR(VLOOKUP(L:L,manual_score_mapping!A:D,3,FALSE), "NaN")</f>
        <v>NaN</v>
      </c>
      <c r="J1156" s="42" t="str">
        <f>IFERROR(VLOOKUP(L:L,manual_score_mapping!A:D,4,FALSE), "NaN")</f>
        <v>NaN</v>
      </c>
      <c r="K1156" s="30" t="s">
        <v>22</v>
      </c>
      <c r="L1156" s="30">
        <v>1155</v>
      </c>
      <c r="M1156" s="31">
        <v>0.84588122367858887</v>
      </c>
      <c r="N1156" s="30">
        <v>0.86076265573501587</v>
      </c>
      <c r="O1156" s="30">
        <v>0.82101088762283325</v>
      </c>
      <c r="P1156" s="30" t="str">
        <f>IF(en_ru_scores[[#This Row],[OnlineB_Score]]&gt;en_ru_scores[[#This Row],[GPT4_COMET]]+0.03, "B", IF(en_ru_scores[[#This Row],[GPT4_COMET]]&gt;en_ru_scores[[#This Row],[OnlineB_Score]]+0.03, "GPT", "-"))</f>
        <v>-</v>
      </c>
      <c r="Q1156" s="30" t="str">
        <f>IF(en_ru_scores[[#This Row],[OnlineW_Score]]&gt;en_ru_scores[[#This Row],[GPT4_COMET]]+0.03, "W", IF(en_ru_scores[[#This Row],[GPT4_COMET]]&gt;en_ru_scores[[#This Row],[OnlineW_Score]]+0.03, "GPT", "-"))</f>
        <v>-</v>
      </c>
      <c r="R1156" s="12" t="s">
        <v>1255</v>
      </c>
      <c r="S1156" s="12" t="s">
        <v>6552</v>
      </c>
      <c r="T1156" s="40" t="s">
        <v>6553</v>
      </c>
      <c r="U1156" s="12" t="s">
        <v>6554</v>
      </c>
      <c r="V1156" s="12" t="s">
        <v>6555</v>
      </c>
      <c r="W1156" s="84"/>
      <c r="X1156" s="111"/>
      <c r="Y1156" s="115"/>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row>
    <row r="1157" spans="1:217" s="4" customFormat="1" ht="42.75" x14ac:dyDescent="0.45">
      <c r="A1157" s="29" t="s">
        <v>16</v>
      </c>
      <c r="B1157" s="29" t="s">
        <v>17</v>
      </c>
      <c r="C1157" s="30" t="s">
        <v>18</v>
      </c>
      <c r="D1157" s="30" t="s">
        <v>1123</v>
      </c>
      <c r="E1157" s="30" t="s">
        <v>1256</v>
      </c>
      <c r="F1157" s="30" t="s">
        <v>21</v>
      </c>
      <c r="G1157" s="78">
        <f>VLOOKUP(L:L,en_ru_auto_scores_BLEU!H:I,2,FALSE)</f>
        <v>10.135943830402924</v>
      </c>
      <c r="H1157" s="30" t="str">
        <f>IFERROR(VLOOKUP(L:L,manual_score_mapping[[SegmentID]:[Scores]],2,FALSE), "NaN")</f>
        <v>[45, 84, 94, 46, 71]</v>
      </c>
      <c r="I1157" s="24">
        <f>IFERROR(VLOOKUP(L:L,manual_score_mapping!A:D,3,FALSE), "NaN")</f>
        <v>68</v>
      </c>
      <c r="J1157" s="18">
        <f>IFERROR(VLOOKUP(L:L,manual_score_mapping!A:D,4,FALSE), "NaN")</f>
        <v>45</v>
      </c>
      <c r="K1157" s="30" t="s">
        <v>22</v>
      </c>
      <c r="L1157" s="30">
        <v>1156</v>
      </c>
      <c r="M1157" s="31">
        <v>0.81444096565246582</v>
      </c>
      <c r="N1157" s="30">
        <v>0.72555309534072876</v>
      </c>
      <c r="O1157" s="30">
        <v>0.78678798675537109</v>
      </c>
      <c r="P1157" s="30" t="str">
        <f>IF(en_ru_scores[[#This Row],[OnlineB_Score]]&gt;en_ru_scores[[#This Row],[GPT4_COMET]]+0.03, "B", IF(en_ru_scores[[#This Row],[GPT4_COMET]]&gt;en_ru_scores[[#This Row],[OnlineB_Score]]+0.03, "GPT", "-"))</f>
        <v>GPT</v>
      </c>
      <c r="Q1157" s="30" t="str">
        <f>IF(en_ru_scores[[#This Row],[OnlineW_Score]]&gt;en_ru_scores[[#This Row],[GPT4_COMET]]+0.03, "W", IF(en_ru_scores[[#This Row],[GPT4_COMET]]&gt;en_ru_scores[[#This Row],[OnlineW_Score]]+0.03, "GPT", "-"))</f>
        <v>-</v>
      </c>
      <c r="R1157" s="12" t="s">
        <v>1257</v>
      </c>
      <c r="S1157" s="12" t="s">
        <v>6556</v>
      </c>
      <c r="T1157" s="40" t="s">
        <v>6557</v>
      </c>
      <c r="U1157" s="12" t="s">
        <v>6558</v>
      </c>
      <c r="V1157" s="12" t="s">
        <v>6559</v>
      </c>
      <c r="W1157" s="84"/>
      <c r="X1157" s="111"/>
      <c r="Y1157" s="115"/>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row>
    <row r="1158" spans="1:217" s="4" customFormat="1" ht="42.75" x14ac:dyDescent="0.45">
      <c r="A1158" s="29" t="s">
        <v>16</v>
      </c>
      <c r="B1158" s="29" t="s">
        <v>17</v>
      </c>
      <c r="C1158" s="30" t="s">
        <v>18</v>
      </c>
      <c r="D1158" s="30" t="s">
        <v>1123</v>
      </c>
      <c r="E1158" s="30" t="s">
        <v>1256</v>
      </c>
      <c r="F1158" s="30" t="s">
        <v>21</v>
      </c>
      <c r="G1158" s="78">
        <f>VLOOKUP(L:L,en_ru_auto_scores_BLEU!H:I,2,FALSE)</f>
        <v>29.489939869024361</v>
      </c>
      <c r="H1158" s="30" t="str">
        <f>IFERROR(VLOOKUP(L:L,manual_score_mapping[[SegmentID]:[Scores]],2,FALSE), "NaN")</f>
        <v>[51, 85, 89, 55, 72]</v>
      </c>
      <c r="I1158" s="27">
        <f>IFERROR(VLOOKUP(L:L,manual_score_mapping!A:D,3,FALSE), "NaN")</f>
        <v>70</v>
      </c>
      <c r="J1158" s="21">
        <f>IFERROR(VLOOKUP(L:L,manual_score_mapping!A:D,4,FALSE), "NaN")</f>
        <v>51</v>
      </c>
      <c r="K1158" s="30" t="s">
        <v>22</v>
      </c>
      <c r="L1158" s="30">
        <v>1157</v>
      </c>
      <c r="M1158" s="31">
        <v>0.85209226608276367</v>
      </c>
      <c r="N1158" s="30">
        <v>0.87991315126419067</v>
      </c>
      <c r="O1158" s="30">
        <v>0.83419525623321533</v>
      </c>
      <c r="P1158" s="30" t="str">
        <f>IF(en_ru_scores[[#This Row],[OnlineB_Score]]&gt;en_ru_scores[[#This Row],[GPT4_COMET]]+0.03, "B", IF(en_ru_scores[[#This Row],[GPT4_COMET]]&gt;en_ru_scores[[#This Row],[OnlineB_Score]]+0.03, "GPT", "-"))</f>
        <v>-</v>
      </c>
      <c r="Q1158" s="30" t="str">
        <f>IF(en_ru_scores[[#This Row],[OnlineW_Score]]&gt;en_ru_scores[[#This Row],[GPT4_COMET]]+0.03, "W", IF(en_ru_scores[[#This Row],[GPT4_COMET]]&gt;en_ru_scores[[#This Row],[OnlineW_Score]]+0.03, "GPT", "-"))</f>
        <v>-</v>
      </c>
      <c r="R1158" s="12" t="s">
        <v>1258</v>
      </c>
      <c r="S1158" s="12" t="s">
        <v>6560</v>
      </c>
      <c r="T1158" s="40" t="s">
        <v>6561</v>
      </c>
      <c r="U1158" s="12" t="s">
        <v>6562</v>
      </c>
      <c r="V1158" s="12" t="s">
        <v>6563</v>
      </c>
      <c r="W1158" s="84"/>
      <c r="X1158" s="111"/>
      <c r="Y1158" s="115"/>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row>
    <row r="1159" spans="1:217" s="4" customFormat="1" x14ac:dyDescent="0.45">
      <c r="A1159" s="29" t="s">
        <v>16</v>
      </c>
      <c r="B1159" s="29" t="s">
        <v>17</v>
      </c>
      <c r="C1159" s="30" t="s">
        <v>18</v>
      </c>
      <c r="D1159" s="30" t="s">
        <v>1123</v>
      </c>
      <c r="E1159" s="30" t="s">
        <v>1256</v>
      </c>
      <c r="F1159" s="30" t="s">
        <v>21</v>
      </c>
      <c r="G1159" s="75">
        <f>VLOOKUP(L:L,en_ru_auto_scores_BLEU!H:I,2,FALSE)</f>
        <v>39.763536438352517</v>
      </c>
      <c r="H1159" s="30" t="str">
        <f>IFERROR(VLOOKUP(L:L,manual_score_mapping[[SegmentID]:[Scores]],2,FALSE), "NaN")</f>
        <v>[48, 82, 91, 48, 73]</v>
      </c>
      <c r="I1159" s="24">
        <f>IFERROR(VLOOKUP(L:L,manual_score_mapping!A:D,3,FALSE), "NaN")</f>
        <v>68</v>
      </c>
      <c r="J1159" s="18">
        <f>IFERROR(VLOOKUP(L:L,manual_score_mapping!A:D,4,FALSE), "NaN")</f>
        <v>48</v>
      </c>
      <c r="K1159" s="30" t="s">
        <v>22</v>
      </c>
      <c r="L1159" s="30">
        <v>1158</v>
      </c>
      <c r="M1159" s="31">
        <v>0.89975738525390625</v>
      </c>
      <c r="N1159" s="30">
        <v>0.63133829832077026</v>
      </c>
      <c r="O1159" s="30">
        <v>0.90895974636077881</v>
      </c>
      <c r="P1159" s="30" t="str">
        <f>IF(en_ru_scores[[#This Row],[OnlineB_Score]]&gt;en_ru_scores[[#This Row],[GPT4_COMET]]+0.03, "B", IF(en_ru_scores[[#This Row],[GPT4_COMET]]&gt;en_ru_scores[[#This Row],[OnlineB_Score]]+0.03, "GPT", "-"))</f>
        <v>GPT</v>
      </c>
      <c r="Q1159" s="30" t="str">
        <f>IF(en_ru_scores[[#This Row],[OnlineW_Score]]&gt;en_ru_scores[[#This Row],[GPT4_COMET]]+0.03, "W", IF(en_ru_scores[[#This Row],[GPT4_COMET]]&gt;en_ru_scores[[#This Row],[OnlineW_Score]]+0.03, "GPT", "-"))</f>
        <v>-</v>
      </c>
      <c r="R1159" s="12" t="s">
        <v>1259</v>
      </c>
      <c r="S1159" s="12" t="s">
        <v>6564</v>
      </c>
      <c r="T1159" s="40" t="s">
        <v>6565</v>
      </c>
      <c r="U1159" s="12" t="s">
        <v>6566</v>
      </c>
      <c r="V1159" s="12" t="s">
        <v>6567</v>
      </c>
      <c r="W1159" s="84"/>
      <c r="X1159" s="111"/>
      <c r="Y1159" s="115"/>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row>
    <row r="1160" spans="1:217" s="4" customFormat="1" ht="42.75" x14ac:dyDescent="0.45">
      <c r="A1160" s="32" t="s">
        <v>16</v>
      </c>
      <c r="B1160" s="32" t="s">
        <v>17</v>
      </c>
      <c r="C1160" s="33" t="s">
        <v>18</v>
      </c>
      <c r="D1160" s="33" t="s">
        <v>1123</v>
      </c>
      <c r="E1160" s="33" t="s">
        <v>1256</v>
      </c>
      <c r="F1160" s="33" t="s">
        <v>21</v>
      </c>
      <c r="G1160" s="78">
        <f>VLOOKUP(L:L,en_ru_auto_scores_BLEU!H:I,2,FALSE)</f>
        <v>13.32358437599213</v>
      </c>
      <c r="H1160" s="33" t="str">
        <f>IFERROR(VLOOKUP(L:L,manual_score_mapping[[SegmentID]:[Scores]],2,FALSE), "NaN")</f>
        <v>[54, 83, 86, 56, 70]</v>
      </c>
      <c r="I1160" s="24">
        <f>IFERROR(VLOOKUP(L:L,manual_score_mapping!A:D,3,FALSE), "NaN")</f>
        <v>69</v>
      </c>
      <c r="J1160" s="21">
        <f>IFERROR(VLOOKUP(L:L,manual_score_mapping!A:D,4,FALSE), "NaN")</f>
        <v>54</v>
      </c>
      <c r="K1160" s="33" t="s">
        <v>22</v>
      </c>
      <c r="L1160" s="33">
        <v>1159</v>
      </c>
      <c r="M1160" s="34">
        <v>0.92729187011718761</v>
      </c>
      <c r="N1160" s="33">
        <v>0.89185363054275513</v>
      </c>
      <c r="O1160" s="33">
        <v>0.93055903911590576</v>
      </c>
      <c r="P1160" s="33" t="str">
        <f>IF(en_ru_scores[[#This Row],[OnlineB_Score]]&gt;en_ru_scores[[#This Row],[GPT4_COMET]]+0.03, "B", IF(en_ru_scores[[#This Row],[GPT4_COMET]]&gt;en_ru_scores[[#This Row],[OnlineB_Score]]+0.03, "GPT", "-"))</f>
        <v>GPT</v>
      </c>
      <c r="Q1160" s="33" t="str">
        <f>IF(en_ru_scores[[#This Row],[OnlineW_Score]]&gt;en_ru_scores[[#This Row],[GPT4_COMET]]+0.03, "W", IF(en_ru_scores[[#This Row],[GPT4_COMET]]&gt;en_ru_scores[[#This Row],[OnlineW_Score]]+0.03, "GPT", "-"))</f>
        <v>-</v>
      </c>
      <c r="R1160" s="13" t="s">
        <v>1260</v>
      </c>
      <c r="S1160" s="13" t="s">
        <v>6568</v>
      </c>
      <c r="T1160" s="41" t="s">
        <v>6569</v>
      </c>
      <c r="U1160" s="13" t="s">
        <v>6570</v>
      </c>
      <c r="V1160" s="13" t="s">
        <v>6571</v>
      </c>
      <c r="W1160" s="84"/>
      <c r="X1160" s="111"/>
      <c r="Y1160" s="115"/>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row>
    <row r="1161" spans="1:217" s="4" customFormat="1" ht="28.5" x14ac:dyDescent="0.45">
      <c r="A1161" s="29" t="s">
        <v>16</v>
      </c>
      <c r="B1161" s="29" t="s">
        <v>17</v>
      </c>
      <c r="C1161" s="30" t="s">
        <v>18</v>
      </c>
      <c r="D1161" s="30" t="s">
        <v>1123</v>
      </c>
      <c r="E1161" s="30" t="s">
        <v>1256</v>
      </c>
      <c r="F1161" s="30" t="s">
        <v>21</v>
      </c>
      <c r="G1161" s="78">
        <f>VLOOKUP(L:L,en_ru_auto_scores_BLEU!H:I,2,FALSE)</f>
        <v>26.084190230584479</v>
      </c>
      <c r="H1161" s="30" t="str">
        <f>IFERROR(VLOOKUP(L:L,manual_score_mapping[[SegmentID]:[Scores]],2,FALSE), "NaN")</f>
        <v>[52, 82, 79, 54, 72]</v>
      </c>
      <c r="I1161" s="24">
        <f>IFERROR(VLOOKUP(L:L,manual_score_mapping!A:D,3,FALSE), "NaN")</f>
        <v>67</v>
      </c>
      <c r="J1161" s="21">
        <f>IFERROR(VLOOKUP(L:L,manual_score_mapping!A:D,4,FALSE), "NaN")</f>
        <v>52</v>
      </c>
      <c r="K1161" s="30" t="s">
        <v>22</v>
      </c>
      <c r="L1161" s="30">
        <v>1160</v>
      </c>
      <c r="M1161" s="31">
        <v>0.83122903108596802</v>
      </c>
      <c r="N1161" s="30">
        <v>0.79656660556793213</v>
      </c>
      <c r="O1161" s="30">
        <v>0.85851097106933594</v>
      </c>
      <c r="P1161" s="30" t="str">
        <f>IF(en_ru_scores[[#This Row],[OnlineB_Score]]&gt;en_ru_scores[[#This Row],[GPT4_COMET]]+0.03, "B", IF(en_ru_scores[[#This Row],[GPT4_COMET]]&gt;en_ru_scores[[#This Row],[OnlineB_Score]]+0.03, "GPT", "-"))</f>
        <v>GPT</v>
      </c>
      <c r="Q1161" s="30" t="str">
        <f>IF(en_ru_scores[[#This Row],[OnlineW_Score]]&gt;en_ru_scores[[#This Row],[GPT4_COMET]]+0.03, "W", IF(en_ru_scores[[#This Row],[GPT4_COMET]]&gt;en_ru_scores[[#This Row],[OnlineW_Score]]+0.03, "GPT", "-"))</f>
        <v>-</v>
      </c>
      <c r="R1161" s="12" t="s">
        <v>1261</v>
      </c>
      <c r="S1161" s="12" t="s">
        <v>6572</v>
      </c>
      <c r="T1161" s="40" t="s">
        <v>6573</v>
      </c>
      <c r="U1161" s="12" t="s">
        <v>6574</v>
      </c>
      <c r="V1161" s="12" t="s">
        <v>6575</v>
      </c>
      <c r="W1161" s="84"/>
      <c r="X1161" s="111"/>
      <c r="Y1161" s="115"/>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row>
    <row r="1162" spans="1:217" s="4" customFormat="1" ht="42.75" x14ac:dyDescent="0.45">
      <c r="A1162" s="29" t="s">
        <v>16</v>
      </c>
      <c r="B1162" s="29" t="s">
        <v>17</v>
      </c>
      <c r="C1162" s="30" t="s">
        <v>18</v>
      </c>
      <c r="D1162" s="30" t="s">
        <v>1123</v>
      </c>
      <c r="E1162" s="30" t="s">
        <v>1256</v>
      </c>
      <c r="F1162" s="30" t="s">
        <v>21</v>
      </c>
      <c r="G1162" s="78">
        <f>VLOOKUP(L:L,en_ru_auto_scores_BLEU!H:I,2,FALSE)</f>
        <v>5.508399197492329</v>
      </c>
      <c r="H1162" s="30" t="str">
        <f>IFERROR(VLOOKUP(L:L,manual_score_mapping[[SegmentID]:[Scores]],2,FALSE), "NaN")</f>
        <v>[53, 82, 77, 46, 73]</v>
      </c>
      <c r="I1162" s="24">
        <f>IFERROR(VLOOKUP(L:L,manual_score_mapping!A:D,3,FALSE), "NaN")</f>
        <v>66</v>
      </c>
      <c r="J1162" s="18">
        <f>IFERROR(VLOOKUP(L:L,manual_score_mapping!A:D,4,FALSE), "NaN")</f>
        <v>46</v>
      </c>
      <c r="K1162" s="30" t="s">
        <v>22</v>
      </c>
      <c r="L1162" s="30">
        <v>1161</v>
      </c>
      <c r="M1162" s="31">
        <v>0.85270684957504272</v>
      </c>
      <c r="N1162" s="30">
        <v>0.93167924880981445</v>
      </c>
      <c r="O1162" s="30">
        <v>0.90955716371536244</v>
      </c>
      <c r="P1162" s="30" t="str">
        <f>IF(en_ru_scores[[#This Row],[OnlineB_Score]]&gt;en_ru_scores[[#This Row],[GPT4_COMET]]+0.03, "B", IF(en_ru_scores[[#This Row],[GPT4_COMET]]&gt;en_ru_scores[[#This Row],[OnlineB_Score]]+0.03, "GPT", "-"))</f>
        <v>B</v>
      </c>
      <c r="Q1162" s="30" t="str">
        <f>IF(en_ru_scores[[#This Row],[OnlineW_Score]]&gt;en_ru_scores[[#This Row],[GPT4_COMET]]+0.03, "W", IF(en_ru_scores[[#This Row],[GPT4_COMET]]&gt;en_ru_scores[[#This Row],[OnlineW_Score]]+0.03, "GPT", "-"))</f>
        <v>W</v>
      </c>
      <c r="R1162" s="12" t="s">
        <v>1262</v>
      </c>
      <c r="S1162" s="12" t="s">
        <v>6576</v>
      </c>
      <c r="T1162" s="40" t="s">
        <v>6577</v>
      </c>
      <c r="U1162" s="12" t="s">
        <v>6578</v>
      </c>
      <c r="V1162" s="12" t="s">
        <v>6579</v>
      </c>
      <c r="W1162" s="84"/>
      <c r="X1162" s="111"/>
      <c r="Y1162" s="115"/>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row>
    <row r="1163" spans="1:217" s="4" customFormat="1" ht="42.75" x14ac:dyDescent="0.45">
      <c r="A1163" s="23" t="s">
        <v>16</v>
      </c>
      <c r="B1163" s="23" t="s">
        <v>17</v>
      </c>
      <c r="C1163" s="24" t="s">
        <v>18</v>
      </c>
      <c r="D1163" s="24" t="s">
        <v>1123</v>
      </c>
      <c r="E1163" s="24" t="s">
        <v>1256</v>
      </c>
      <c r="F1163" s="24" t="s">
        <v>21</v>
      </c>
      <c r="G1163" s="78">
        <f>VLOOKUP(L:L,en_ru_auto_scores_BLEU!H:I,2,FALSE)</f>
        <v>4.0161384364076538</v>
      </c>
      <c r="H1163" s="24" t="str">
        <f>IFERROR(VLOOKUP(L:L,manual_score_mapping[[SegmentID]:[Scores]],2,FALSE), "NaN")</f>
        <v>[48, 83, 65, 58, 72]</v>
      </c>
      <c r="I1163" s="24">
        <f>IFERROR(VLOOKUP(L:L,manual_score_mapping!A:D,3,FALSE), "NaN")</f>
        <v>65</v>
      </c>
      <c r="J1163" s="18">
        <f>IFERROR(VLOOKUP(L:L,manual_score_mapping!A:D,4,FALSE), "NaN")</f>
        <v>48</v>
      </c>
      <c r="K1163" s="24" t="s">
        <v>22</v>
      </c>
      <c r="L1163" s="24">
        <v>1162</v>
      </c>
      <c r="M1163" s="25">
        <v>0.67144006490707397</v>
      </c>
      <c r="N1163" s="24">
        <v>0.88944476842880249</v>
      </c>
      <c r="O1163" s="24">
        <v>0.86002373695373535</v>
      </c>
      <c r="P1163" s="24" t="str">
        <f>IF(en_ru_scores[[#This Row],[OnlineB_Score]]&gt;en_ru_scores[[#This Row],[GPT4_COMET]]+0.03, "B", IF(en_ru_scores[[#This Row],[GPT4_COMET]]&gt;en_ru_scores[[#This Row],[OnlineB_Score]]+0.03, "GPT", "-"))</f>
        <v>B</v>
      </c>
      <c r="Q1163" s="24" t="str">
        <f>IF(en_ru_scores[[#This Row],[OnlineW_Score]]&gt;en_ru_scores[[#This Row],[GPT4_COMET]]+0.03, "W", IF(en_ru_scores[[#This Row],[GPT4_COMET]]&gt;en_ru_scores[[#This Row],[OnlineW_Score]]+0.03, "GPT", "-"))</f>
        <v>W</v>
      </c>
      <c r="R1163" s="10" t="s">
        <v>1263</v>
      </c>
      <c r="S1163" s="10" t="s">
        <v>6580</v>
      </c>
      <c r="T1163" s="38" t="s">
        <v>6581</v>
      </c>
      <c r="U1163" s="10" t="s">
        <v>6582</v>
      </c>
      <c r="V1163" s="10" t="s">
        <v>6583</v>
      </c>
      <c r="W1163" s="84"/>
      <c r="X1163" s="111"/>
      <c r="Y1163" s="115"/>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row>
    <row r="1164" spans="1:217" s="4" customFormat="1" ht="42.75" x14ac:dyDescent="0.45">
      <c r="A1164" s="26" t="s">
        <v>16</v>
      </c>
      <c r="B1164" s="26" t="s">
        <v>17</v>
      </c>
      <c r="C1164" s="27" t="s">
        <v>18</v>
      </c>
      <c r="D1164" s="27" t="s">
        <v>1123</v>
      </c>
      <c r="E1164" s="27" t="s">
        <v>1256</v>
      </c>
      <c r="F1164" s="27" t="s">
        <v>21</v>
      </c>
      <c r="G1164" s="78">
        <f>VLOOKUP(L:L,en_ru_auto_scores_BLEU!H:I,2,FALSE)</f>
        <v>7.4318780145036207</v>
      </c>
      <c r="H1164" s="27" t="str">
        <f>IFERROR(VLOOKUP(L:L,manual_score_mapping[[SegmentID]:[Scores]],2,FALSE), "NaN")</f>
        <v>[51, 84, 88, 48, 69]</v>
      </c>
      <c r="I1164" s="24">
        <f>IFERROR(VLOOKUP(L:L,manual_score_mapping!A:D,3,FALSE), "NaN")</f>
        <v>68</v>
      </c>
      <c r="J1164" s="18">
        <f>IFERROR(VLOOKUP(L:L,manual_score_mapping!A:D,4,FALSE), "NaN")</f>
        <v>48</v>
      </c>
      <c r="K1164" s="27" t="s">
        <v>22</v>
      </c>
      <c r="L1164" s="27">
        <v>1163</v>
      </c>
      <c r="M1164" s="28">
        <v>0.78467071056365967</v>
      </c>
      <c r="N1164" s="27">
        <v>0.84024375677108765</v>
      </c>
      <c r="O1164" s="27">
        <v>0.80244773626327515</v>
      </c>
      <c r="P1164" s="27" t="str">
        <f>IF(en_ru_scores[[#This Row],[OnlineB_Score]]&gt;en_ru_scores[[#This Row],[GPT4_COMET]]+0.03, "B", IF(en_ru_scores[[#This Row],[GPT4_COMET]]&gt;en_ru_scores[[#This Row],[OnlineB_Score]]+0.03, "GPT", "-"))</f>
        <v>B</v>
      </c>
      <c r="Q1164" s="27" t="str">
        <f>IF(en_ru_scores[[#This Row],[OnlineW_Score]]&gt;en_ru_scores[[#This Row],[GPT4_COMET]]+0.03, "W", IF(en_ru_scores[[#This Row],[GPT4_COMET]]&gt;en_ru_scores[[#This Row],[OnlineW_Score]]+0.03, "GPT", "-"))</f>
        <v>-</v>
      </c>
      <c r="R1164" s="11" t="s">
        <v>1264</v>
      </c>
      <c r="S1164" s="11" t="s">
        <v>6584</v>
      </c>
      <c r="T1164" s="39" t="s">
        <v>6585</v>
      </c>
      <c r="U1164" s="11" t="s">
        <v>6586</v>
      </c>
      <c r="V1164" s="11" t="s">
        <v>6587</v>
      </c>
      <c r="W1164" s="84"/>
      <c r="X1164" s="111"/>
      <c r="Y1164" s="115"/>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row>
    <row r="1165" spans="1:217" s="4" customFormat="1" ht="57" x14ac:dyDescent="0.45">
      <c r="A1165" s="29" t="s">
        <v>16</v>
      </c>
      <c r="B1165" s="29" t="s">
        <v>17</v>
      </c>
      <c r="C1165" s="30" t="s">
        <v>18</v>
      </c>
      <c r="D1165" s="30" t="s">
        <v>1123</v>
      </c>
      <c r="E1165" s="30" t="s">
        <v>1256</v>
      </c>
      <c r="F1165" s="30" t="s">
        <v>21</v>
      </c>
      <c r="G1165" s="73">
        <f>VLOOKUP(L:L,en_ru_auto_scores_BLEU!H:I,2,FALSE)</f>
        <v>64.557140666233735</v>
      </c>
      <c r="H1165" s="30" t="str">
        <f>IFERROR(VLOOKUP(L:L,manual_score_mapping[[SegmentID]:[Scores]],2,FALSE), "NaN")</f>
        <v>[49, 83, 84, 55, 73]</v>
      </c>
      <c r="I1165" s="24">
        <f>IFERROR(VLOOKUP(L:L,manual_score_mapping!A:D,3,FALSE), "NaN")</f>
        <v>68</v>
      </c>
      <c r="J1165" s="18">
        <f>IFERROR(VLOOKUP(L:L,manual_score_mapping!A:D,4,FALSE), "NaN")</f>
        <v>49</v>
      </c>
      <c r="K1165" s="30" t="s">
        <v>22</v>
      </c>
      <c r="L1165" s="30">
        <v>1164</v>
      </c>
      <c r="M1165" s="31">
        <v>0.89895379543304443</v>
      </c>
      <c r="N1165" s="30">
        <v>0.91262829303741455</v>
      </c>
      <c r="O1165" s="30">
        <v>0.92531079053878784</v>
      </c>
      <c r="P1165" s="30" t="str">
        <f>IF(en_ru_scores[[#This Row],[OnlineB_Score]]&gt;en_ru_scores[[#This Row],[GPT4_COMET]]+0.03, "B", IF(en_ru_scores[[#This Row],[GPT4_COMET]]&gt;en_ru_scores[[#This Row],[OnlineB_Score]]+0.03, "GPT", "-"))</f>
        <v>-</v>
      </c>
      <c r="Q1165" s="30" t="str">
        <f>IF(en_ru_scores[[#This Row],[OnlineW_Score]]&gt;en_ru_scores[[#This Row],[GPT4_COMET]]+0.03, "W", IF(en_ru_scores[[#This Row],[GPT4_COMET]]&gt;en_ru_scores[[#This Row],[OnlineW_Score]]+0.03, "GPT", "-"))</f>
        <v>-</v>
      </c>
      <c r="R1165" s="12" t="s">
        <v>1265</v>
      </c>
      <c r="S1165" s="12" t="s">
        <v>6588</v>
      </c>
      <c r="T1165" s="40" t="s">
        <v>6589</v>
      </c>
      <c r="U1165" s="12" t="s">
        <v>6590</v>
      </c>
      <c r="V1165" s="12" t="s">
        <v>6591</v>
      </c>
      <c r="W1165" s="84"/>
      <c r="X1165" s="111"/>
      <c r="Y1165" s="11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row>
    <row r="1166" spans="1:217" s="4" customFormat="1" ht="42.75" x14ac:dyDescent="0.45">
      <c r="A1166" s="29" t="s">
        <v>16</v>
      </c>
      <c r="B1166" s="29" t="s">
        <v>17</v>
      </c>
      <c r="C1166" s="30" t="s">
        <v>18</v>
      </c>
      <c r="D1166" s="30" t="s">
        <v>1123</v>
      </c>
      <c r="E1166" s="30" t="s">
        <v>1256</v>
      </c>
      <c r="F1166" s="30" t="s">
        <v>21</v>
      </c>
      <c r="G1166" s="78">
        <f>VLOOKUP(L:L,en_ru_auto_scores_BLEU!H:I,2,FALSE)</f>
        <v>23.68768539132877</v>
      </c>
      <c r="H1166" s="30" t="str">
        <f>IFERROR(VLOOKUP(L:L,manual_score_mapping[[SegmentID]:[Scores]],2,FALSE), "NaN")</f>
        <v>[53, 83, 71, 49, 73]</v>
      </c>
      <c r="I1166" s="24">
        <f>IFERROR(VLOOKUP(L:L,manual_score_mapping!A:D,3,FALSE), "NaN")</f>
        <v>65</v>
      </c>
      <c r="J1166" s="18">
        <f>IFERROR(VLOOKUP(L:L,manual_score_mapping!A:D,4,FALSE), "NaN")</f>
        <v>49</v>
      </c>
      <c r="K1166" s="30" t="s">
        <v>22</v>
      </c>
      <c r="L1166" s="30">
        <v>1165</v>
      </c>
      <c r="M1166" s="31">
        <v>0.83657020330429077</v>
      </c>
      <c r="N1166" s="30">
        <v>0.68737107515335083</v>
      </c>
      <c r="O1166" s="30">
        <v>0.82458436489105225</v>
      </c>
      <c r="P1166" s="30" t="str">
        <f>IF(en_ru_scores[[#This Row],[OnlineB_Score]]&gt;en_ru_scores[[#This Row],[GPT4_COMET]]+0.03, "B", IF(en_ru_scores[[#This Row],[GPT4_COMET]]&gt;en_ru_scores[[#This Row],[OnlineB_Score]]+0.03, "GPT", "-"))</f>
        <v>GPT</v>
      </c>
      <c r="Q1166" s="30" t="str">
        <f>IF(en_ru_scores[[#This Row],[OnlineW_Score]]&gt;en_ru_scores[[#This Row],[GPT4_COMET]]+0.03, "W", IF(en_ru_scores[[#This Row],[GPT4_COMET]]&gt;en_ru_scores[[#This Row],[OnlineW_Score]]+0.03, "GPT", "-"))</f>
        <v>-</v>
      </c>
      <c r="R1166" s="12" t="s">
        <v>1266</v>
      </c>
      <c r="S1166" s="12" t="s">
        <v>6592</v>
      </c>
      <c r="T1166" s="40" t="s">
        <v>6593</v>
      </c>
      <c r="U1166" s="12" t="s">
        <v>6594</v>
      </c>
      <c r="V1166" s="12" t="s">
        <v>6595</v>
      </c>
      <c r="W1166" s="84"/>
      <c r="X1166" s="111"/>
      <c r="Y1166" s="115"/>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row>
    <row r="1167" spans="1:217" s="4" customFormat="1" ht="28.5" x14ac:dyDescent="0.45">
      <c r="A1167" s="23" t="s">
        <v>16</v>
      </c>
      <c r="B1167" s="23" t="s">
        <v>17</v>
      </c>
      <c r="C1167" s="24" t="s">
        <v>18</v>
      </c>
      <c r="D1167" s="24" t="s">
        <v>1123</v>
      </c>
      <c r="E1167" s="24" t="s">
        <v>1256</v>
      </c>
      <c r="F1167" s="24" t="s">
        <v>21</v>
      </c>
      <c r="G1167" s="78">
        <f>VLOOKUP(L:L,en_ru_auto_scores_BLEU!H:I,2,FALSE)</f>
        <v>3.2185826270362101</v>
      </c>
      <c r="H1167" s="42" t="str">
        <f>IFERROR(VLOOKUP(L:L,manual_score_mapping[[SegmentID]:[Scores]],2,FALSE), "NaN")</f>
        <v>NaN</v>
      </c>
      <c r="I1167" s="42" t="str">
        <f>IFERROR(VLOOKUP(L:L,manual_score_mapping!A:D,3,FALSE), "NaN")</f>
        <v>NaN</v>
      </c>
      <c r="J1167" s="42" t="str">
        <f>IFERROR(VLOOKUP(L:L,manual_score_mapping!A:D,4,FALSE), "NaN")</f>
        <v>NaN</v>
      </c>
      <c r="K1167" s="24" t="s">
        <v>22</v>
      </c>
      <c r="L1167" s="24">
        <v>1166</v>
      </c>
      <c r="M1167" s="25">
        <v>0.64161175489425659</v>
      </c>
      <c r="N1167" s="24">
        <v>0.88855963945388794</v>
      </c>
      <c r="O1167" s="24">
        <v>0.85412389039993286</v>
      </c>
      <c r="P1167" s="24" t="str">
        <f>IF(en_ru_scores[[#This Row],[OnlineB_Score]]&gt;en_ru_scores[[#This Row],[GPT4_COMET]]+0.03, "B", IF(en_ru_scores[[#This Row],[GPT4_COMET]]&gt;en_ru_scores[[#This Row],[OnlineB_Score]]+0.03, "GPT", "-"))</f>
        <v>B</v>
      </c>
      <c r="Q1167" s="24" t="str">
        <f>IF(en_ru_scores[[#This Row],[OnlineW_Score]]&gt;en_ru_scores[[#This Row],[GPT4_COMET]]+0.03, "W", IF(en_ru_scores[[#This Row],[GPT4_COMET]]&gt;en_ru_scores[[#This Row],[OnlineW_Score]]+0.03, "GPT", "-"))</f>
        <v>W</v>
      </c>
      <c r="R1167" s="10" t="s">
        <v>1267</v>
      </c>
      <c r="S1167" s="10" t="s">
        <v>6596</v>
      </c>
      <c r="T1167" s="120" t="s">
        <v>6597</v>
      </c>
      <c r="U1167" s="10" t="s">
        <v>6598</v>
      </c>
      <c r="V1167" s="10" t="s">
        <v>6599</v>
      </c>
      <c r="W1167" s="84"/>
      <c r="X1167" s="111" t="s">
        <v>11213</v>
      </c>
      <c r="Y1167" s="115"/>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row>
    <row r="1168" spans="1:217" s="4" customFormat="1" ht="28.5" x14ac:dyDescent="0.45">
      <c r="A1168" s="32" t="s">
        <v>16</v>
      </c>
      <c r="B1168" s="32" t="s">
        <v>17</v>
      </c>
      <c r="C1168" s="33" t="s">
        <v>18</v>
      </c>
      <c r="D1168" s="33" t="s">
        <v>1123</v>
      </c>
      <c r="E1168" s="33" t="s">
        <v>1256</v>
      </c>
      <c r="F1168" s="33" t="s">
        <v>21</v>
      </c>
      <c r="G1168" s="78">
        <f>VLOOKUP(L:L,en_ru_auto_scores_BLEU!H:I,2,FALSE)</f>
        <v>25.965358893403383</v>
      </c>
      <c r="H1168" s="42" t="str">
        <f>IFERROR(VLOOKUP(L:L,manual_score_mapping[[SegmentID]:[Scores]],2,FALSE), "NaN")</f>
        <v>NaN</v>
      </c>
      <c r="I1168" s="42" t="str">
        <f>IFERROR(VLOOKUP(L:L,manual_score_mapping!A:D,3,FALSE), "NaN")</f>
        <v>NaN</v>
      </c>
      <c r="J1168" s="42" t="str">
        <f>IFERROR(VLOOKUP(L:L,manual_score_mapping!A:D,4,FALSE), "NaN")</f>
        <v>NaN</v>
      </c>
      <c r="K1168" s="33" t="s">
        <v>22</v>
      </c>
      <c r="L1168" s="33">
        <v>1167</v>
      </c>
      <c r="M1168" s="34">
        <v>0.94941079616546642</v>
      </c>
      <c r="N1168" s="33">
        <v>0.94409859180450439</v>
      </c>
      <c r="O1168" s="33">
        <v>0.92304682731628418</v>
      </c>
      <c r="P1168" s="33" t="str">
        <f>IF(en_ru_scores[[#This Row],[OnlineB_Score]]&gt;en_ru_scores[[#This Row],[GPT4_COMET]]+0.03, "B", IF(en_ru_scores[[#This Row],[GPT4_COMET]]&gt;en_ru_scores[[#This Row],[OnlineB_Score]]+0.03, "GPT", "-"))</f>
        <v>-</v>
      </c>
      <c r="Q1168" s="33" t="str">
        <f>IF(en_ru_scores[[#This Row],[OnlineW_Score]]&gt;en_ru_scores[[#This Row],[GPT4_COMET]]+0.03, "W", IF(en_ru_scores[[#This Row],[GPT4_COMET]]&gt;en_ru_scores[[#This Row],[OnlineW_Score]]+0.03, "GPT", "-"))</f>
        <v>-</v>
      </c>
      <c r="R1168" s="13" t="s">
        <v>1268</v>
      </c>
      <c r="S1168" s="13" t="s">
        <v>6600</v>
      </c>
      <c r="T1168" s="41" t="s">
        <v>6601</v>
      </c>
      <c r="U1168" s="13" t="s">
        <v>6602</v>
      </c>
      <c r="V1168" s="13" t="s">
        <v>6603</v>
      </c>
      <c r="W1168" s="84"/>
      <c r="X1168" s="111"/>
      <c r="Y1168" s="115"/>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row>
    <row r="1169" spans="1:217" s="4" customFormat="1" ht="28.5" x14ac:dyDescent="0.45">
      <c r="A1169" s="23" t="s">
        <v>16</v>
      </c>
      <c r="B1169" s="23" t="s">
        <v>17</v>
      </c>
      <c r="C1169" s="24" t="s">
        <v>18</v>
      </c>
      <c r="D1169" s="24" t="s">
        <v>1123</v>
      </c>
      <c r="E1169" s="24" t="s">
        <v>1256</v>
      </c>
      <c r="F1169" s="24" t="s">
        <v>21</v>
      </c>
      <c r="G1169" s="78">
        <f>VLOOKUP(L:L,en_ru_auto_scores_BLEU!H:I,2,FALSE)</f>
        <v>6.2503815279448833</v>
      </c>
      <c r="H1169" s="42" t="str">
        <f>IFERROR(VLOOKUP(L:L,manual_score_mapping[[SegmentID]:[Scores]],2,FALSE), "NaN")</f>
        <v>NaN</v>
      </c>
      <c r="I1169" s="42" t="str">
        <f>IFERROR(VLOOKUP(L:L,manual_score_mapping!A:D,3,FALSE), "NaN")</f>
        <v>NaN</v>
      </c>
      <c r="J1169" s="42" t="str">
        <f>IFERROR(VLOOKUP(L:L,manual_score_mapping!A:D,4,FALSE), "NaN")</f>
        <v>NaN</v>
      </c>
      <c r="K1169" s="24" t="s">
        <v>22</v>
      </c>
      <c r="L1169" s="24">
        <v>1168</v>
      </c>
      <c r="M1169" s="25">
        <v>0.60278481245040894</v>
      </c>
      <c r="N1169" s="24">
        <v>0.60278481245040894</v>
      </c>
      <c r="O1169" s="24">
        <v>0.67590123414993286</v>
      </c>
      <c r="P1169" s="24" t="str">
        <f>IF(en_ru_scores[[#This Row],[OnlineB_Score]]&gt;en_ru_scores[[#This Row],[GPT4_COMET]]+0.03, "B", IF(en_ru_scores[[#This Row],[GPT4_COMET]]&gt;en_ru_scores[[#This Row],[OnlineB_Score]]+0.03, "GPT", "-"))</f>
        <v>-</v>
      </c>
      <c r="Q1169" s="24" t="str">
        <f>IF(en_ru_scores[[#This Row],[OnlineW_Score]]&gt;en_ru_scores[[#This Row],[GPT4_COMET]]+0.03, "W", IF(en_ru_scores[[#This Row],[GPT4_COMET]]&gt;en_ru_scores[[#This Row],[OnlineW_Score]]+0.03, "GPT", "-"))</f>
        <v>W</v>
      </c>
      <c r="R1169" s="10" t="s">
        <v>1269</v>
      </c>
      <c r="S1169" s="10" t="s">
        <v>6604</v>
      </c>
      <c r="T1169" s="38" t="s">
        <v>6605</v>
      </c>
      <c r="U1169" s="10" t="s">
        <v>6605</v>
      </c>
      <c r="V1169" s="10" t="s">
        <v>6606</v>
      </c>
      <c r="W1169" s="84"/>
      <c r="X1169" s="111"/>
      <c r="Y1169" s="115"/>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row>
    <row r="1170" spans="1:217" s="4" customFormat="1" ht="57" x14ac:dyDescent="0.45">
      <c r="A1170" s="32" t="s">
        <v>16</v>
      </c>
      <c r="B1170" s="32" t="s">
        <v>17</v>
      </c>
      <c r="C1170" s="33" t="s">
        <v>18</v>
      </c>
      <c r="D1170" s="33" t="s">
        <v>1123</v>
      </c>
      <c r="E1170" s="33" t="s">
        <v>1256</v>
      </c>
      <c r="F1170" s="33" t="s">
        <v>21</v>
      </c>
      <c r="G1170" s="75">
        <f>VLOOKUP(L:L,en_ru_auto_scores_BLEU!H:I,2,FALSE)</f>
        <v>36.23885503140913</v>
      </c>
      <c r="H1170" s="42" t="str">
        <f>IFERROR(VLOOKUP(L:L,manual_score_mapping[[SegmentID]:[Scores]],2,FALSE), "NaN")</f>
        <v>NaN</v>
      </c>
      <c r="I1170" s="42" t="str">
        <f>IFERROR(VLOOKUP(L:L,manual_score_mapping!A:D,3,FALSE), "NaN")</f>
        <v>NaN</v>
      </c>
      <c r="J1170" s="42" t="str">
        <f>IFERROR(VLOOKUP(L:L,manual_score_mapping!A:D,4,FALSE), "NaN")</f>
        <v>NaN</v>
      </c>
      <c r="K1170" s="33" t="s">
        <v>22</v>
      </c>
      <c r="L1170" s="33">
        <v>1169</v>
      </c>
      <c r="M1170" s="34">
        <v>0.93230885267257679</v>
      </c>
      <c r="N1170" s="33">
        <v>0.93713539838790882</v>
      </c>
      <c r="O1170" s="33">
        <v>0.93746799230575562</v>
      </c>
      <c r="P1170" s="33" t="str">
        <f>IF(en_ru_scores[[#This Row],[OnlineB_Score]]&gt;en_ru_scores[[#This Row],[GPT4_COMET]]+0.03, "B", IF(en_ru_scores[[#This Row],[GPT4_COMET]]&gt;en_ru_scores[[#This Row],[OnlineB_Score]]+0.03, "GPT", "-"))</f>
        <v>-</v>
      </c>
      <c r="Q1170" s="33" t="str">
        <f>IF(en_ru_scores[[#This Row],[OnlineW_Score]]&gt;en_ru_scores[[#This Row],[GPT4_COMET]]+0.03, "W", IF(en_ru_scores[[#This Row],[GPT4_COMET]]&gt;en_ru_scores[[#This Row],[OnlineW_Score]]+0.03, "GPT", "-"))</f>
        <v>-</v>
      </c>
      <c r="R1170" s="13" t="s">
        <v>1270</v>
      </c>
      <c r="S1170" s="13" t="s">
        <v>6607</v>
      </c>
      <c r="T1170" s="41" t="s">
        <v>6608</v>
      </c>
      <c r="U1170" s="13" t="s">
        <v>6609</v>
      </c>
      <c r="V1170" s="13" t="s">
        <v>6610</v>
      </c>
      <c r="W1170" s="84"/>
      <c r="X1170" s="111"/>
      <c r="Y1170" s="115"/>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row>
    <row r="1171" spans="1:217" s="4" customFormat="1" x14ac:dyDescent="0.45">
      <c r="A1171" s="29" t="s">
        <v>16</v>
      </c>
      <c r="B1171" s="29" t="s">
        <v>17</v>
      </c>
      <c r="C1171" s="30" t="s">
        <v>18</v>
      </c>
      <c r="D1171" s="30" t="s">
        <v>1123</v>
      </c>
      <c r="E1171" s="30" t="s">
        <v>1256</v>
      </c>
      <c r="F1171" s="30" t="s">
        <v>21</v>
      </c>
      <c r="G1171" s="75">
        <f>VLOOKUP(L:L,en_ru_auto_scores_BLEU!H:I,2,FALSE)</f>
        <v>42.728700639623419</v>
      </c>
      <c r="H1171" s="42" t="str">
        <f>IFERROR(VLOOKUP(L:L,manual_score_mapping[[SegmentID]:[Scores]],2,FALSE), "NaN")</f>
        <v>NaN</v>
      </c>
      <c r="I1171" s="42" t="str">
        <f>IFERROR(VLOOKUP(L:L,manual_score_mapping!A:D,3,FALSE), "NaN")</f>
        <v>NaN</v>
      </c>
      <c r="J1171" s="42" t="str">
        <f>IFERROR(VLOOKUP(L:L,manual_score_mapping!A:D,4,FALSE), "NaN")</f>
        <v>NaN</v>
      </c>
      <c r="K1171" s="30" t="s">
        <v>22</v>
      </c>
      <c r="L1171" s="30">
        <v>1170</v>
      </c>
      <c r="M1171" s="31">
        <v>0.89066475629806519</v>
      </c>
      <c r="N1171" s="30">
        <v>0.91401755809783936</v>
      </c>
      <c r="O1171" s="30">
        <v>0.9140857458114624</v>
      </c>
      <c r="P1171" s="30" t="str">
        <f>IF(en_ru_scores[[#This Row],[OnlineB_Score]]&gt;en_ru_scores[[#This Row],[GPT4_COMET]]+0.03, "B", IF(en_ru_scores[[#This Row],[GPT4_COMET]]&gt;en_ru_scores[[#This Row],[OnlineB_Score]]+0.03, "GPT", "-"))</f>
        <v>-</v>
      </c>
      <c r="Q1171" s="30" t="str">
        <f>IF(en_ru_scores[[#This Row],[OnlineW_Score]]&gt;en_ru_scores[[#This Row],[GPT4_COMET]]+0.03, "W", IF(en_ru_scores[[#This Row],[GPT4_COMET]]&gt;en_ru_scores[[#This Row],[OnlineW_Score]]+0.03, "GPT", "-"))</f>
        <v>-</v>
      </c>
      <c r="R1171" s="12" t="s">
        <v>1271</v>
      </c>
      <c r="S1171" s="12" t="s">
        <v>6611</v>
      </c>
      <c r="T1171" s="40" t="s">
        <v>6612</v>
      </c>
      <c r="U1171" s="12" t="s">
        <v>6613</v>
      </c>
      <c r="V1171" s="12" t="s">
        <v>6613</v>
      </c>
      <c r="W1171" s="84"/>
      <c r="X1171" s="111"/>
      <c r="Y1171" s="115"/>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row>
    <row r="1172" spans="1:217" s="4" customFormat="1" ht="71.25" x14ac:dyDescent="0.45">
      <c r="A1172" s="32" t="s">
        <v>16</v>
      </c>
      <c r="B1172" s="32" t="s">
        <v>17</v>
      </c>
      <c r="C1172" s="33" t="s">
        <v>18</v>
      </c>
      <c r="D1172" s="33" t="s">
        <v>1123</v>
      </c>
      <c r="E1172" s="33" t="s">
        <v>1256</v>
      </c>
      <c r="F1172" s="33" t="s">
        <v>21</v>
      </c>
      <c r="G1172" s="74">
        <f>VLOOKUP(L:L,en_ru_auto_scores_BLEU!H:I,2,FALSE)</f>
        <v>55.792353352640482</v>
      </c>
      <c r="H1172" s="42" t="str">
        <f>IFERROR(VLOOKUP(L:L,manual_score_mapping[[SegmentID]:[Scores]],2,FALSE), "NaN")</f>
        <v>NaN</v>
      </c>
      <c r="I1172" s="42" t="str">
        <f>IFERROR(VLOOKUP(L:L,manual_score_mapping!A:D,3,FALSE), "NaN")</f>
        <v>NaN</v>
      </c>
      <c r="J1172" s="42" t="str">
        <f>IFERROR(VLOOKUP(L:L,manual_score_mapping!A:D,4,FALSE), "NaN")</f>
        <v>NaN</v>
      </c>
      <c r="K1172" s="33" t="s">
        <v>22</v>
      </c>
      <c r="L1172" s="33">
        <v>1171</v>
      </c>
      <c r="M1172" s="34">
        <v>0.90608942508697521</v>
      </c>
      <c r="N1172" s="33">
        <v>0.90542769432067882</v>
      </c>
      <c r="O1172" s="33">
        <v>0.91503971815109242</v>
      </c>
      <c r="P1172" s="33" t="str">
        <f>IF(en_ru_scores[[#This Row],[OnlineB_Score]]&gt;en_ru_scores[[#This Row],[GPT4_COMET]]+0.03, "B", IF(en_ru_scores[[#This Row],[GPT4_COMET]]&gt;en_ru_scores[[#This Row],[OnlineB_Score]]+0.03, "GPT", "-"))</f>
        <v>-</v>
      </c>
      <c r="Q1172" s="33" t="str">
        <f>IF(en_ru_scores[[#This Row],[OnlineW_Score]]&gt;en_ru_scores[[#This Row],[GPT4_COMET]]+0.03, "W", IF(en_ru_scores[[#This Row],[GPT4_COMET]]&gt;en_ru_scores[[#This Row],[OnlineW_Score]]+0.03, "GPT", "-"))</f>
        <v>-</v>
      </c>
      <c r="R1172" s="13" t="s">
        <v>1272</v>
      </c>
      <c r="S1172" s="13" t="s">
        <v>6614</v>
      </c>
      <c r="T1172" s="41" t="s">
        <v>6615</v>
      </c>
      <c r="U1172" s="13" t="s">
        <v>6616</v>
      </c>
      <c r="V1172" s="13" t="s">
        <v>6617</v>
      </c>
      <c r="W1172" s="84"/>
      <c r="X1172" s="111"/>
      <c r="Y1172" s="115"/>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row>
    <row r="1173" spans="1:217" s="4" customFormat="1" ht="71.25" x14ac:dyDescent="0.45">
      <c r="A1173" s="29" t="s">
        <v>16</v>
      </c>
      <c r="B1173" s="29" t="s">
        <v>17</v>
      </c>
      <c r="C1173" s="30" t="s">
        <v>18</v>
      </c>
      <c r="D1173" s="30" t="s">
        <v>1123</v>
      </c>
      <c r="E1173" s="30" t="s">
        <v>1256</v>
      </c>
      <c r="F1173" s="30" t="s">
        <v>21</v>
      </c>
      <c r="G1173" s="78">
        <f>VLOOKUP(L:L,en_ru_auto_scores_BLEU!H:I,2,FALSE)</f>
        <v>17.081061355061614</v>
      </c>
      <c r="H1173" s="42" t="str">
        <f>IFERROR(VLOOKUP(L:L,manual_score_mapping[[SegmentID]:[Scores]],2,FALSE), "NaN")</f>
        <v>NaN</v>
      </c>
      <c r="I1173" s="42" t="str">
        <f>IFERROR(VLOOKUP(L:L,manual_score_mapping!A:D,3,FALSE), "NaN")</f>
        <v>NaN</v>
      </c>
      <c r="J1173" s="42" t="str">
        <f>IFERROR(VLOOKUP(L:L,manual_score_mapping!A:D,4,FALSE), "NaN")</f>
        <v>NaN</v>
      </c>
      <c r="K1173" s="30" t="s">
        <v>22</v>
      </c>
      <c r="L1173" s="30">
        <v>1172</v>
      </c>
      <c r="M1173" s="31">
        <v>0.83431226015090942</v>
      </c>
      <c r="N1173" s="30">
        <v>0.82140189409255981</v>
      </c>
      <c r="O1173" s="30">
        <v>0.86052554845809937</v>
      </c>
      <c r="P1173" s="30" t="str">
        <f>IF(en_ru_scores[[#This Row],[OnlineB_Score]]&gt;en_ru_scores[[#This Row],[GPT4_COMET]]+0.03, "B", IF(en_ru_scores[[#This Row],[GPT4_COMET]]&gt;en_ru_scores[[#This Row],[OnlineB_Score]]+0.03, "GPT", "-"))</f>
        <v>-</v>
      </c>
      <c r="Q1173" s="30" t="str">
        <f>IF(en_ru_scores[[#This Row],[OnlineW_Score]]&gt;en_ru_scores[[#This Row],[GPT4_COMET]]+0.03, "W", IF(en_ru_scores[[#This Row],[GPT4_COMET]]&gt;en_ru_scores[[#This Row],[OnlineW_Score]]+0.03, "GPT", "-"))</f>
        <v>-</v>
      </c>
      <c r="R1173" s="12" t="s">
        <v>1273</v>
      </c>
      <c r="S1173" s="12" t="s">
        <v>6618</v>
      </c>
      <c r="T1173" s="40" t="s">
        <v>6619</v>
      </c>
      <c r="U1173" s="12" t="s">
        <v>6620</v>
      </c>
      <c r="V1173" s="12" t="s">
        <v>6621</v>
      </c>
      <c r="W1173" s="84"/>
      <c r="X1173" s="111"/>
      <c r="Y1173" s="115"/>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row>
    <row r="1174" spans="1:217" s="4" customFormat="1" ht="28.5" x14ac:dyDescent="0.45">
      <c r="A1174" s="32" t="s">
        <v>16</v>
      </c>
      <c r="B1174" s="32" t="s">
        <v>17</v>
      </c>
      <c r="C1174" s="33" t="s">
        <v>18</v>
      </c>
      <c r="D1174" s="33" t="s">
        <v>1123</v>
      </c>
      <c r="E1174" s="33" t="s">
        <v>1256</v>
      </c>
      <c r="F1174" s="33" t="s">
        <v>21</v>
      </c>
      <c r="G1174" s="75">
        <f>VLOOKUP(L:L,en_ru_auto_scores_BLEU!H:I,2,FALSE)</f>
        <v>42.401253518050353</v>
      </c>
      <c r="H1174" s="42" t="str">
        <f>IFERROR(VLOOKUP(L:L,manual_score_mapping[[SegmentID]:[Scores]],2,FALSE), "NaN")</f>
        <v>NaN</v>
      </c>
      <c r="I1174" s="42" t="str">
        <f>IFERROR(VLOOKUP(L:L,manual_score_mapping!A:D,3,FALSE), "NaN")</f>
        <v>NaN</v>
      </c>
      <c r="J1174" s="42" t="str">
        <f>IFERROR(VLOOKUP(L:L,manual_score_mapping!A:D,4,FALSE), "NaN")</f>
        <v>NaN</v>
      </c>
      <c r="K1174" s="33" t="s">
        <v>22</v>
      </c>
      <c r="L1174" s="33">
        <v>1173</v>
      </c>
      <c r="M1174" s="34">
        <v>0.92317837476730358</v>
      </c>
      <c r="N1174" s="33">
        <v>0.95032531023025524</v>
      </c>
      <c r="O1174" s="33">
        <v>0.92860460281372081</v>
      </c>
      <c r="P1174" s="33" t="str">
        <f>IF(en_ru_scores[[#This Row],[OnlineB_Score]]&gt;en_ru_scores[[#This Row],[GPT4_COMET]]+0.03, "B", IF(en_ru_scores[[#This Row],[GPT4_COMET]]&gt;en_ru_scores[[#This Row],[OnlineB_Score]]+0.03, "GPT", "-"))</f>
        <v>-</v>
      </c>
      <c r="Q1174" s="33" t="str">
        <f>IF(en_ru_scores[[#This Row],[OnlineW_Score]]&gt;en_ru_scores[[#This Row],[GPT4_COMET]]+0.03, "W", IF(en_ru_scores[[#This Row],[GPT4_COMET]]&gt;en_ru_scores[[#This Row],[OnlineW_Score]]+0.03, "GPT", "-"))</f>
        <v>-</v>
      </c>
      <c r="R1174" s="13" t="s">
        <v>1274</v>
      </c>
      <c r="S1174" s="13" t="s">
        <v>6622</v>
      </c>
      <c r="T1174" s="41" t="s">
        <v>6623</v>
      </c>
      <c r="U1174" s="13" t="s">
        <v>6624</v>
      </c>
      <c r="V1174" s="13" t="s">
        <v>6625</v>
      </c>
      <c r="W1174" s="84"/>
      <c r="X1174" s="111"/>
      <c r="Y1174" s="115"/>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row>
    <row r="1175" spans="1:217" s="4" customFormat="1" ht="57" x14ac:dyDescent="0.45">
      <c r="A1175" s="29" t="s">
        <v>16</v>
      </c>
      <c r="B1175" s="29" t="s">
        <v>17</v>
      </c>
      <c r="C1175" s="30" t="s">
        <v>18</v>
      </c>
      <c r="D1175" s="30" t="s">
        <v>1123</v>
      </c>
      <c r="E1175" s="30" t="s">
        <v>1256</v>
      </c>
      <c r="F1175" s="30" t="s">
        <v>21</v>
      </c>
      <c r="G1175" s="75">
        <f>VLOOKUP(L:L,en_ru_auto_scores_BLEU!H:I,2,FALSE)</f>
        <v>34.119147403233612</v>
      </c>
      <c r="H1175" s="42" t="str">
        <f>IFERROR(VLOOKUP(L:L,manual_score_mapping[[SegmentID]:[Scores]],2,FALSE), "NaN")</f>
        <v>NaN</v>
      </c>
      <c r="I1175" s="42" t="str">
        <f>IFERROR(VLOOKUP(L:L,manual_score_mapping!A:D,3,FALSE), "NaN")</f>
        <v>NaN</v>
      </c>
      <c r="J1175" s="42" t="str">
        <f>IFERROR(VLOOKUP(L:L,manual_score_mapping!A:D,4,FALSE), "NaN")</f>
        <v>NaN</v>
      </c>
      <c r="K1175" s="30" t="s">
        <v>22</v>
      </c>
      <c r="L1175" s="30">
        <v>1174</v>
      </c>
      <c r="M1175" s="31">
        <v>0.8480791449546814</v>
      </c>
      <c r="N1175" s="30">
        <v>0.85272735357284546</v>
      </c>
      <c r="O1175" s="30">
        <v>0.84234875440597534</v>
      </c>
      <c r="P1175" s="30" t="str">
        <f>IF(en_ru_scores[[#This Row],[OnlineB_Score]]&gt;en_ru_scores[[#This Row],[GPT4_COMET]]+0.03, "B", IF(en_ru_scores[[#This Row],[GPT4_COMET]]&gt;en_ru_scores[[#This Row],[OnlineB_Score]]+0.03, "GPT", "-"))</f>
        <v>-</v>
      </c>
      <c r="Q1175" s="30" t="str">
        <f>IF(en_ru_scores[[#This Row],[OnlineW_Score]]&gt;en_ru_scores[[#This Row],[GPT4_COMET]]+0.03, "W", IF(en_ru_scores[[#This Row],[GPT4_COMET]]&gt;en_ru_scores[[#This Row],[OnlineW_Score]]+0.03, "GPT", "-"))</f>
        <v>-</v>
      </c>
      <c r="R1175" s="12" t="s">
        <v>1275</v>
      </c>
      <c r="S1175" s="12" t="s">
        <v>6626</v>
      </c>
      <c r="T1175" s="40" t="s">
        <v>6627</v>
      </c>
      <c r="U1175" s="12" t="s">
        <v>6628</v>
      </c>
      <c r="V1175" s="12" t="s">
        <v>6629</v>
      </c>
      <c r="W1175" s="84"/>
      <c r="X1175" s="111"/>
      <c r="Y1175" s="11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row>
    <row r="1176" spans="1:217" s="4" customFormat="1" ht="71.25" x14ac:dyDescent="0.45">
      <c r="A1176" s="26" t="s">
        <v>16</v>
      </c>
      <c r="B1176" s="26" t="s">
        <v>17</v>
      </c>
      <c r="C1176" s="27" t="s">
        <v>18</v>
      </c>
      <c r="D1176" s="27" t="s">
        <v>1123</v>
      </c>
      <c r="E1176" s="27" t="s">
        <v>1256</v>
      </c>
      <c r="F1176" s="27" t="s">
        <v>21</v>
      </c>
      <c r="G1176" s="78">
        <f>VLOOKUP(L:L,en_ru_auto_scores_BLEU!H:I,2,FALSE)</f>
        <v>19.123301604659709</v>
      </c>
      <c r="H1176" s="42" t="str">
        <f>IFERROR(VLOOKUP(L:L,manual_score_mapping[[SegmentID]:[Scores]],2,FALSE), "NaN")</f>
        <v>NaN</v>
      </c>
      <c r="I1176" s="42" t="str">
        <f>IFERROR(VLOOKUP(L:L,manual_score_mapping!A:D,3,FALSE), "NaN")</f>
        <v>NaN</v>
      </c>
      <c r="J1176" s="42" t="str">
        <f>IFERROR(VLOOKUP(L:L,manual_score_mapping!A:D,4,FALSE), "NaN")</f>
        <v>NaN</v>
      </c>
      <c r="K1176" s="27" t="s">
        <v>22</v>
      </c>
      <c r="L1176" s="27">
        <v>1175</v>
      </c>
      <c r="M1176" s="28">
        <v>0.71276944875717163</v>
      </c>
      <c r="N1176" s="27">
        <v>0.69217675924301147</v>
      </c>
      <c r="O1176" s="27">
        <v>0.79900974035263062</v>
      </c>
      <c r="P1176" s="27" t="str">
        <f>IF(en_ru_scores[[#This Row],[OnlineB_Score]]&gt;en_ru_scores[[#This Row],[GPT4_COMET]]+0.03, "B", IF(en_ru_scores[[#This Row],[GPT4_COMET]]&gt;en_ru_scores[[#This Row],[OnlineB_Score]]+0.03, "GPT", "-"))</f>
        <v>-</v>
      </c>
      <c r="Q1176" s="27" t="str">
        <f>IF(en_ru_scores[[#This Row],[OnlineW_Score]]&gt;en_ru_scores[[#This Row],[GPT4_COMET]]+0.03, "W", IF(en_ru_scores[[#This Row],[GPT4_COMET]]&gt;en_ru_scores[[#This Row],[OnlineW_Score]]+0.03, "GPT", "-"))</f>
        <v>W</v>
      </c>
      <c r="R1176" s="11" t="s">
        <v>1276</v>
      </c>
      <c r="S1176" s="11" t="s">
        <v>6630</v>
      </c>
      <c r="T1176" s="39" t="s">
        <v>6631</v>
      </c>
      <c r="U1176" s="11" t="s">
        <v>6632</v>
      </c>
      <c r="V1176" s="11" t="s">
        <v>6633</v>
      </c>
      <c r="W1176" s="84"/>
      <c r="X1176" s="111"/>
      <c r="Y1176" s="115"/>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row>
    <row r="1177" spans="1:217" s="4" customFormat="1" ht="42.75" x14ac:dyDescent="0.45">
      <c r="A1177" s="26" t="s">
        <v>16</v>
      </c>
      <c r="B1177" s="26" t="s">
        <v>17</v>
      </c>
      <c r="C1177" s="27" t="s">
        <v>18</v>
      </c>
      <c r="D1177" s="27" t="s">
        <v>1123</v>
      </c>
      <c r="E1177" s="27" t="s">
        <v>1256</v>
      </c>
      <c r="F1177" s="27" t="s">
        <v>21</v>
      </c>
      <c r="G1177" s="78">
        <f>VLOOKUP(L:L,en_ru_auto_scores_BLEU!H:I,2,FALSE)</f>
        <v>8.7674115783115454</v>
      </c>
      <c r="H1177" s="42" t="str">
        <f>IFERROR(VLOOKUP(L:L,manual_score_mapping[[SegmentID]:[Scores]],2,FALSE), "NaN")</f>
        <v>NaN</v>
      </c>
      <c r="I1177" s="42" t="str">
        <f>IFERROR(VLOOKUP(L:L,manual_score_mapping!A:D,3,FALSE), "NaN")</f>
        <v>NaN</v>
      </c>
      <c r="J1177" s="42" t="str">
        <f>IFERROR(VLOOKUP(L:L,manual_score_mapping!A:D,4,FALSE), "NaN")</f>
        <v>NaN</v>
      </c>
      <c r="K1177" s="27" t="s">
        <v>22</v>
      </c>
      <c r="L1177" s="27">
        <v>1176</v>
      </c>
      <c r="M1177" s="28">
        <v>0.76824629306793213</v>
      </c>
      <c r="N1177" s="27">
        <v>0.84015834331512451</v>
      </c>
      <c r="O1177" s="27">
        <v>0.71511590480804443</v>
      </c>
      <c r="P1177" s="27" t="str">
        <f>IF(en_ru_scores[[#This Row],[OnlineB_Score]]&gt;en_ru_scores[[#This Row],[GPT4_COMET]]+0.03, "B", IF(en_ru_scores[[#This Row],[GPT4_COMET]]&gt;en_ru_scores[[#This Row],[OnlineB_Score]]+0.03, "GPT", "-"))</f>
        <v>B</v>
      </c>
      <c r="Q1177" s="27" t="str">
        <f>IF(en_ru_scores[[#This Row],[OnlineW_Score]]&gt;en_ru_scores[[#This Row],[GPT4_COMET]]+0.03, "W", IF(en_ru_scores[[#This Row],[GPT4_COMET]]&gt;en_ru_scores[[#This Row],[OnlineW_Score]]+0.03, "GPT", "-"))</f>
        <v>GPT</v>
      </c>
      <c r="R1177" s="11" t="s">
        <v>1277</v>
      </c>
      <c r="S1177" s="11" t="s">
        <v>6634</v>
      </c>
      <c r="T1177" s="39" t="s">
        <v>6635</v>
      </c>
      <c r="U1177" s="11" t="s">
        <v>6636</v>
      </c>
      <c r="V1177" s="11" t="s">
        <v>6637</v>
      </c>
      <c r="W1177" s="84"/>
      <c r="X1177" s="111"/>
      <c r="Y1177" s="115"/>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row>
    <row r="1178" spans="1:217" s="4" customFormat="1" ht="42.75" x14ac:dyDescent="0.45">
      <c r="A1178" s="26" t="s">
        <v>16</v>
      </c>
      <c r="B1178" s="26" t="s">
        <v>17</v>
      </c>
      <c r="C1178" s="27" t="s">
        <v>18</v>
      </c>
      <c r="D1178" s="27" t="s">
        <v>1123</v>
      </c>
      <c r="E1178" s="27" t="s">
        <v>1256</v>
      </c>
      <c r="F1178" s="27" t="s">
        <v>21</v>
      </c>
      <c r="G1178" s="78">
        <f>VLOOKUP(L:L,en_ru_auto_scores_BLEU!H:I,2,FALSE)</f>
        <v>28.592291256793121</v>
      </c>
      <c r="H1178" s="42" t="str">
        <f>IFERROR(VLOOKUP(L:L,manual_score_mapping[[SegmentID]:[Scores]],2,FALSE), "NaN")</f>
        <v>NaN</v>
      </c>
      <c r="I1178" s="42" t="str">
        <f>IFERROR(VLOOKUP(L:L,manual_score_mapping!A:D,3,FALSE), "NaN")</f>
        <v>NaN</v>
      </c>
      <c r="J1178" s="42" t="str">
        <f>IFERROR(VLOOKUP(L:L,manual_score_mapping!A:D,4,FALSE), "NaN")</f>
        <v>NaN</v>
      </c>
      <c r="K1178" s="27" t="s">
        <v>22</v>
      </c>
      <c r="L1178" s="27">
        <v>1177</v>
      </c>
      <c r="M1178" s="28">
        <v>0.78059303760528564</v>
      </c>
      <c r="N1178" s="27">
        <v>0.7983887791633606</v>
      </c>
      <c r="O1178" s="27">
        <v>0.77158159017562866</v>
      </c>
      <c r="P1178" s="27" t="str">
        <f>IF(en_ru_scores[[#This Row],[OnlineB_Score]]&gt;en_ru_scores[[#This Row],[GPT4_COMET]]+0.03, "B", IF(en_ru_scores[[#This Row],[GPT4_COMET]]&gt;en_ru_scores[[#This Row],[OnlineB_Score]]+0.03, "GPT", "-"))</f>
        <v>-</v>
      </c>
      <c r="Q1178" s="27" t="str">
        <f>IF(en_ru_scores[[#This Row],[OnlineW_Score]]&gt;en_ru_scores[[#This Row],[GPT4_COMET]]+0.03, "W", IF(en_ru_scores[[#This Row],[GPT4_COMET]]&gt;en_ru_scores[[#This Row],[OnlineW_Score]]+0.03, "GPT", "-"))</f>
        <v>-</v>
      </c>
      <c r="R1178" s="11" t="s">
        <v>1278</v>
      </c>
      <c r="S1178" s="11" t="s">
        <v>6638</v>
      </c>
      <c r="T1178" s="39" t="s">
        <v>6639</v>
      </c>
      <c r="U1178" s="11" t="s">
        <v>6640</v>
      </c>
      <c r="V1178" s="11" t="s">
        <v>6641</v>
      </c>
      <c r="W1178" s="84"/>
      <c r="X1178" s="111"/>
      <c r="Y1178" s="115"/>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row>
    <row r="1179" spans="1:217" s="4" customFormat="1" ht="42.75" x14ac:dyDescent="0.45">
      <c r="A1179" s="29" t="s">
        <v>16</v>
      </c>
      <c r="B1179" s="29" t="s">
        <v>17</v>
      </c>
      <c r="C1179" s="30" t="s">
        <v>18</v>
      </c>
      <c r="D1179" s="30" t="s">
        <v>1123</v>
      </c>
      <c r="E1179" s="30" t="s">
        <v>1279</v>
      </c>
      <c r="F1179" s="30" t="s">
        <v>21</v>
      </c>
      <c r="G1179" s="74">
        <f>VLOOKUP(L:L,en_ru_auto_scores_BLEU!H:I,2,FALSE)</f>
        <v>57.110230161710717</v>
      </c>
      <c r="H1179" s="30" t="str">
        <f>IFERROR(VLOOKUP(L:L,manual_score_mapping[[SegmentID]:[Scores]],2,FALSE), "NaN")</f>
        <v>[51, 83, 41, 73, 36]</v>
      </c>
      <c r="I1179" s="21">
        <f>IFERROR(VLOOKUP(L:L,manual_score_mapping!A:D,3,FALSE), "NaN")</f>
        <v>56</v>
      </c>
      <c r="J1179" s="18">
        <f>IFERROR(VLOOKUP(L:L,manual_score_mapping!A:D,4,FALSE), "NaN")</f>
        <v>36</v>
      </c>
      <c r="K1179" s="30" t="s">
        <v>22</v>
      </c>
      <c r="L1179" s="30">
        <v>1178</v>
      </c>
      <c r="M1179" s="31">
        <v>0.81820565462112427</v>
      </c>
      <c r="N1179" s="30">
        <v>0.94301360845565796</v>
      </c>
      <c r="O1179" s="30">
        <v>0.9313531517982484</v>
      </c>
      <c r="P1179" s="30" t="str">
        <f>IF(en_ru_scores[[#This Row],[OnlineB_Score]]&gt;en_ru_scores[[#This Row],[GPT4_COMET]]+0.03, "B", IF(en_ru_scores[[#This Row],[GPT4_COMET]]&gt;en_ru_scores[[#This Row],[OnlineB_Score]]+0.03, "GPT", "-"))</f>
        <v>B</v>
      </c>
      <c r="Q1179" s="30" t="str">
        <f>IF(en_ru_scores[[#This Row],[OnlineW_Score]]&gt;en_ru_scores[[#This Row],[GPT4_COMET]]+0.03, "W", IF(en_ru_scores[[#This Row],[GPT4_COMET]]&gt;en_ru_scores[[#This Row],[OnlineW_Score]]+0.03, "GPT", "-"))</f>
        <v>W</v>
      </c>
      <c r="R1179" s="12" t="s">
        <v>1280</v>
      </c>
      <c r="S1179" s="12" t="s">
        <v>6642</v>
      </c>
      <c r="T1179" s="40" t="s">
        <v>6643</v>
      </c>
      <c r="U1179" s="12" t="s">
        <v>6644</v>
      </c>
      <c r="V1179" s="12" t="s">
        <v>6645</v>
      </c>
      <c r="W1179" s="84"/>
      <c r="X1179" s="111"/>
      <c r="Y1179" s="115"/>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row>
    <row r="1180" spans="1:217" s="4" customFormat="1" ht="57" x14ac:dyDescent="0.45">
      <c r="A1180" s="32" t="s">
        <v>16</v>
      </c>
      <c r="B1180" s="32" t="s">
        <v>17</v>
      </c>
      <c r="C1180" s="33" t="s">
        <v>18</v>
      </c>
      <c r="D1180" s="33" t="s">
        <v>1123</v>
      </c>
      <c r="E1180" s="33" t="s">
        <v>1279</v>
      </c>
      <c r="F1180" s="33" t="s">
        <v>21</v>
      </c>
      <c r="G1180" s="75">
        <f>VLOOKUP(L:L,en_ru_auto_scores_BLEU!H:I,2,FALSE)</f>
        <v>32.559641262003012</v>
      </c>
      <c r="H1180" s="33" t="str">
        <f>IFERROR(VLOOKUP(L:L,manual_score_mapping[[SegmentID]:[Scores]],2,FALSE), "NaN")</f>
        <v>[51, 80, 61, 91, 52]</v>
      </c>
      <c r="I1180" s="24">
        <f>IFERROR(VLOOKUP(L:L,manual_score_mapping!A:D,3,FALSE), "NaN")</f>
        <v>67</v>
      </c>
      <c r="J1180" s="21">
        <f>IFERROR(VLOOKUP(L:L,manual_score_mapping!A:D,4,FALSE), "NaN")</f>
        <v>51</v>
      </c>
      <c r="K1180" s="33" t="s">
        <v>22</v>
      </c>
      <c r="L1180" s="33">
        <v>1179</v>
      </c>
      <c r="M1180" s="34">
        <v>0.91409683227539063</v>
      </c>
      <c r="N1180" s="33">
        <v>0.97608703374862682</v>
      </c>
      <c r="O1180" s="33">
        <v>0.94477719068527222</v>
      </c>
      <c r="P1180" s="33" t="str">
        <f>IF(en_ru_scores[[#This Row],[OnlineB_Score]]&gt;en_ru_scores[[#This Row],[GPT4_COMET]]+0.03, "B", IF(en_ru_scores[[#This Row],[GPT4_COMET]]&gt;en_ru_scores[[#This Row],[OnlineB_Score]]+0.03, "GPT", "-"))</f>
        <v>B</v>
      </c>
      <c r="Q1180" s="33" t="str">
        <f>IF(en_ru_scores[[#This Row],[OnlineW_Score]]&gt;en_ru_scores[[#This Row],[GPT4_COMET]]+0.03, "W", IF(en_ru_scores[[#This Row],[GPT4_COMET]]&gt;en_ru_scores[[#This Row],[OnlineW_Score]]+0.03, "GPT", "-"))</f>
        <v>W</v>
      </c>
      <c r="R1180" s="13" t="s">
        <v>1281</v>
      </c>
      <c r="S1180" s="13" t="s">
        <v>6646</v>
      </c>
      <c r="T1180" s="41" t="s">
        <v>6647</v>
      </c>
      <c r="U1180" s="13" t="s">
        <v>6646</v>
      </c>
      <c r="V1180" s="13" t="s">
        <v>6648</v>
      </c>
      <c r="W1180" s="84"/>
      <c r="X1180" s="111"/>
      <c r="Y1180" s="115"/>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row>
    <row r="1181" spans="1:217" s="4" customFormat="1" ht="57" x14ac:dyDescent="0.45">
      <c r="A1181" s="29" t="s">
        <v>16</v>
      </c>
      <c r="B1181" s="29" t="s">
        <v>17</v>
      </c>
      <c r="C1181" s="30" t="s">
        <v>18</v>
      </c>
      <c r="D1181" s="30" t="s">
        <v>1123</v>
      </c>
      <c r="E1181" s="30" t="s">
        <v>1279</v>
      </c>
      <c r="F1181" s="30" t="s">
        <v>21</v>
      </c>
      <c r="G1181" s="78">
        <f>VLOOKUP(L:L,en_ru_auto_scores_BLEU!H:I,2,FALSE)</f>
        <v>11.187338538742791</v>
      </c>
      <c r="H1181" s="30" t="str">
        <f>IFERROR(VLOOKUP(L:L,manual_score_mapping[[SegmentID]:[Scores]],2,FALSE), "NaN")</f>
        <v>[49, 79, 53, 78, 40]</v>
      </c>
      <c r="I1181" s="21">
        <f>IFERROR(VLOOKUP(L:L,manual_score_mapping!A:D,3,FALSE), "NaN")</f>
        <v>59</v>
      </c>
      <c r="J1181" s="18">
        <f>IFERROR(VLOOKUP(L:L,manual_score_mapping!A:D,4,FALSE), "NaN")</f>
        <v>40</v>
      </c>
      <c r="K1181" s="30" t="s">
        <v>22</v>
      </c>
      <c r="L1181" s="30">
        <v>1180</v>
      </c>
      <c r="M1181" s="31">
        <v>0.82040965557098389</v>
      </c>
      <c r="N1181" s="30">
        <v>0.78421014547348022</v>
      </c>
      <c r="O1181" s="30">
        <v>0.85912913084030151</v>
      </c>
      <c r="P1181" s="30" t="str">
        <f>IF(en_ru_scores[[#This Row],[OnlineB_Score]]&gt;en_ru_scores[[#This Row],[GPT4_COMET]]+0.03, "B", IF(en_ru_scores[[#This Row],[GPT4_COMET]]&gt;en_ru_scores[[#This Row],[OnlineB_Score]]+0.03, "GPT", "-"))</f>
        <v>GPT</v>
      </c>
      <c r="Q1181" s="30" t="str">
        <f>IF(en_ru_scores[[#This Row],[OnlineW_Score]]&gt;en_ru_scores[[#This Row],[GPT4_COMET]]+0.03, "W", IF(en_ru_scores[[#This Row],[GPT4_COMET]]&gt;en_ru_scores[[#This Row],[OnlineW_Score]]+0.03, "GPT", "-"))</f>
        <v>W</v>
      </c>
      <c r="R1181" s="12" t="s">
        <v>1282</v>
      </c>
      <c r="S1181" s="12" t="s">
        <v>6649</v>
      </c>
      <c r="T1181" s="40" t="s">
        <v>6650</v>
      </c>
      <c r="U1181" s="12" t="s">
        <v>6651</v>
      </c>
      <c r="V1181" s="12" t="s">
        <v>6652</v>
      </c>
      <c r="W1181" s="84"/>
      <c r="X1181" s="111"/>
      <c r="Y1181" s="115"/>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row>
    <row r="1182" spans="1:217" s="4" customFormat="1" ht="28.5" x14ac:dyDescent="0.45">
      <c r="A1182" s="32" t="s">
        <v>16</v>
      </c>
      <c r="B1182" s="32" t="s">
        <v>17</v>
      </c>
      <c r="C1182" s="33" t="s">
        <v>18</v>
      </c>
      <c r="D1182" s="33" t="s">
        <v>1123</v>
      </c>
      <c r="E1182" s="33" t="s">
        <v>1279</v>
      </c>
      <c r="F1182" s="33" t="s">
        <v>21</v>
      </c>
      <c r="G1182" s="78">
        <f>VLOOKUP(L:L,en_ru_auto_scores_BLEU!H:I,2,FALSE)</f>
        <v>19.081654556856684</v>
      </c>
      <c r="H1182" s="33" t="str">
        <f>IFERROR(VLOOKUP(L:L,manual_score_mapping[[SegmentID]:[Scores]],2,FALSE), "NaN")</f>
        <v>[51, 72, 42, 95, 54]</v>
      </c>
      <c r="I1182" s="24">
        <f>IFERROR(VLOOKUP(L:L,manual_score_mapping!A:D,3,FALSE), "NaN")</f>
        <v>62</v>
      </c>
      <c r="J1182" s="18">
        <f>IFERROR(VLOOKUP(L:L,manual_score_mapping!A:D,4,FALSE), "NaN")</f>
        <v>42</v>
      </c>
      <c r="K1182" s="33" t="s">
        <v>22</v>
      </c>
      <c r="L1182" s="33">
        <v>1181</v>
      </c>
      <c r="M1182" s="34">
        <v>0.90587210655212402</v>
      </c>
      <c r="N1182" s="33">
        <v>0.94166576862335205</v>
      </c>
      <c r="O1182" s="33">
        <v>0.92150783538818359</v>
      </c>
      <c r="P1182" s="33" t="str">
        <f>IF(en_ru_scores[[#This Row],[OnlineB_Score]]&gt;en_ru_scores[[#This Row],[GPT4_COMET]]+0.03, "B", IF(en_ru_scores[[#This Row],[GPT4_COMET]]&gt;en_ru_scores[[#This Row],[OnlineB_Score]]+0.03, "GPT", "-"))</f>
        <v>B</v>
      </c>
      <c r="Q1182" s="33" t="str">
        <f>IF(en_ru_scores[[#This Row],[OnlineW_Score]]&gt;en_ru_scores[[#This Row],[GPT4_COMET]]+0.03, "W", IF(en_ru_scores[[#This Row],[GPT4_COMET]]&gt;en_ru_scores[[#This Row],[OnlineW_Score]]+0.03, "GPT", "-"))</f>
        <v>-</v>
      </c>
      <c r="R1182" s="13" t="s">
        <v>1283</v>
      </c>
      <c r="S1182" s="13" t="s">
        <v>6653</v>
      </c>
      <c r="T1182" s="41" t="s">
        <v>6654</v>
      </c>
      <c r="U1182" s="13" t="s">
        <v>6655</v>
      </c>
      <c r="V1182" s="13" t="s">
        <v>6656</v>
      </c>
      <c r="W1182" s="84"/>
      <c r="X1182" s="111"/>
      <c r="Y1182" s="115"/>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row>
    <row r="1183" spans="1:217" s="4" customFormat="1" x14ac:dyDescent="0.45">
      <c r="A1183" s="23" t="s">
        <v>16</v>
      </c>
      <c r="B1183" s="23" t="s">
        <v>17</v>
      </c>
      <c r="C1183" s="24" t="s">
        <v>18</v>
      </c>
      <c r="D1183" s="24" t="s">
        <v>1123</v>
      </c>
      <c r="E1183" s="24" t="s">
        <v>1279</v>
      </c>
      <c r="F1183" s="24" t="s">
        <v>21</v>
      </c>
      <c r="G1183" s="78">
        <f>VLOOKUP(L:L,en_ru_auto_scores_BLEU!H:I,2,FALSE)</f>
        <v>16.515821590069027</v>
      </c>
      <c r="H1183" s="24" t="str">
        <f>IFERROR(VLOOKUP(L:L,manual_score_mapping[[SegmentID]:[Scores]],2,FALSE), "NaN")</f>
        <v>[51, 80, 51, 79, 39]</v>
      </c>
      <c r="I1183" s="24">
        <f>IFERROR(VLOOKUP(L:L,manual_score_mapping!A:D,3,FALSE), "NaN")</f>
        <v>60</v>
      </c>
      <c r="J1183" s="18">
        <f>IFERROR(VLOOKUP(L:L,manual_score_mapping!A:D,4,FALSE), "NaN")</f>
        <v>39</v>
      </c>
      <c r="K1183" s="24" t="s">
        <v>22</v>
      </c>
      <c r="L1183" s="24">
        <v>1182</v>
      </c>
      <c r="M1183" s="25">
        <v>0.67736798524856567</v>
      </c>
      <c r="N1183" s="24">
        <v>0.83201473951339722</v>
      </c>
      <c r="O1183" s="24">
        <v>0.8451111912727356</v>
      </c>
      <c r="P1183" s="24" t="str">
        <f>IF(en_ru_scores[[#This Row],[OnlineB_Score]]&gt;en_ru_scores[[#This Row],[GPT4_COMET]]+0.03, "B", IF(en_ru_scores[[#This Row],[GPT4_COMET]]&gt;en_ru_scores[[#This Row],[OnlineB_Score]]+0.03, "GPT", "-"))</f>
        <v>B</v>
      </c>
      <c r="Q1183" s="24" t="str">
        <f>IF(en_ru_scores[[#This Row],[OnlineW_Score]]&gt;en_ru_scores[[#This Row],[GPT4_COMET]]+0.03, "W", IF(en_ru_scores[[#This Row],[GPT4_COMET]]&gt;en_ru_scores[[#This Row],[OnlineW_Score]]+0.03, "GPT", "-"))</f>
        <v>W</v>
      </c>
      <c r="R1183" s="10" t="s">
        <v>11286</v>
      </c>
      <c r="S1183" s="10" t="s">
        <v>6657</v>
      </c>
      <c r="T1183" s="38" t="s">
        <v>11285</v>
      </c>
      <c r="U1183" s="10" t="s">
        <v>6659</v>
      </c>
      <c r="V1183" s="10" t="s">
        <v>6660</v>
      </c>
      <c r="W1183" s="84"/>
      <c r="X1183" s="111"/>
      <c r="Y1183" s="115"/>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row>
    <row r="1184" spans="1:217" s="4" customFormat="1" ht="57" x14ac:dyDescent="0.45">
      <c r="A1184" s="26" t="s">
        <v>16</v>
      </c>
      <c r="B1184" s="26" t="s">
        <v>17</v>
      </c>
      <c r="C1184" s="27" t="s">
        <v>18</v>
      </c>
      <c r="D1184" s="27" t="s">
        <v>1123</v>
      </c>
      <c r="E1184" s="27" t="s">
        <v>1279</v>
      </c>
      <c r="F1184" s="27" t="s">
        <v>21</v>
      </c>
      <c r="G1184" s="78">
        <f>VLOOKUP(L:L,en_ru_auto_scores_BLEU!H:I,2,FALSE)</f>
        <v>18.436943899116638</v>
      </c>
      <c r="H1184" s="27" t="str">
        <f>IFERROR(VLOOKUP(L:L,manual_score_mapping[[SegmentID]:[Scores]],2,FALSE), "NaN")</f>
        <v>[52, 77, 51, 91, 48]</v>
      </c>
      <c r="I1184" s="24">
        <f>IFERROR(VLOOKUP(L:L,manual_score_mapping!A:D,3,FALSE), "NaN")</f>
        <v>63</v>
      </c>
      <c r="J1184" s="18">
        <f>IFERROR(VLOOKUP(L:L,manual_score_mapping!A:D,4,FALSE), "NaN")</f>
        <v>48</v>
      </c>
      <c r="K1184" s="27" t="s">
        <v>22</v>
      </c>
      <c r="L1184" s="27">
        <v>1183</v>
      </c>
      <c r="M1184" s="28">
        <v>0.76992654800415039</v>
      </c>
      <c r="N1184" s="27">
        <v>0.84721511602401733</v>
      </c>
      <c r="O1184" s="27">
        <v>0.83801180124282837</v>
      </c>
      <c r="P1184" s="27" t="str">
        <f>IF(en_ru_scores[[#This Row],[OnlineB_Score]]&gt;en_ru_scores[[#This Row],[GPT4_COMET]]+0.03, "B", IF(en_ru_scores[[#This Row],[GPT4_COMET]]&gt;en_ru_scores[[#This Row],[OnlineB_Score]]+0.03, "GPT", "-"))</f>
        <v>B</v>
      </c>
      <c r="Q1184" s="27" t="str">
        <f>IF(en_ru_scores[[#This Row],[OnlineW_Score]]&gt;en_ru_scores[[#This Row],[GPT4_COMET]]+0.03, "W", IF(en_ru_scores[[#This Row],[GPT4_COMET]]&gt;en_ru_scores[[#This Row],[OnlineW_Score]]+0.03, "GPT", "-"))</f>
        <v>W</v>
      </c>
      <c r="R1184" s="11" t="s">
        <v>1285</v>
      </c>
      <c r="S1184" s="11" t="s">
        <v>6661</v>
      </c>
      <c r="T1184" s="39" t="s">
        <v>6662</v>
      </c>
      <c r="U1184" s="11" t="s">
        <v>6663</v>
      </c>
      <c r="V1184" s="11" t="s">
        <v>6664</v>
      </c>
      <c r="W1184" s="84"/>
      <c r="X1184" s="111"/>
      <c r="Y1184" s="115"/>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row>
    <row r="1185" spans="1:217" s="4" customFormat="1" ht="85.5" x14ac:dyDescent="0.45">
      <c r="A1185" s="29" t="s">
        <v>16</v>
      </c>
      <c r="B1185" s="29" t="s">
        <v>17</v>
      </c>
      <c r="C1185" s="30" t="s">
        <v>18</v>
      </c>
      <c r="D1185" s="30" t="s">
        <v>1123</v>
      </c>
      <c r="E1185" s="30" t="s">
        <v>1279</v>
      </c>
      <c r="F1185" s="30" t="s">
        <v>21</v>
      </c>
      <c r="G1185" s="73">
        <f>VLOOKUP(L:L,en_ru_auto_scores_BLEU!H:I,2,FALSE)</f>
        <v>60.327172331560419</v>
      </c>
      <c r="H1185" s="30" t="str">
        <f>IFERROR(VLOOKUP(L:L,manual_score_mapping[[SegmentID]:[Scores]],2,FALSE), "NaN")</f>
        <v>[53, 75, 47, 80, 32]</v>
      </c>
      <c r="I1185" s="21">
        <f>IFERROR(VLOOKUP(L:L,manual_score_mapping!A:D,3,FALSE), "NaN")</f>
        <v>57</v>
      </c>
      <c r="J1185" s="18">
        <f>IFERROR(VLOOKUP(L:L,manual_score_mapping!A:D,4,FALSE), "NaN")</f>
        <v>32</v>
      </c>
      <c r="K1185" s="30" t="s">
        <v>22</v>
      </c>
      <c r="L1185" s="30">
        <v>1184</v>
      </c>
      <c r="M1185" s="31">
        <v>0.86348587274551392</v>
      </c>
      <c r="N1185" s="30">
        <v>0.83822041749954224</v>
      </c>
      <c r="O1185" s="30">
        <v>0.84675490856170654</v>
      </c>
      <c r="P1185" s="30" t="str">
        <f>IF(en_ru_scores[[#This Row],[OnlineB_Score]]&gt;en_ru_scores[[#This Row],[GPT4_COMET]]+0.03, "B", IF(en_ru_scores[[#This Row],[GPT4_COMET]]&gt;en_ru_scores[[#This Row],[OnlineB_Score]]+0.03, "GPT", "-"))</f>
        <v>-</v>
      </c>
      <c r="Q1185" s="30" t="str">
        <f>IF(en_ru_scores[[#This Row],[OnlineW_Score]]&gt;en_ru_scores[[#This Row],[GPT4_COMET]]+0.03, "W", IF(en_ru_scores[[#This Row],[GPT4_COMET]]&gt;en_ru_scores[[#This Row],[OnlineW_Score]]+0.03, "GPT", "-"))</f>
        <v>-</v>
      </c>
      <c r="R1185" s="12" t="s">
        <v>1286</v>
      </c>
      <c r="S1185" s="12" t="s">
        <v>6665</v>
      </c>
      <c r="T1185" s="40" t="s">
        <v>6666</v>
      </c>
      <c r="U1185" s="12" t="s">
        <v>6667</v>
      </c>
      <c r="V1185" s="12" t="s">
        <v>6668</v>
      </c>
      <c r="W1185" s="84"/>
      <c r="X1185" s="111"/>
      <c r="Y1185" s="11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row>
    <row r="1186" spans="1:217" s="4" customFormat="1" ht="28.5" x14ac:dyDescent="0.45">
      <c r="A1186" s="29" t="s">
        <v>16</v>
      </c>
      <c r="B1186" s="29" t="s">
        <v>17</v>
      </c>
      <c r="C1186" s="30" t="s">
        <v>18</v>
      </c>
      <c r="D1186" s="30" t="s">
        <v>1123</v>
      </c>
      <c r="E1186" s="30" t="s">
        <v>1279</v>
      </c>
      <c r="F1186" s="30" t="s">
        <v>21</v>
      </c>
      <c r="G1186" s="78">
        <f>VLOOKUP(L:L,en_ru_auto_scores_BLEU!H:I,2,FALSE)</f>
        <v>11.731175160263996</v>
      </c>
      <c r="H1186" s="30" t="str">
        <f>IFERROR(VLOOKUP(L:L,manual_score_mapping[[SegmentID]:[Scores]],2,FALSE), "NaN")</f>
        <v>[51, 79, 63, 97, 45]</v>
      </c>
      <c r="I1186" s="24">
        <f>IFERROR(VLOOKUP(L:L,manual_score_mapping!A:D,3,FALSE), "NaN")</f>
        <v>67</v>
      </c>
      <c r="J1186" s="18">
        <f>IFERROR(VLOOKUP(L:L,manual_score_mapping!A:D,4,FALSE), "NaN")</f>
        <v>45</v>
      </c>
      <c r="K1186" s="30" t="s">
        <v>22</v>
      </c>
      <c r="L1186" s="30">
        <v>1185</v>
      </c>
      <c r="M1186" s="31">
        <v>0.89149266481399536</v>
      </c>
      <c r="N1186" s="30">
        <v>0.92209452390670776</v>
      </c>
      <c r="O1186" s="30">
        <v>0.93107151985168457</v>
      </c>
      <c r="P1186" s="30" t="str">
        <f>IF(en_ru_scores[[#This Row],[OnlineB_Score]]&gt;en_ru_scores[[#This Row],[GPT4_COMET]]+0.03, "B", IF(en_ru_scores[[#This Row],[GPT4_COMET]]&gt;en_ru_scores[[#This Row],[OnlineB_Score]]+0.03, "GPT", "-"))</f>
        <v>B</v>
      </c>
      <c r="Q1186" s="30" t="str">
        <f>IF(en_ru_scores[[#This Row],[OnlineW_Score]]&gt;en_ru_scores[[#This Row],[GPT4_COMET]]+0.03, "W", IF(en_ru_scores[[#This Row],[GPT4_COMET]]&gt;en_ru_scores[[#This Row],[OnlineW_Score]]+0.03, "GPT", "-"))</f>
        <v>W</v>
      </c>
      <c r="R1186" s="12" t="s">
        <v>1287</v>
      </c>
      <c r="S1186" s="12" t="s">
        <v>6669</v>
      </c>
      <c r="T1186" s="40" t="s">
        <v>6670</v>
      </c>
      <c r="U1186" s="12" t="s">
        <v>6671</v>
      </c>
      <c r="V1186" s="12" t="s">
        <v>6672</v>
      </c>
      <c r="W1186" s="84"/>
      <c r="X1186" s="111"/>
      <c r="Y1186" s="115"/>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row>
    <row r="1187" spans="1:217" s="4" customFormat="1" ht="85.5" x14ac:dyDescent="0.45">
      <c r="A1187" s="29" t="s">
        <v>16</v>
      </c>
      <c r="B1187" s="29" t="s">
        <v>17</v>
      </c>
      <c r="C1187" s="30" t="s">
        <v>18</v>
      </c>
      <c r="D1187" s="30" t="s">
        <v>1123</v>
      </c>
      <c r="E1187" s="30" t="s">
        <v>1279</v>
      </c>
      <c r="F1187" s="30" t="s">
        <v>21</v>
      </c>
      <c r="G1187" s="75">
        <f>VLOOKUP(L:L,en_ru_auto_scores_BLEU!H:I,2,FALSE)</f>
        <v>35.684056962098715</v>
      </c>
      <c r="H1187" s="30" t="str">
        <f>IFERROR(VLOOKUP(L:L,manual_score_mapping[[SegmentID]:[Scores]],2,FALSE), "NaN")</f>
        <v>[51, 79, 37, 80, 33]</v>
      </c>
      <c r="I1187" s="21">
        <f>IFERROR(VLOOKUP(L:L,manual_score_mapping!A:D,3,FALSE), "NaN")</f>
        <v>56</v>
      </c>
      <c r="J1187" s="18">
        <f>IFERROR(VLOOKUP(L:L,manual_score_mapping!A:D,4,FALSE), "NaN")</f>
        <v>33</v>
      </c>
      <c r="K1187" s="30" t="s">
        <v>22</v>
      </c>
      <c r="L1187" s="30">
        <v>1186</v>
      </c>
      <c r="M1187" s="31">
        <v>0.88010269403457642</v>
      </c>
      <c r="N1187" s="30">
        <v>0.88626748323440552</v>
      </c>
      <c r="O1187" s="30">
        <v>0.84246975183486938</v>
      </c>
      <c r="P1187" s="30" t="str">
        <f>IF(en_ru_scores[[#This Row],[OnlineB_Score]]&gt;en_ru_scores[[#This Row],[GPT4_COMET]]+0.03, "B", IF(en_ru_scores[[#This Row],[GPT4_COMET]]&gt;en_ru_scores[[#This Row],[OnlineB_Score]]+0.03, "GPT", "-"))</f>
        <v>-</v>
      </c>
      <c r="Q1187" s="30" t="str">
        <f>IF(en_ru_scores[[#This Row],[OnlineW_Score]]&gt;en_ru_scores[[#This Row],[GPT4_COMET]]+0.03, "W", IF(en_ru_scores[[#This Row],[GPT4_COMET]]&gt;en_ru_scores[[#This Row],[OnlineW_Score]]+0.03, "GPT", "-"))</f>
        <v>GPT</v>
      </c>
      <c r="R1187" s="12" t="s">
        <v>1288</v>
      </c>
      <c r="S1187" s="12" t="s">
        <v>6673</v>
      </c>
      <c r="T1187" s="40" t="s">
        <v>6674</v>
      </c>
      <c r="U1187" s="12" t="s">
        <v>6675</v>
      </c>
      <c r="V1187" s="12" t="s">
        <v>6676</v>
      </c>
      <c r="W1187" s="84"/>
      <c r="X1187" s="111"/>
      <c r="Y1187" s="115"/>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row>
    <row r="1188" spans="1:217" s="4" customFormat="1" ht="28.5" x14ac:dyDescent="0.45">
      <c r="A1188" s="29" t="s">
        <v>16</v>
      </c>
      <c r="B1188" s="29" t="s">
        <v>17</v>
      </c>
      <c r="C1188" s="30" t="s">
        <v>18</v>
      </c>
      <c r="D1188" s="30" t="s">
        <v>1123</v>
      </c>
      <c r="E1188" s="30" t="s">
        <v>1279</v>
      </c>
      <c r="F1188" s="30" t="s">
        <v>21</v>
      </c>
      <c r="G1188" s="75">
        <f>VLOOKUP(L:L,en_ru_auto_scores_BLEU!H:I,2,FALSE)</f>
        <v>45.180100180492246</v>
      </c>
      <c r="H1188" s="30" t="str">
        <f>IFERROR(VLOOKUP(L:L,manual_score_mapping[[SegmentID]:[Scores]],2,FALSE), "NaN")</f>
        <v>[52, 78, 46, 92, 48]</v>
      </c>
      <c r="I1188" s="24">
        <f>IFERROR(VLOOKUP(L:L,manual_score_mapping!A:D,3,FALSE), "NaN")</f>
        <v>63</v>
      </c>
      <c r="J1188" s="18">
        <f>IFERROR(VLOOKUP(L:L,manual_score_mapping!A:D,4,FALSE), "NaN")</f>
        <v>46</v>
      </c>
      <c r="K1188" s="30" t="s">
        <v>22</v>
      </c>
      <c r="L1188" s="30">
        <v>1187</v>
      </c>
      <c r="M1188" s="31">
        <v>0.82948434352874756</v>
      </c>
      <c r="N1188" s="30">
        <v>0.82963252067565918</v>
      </c>
      <c r="O1188" s="30">
        <v>0.83617180585861206</v>
      </c>
      <c r="P1188" s="30" t="str">
        <f>IF(en_ru_scores[[#This Row],[OnlineB_Score]]&gt;en_ru_scores[[#This Row],[GPT4_COMET]]+0.03, "B", IF(en_ru_scores[[#This Row],[GPT4_COMET]]&gt;en_ru_scores[[#This Row],[OnlineB_Score]]+0.03, "GPT", "-"))</f>
        <v>-</v>
      </c>
      <c r="Q1188" s="30" t="str">
        <f>IF(en_ru_scores[[#This Row],[OnlineW_Score]]&gt;en_ru_scores[[#This Row],[GPT4_COMET]]+0.03, "W", IF(en_ru_scores[[#This Row],[GPT4_COMET]]&gt;en_ru_scores[[#This Row],[OnlineW_Score]]+0.03, "GPT", "-"))</f>
        <v>-</v>
      </c>
      <c r="R1188" s="12" t="s">
        <v>1289</v>
      </c>
      <c r="S1188" s="12" t="s">
        <v>6677</v>
      </c>
      <c r="T1188" s="40" t="s">
        <v>6678</v>
      </c>
      <c r="U1188" s="12" t="s">
        <v>6678</v>
      </c>
      <c r="V1188" s="12" t="s">
        <v>6679</v>
      </c>
      <c r="W1188" s="84"/>
      <c r="X1188" s="111"/>
      <c r="Y1188" s="115"/>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row>
    <row r="1189" spans="1:217" s="4" customFormat="1" ht="42.75" x14ac:dyDescent="0.45">
      <c r="A1189" s="32" t="s">
        <v>16</v>
      </c>
      <c r="B1189" s="32" t="s">
        <v>17</v>
      </c>
      <c r="C1189" s="33" t="s">
        <v>18</v>
      </c>
      <c r="D1189" s="33" t="s">
        <v>1123</v>
      </c>
      <c r="E1189" s="33" t="s">
        <v>1279</v>
      </c>
      <c r="F1189" s="33" t="s">
        <v>21</v>
      </c>
      <c r="G1189" s="73">
        <f>VLOOKUP(L:L,en_ru_auto_scores_BLEU!H:I,2,FALSE)</f>
        <v>64.227277979274092</v>
      </c>
      <c r="H1189" s="42" t="str">
        <f>IFERROR(VLOOKUP(L:L,manual_score_mapping[[SegmentID]:[Scores]],2,FALSE), "NaN")</f>
        <v>NaN</v>
      </c>
      <c r="I1189" s="42" t="str">
        <f>IFERROR(VLOOKUP(L:L,manual_score_mapping!A:D,3,FALSE), "NaN")</f>
        <v>NaN</v>
      </c>
      <c r="J1189" s="42" t="str">
        <f>IFERROR(VLOOKUP(L:L,manual_score_mapping!A:D,4,FALSE), "NaN")</f>
        <v>NaN</v>
      </c>
      <c r="K1189" s="33" t="s">
        <v>22</v>
      </c>
      <c r="L1189" s="33">
        <v>1188</v>
      </c>
      <c r="M1189" s="34">
        <v>0.92241883277893078</v>
      </c>
      <c r="N1189" s="33">
        <v>0.91566467285156239</v>
      </c>
      <c r="O1189" s="33">
        <v>0.92096477746963501</v>
      </c>
      <c r="P1189" s="33" t="str">
        <f>IF(en_ru_scores[[#This Row],[OnlineB_Score]]&gt;en_ru_scores[[#This Row],[GPT4_COMET]]+0.03, "B", IF(en_ru_scores[[#This Row],[GPT4_COMET]]&gt;en_ru_scores[[#This Row],[OnlineB_Score]]+0.03, "GPT", "-"))</f>
        <v>-</v>
      </c>
      <c r="Q1189" s="33" t="str">
        <f>IF(en_ru_scores[[#This Row],[OnlineW_Score]]&gt;en_ru_scores[[#This Row],[GPT4_COMET]]+0.03, "W", IF(en_ru_scores[[#This Row],[GPT4_COMET]]&gt;en_ru_scores[[#This Row],[OnlineW_Score]]+0.03, "GPT", "-"))</f>
        <v>-</v>
      </c>
      <c r="R1189" s="13" t="s">
        <v>1290</v>
      </c>
      <c r="S1189" s="13" t="s">
        <v>6680</v>
      </c>
      <c r="T1189" s="41" t="s">
        <v>6681</v>
      </c>
      <c r="U1189" s="13" t="s">
        <v>6682</v>
      </c>
      <c r="V1189" s="13" t="s">
        <v>6683</v>
      </c>
      <c r="W1189" s="84"/>
      <c r="X1189" s="111"/>
      <c r="Y1189" s="115"/>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row>
    <row r="1190" spans="1:217" s="4" customFormat="1" ht="57" x14ac:dyDescent="0.45">
      <c r="A1190" s="29" t="s">
        <v>16</v>
      </c>
      <c r="B1190" s="29" t="s">
        <v>17</v>
      </c>
      <c r="C1190" s="30" t="s">
        <v>18</v>
      </c>
      <c r="D1190" s="30" t="s">
        <v>1123</v>
      </c>
      <c r="E1190" s="30" t="s">
        <v>1279</v>
      </c>
      <c r="F1190" s="30" t="s">
        <v>21</v>
      </c>
      <c r="G1190" s="74">
        <f>VLOOKUP(L:L,en_ru_auto_scores_BLEU!H:I,2,FALSE)</f>
        <v>56.753114657699165</v>
      </c>
      <c r="H1190" s="42" t="str">
        <f>IFERROR(VLOOKUP(L:L,manual_score_mapping[[SegmentID]:[Scores]],2,FALSE), "NaN")</f>
        <v>NaN</v>
      </c>
      <c r="I1190" s="42" t="str">
        <f>IFERROR(VLOOKUP(L:L,manual_score_mapping!A:D,3,FALSE), "NaN")</f>
        <v>NaN</v>
      </c>
      <c r="J1190" s="42" t="str">
        <f>IFERROR(VLOOKUP(L:L,manual_score_mapping!A:D,4,FALSE), "NaN")</f>
        <v>NaN</v>
      </c>
      <c r="K1190" s="30" t="s">
        <v>22</v>
      </c>
      <c r="L1190" s="30">
        <v>1189</v>
      </c>
      <c r="M1190" s="31">
        <v>0.87576812505722046</v>
      </c>
      <c r="N1190" s="30">
        <v>0.89673596620559692</v>
      </c>
      <c r="O1190" s="30">
        <v>0.87436264753341675</v>
      </c>
      <c r="P1190" s="30" t="str">
        <f>IF(en_ru_scores[[#This Row],[OnlineB_Score]]&gt;en_ru_scores[[#This Row],[GPT4_COMET]]+0.03, "B", IF(en_ru_scores[[#This Row],[GPT4_COMET]]&gt;en_ru_scores[[#This Row],[OnlineB_Score]]+0.03, "GPT", "-"))</f>
        <v>-</v>
      </c>
      <c r="Q1190" s="30" t="str">
        <f>IF(en_ru_scores[[#This Row],[OnlineW_Score]]&gt;en_ru_scores[[#This Row],[GPT4_COMET]]+0.03, "W", IF(en_ru_scores[[#This Row],[GPT4_COMET]]&gt;en_ru_scores[[#This Row],[OnlineW_Score]]+0.03, "GPT", "-"))</f>
        <v>-</v>
      </c>
      <c r="R1190" s="12" t="s">
        <v>1291</v>
      </c>
      <c r="S1190" s="12" t="s">
        <v>6684</v>
      </c>
      <c r="T1190" s="40" t="s">
        <v>6685</v>
      </c>
      <c r="U1190" s="12" t="s">
        <v>6686</v>
      </c>
      <c r="V1190" s="12" t="s">
        <v>6687</v>
      </c>
      <c r="W1190" s="84"/>
      <c r="X1190" s="111"/>
      <c r="Y1190" s="115"/>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row>
    <row r="1191" spans="1:217" s="4" customFormat="1" ht="57" x14ac:dyDescent="0.45">
      <c r="A1191" s="26" t="s">
        <v>16</v>
      </c>
      <c r="B1191" s="26" t="s">
        <v>17</v>
      </c>
      <c r="C1191" s="27" t="s">
        <v>18</v>
      </c>
      <c r="D1191" s="27" t="s">
        <v>1123</v>
      </c>
      <c r="E1191" s="27" t="s">
        <v>1279</v>
      </c>
      <c r="F1191" s="27" t="s">
        <v>21</v>
      </c>
      <c r="G1191" s="78">
        <f>VLOOKUP(L:L,en_ru_auto_scores_BLEU!H:I,2,FALSE)</f>
        <v>8.7574476814013078</v>
      </c>
      <c r="H1191" s="42" t="str">
        <f>IFERROR(VLOOKUP(L:L,manual_score_mapping[[SegmentID]:[Scores]],2,FALSE), "NaN")</f>
        <v>NaN</v>
      </c>
      <c r="I1191" s="42" t="str">
        <f>IFERROR(VLOOKUP(L:L,manual_score_mapping!A:D,3,FALSE), "NaN")</f>
        <v>NaN</v>
      </c>
      <c r="J1191" s="42" t="str">
        <f>IFERROR(VLOOKUP(L:L,manual_score_mapping!A:D,4,FALSE), "NaN")</f>
        <v>NaN</v>
      </c>
      <c r="K1191" s="27" t="s">
        <v>22</v>
      </c>
      <c r="L1191" s="27">
        <v>1190</v>
      </c>
      <c r="M1191" s="28">
        <v>0.79839187860488892</v>
      </c>
      <c r="N1191" s="27">
        <v>0.77524149417877197</v>
      </c>
      <c r="O1191" s="27">
        <v>0.71073275804519653</v>
      </c>
      <c r="P1191" s="27" t="str">
        <f>IF(en_ru_scores[[#This Row],[OnlineB_Score]]&gt;en_ru_scores[[#This Row],[GPT4_COMET]]+0.03, "B", IF(en_ru_scores[[#This Row],[GPT4_COMET]]&gt;en_ru_scores[[#This Row],[OnlineB_Score]]+0.03, "GPT", "-"))</f>
        <v>-</v>
      </c>
      <c r="Q1191" s="27" t="str">
        <f>IF(en_ru_scores[[#This Row],[OnlineW_Score]]&gt;en_ru_scores[[#This Row],[GPT4_COMET]]+0.03, "W", IF(en_ru_scores[[#This Row],[GPT4_COMET]]&gt;en_ru_scores[[#This Row],[OnlineW_Score]]+0.03, "GPT", "-"))</f>
        <v>GPT</v>
      </c>
      <c r="R1191" s="11" t="s">
        <v>1292</v>
      </c>
      <c r="S1191" s="11" t="s">
        <v>6688</v>
      </c>
      <c r="T1191" s="39" t="s">
        <v>6689</v>
      </c>
      <c r="U1191" s="11" t="s">
        <v>6690</v>
      </c>
      <c r="V1191" s="11" t="s">
        <v>6691</v>
      </c>
      <c r="W1191" s="84"/>
      <c r="X1191" s="111"/>
      <c r="Y1191" s="115"/>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row>
    <row r="1192" spans="1:217" s="4" customFormat="1" ht="28.5" x14ac:dyDescent="0.45">
      <c r="A1192" s="32" t="s">
        <v>16</v>
      </c>
      <c r="B1192" s="32" t="s">
        <v>17</v>
      </c>
      <c r="C1192" s="33" t="s">
        <v>18</v>
      </c>
      <c r="D1192" s="33" t="s">
        <v>1123</v>
      </c>
      <c r="E1192" s="33" t="s">
        <v>1279</v>
      </c>
      <c r="F1192" s="33" t="s">
        <v>21</v>
      </c>
      <c r="G1192" s="78">
        <f>VLOOKUP(L:L,en_ru_auto_scores_BLEU!H:I,2,FALSE)</f>
        <v>20.164945583740657</v>
      </c>
      <c r="H1192" s="42" t="str">
        <f>IFERROR(VLOOKUP(L:L,manual_score_mapping[[SegmentID]:[Scores]],2,FALSE), "NaN")</f>
        <v>NaN</v>
      </c>
      <c r="I1192" s="42" t="str">
        <f>IFERROR(VLOOKUP(L:L,manual_score_mapping!A:D,3,FALSE), "NaN")</f>
        <v>NaN</v>
      </c>
      <c r="J1192" s="42" t="str">
        <f>IFERROR(VLOOKUP(L:L,manual_score_mapping!A:D,4,FALSE), "NaN")</f>
        <v>NaN</v>
      </c>
      <c r="K1192" s="33" t="s">
        <v>22</v>
      </c>
      <c r="L1192" s="33">
        <v>1191</v>
      </c>
      <c r="M1192" s="34">
        <v>0.9553343653678894</v>
      </c>
      <c r="N1192" s="33">
        <v>0.97051459550857544</v>
      </c>
      <c r="O1192" s="33">
        <v>0.9759156107902528</v>
      </c>
      <c r="P1192" s="33" t="str">
        <f>IF(en_ru_scores[[#This Row],[OnlineB_Score]]&gt;en_ru_scores[[#This Row],[GPT4_COMET]]+0.03, "B", IF(en_ru_scores[[#This Row],[GPT4_COMET]]&gt;en_ru_scores[[#This Row],[OnlineB_Score]]+0.03, "GPT", "-"))</f>
        <v>-</v>
      </c>
      <c r="Q1192" s="33" t="str">
        <f>IF(en_ru_scores[[#This Row],[OnlineW_Score]]&gt;en_ru_scores[[#This Row],[GPT4_COMET]]+0.03, "W", IF(en_ru_scores[[#This Row],[GPT4_COMET]]&gt;en_ru_scores[[#This Row],[OnlineW_Score]]+0.03, "GPT", "-"))</f>
        <v>-</v>
      </c>
      <c r="R1192" s="13" t="s">
        <v>1293</v>
      </c>
      <c r="S1192" s="13" t="s">
        <v>6692</v>
      </c>
      <c r="T1192" s="41" t="s">
        <v>6693</v>
      </c>
      <c r="U1192" s="13" t="s">
        <v>6694</v>
      </c>
      <c r="V1192" s="13" t="s">
        <v>6695</v>
      </c>
      <c r="W1192" s="84"/>
      <c r="X1192" s="111"/>
      <c r="Y1192" s="115"/>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row>
    <row r="1193" spans="1:217" s="4" customFormat="1" ht="28.5" x14ac:dyDescent="0.45">
      <c r="A1193" s="29" t="s">
        <v>16</v>
      </c>
      <c r="B1193" s="29" t="s">
        <v>17</v>
      </c>
      <c r="C1193" s="30" t="s">
        <v>18</v>
      </c>
      <c r="D1193" s="30" t="s">
        <v>1123</v>
      </c>
      <c r="E1193" s="30" t="s">
        <v>1279</v>
      </c>
      <c r="F1193" s="30" t="s">
        <v>21</v>
      </c>
      <c r="G1193" s="78">
        <f>VLOOKUP(L:L,en_ru_auto_scores_BLEU!H:I,2,FALSE)</f>
        <v>8.9137655213981262</v>
      </c>
      <c r="H1193" s="42" t="str">
        <f>IFERROR(VLOOKUP(L:L,manual_score_mapping[[SegmentID]:[Scores]],2,FALSE), "NaN")</f>
        <v>NaN</v>
      </c>
      <c r="I1193" s="42" t="str">
        <f>IFERROR(VLOOKUP(L:L,manual_score_mapping!A:D,3,FALSE), "NaN")</f>
        <v>NaN</v>
      </c>
      <c r="J1193" s="42" t="str">
        <f>IFERROR(VLOOKUP(L:L,manual_score_mapping!A:D,4,FALSE), "NaN")</f>
        <v>NaN</v>
      </c>
      <c r="K1193" s="30" t="s">
        <v>22</v>
      </c>
      <c r="L1193" s="30">
        <v>1192</v>
      </c>
      <c r="M1193" s="31">
        <v>0.88091915845870972</v>
      </c>
      <c r="N1193" s="30">
        <v>0.89496761560440063</v>
      </c>
      <c r="O1193" s="30">
        <v>0.89960455894470215</v>
      </c>
      <c r="P1193" s="30" t="str">
        <f>IF(en_ru_scores[[#This Row],[OnlineB_Score]]&gt;en_ru_scores[[#This Row],[GPT4_COMET]]+0.03, "B", IF(en_ru_scores[[#This Row],[GPT4_COMET]]&gt;en_ru_scores[[#This Row],[OnlineB_Score]]+0.03, "GPT", "-"))</f>
        <v>-</v>
      </c>
      <c r="Q1193" s="30" t="str">
        <f>IF(en_ru_scores[[#This Row],[OnlineW_Score]]&gt;en_ru_scores[[#This Row],[GPT4_COMET]]+0.03, "W", IF(en_ru_scores[[#This Row],[GPT4_COMET]]&gt;en_ru_scores[[#This Row],[OnlineW_Score]]+0.03, "GPT", "-"))</f>
        <v>-</v>
      </c>
      <c r="R1193" s="12" t="s">
        <v>1294</v>
      </c>
      <c r="S1193" s="12" t="s">
        <v>6696</v>
      </c>
      <c r="T1193" s="40" t="s">
        <v>6697</v>
      </c>
      <c r="U1193" s="12" t="s">
        <v>6698</v>
      </c>
      <c r="V1193" s="12" t="s">
        <v>6699</v>
      </c>
      <c r="W1193" s="84"/>
      <c r="X1193" s="111"/>
      <c r="Y1193" s="115"/>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row>
    <row r="1194" spans="1:217" s="4" customFormat="1" ht="99.75" x14ac:dyDescent="0.45">
      <c r="A1194" s="26" t="s">
        <v>16</v>
      </c>
      <c r="B1194" s="26" t="s">
        <v>17</v>
      </c>
      <c r="C1194" s="27" t="s">
        <v>18</v>
      </c>
      <c r="D1194" s="27" t="s">
        <v>1123</v>
      </c>
      <c r="E1194" s="27" t="s">
        <v>1279</v>
      </c>
      <c r="F1194" s="27" t="s">
        <v>21</v>
      </c>
      <c r="G1194" s="75">
        <f>VLOOKUP(L:L,en_ru_auto_scores_BLEU!H:I,2,FALSE)</f>
        <v>34.654643563383907</v>
      </c>
      <c r="H1194" s="42" t="str">
        <f>IFERROR(VLOOKUP(L:L,manual_score_mapping[[SegmentID]:[Scores]],2,FALSE), "NaN")</f>
        <v>NaN</v>
      </c>
      <c r="I1194" s="42" t="str">
        <f>IFERROR(VLOOKUP(L:L,manual_score_mapping!A:D,3,FALSE), "NaN")</f>
        <v>NaN</v>
      </c>
      <c r="J1194" s="42" t="str">
        <f>IFERROR(VLOOKUP(L:L,manual_score_mapping!A:D,4,FALSE), "NaN")</f>
        <v>NaN</v>
      </c>
      <c r="K1194" s="27" t="s">
        <v>22</v>
      </c>
      <c r="L1194" s="27">
        <v>1193</v>
      </c>
      <c r="M1194" s="28">
        <v>0.76572364568710327</v>
      </c>
      <c r="N1194" s="27">
        <v>0.73276907205581665</v>
      </c>
      <c r="O1194" s="27">
        <v>0.8312343955039978</v>
      </c>
      <c r="P1194" s="27" t="str">
        <f>IF(en_ru_scores[[#This Row],[OnlineB_Score]]&gt;en_ru_scores[[#This Row],[GPT4_COMET]]+0.03, "B", IF(en_ru_scores[[#This Row],[GPT4_COMET]]&gt;en_ru_scores[[#This Row],[OnlineB_Score]]+0.03, "GPT", "-"))</f>
        <v>GPT</v>
      </c>
      <c r="Q1194" s="27" t="str">
        <f>IF(en_ru_scores[[#This Row],[OnlineW_Score]]&gt;en_ru_scores[[#This Row],[GPT4_COMET]]+0.03, "W", IF(en_ru_scores[[#This Row],[GPT4_COMET]]&gt;en_ru_scores[[#This Row],[OnlineW_Score]]+0.03, "GPT", "-"))</f>
        <v>W</v>
      </c>
      <c r="R1194" s="11" t="s">
        <v>1295</v>
      </c>
      <c r="S1194" s="11" t="s">
        <v>6700</v>
      </c>
      <c r="T1194" s="39" t="s">
        <v>6701</v>
      </c>
      <c r="U1194" s="11" t="s">
        <v>6702</v>
      </c>
      <c r="V1194" s="11" t="s">
        <v>6703</v>
      </c>
      <c r="W1194" s="84"/>
      <c r="X1194" s="111"/>
      <c r="Y1194" s="115"/>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row>
    <row r="1195" spans="1:217" s="4" customFormat="1" ht="28.5" x14ac:dyDescent="0.45">
      <c r="A1195" s="26" t="s">
        <v>16</v>
      </c>
      <c r="B1195" s="26" t="s">
        <v>17</v>
      </c>
      <c r="C1195" s="27" t="s">
        <v>18</v>
      </c>
      <c r="D1195" s="27" t="s">
        <v>1123</v>
      </c>
      <c r="E1195" s="27" t="s">
        <v>1279</v>
      </c>
      <c r="F1195" s="27" t="s">
        <v>21</v>
      </c>
      <c r="G1195" s="73">
        <f>VLOOKUP(L:L,en_ru_auto_scores_BLEU!H:I,2,FALSE)</f>
        <v>68.12455364200612</v>
      </c>
      <c r="H1195" s="42" t="str">
        <f>IFERROR(VLOOKUP(L:L,manual_score_mapping[[SegmentID]:[Scores]],2,FALSE), "NaN")</f>
        <v>NaN</v>
      </c>
      <c r="I1195" s="42" t="str">
        <f>IFERROR(VLOOKUP(L:L,manual_score_mapping!A:D,3,FALSE), "NaN")</f>
        <v>NaN</v>
      </c>
      <c r="J1195" s="42" t="str">
        <f>IFERROR(VLOOKUP(L:L,manual_score_mapping!A:D,4,FALSE), "NaN")</f>
        <v>NaN</v>
      </c>
      <c r="K1195" s="27" t="s">
        <v>22</v>
      </c>
      <c r="L1195" s="27">
        <v>1194</v>
      </c>
      <c r="M1195" s="28">
        <v>0.79495716094970703</v>
      </c>
      <c r="N1195" s="27">
        <v>0.82781648635864258</v>
      </c>
      <c r="O1195" s="27">
        <v>0.87888020277023315</v>
      </c>
      <c r="P1195" s="27" t="str">
        <f>IF(en_ru_scores[[#This Row],[OnlineB_Score]]&gt;en_ru_scores[[#This Row],[GPT4_COMET]]+0.03, "B", IF(en_ru_scores[[#This Row],[GPT4_COMET]]&gt;en_ru_scores[[#This Row],[OnlineB_Score]]+0.03, "GPT", "-"))</f>
        <v>B</v>
      </c>
      <c r="Q1195" s="27" t="str">
        <f>IF(en_ru_scores[[#This Row],[OnlineW_Score]]&gt;en_ru_scores[[#This Row],[GPT4_COMET]]+0.03, "W", IF(en_ru_scores[[#This Row],[GPT4_COMET]]&gt;en_ru_scores[[#This Row],[OnlineW_Score]]+0.03, "GPT", "-"))</f>
        <v>W</v>
      </c>
      <c r="R1195" s="11" t="s">
        <v>1296</v>
      </c>
      <c r="S1195" s="11" t="s">
        <v>6704</v>
      </c>
      <c r="T1195" s="39" t="s">
        <v>6705</v>
      </c>
      <c r="U1195" s="11" t="s">
        <v>6706</v>
      </c>
      <c r="V1195" s="11" t="s">
        <v>6707</v>
      </c>
      <c r="W1195" s="84"/>
      <c r="X1195" s="111"/>
      <c r="Y1195" s="11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row>
    <row r="1196" spans="1:217" s="4" customFormat="1" ht="85.5" x14ac:dyDescent="0.45">
      <c r="A1196" s="26" t="s">
        <v>16</v>
      </c>
      <c r="B1196" s="26" t="s">
        <v>17</v>
      </c>
      <c r="C1196" s="27" t="s">
        <v>18</v>
      </c>
      <c r="D1196" s="27" t="s">
        <v>1123</v>
      </c>
      <c r="E1196" s="27" t="s">
        <v>1279</v>
      </c>
      <c r="F1196" s="27" t="s">
        <v>21</v>
      </c>
      <c r="G1196" s="75">
        <f>VLOOKUP(L:L,en_ru_auto_scores_BLEU!H:I,2,FALSE)</f>
        <v>36.161426197529913</v>
      </c>
      <c r="H1196" s="42" t="str">
        <f>IFERROR(VLOOKUP(L:L,manual_score_mapping[[SegmentID]:[Scores]],2,FALSE), "NaN")</f>
        <v>NaN</v>
      </c>
      <c r="I1196" s="42" t="str">
        <f>IFERROR(VLOOKUP(L:L,manual_score_mapping!A:D,3,FALSE), "NaN")</f>
        <v>NaN</v>
      </c>
      <c r="J1196" s="42" t="str">
        <f>IFERROR(VLOOKUP(L:L,manual_score_mapping!A:D,4,FALSE), "NaN")</f>
        <v>NaN</v>
      </c>
      <c r="K1196" s="27" t="s">
        <v>22</v>
      </c>
      <c r="L1196" s="27">
        <v>1195</v>
      </c>
      <c r="M1196" s="28">
        <v>0.76689386367797852</v>
      </c>
      <c r="N1196" s="27">
        <v>0.83377975225448608</v>
      </c>
      <c r="O1196" s="27">
        <v>0.8545914888381958</v>
      </c>
      <c r="P1196" s="27" t="str">
        <f>IF(en_ru_scores[[#This Row],[OnlineB_Score]]&gt;en_ru_scores[[#This Row],[GPT4_COMET]]+0.03, "B", IF(en_ru_scores[[#This Row],[GPT4_COMET]]&gt;en_ru_scores[[#This Row],[OnlineB_Score]]+0.03, "GPT", "-"))</f>
        <v>B</v>
      </c>
      <c r="Q1196" s="27" t="str">
        <f>IF(en_ru_scores[[#This Row],[OnlineW_Score]]&gt;en_ru_scores[[#This Row],[GPT4_COMET]]+0.03, "W", IF(en_ru_scores[[#This Row],[GPT4_COMET]]&gt;en_ru_scores[[#This Row],[OnlineW_Score]]+0.03, "GPT", "-"))</f>
        <v>W</v>
      </c>
      <c r="R1196" s="11" t="s">
        <v>1297</v>
      </c>
      <c r="S1196" s="11" t="s">
        <v>6708</v>
      </c>
      <c r="T1196" s="39" t="s">
        <v>6709</v>
      </c>
      <c r="U1196" s="11" t="s">
        <v>6710</v>
      </c>
      <c r="V1196" s="11" t="s">
        <v>6711</v>
      </c>
      <c r="W1196" s="84"/>
      <c r="X1196" s="111"/>
      <c r="Y1196" s="115"/>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row>
    <row r="1197" spans="1:217" s="4" customFormat="1" ht="99.75" x14ac:dyDescent="0.45">
      <c r="A1197" s="29" t="s">
        <v>16</v>
      </c>
      <c r="B1197" s="29" t="s">
        <v>17</v>
      </c>
      <c r="C1197" s="30" t="s">
        <v>18</v>
      </c>
      <c r="D1197" s="30" t="s">
        <v>1123</v>
      </c>
      <c r="E1197" s="30" t="s">
        <v>1279</v>
      </c>
      <c r="F1197" s="30" t="s">
        <v>21</v>
      </c>
      <c r="G1197" s="78">
        <f>VLOOKUP(L:L,en_ru_auto_scores_BLEU!H:I,2,FALSE)</f>
        <v>23.746239164015023</v>
      </c>
      <c r="H1197" s="42" t="str">
        <f>IFERROR(VLOOKUP(L:L,manual_score_mapping[[SegmentID]:[Scores]],2,FALSE), "NaN")</f>
        <v>NaN</v>
      </c>
      <c r="I1197" s="42" t="str">
        <f>IFERROR(VLOOKUP(L:L,manual_score_mapping!A:D,3,FALSE), "NaN")</f>
        <v>NaN</v>
      </c>
      <c r="J1197" s="42" t="str">
        <f>IFERROR(VLOOKUP(L:L,manual_score_mapping!A:D,4,FALSE), "NaN")</f>
        <v>NaN</v>
      </c>
      <c r="K1197" s="30" t="s">
        <v>22</v>
      </c>
      <c r="L1197" s="30">
        <v>1196</v>
      </c>
      <c r="M1197" s="31">
        <v>0.84494900703430176</v>
      </c>
      <c r="N1197" s="30">
        <v>0.84297925233840942</v>
      </c>
      <c r="O1197" s="30">
        <v>0.87068206071853638</v>
      </c>
      <c r="P1197" s="30" t="str">
        <f>IF(en_ru_scores[[#This Row],[OnlineB_Score]]&gt;en_ru_scores[[#This Row],[GPT4_COMET]]+0.03, "B", IF(en_ru_scores[[#This Row],[GPT4_COMET]]&gt;en_ru_scores[[#This Row],[OnlineB_Score]]+0.03, "GPT", "-"))</f>
        <v>-</v>
      </c>
      <c r="Q1197" s="30" t="str">
        <f>IF(en_ru_scores[[#This Row],[OnlineW_Score]]&gt;en_ru_scores[[#This Row],[GPT4_COMET]]+0.03, "W", IF(en_ru_scores[[#This Row],[GPT4_COMET]]&gt;en_ru_scores[[#This Row],[OnlineW_Score]]+0.03, "GPT", "-"))</f>
        <v>-</v>
      </c>
      <c r="R1197" s="12" t="s">
        <v>1298</v>
      </c>
      <c r="S1197" s="12" t="s">
        <v>6712</v>
      </c>
      <c r="T1197" s="40" t="s">
        <v>6713</v>
      </c>
      <c r="U1197" s="12" t="s">
        <v>6714</v>
      </c>
      <c r="V1197" s="12" t="s">
        <v>6715</v>
      </c>
      <c r="W1197" s="84"/>
      <c r="X1197" s="111"/>
      <c r="Y1197" s="115"/>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row>
    <row r="1198" spans="1:217" s="4" customFormat="1" x14ac:dyDescent="0.45">
      <c r="A1198" s="32" t="s">
        <v>16</v>
      </c>
      <c r="B1198" s="32" t="s">
        <v>17</v>
      </c>
      <c r="C1198" s="33" t="s">
        <v>18</v>
      </c>
      <c r="D1198" s="33" t="s">
        <v>1123</v>
      </c>
      <c r="E1198" s="33" t="s">
        <v>1299</v>
      </c>
      <c r="F1198" s="33" t="s">
        <v>21</v>
      </c>
      <c r="G1198" s="73">
        <f>VLOOKUP(L:L,en_ru_auto_scores_BLEU!H:I,2,FALSE)</f>
        <v>66.063286360276123</v>
      </c>
      <c r="H1198" s="33" t="str">
        <f>IFERROR(VLOOKUP(L:L,manual_score_mapping[[SegmentID]:[Scores]],2,FALSE), "NaN")</f>
        <v>[57, 100, 100, 51, 70]</v>
      </c>
      <c r="I1198" s="27">
        <f>IFERROR(VLOOKUP(L:L,manual_score_mapping!A:D,3,FALSE), "NaN")</f>
        <v>75</v>
      </c>
      <c r="J1198" s="21">
        <f>IFERROR(VLOOKUP(L:L,manual_score_mapping!A:D,4,FALSE), "NaN")</f>
        <v>51</v>
      </c>
      <c r="K1198" s="33" t="s">
        <v>22</v>
      </c>
      <c r="L1198" s="33">
        <v>1197</v>
      </c>
      <c r="M1198" s="34">
        <v>0.98042827844619762</v>
      </c>
      <c r="N1198" s="33">
        <v>0.93639320135116577</v>
      </c>
      <c r="O1198" s="33">
        <v>0.97117215394973755</v>
      </c>
      <c r="P1198" s="33" t="str">
        <f>IF(en_ru_scores[[#This Row],[OnlineB_Score]]&gt;en_ru_scores[[#This Row],[GPT4_COMET]]+0.03, "B", IF(en_ru_scores[[#This Row],[GPT4_COMET]]&gt;en_ru_scores[[#This Row],[OnlineB_Score]]+0.03, "GPT", "-"))</f>
        <v>GPT</v>
      </c>
      <c r="Q1198" s="33" t="str">
        <f>IF(en_ru_scores[[#This Row],[OnlineW_Score]]&gt;en_ru_scores[[#This Row],[GPT4_COMET]]+0.03, "W", IF(en_ru_scores[[#This Row],[GPT4_COMET]]&gt;en_ru_scores[[#This Row],[OnlineW_Score]]+0.03, "GPT", "-"))</f>
        <v>-</v>
      </c>
      <c r="R1198" s="13" t="s">
        <v>1300</v>
      </c>
      <c r="S1198" s="13" t="s">
        <v>6716</v>
      </c>
      <c r="T1198" s="41" t="s">
        <v>6717</v>
      </c>
      <c r="U1198" s="13" t="s">
        <v>6718</v>
      </c>
      <c r="V1198" s="13" t="s">
        <v>6719</v>
      </c>
      <c r="W1198" s="84"/>
      <c r="X1198" s="111"/>
      <c r="Y1198" s="115"/>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row>
    <row r="1199" spans="1:217" s="4" customFormat="1" ht="28.5" x14ac:dyDescent="0.45">
      <c r="A1199" s="32" t="s">
        <v>16</v>
      </c>
      <c r="B1199" s="32" t="s">
        <v>17</v>
      </c>
      <c r="C1199" s="33" t="s">
        <v>18</v>
      </c>
      <c r="D1199" s="33" t="s">
        <v>1123</v>
      </c>
      <c r="E1199" s="33" t="s">
        <v>1299</v>
      </c>
      <c r="F1199" s="33" t="s">
        <v>21</v>
      </c>
      <c r="G1199" s="78">
        <f>VLOOKUP(L:L,en_ru_auto_scores_BLEU!H:I,2,FALSE)</f>
        <v>27.09198854675628</v>
      </c>
      <c r="H1199" s="33" t="str">
        <f>IFERROR(VLOOKUP(L:L,manual_score_mapping[[SegmentID]:[Scores]],2,FALSE), "NaN")</f>
        <v>[52, 98, 100, 51, 52]</v>
      </c>
      <c r="I1199" s="27">
        <f>IFERROR(VLOOKUP(L:L,manual_score_mapping!A:D,3,FALSE), "NaN")</f>
        <v>70</v>
      </c>
      <c r="J1199" s="21">
        <f>IFERROR(VLOOKUP(L:L,manual_score_mapping!A:D,4,FALSE), "NaN")</f>
        <v>51</v>
      </c>
      <c r="K1199" s="33" t="s">
        <v>22</v>
      </c>
      <c r="L1199" s="33">
        <v>1198</v>
      </c>
      <c r="M1199" s="34">
        <v>0.91222494840621959</v>
      </c>
      <c r="N1199" s="33">
        <v>0.9573148488998412</v>
      </c>
      <c r="O1199" s="33">
        <v>0.94817709922790516</v>
      </c>
      <c r="P1199" s="33" t="str">
        <f>IF(en_ru_scores[[#This Row],[OnlineB_Score]]&gt;en_ru_scores[[#This Row],[GPT4_COMET]]+0.03, "B", IF(en_ru_scores[[#This Row],[GPT4_COMET]]&gt;en_ru_scores[[#This Row],[OnlineB_Score]]+0.03, "GPT", "-"))</f>
        <v>B</v>
      </c>
      <c r="Q1199" s="33" t="str">
        <f>IF(en_ru_scores[[#This Row],[OnlineW_Score]]&gt;en_ru_scores[[#This Row],[GPT4_COMET]]+0.03, "W", IF(en_ru_scores[[#This Row],[GPT4_COMET]]&gt;en_ru_scores[[#This Row],[OnlineW_Score]]+0.03, "GPT", "-"))</f>
        <v>W</v>
      </c>
      <c r="R1199" s="13" t="s">
        <v>1301</v>
      </c>
      <c r="S1199" s="13" t="s">
        <v>6720</v>
      </c>
      <c r="T1199" s="41" t="s">
        <v>6721</v>
      </c>
      <c r="U1199" s="13" t="s">
        <v>6722</v>
      </c>
      <c r="V1199" s="13" t="s">
        <v>6723</v>
      </c>
      <c r="W1199" s="84"/>
      <c r="X1199" s="111"/>
      <c r="Y1199" s="115"/>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row>
    <row r="1200" spans="1:217" s="4" customFormat="1" ht="42.75" x14ac:dyDescent="0.45">
      <c r="A1200" s="29" t="s">
        <v>16</v>
      </c>
      <c r="B1200" s="29" t="s">
        <v>17</v>
      </c>
      <c r="C1200" s="30" t="s">
        <v>18</v>
      </c>
      <c r="D1200" s="30" t="s">
        <v>1123</v>
      </c>
      <c r="E1200" s="30" t="s">
        <v>1299</v>
      </c>
      <c r="F1200" s="30" t="s">
        <v>21</v>
      </c>
      <c r="G1200" s="75">
        <f>VLOOKUP(L:L,en_ru_auto_scores_BLEU!H:I,2,FALSE)</f>
        <v>29.615165360116251</v>
      </c>
      <c r="H1200" s="30" t="str">
        <f>IFERROR(VLOOKUP(L:L,manual_score_mapping[[SegmentID]:[Scores]],2,FALSE), "NaN")</f>
        <v>[65, 98, 100, 51, 66]</v>
      </c>
      <c r="I1200" s="27">
        <f>IFERROR(VLOOKUP(L:L,manual_score_mapping!A:D,3,FALSE), "NaN")</f>
        <v>76</v>
      </c>
      <c r="J1200" s="21">
        <f>IFERROR(VLOOKUP(L:L,manual_score_mapping!A:D,4,FALSE), "NaN")</f>
        <v>51</v>
      </c>
      <c r="K1200" s="30" t="s">
        <v>22</v>
      </c>
      <c r="L1200" s="30">
        <v>1199</v>
      </c>
      <c r="M1200" s="31">
        <v>0.88103437423706055</v>
      </c>
      <c r="N1200" s="30">
        <v>0.89558678865432739</v>
      </c>
      <c r="O1200" s="30">
        <v>0.8962026834487915</v>
      </c>
      <c r="P1200" s="30" t="str">
        <f>IF(en_ru_scores[[#This Row],[OnlineB_Score]]&gt;en_ru_scores[[#This Row],[GPT4_COMET]]+0.03, "B", IF(en_ru_scores[[#This Row],[GPT4_COMET]]&gt;en_ru_scores[[#This Row],[OnlineB_Score]]+0.03, "GPT", "-"))</f>
        <v>-</v>
      </c>
      <c r="Q1200" s="30" t="str">
        <f>IF(en_ru_scores[[#This Row],[OnlineW_Score]]&gt;en_ru_scores[[#This Row],[GPT4_COMET]]+0.03, "W", IF(en_ru_scores[[#This Row],[GPT4_COMET]]&gt;en_ru_scores[[#This Row],[OnlineW_Score]]+0.03, "GPT", "-"))</f>
        <v>-</v>
      </c>
      <c r="R1200" s="12" t="s">
        <v>1302</v>
      </c>
      <c r="S1200" s="12" t="s">
        <v>6724</v>
      </c>
      <c r="T1200" s="40" t="s">
        <v>6725</v>
      </c>
      <c r="U1200" s="12" t="s">
        <v>6726</v>
      </c>
      <c r="V1200" s="12" t="s">
        <v>6727</v>
      </c>
      <c r="W1200" s="84"/>
      <c r="X1200" s="111"/>
      <c r="Y1200" s="115"/>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row>
    <row r="1201" spans="1:217" s="4" customFormat="1" ht="28.5" x14ac:dyDescent="0.45">
      <c r="A1201" s="26" t="s">
        <v>16</v>
      </c>
      <c r="B1201" s="26" t="s">
        <v>17</v>
      </c>
      <c r="C1201" s="27" t="s">
        <v>18</v>
      </c>
      <c r="D1201" s="27" t="s">
        <v>1123</v>
      </c>
      <c r="E1201" s="27" t="s">
        <v>1299</v>
      </c>
      <c r="F1201" s="27" t="s">
        <v>21</v>
      </c>
      <c r="G1201" s="78">
        <f>VLOOKUP(L:L,en_ru_auto_scores_BLEU!H:I,2,FALSE)</f>
        <v>8.8891755891717388</v>
      </c>
      <c r="H1201" s="27" t="str">
        <f>IFERROR(VLOOKUP(L:L,manual_score_mapping[[SegmentID]:[Scores]],2,FALSE), "NaN")</f>
        <v>[50, 100, 100, 50, 59]</v>
      </c>
      <c r="I1201" s="27">
        <f>IFERROR(VLOOKUP(L:L,manual_score_mapping!A:D,3,FALSE), "NaN")</f>
        <v>71</v>
      </c>
      <c r="J1201" s="21">
        <f>IFERROR(VLOOKUP(L:L,manual_score_mapping!A:D,4,FALSE), "NaN")</f>
        <v>50</v>
      </c>
      <c r="K1201" s="27" t="s">
        <v>22</v>
      </c>
      <c r="L1201" s="27">
        <v>1200</v>
      </c>
      <c r="M1201" s="28">
        <v>0.75497496128082275</v>
      </c>
      <c r="N1201" s="27">
        <v>0.72178930044174194</v>
      </c>
      <c r="O1201" s="27">
        <v>0.71473759412765503</v>
      </c>
      <c r="P1201" s="27" t="str">
        <f>IF(en_ru_scores[[#This Row],[OnlineB_Score]]&gt;en_ru_scores[[#This Row],[GPT4_COMET]]+0.03, "B", IF(en_ru_scores[[#This Row],[GPT4_COMET]]&gt;en_ru_scores[[#This Row],[OnlineB_Score]]+0.03, "GPT", "-"))</f>
        <v>GPT</v>
      </c>
      <c r="Q1201" s="27" t="str">
        <f>IF(en_ru_scores[[#This Row],[OnlineW_Score]]&gt;en_ru_scores[[#This Row],[GPT4_COMET]]+0.03, "W", IF(en_ru_scores[[#This Row],[GPT4_COMET]]&gt;en_ru_scores[[#This Row],[OnlineW_Score]]+0.03, "GPT", "-"))</f>
        <v>GPT</v>
      </c>
      <c r="R1201" s="11" t="s">
        <v>1303</v>
      </c>
      <c r="S1201" s="11" t="s">
        <v>6728</v>
      </c>
      <c r="T1201" s="39" t="s">
        <v>6729</v>
      </c>
      <c r="U1201" s="11" t="s">
        <v>6730</v>
      </c>
      <c r="V1201" s="11" t="s">
        <v>6731</v>
      </c>
      <c r="W1201" s="84"/>
      <c r="X1201" s="111"/>
      <c r="Y1201" s="115"/>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row>
    <row r="1202" spans="1:217" s="4" customFormat="1" ht="42.75" x14ac:dyDescent="0.45">
      <c r="A1202" s="29" t="s">
        <v>16</v>
      </c>
      <c r="B1202" s="29" t="s">
        <v>17</v>
      </c>
      <c r="C1202" s="30" t="s">
        <v>18</v>
      </c>
      <c r="D1202" s="30" t="s">
        <v>1123</v>
      </c>
      <c r="E1202" s="30" t="s">
        <v>1299</v>
      </c>
      <c r="F1202" s="30" t="s">
        <v>21</v>
      </c>
      <c r="G1202" s="78">
        <f>VLOOKUP(L:L,en_ru_auto_scores_BLEU!H:I,2,FALSE)</f>
        <v>14.865996369027275</v>
      </c>
      <c r="H1202" s="30" t="str">
        <f>IFERROR(VLOOKUP(L:L,manual_score_mapping[[SegmentID]:[Scores]],2,FALSE), "NaN")</f>
        <v>[66, 100, 100, 50, 70]</v>
      </c>
      <c r="I1202" s="27">
        <f>IFERROR(VLOOKUP(L:L,manual_score_mapping!A:D,3,FALSE), "NaN")</f>
        <v>77</v>
      </c>
      <c r="J1202" s="21">
        <f>IFERROR(VLOOKUP(L:L,manual_score_mapping!A:D,4,FALSE), "NaN")</f>
        <v>50</v>
      </c>
      <c r="K1202" s="30" t="s">
        <v>22</v>
      </c>
      <c r="L1202" s="30">
        <v>1201</v>
      </c>
      <c r="M1202" s="31">
        <v>0.89915168285369873</v>
      </c>
      <c r="N1202" s="30">
        <v>0.97182446718215942</v>
      </c>
      <c r="O1202" s="30">
        <v>0.9661887288093568</v>
      </c>
      <c r="P1202" s="30" t="str">
        <f>IF(en_ru_scores[[#This Row],[OnlineB_Score]]&gt;en_ru_scores[[#This Row],[GPT4_COMET]]+0.03, "B", IF(en_ru_scores[[#This Row],[GPT4_COMET]]&gt;en_ru_scores[[#This Row],[OnlineB_Score]]+0.03, "GPT", "-"))</f>
        <v>B</v>
      </c>
      <c r="Q1202" s="30" t="str">
        <f>IF(en_ru_scores[[#This Row],[OnlineW_Score]]&gt;en_ru_scores[[#This Row],[GPT4_COMET]]+0.03, "W", IF(en_ru_scores[[#This Row],[GPT4_COMET]]&gt;en_ru_scores[[#This Row],[OnlineW_Score]]+0.03, "GPT", "-"))</f>
        <v>W</v>
      </c>
      <c r="R1202" s="12" t="s">
        <v>1304</v>
      </c>
      <c r="S1202" s="12" t="s">
        <v>6732</v>
      </c>
      <c r="T1202" s="40" t="s">
        <v>6733</v>
      </c>
      <c r="U1202" s="12" t="s">
        <v>6732</v>
      </c>
      <c r="V1202" s="12" t="s">
        <v>6734</v>
      </c>
      <c r="W1202" s="84"/>
      <c r="X1202" s="111"/>
      <c r="Y1202" s="115"/>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row>
    <row r="1203" spans="1:217" s="4" customFormat="1" ht="57" x14ac:dyDescent="0.45">
      <c r="A1203" s="29" t="s">
        <v>16</v>
      </c>
      <c r="B1203" s="29" t="s">
        <v>17</v>
      </c>
      <c r="C1203" s="30" t="s">
        <v>18</v>
      </c>
      <c r="D1203" s="30" t="s">
        <v>1123</v>
      </c>
      <c r="E1203" s="30" t="s">
        <v>1299</v>
      </c>
      <c r="F1203" s="30" t="s">
        <v>21</v>
      </c>
      <c r="G1203" s="73">
        <f>VLOOKUP(L:L,en_ru_auto_scores_BLEU!H:I,2,FALSE)</f>
        <v>59.970791883578045</v>
      </c>
      <c r="H1203" s="30" t="str">
        <f>IFERROR(VLOOKUP(L:L,manual_score_mapping[[SegmentID]:[Scores]],2,FALSE), "NaN")</f>
        <v>[50, 100, 100, 51, 37]</v>
      </c>
      <c r="I1203" s="24">
        <f>IFERROR(VLOOKUP(L:L,manual_score_mapping!A:D,3,FALSE), "NaN")</f>
        <v>67</v>
      </c>
      <c r="J1203" s="18">
        <f>IFERROR(VLOOKUP(L:L,manual_score_mapping!A:D,4,FALSE), "NaN")</f>
        <v>37</v>
      </c>
      <c r="K1203" s="30" t="s">
        <v>22</v>
      </c>
      <c r="L1203" s="30">
        <v>1202</v>
      </c>
      <c r="M1203" s="31">
        <v>0.89082616567611694</v>
      </c>
      <c r="N1203" s="30">
        <v>0.89551663398742676</v>
      </c>
      <c r="O1203" s="30">
        <v>0.80668169260025024</v>
      </c>
      <c r="P1203" s="30" t="str">
        <f>IF(en_ru_scores[[#This Row],[OnlineB_Score]]&gt;en_ru_scores[[#This Row],[GPT4_COMET]]+0.03, "B", IF(en_ru_scores[[#This Row],[GPT4_COMET]]&gt;en_ru_scores[[#This Row],[OnlineB_Score]]+0.03, "GPT", "-"))</f>
        <v>-</v>
      </c>
      <c r="Q1203" s="30" t="str">
        <f>IF(en_ru_scores[[#This Row],[OnlineW_Score]]&gt;en_ru_scores[[#This Row],[GPT4_COMET]]+0.03, "W", IF(en_ru_scores[[#This Row],[GPT4_COMET]]&gt;en_ru_scores[[#This Row],[OnlineW_Score]]+0.03, "GPT", "-"))</f>
        <v>GPT</v>
      </c>
      <c r="R1203" s="12" t="s">
        <v>1305</v>
      </c>
      <c r="S1203" s="12" t="s">
        <v>6735</v>
      </c>
      <c r="T1203" s="40" t="s">
        <v>6736</v>
      </c>
      <c r="U1203" s="12" t="s">
        <v>6737</v>
      </c>
      <c r="V1203" s="12" t="s">
        <v>6738</v>
      </c>
      <c r="W1203" s="84"/>
      <c r="X1203" s="111"/>
      <c r="Y1203" s="115"/>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row>
    <row r="1204" spans="1:217" s="4" customFormat="1" ht="85.5" x14ac:dyDescent="0.45">
      <c r="A1204" s="32" t="s">
        <v>16</v>
      </c>
      <c r="B1204" s="32" t="s">
        <v>17</v>
      </c>
      <c r="C1204" s="33" t="s">
        <v>18</v>
      </c>
      <c r="D1204" s="33" t="s">
        <v>1123</v>
      </c>
      <c r="E1204" s="33" t="s">
        <v>1299</v>
      </c>
      <c r="F1204" s="33" t="s">
        <v>21</v>
      </c>
      <c r="G1204" s="75">
        <f>VLOOKUP(L:L,en_ru_auto_scores_BLEU!H:I,2,FALSE)</f>
        <v>38.152502647381681</v>
      </c>
      <c r="H1204" s="33" t="str">
        <f>IFERROR(VLOOKUP(L:L,manual_score_mapping[[SegmentID]:[Scores]],2,FALSE), "NaN")</f>
        <v>[67, 44, 64, 100, 45, 100, 51, 100, 50, 74]</v>
      </c>
      <c r="I1204" s="24">
        <f>IFERROR(VLOOKUP(L:L,manual_score_mapping!A:D,3,FALSE), "NaN")</f>
        <v>69</v>
      </c>
      <c r="J1204" s="18">
        <f>IFERROR(VLOOKUP(L:L,manual_score_mapping!A:D,4,FALSE), "NaN")</f>
        <v>44</v>
      </c>
      <c r="K1204" s="33" t="s">
        <v>22</v>
      </c>
      <c r="L1204" s="33">
        <v>1203</v>
      </c>
      <c r="M1204" s="34">
        <v>0.90580183267593384</v>
      </c>
      <c r="N1204" s="33">
        <v>0.92277461290359497</v>
      </c>
      <c r="O1204" s="33">
        <v>0.90541678667068481</v>
      </c>
      <c r="P1204" s="33" t="str">
        <f>IF(en_ru_scores[[#This Row],[OnlineB_Score]]&gt;en_ru_scores[[#This Row],[GPT4_COMET]]+0.03, "B", IF(en_ru_scores[[#This Row],[GPT4_COMET]]&gt;en_ru_scores[[#This Row],[OnlineB_Score]]+0.03, "GPT", "-"))</f>
        <v>-</v>
      </c>
      <c r="Q1204" s="33" t="str">
        <f>IF(en_ru_scores[[#This Row],[OnlineW_Score]]&gt;en_ru_scores[[#This Row],[GPT4_COMET]]+0.03, "W", IF(en_ru_scores[[#This Row],[GPT4_COMET]]&gt;en_ru_scores[[#This Row],[OnlineW_Score]]+0.03, "GPT", "-"))</f>
        <v>-</v>
      </c>
      <c r="R1204" s="13" t="s">
        <v>1306</v>
      </c>
      <c r="S1204" s="13" t="s">
        <v>6739</v>
      </c>
      <c r="T1204" s="41" t="s">
        <v>6740</v>
      </c>
      <c r="U1204" s="13" t="s">
        <v>6741</v>
      </c>
      <c r="V1204" s="13" t="s">
        <v>6742</v>
      </c>
      <c r="W1204" s="84"/>
      <c r="X1204" s="111"/>
      <c r="Y1204" s="115"/>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row>
    <row r="1205" spans="1:217" s="4" customFormat="1" ht="28.5" x14ac:dyDescent="0.45">
      <c r="A1205" s="29" t="s">
        <v>16</v>
      </c>
      <c r="B1205" s="29" t="s">
        <v>17</v>
      </c>
      <c r="C1205" s="30" t="s">
        <v>18</v>
      </c>
      <c r="D1205" s="30" t="s">
        <v>1123</v>
      </c>
      <c r="E1205" s="30" t="s">
        <v>1299</v>
      </c>
      <c r="F1205" s="30" t="s">
        <v>21</v>
      </c>
      <c r="G1205" s="78">
        <f>VLOOKUP(L:L,en_ru_auto_scores_BLEU!H:I,2,FALSE)</f>
        <v>6.5672747360603951</v>
      </c>
      <c r="H1205" s="30" t="str">
        <f>IFERROR(VLOOKUP(L:L,manual_score_mapping[[SegmentID]:[Scores]],2,FALSE), "NaN")</f>
        <v>[51, 98, 100, 50, 37]</v>
      </c>
      <c r="I1205" s="24">
        <f>IFERROR(VLOOKUP(L:L,manual_score_mapping!A:D,3,FALSE), "NaN")</f>
        <v>67</v>
      </c>
      <c r="J1205" s="18">
        <f>IFERROR(VLOOKUP(L:L,manual_score_mapping!A:D,4,FALSE), "NaN")</f>
        <v>37</v>
      </c>
      <c r="K1205" s="30" t="s">
        <v>22</v>
      </c>
      <c r="L1205" s="30">
        <v>1204</v>
      </c>
      <c r="M1205" s="31">
        <v>0.87749439477920532</v>
      </c>
      <c r="N1205" s="30">
        <v>0.92061305046081543</v>
      </c>
      <c r="O1205" s="30">
        <v>0.92061305046081543</v>
      </c>
      <c r="P1205" s="30" t="str">
        <f>IF(en_ru_scores[[#This Row],[OnlineB_Score]]&gt;en_ru_scores[[#This Row],[GPT4_COMET]]+0.03, "B", IF(en_ru_scores[[#This Row],[GPT4_COMET]]&gt;en_ru_scores[[#This Row],[OnlineB_Score]]+0.03, "GPT", "-"))</f>
        <v>B</v>
      </c>
      <c r="Q1205" s="30" t="str">
        <f>IF(en_ru_scores[[#This Row],[OnlineW_Score]]&gt;en_ru_scores[[#This Row],[GPT4_COMET]]+0.03, "W", IF(en_ru_scores[[#This Row],[GPT4_COMET]]&gt;en_ru_scores[[#This Row],[OnlineW_Score]]+0.03, "GPT", "-"))</f>
        <v>W</v>
      </c>
      <c r="R1205" s="12" t="s">
        <v>1307</v>
      </c>
      <c r="S1205" s="12" t="s">
        <v>6743</v>
      </c>
      <c r="T1205" s="40" t="s">
        <v>6744</v>
      </c>
      <c r="U1205" s="12" t="s">
        <v>6745</v>
      </c>
      <c r="V1205" s="12" t="s">
        <v>6745</v>
      </c>
      <c r="W1205" s="84"/>
      <c r="X1205" s="111"/>
      <c r="Y1205" s="11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row>
    <row r="1206" spans="1:217" s="4" customFormat="1" ht="42.75" x14ac:dyDescent="0.45">
      <c r="A1206" s="29" t="s">
        <v>16</v>
      </c>
      <c r="B1206" s="29" t="s">
        <v>17</v>
      </c>
      <c r="C1206" s="30" t="s">
        <v>18</v>
      </c>
      <c r="D1206" s="30" t="s">
        <v>1123</v>
      </c>
      <c r="E1206" s="30" t="s">
        <v>1299</v>
      </c>
      <c r="F1206" s="30" t="s">
        <v>21</v>
      </c>
      <c r="G1206" s="78">
        <f>VLOOKUP(L:L,en_ru_auto_scores_BLEU!H:I,2,FALSE)</f>
        <v>17.729842264695016</v>
      </c>
      <c r="H1206" s="30" t="str">
        <f>IFERROR(VLOOKUP(L:L,manual_score_mapping[[SegmentID]:[Scores]],2,FALSE), "NaN")</f>
        <v>[55, 46, 69, 99, 49, 100, 53, 100, 51, 70]</v>
      </c>
      <c r="I1206" s="24">
        <f>IFERROR(VLOOKUP(L:L,manual_score_mapping!A:D,3,FALSE), "NaN")</f>
        <v>69</v>
      </c>
      <c r="J1206" s="18">
        <f>IFERROR(VLOOKUP(L:L,manual_score_mapping!A:D,4,FALSE), "NaN")</f>
        <v>46</v>
      </c>
      <c r="K1206" s="30" t="s">
        <v>22</v>
      </c>
      <c r="L1206" s="30">
        <v>1205</v>
      </c>
      <c r="M1206" s="31">
        <v>0.81212466955184937</v>
      </c>
      <c r="N1206" s="30">
        <v>0.78086334466934204</v>
      </c>
      <c r="O1206" s="30">
        <v>0.80206757783889771</v>
      </c>
      <c r="P1206" s="30" t="str">
        <f>IF(en_ru_scores[[#This Row],[OnlineB_Score]]&gt;en_ru_scores[[#This Row],[GPT4_COMET]]+0.03, "B", IF(en_ru_scores[[#This Row],[GPT4_COMET]]&gt;en_ru_scores[[#This Row],[OnlineB_Score]]+0.03, "GPT", "-"))</f>
        <v>GPT</v>
      </c>
      <c r="Q1206" s="30" t="str">
        <f>IF(en_ru_scores[[#This Row],[OnlineW_Score]]&gt;en_ru_scores[[#This Row],[GPT4_COMET]]+0.03, "W", IF(en_ru_scores[[#This Row],[GPT4_COMET]]&gt;en_ru_scores[[#This Row],[OnlineW_Score]]+0.03, "GPT", "-"))</f>
        <v>-</v>
      </c>
      <c r="R1206" s="12" t="s">
        <v>1308</v>
      </c>
      <c r="S1206" s="12" t="s">
        <v>6746</v>
      </c>
      <c r="T1206" s="40" t="s">
        <v>6747</v>
      </c>
      <c r="U1206" s="12" t="s">
        <v>6748</v>
      </c>
      <c r="V1206" s="12" t="s">
        <v>6749</v>
      </c>
      <c r="W1206" s="84"/>
      <c r="X1206" s="111"/>
      <c r="Y1206" s="115"/>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row>
    <row r="1207" spans="1:217" s="4" customFormat="1" ht="42.75" x14ac:dyDescent="0.45">
      <c r="A1207" s="23" t="s">
        <v>16</v>
      </c>
      <c r="B1207" s="23" t="s">
        <v>17</v>
      </c>
      <c r="C1207" s="24" t="s">
        <v>18</v>
      </c>
      <c r="D1207" s="24" t="s">
        <v>1123</v>
      </c>
      <c r="E1207" s="24" t="s">
        <v>1299</v>
      </c>
      <c r="F1207" s="24" t="s">
        <v>21</v>
      </c>
      <c r="G1207" s="75">
        <f>VLOOKUP(L:L,en_ru_auto_scores_BLEU!H:I,2,FALSE)</f>
        <v>30.181358455294284</v>
      </c>
      <c r="H1207" s="24" t="str">
        <f>IFERROR(VLOOKUP(L:L,manual_score_mapping[[SegmentID]:[Scores]],2,FALSE), "NaN")</f>
        <v>[52, 56, 51, 100, 35, 100, 51, 100, 52, 38]</v>
      </c>
      <c r="I1207" s="24">
        <f>IFERROR(VLOOKUP(L:L,manual_score_mapping!A:D,3,FALSE), "NaN")</f>
        <v>63</v>
      </c>
      <c r="J1207" s="18">
        <f>IFERROR(VLOOKUP(L:L,manual_score_mapping!A:D,4,FALSE), "NaN")</f>
        <v>35</v>
      </c>
      <c r="K1207" s="24" t="s">
        <v>22</v>
      </c>
      <c r="L1207" s="24">
        <v>1206</v>
      </c>
      <c r="M1207" s="25">
        <v>0.68927675485610962</v>
      </c>
      <c r="N1207" s="24">
        <v>0.84187185764312744</v>
      </c>
      <c r="O1207" s="24">
        <v>0.61551183462142944</v>
      </c>
      <c r="P1207" s="24" t="str">
        <f>IF(en_ru_scores[[#This Row],[OnlineB_Score]]&gt;en_ru_scores[[#This Row],[GPT4_COMET]]+0.03, "B", IF(en_ru_scores[[#This Row],[GPT4_COMET]]&gt;en_ru_scores[[#This Row],[OnlineB_Score]]+0.03, "GPT", "-"))</f>
        <v>B</v>
      </c>
      <c r="Q1207" s="24" t="str">
        <f>IF(en_ru_scores[[#This Row],[OnlineW_Score]]&gt;en_ru_scores[[#This Row],[GPT4_COMET]]+0.03, "W", IF(en_ru_scores[[#This Row],[GPT4_COMET]]&gt;en_ru_scores[[#This Row],[OnlineW_Score]]+0.03, "GPT", "-"))</f>
        <v>GPT</v>
      </c>
      <c r="R1207" s="10" t="s">
        <v>11281</v>
      </c>
      <c r="S1207" s="10" t="s">
        <v>6750</v>
      </c>
      <c r="T1207" s="38" t="s">
        <v>11280</v>
      </c>
      <c r="U1207" s="10" t="s">
        <v>6752</v>
      </c>
      <c r="V1207" s="10" t="s">
        <v>6753</v>
      </c>
      <c r="W1207" s="84"/>
      <c r="X1207" s="111" t="s">
        <v>11213</v>
      </c>
      <c r="Y1207" s="115"/>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row>
    <row r="1208" spans="1:217" s="4" customFormat="1" ht="42.75" x14ac:dyDescent="0.45">
      <c r="A1208" s="32" t="s">
        <v>16</v>
      </c>
      <c r="B1208" s="32" t="s">
        <v>17</v>
      </c>
      <c r="C1208" s="33" t="s">
        <v>18</v>
      </c>
      <c r="D1208" s="33" t="s">
        <v>1123</v>
      </c>
      <c r="E1208" s="33" t="s">
        <v>1299</v>
      </c>
      <c r="F1208" s="33" t="s">
        <v>21</v>
      </c>
      <c r="G1208" s="78">
        <f>VLOOKUP(L:L,en_ru_auto_scores_BLEU!H:I,2,FALSE)</f>
        <v>26.985534666825089</v>
      </c>
      <c r="H1208" s="42" t="str">
        <f>IFERROR(VLOOKUP(L:L,manual_score_mapping[[SegmentID]:[Scores]],2,FALSE), "NaN")</f>
        <v>NaN</v>
      </c>
      <c r="I1208" s="42" t="str">
        <f>IFERROR(VLOOKUP(L:L,manual_score_mapping!A:D,3,FALSE), "NaN")</f>
        <v>NaN</v>
      </c>
      <c r="J1208" s="42" t="str">
        <f>IFERROR(VLOOKUP(L:L,manual_score_mapping!A:D,4,FALSE), "NaN")</f>
        <v>NaN</v>
      </c>
      <c r="K1208" s="33" t="s">
        <v>22</v>
      </c>
      <c r="L1208" s="33">
        <v>1207</v>
      </c>
      <c r="M1208" s="34">
        <v>0.90704715251922596</v>
      </c>
      <c r="N1208" s="33">
        <v>0.91970187425613403</v>
      </c>
      <c r="O1208" s="33">
        <v>0.91122734546661377</v>
      </c>
      <c r="P1208" s="33" t="str">
        <f>IF(en_ru_scores[[#This Row],[OnlineB_Score]]&gt;en_ru_scores[[#This Row],[GPT4_COMET]]+0.03, "B", IF(en_ru_scores[[#This Row],[GPT4_COMET]]&gt;en_ru_scores[[#This Row],[OnlineB_Score]]+0.03, "GPT", "-"))</f>
        <v>-</v>
      </c>
      <c r="Q1208" s="33" t="str">
        <f>IF(en_ru_scores[[#This Row],[OnlineW_Score]]&gt;en_ru_scores[[#This Row],[GPT4_COMET]]+0.03, "W", IF(en_ru_scores[[#This Row],[GPT4_COMET]]&gt;en_ru_scores[[#This Row],[OnlineW_Score]]+0.03, "GPT", "-"))</f>
        <v>-</v>
      </c>
      <c r="R1208" s="13" t="s">
        <v>1310</v>
      </c>
      <c r="S1208" s="13" t="s">
        <v>6754</v>
      </c>
      <c r="T1208" s="41" t="s">
        <v>6755</v>
      </c>
      <c r="U1208" s="13" t="s">
        <v>6756</v>
      </c>
      <c r="V1208" s="13" t="s">
        <v>6757</v>
      </c>
      <c r="W1208" s="84"/>
      <c r="X1208" s="111"/>
      <c r="Y1208" s="115"/>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row>
    <row r="1209" spans="1:217" s="4" customFormat="1" x14ac:dyDescent="0.45">
      <c r="A1209" s="26" t="s">
        <v>16</v>
      </c>
      <c r="B1209" s="26" t="s">
        <v>17</v>
      </c>
      <c r="C1209" s="27" t="s">
        <v>18</v>
      </c>
      <c r="D1209" s="27" t="s">
        <v>1123</v>
      </c>
      <c r="E1209" s="27" t="s">
        <v>1299</v>
      </c>
      <c r="F1209" s="27" t="s">
        <v>21</v>
      </c>
      <c r="G1209" s="78">
        <f>VLOOKUP(L:L,en_ru_auto_scores_BLEU!H:I,2,FALSE)</f>
        <v>19.740631366145521</v>
      </c>
      <c r="H1209" s="42" t="str">
        <f>IFERROR(VLOOKUP(L:L,manual_score_mapping[[SegmentID]:[Scores]],2,FALSE), "NaN")</f>
        <v>NaN</v>
      </c>
      <c r="I1209" s="42" t="str">
        <f>IFERROR(VLOOKUP(L:L,manual_score_mapping!A:D,3,FALSE), "NaN")</f>
        <v>NaN</v>
      </c>
      <c r="J1209" s="42" t="str">
        <f>IFERROR(VLOOKUP(L:L,manual_score_mapping!A:D,4,FALSE), "NaN")</f>
        <v>NaN</v>
      </c>
      <c r="K1209" s="27" t="s">
        <v>22</v>
      </c>
      <c r="L1209" s="27">
        <v>1208</v>
      </c>
      <c r="M1209" s="28">
        <v>0.78318667411804199</v>
      </c>
      <c r="N1209" s="27">
        <v>0.75994592905044556</v>
      </c>
      <c r="O1209" s="27">
        <v>0.75578975677490234</v>
      </c>
      <c r="P1209" s="27" t="str">
        <f>IF(en_ru_scores[[#This Row],[OnlineB_Score]]&gt;en_ru_scores[[#This Row],[GPT4_COMET]]+0.03, "B", IF(en_ru_scores[[#This Row],[GPT4_COMET]]&gt;en_ru_scores[[#This Row],[OnlineB_Score]]+0.03, "GPT", "-"))</f>
        <v>-</v>
      </c>
      <c r="Q1209" s="27" t="str">
        <f>IF(en_ru_scores[[#This Row],[OnlineW_Score]]&gt;en_ru_scores[[#This Row],[GPT4_COMET]]+0.03, "W", IF(en_ru_scores[[#This Row],[GPT4_COMET]]&gt;en_ru_scores[[#This Row],[OnlineW_Score]]+0.03, "GPT", "-"))</f>
        <v>-</v>
      </c>
      <c r="R1209" s="11" t="s">
        <v>1311</v>
      </c>
      <c r="S1209" s="11" t="s">
        <v>6758</v>
      </c>
      <c r="T1209" s="39" t="s">
        <v>6759</v>
      </c>
      <c r="U1209" s="11" t="s">
        <v>6760</v>
      </c>
      <c r="V1209" s="11" t="s">
        <v>6761</v>
      </c>
      <c r="W1209" s="84"/>
      <c r="X1209" s="111"/>
      <c r="Y1209" s="115"/>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row>
    <row r="1210" spans="1:217" s="4" customFormat="1" ht="28.5" x14ac:dyDescent="0.45">
      <c r="A1210" s="20" t="s">
        <v>16</v>
      </c>
      <c r="B1210" s="20" t="s">
        <v>17</v>
      </c>
      <c r="C1210" s="21" t="s">
        <v>18</v>
      </c>
      <c r="D1210" s="21" t="s">
        <v>1123</v>
      </c>
      <c r="E1210" s="21" t="s">
        <v>1299</v>
      </c>
      <c r="F1210" s="21" t="s">
        <v>21</v>
      </c>
      <c r="G1210" s="78">
        <f>VLOOKUP(L:L,en_ru_auto_scores_BLEU!H:I,2,FALSE)</f>
        <v>10.600313379512592</v>
      </c>
      <c r="H1210" s="42" t="str">
        <f>IFERROR(VLOOKUP(L:L,manual_score_mapping[[SegmentID]:[Scores]],2,FALSE), "NaN")</f>
        <v>NaN</v>
      </c>
      <c r="I1210" s="42" t="str">
        <f>IFERROR(VLOOKUP(L:L,manual_score_mapping!A:D,3,FALSE), "NaN")</f>
        <v>NaN</v>
      </c>
      <c r="J1210" s="42" t="str">
        <f>IFERROR(VLOOKUP(L:L,manual_score_mapping!A:D,4,FALSE), "NaN")</f>
        <v>NaN</v>
      </c>
      <c r="K1210" s="21" t="s">
        <v>22</v>
      </c>
      <c r="L1210" s="21">
        <v>1209</v>
      </c>
      <c r="M1210" s="22">
        <v>0.52871245145797729</v>
      </c>
      <c r="N1210" s="21">
        <v>0.53260219097137451</v>
      </c>
      <c r="O1210" s="21">
        <v>0.73683583736419678</v>
      </c>
      <c r="P1210" s="21" t="str">
        <f>IF(en_ru_scores[[#This Row],[OnlineB_Score]]&gt;en_ru_scores[[#This Row],[GPT4_COMET]]+0.03, "B", IF(en_ru_scores[[#This Row],[GPT4_COMET]]&gt;en_ru_scores[[#This Row],[OnlineB_Score]]+0.03, "GPT", "-"))</f>
        <v>-</v>
      </c>
      <c r="Q1210" s="21" t="str">
        <f>IF(en_ru_scores[[#This Row],[OnlineW_Score]]&gt;en_ru_scores[[#This Row],[GPT4_COMET]]+0.03, "W", IF(en_ru_scores[[#This Row],[GPT4_COMET]]&gt;en_ru_scores[[#This Row],[OnlineW_Score]]+0.03, "GPT", "-"))</f>
        <v>W</v>
      </c>
      <c r="R1210" s="9" t="s">
        <v>1312</v>
      </c>
      <c r="S1210" s="9" t="s">
        <v>6762</v>
      </c>
      <c r="T1210" s="37" t="s">
        <v>6763</v>
      </c>
      <c r="U1210" s="9" t="s">
        <v>6764</v>
      </c>
      <c r="V1210" s="9" t="s">
        <v>6765</v>
      </c>
      <c r="W1210" s="84"/>
      <c r="X1210" s="111"/>
      <c r="Y1210" s="115"/>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row>
    <row r="1211" spans="1:217" s="4" customFormat="1" ht="28.5" x14ac:dyDescent="0.45">
      <c r="A1211" s="32" t="s">
        <v>16</v>
      </c>
      <c r="B1211" s="32" t="s">
        <v>17</v>
      </c>
      <c r="C1211" s="33" t="s">
        <v>18</v>
      </c>
      <c r="D1211" s="33" t="s">
        <v>1123</v>
      </c>
      <c r="E1211" s="33" t="s">
        <v>1299</v>
      </c>
      <c r="F1211" s="33" t="s">
        <v>21</v>
      </c>
      <c r="G1211" s="78">
        <f>VLOOKUP(L:L,en_ru_auto_scores_BLEU!H:I,2,FALSE)</f>
        <v>15.106876986783844</v>
      </c>
      <c r="H1211" s="42" t="str">
        <f>IFERROR(VLOOKUP(L:L,manual_score_mapping[[SegmentID]:[Scores]],2,FALSE), "NaN")</f>
        <v>NaN</v>
      </c>
      <c r="I1211" s="42" t="str">
        <f>IFERROR(VLOOKUP(L:L,manual_score_mapping!A:D,3,FALSE), "NaN")</f>
        <v>NaN</v>
      </c>
      <c r="J1211" s="42" t="str">
        <f>IFERROR(VLOOKUP(L:L,manual_score_mapping!A:D,4,FALSE), "NaN")</f>
        <v>NaN</v>
      </c>
      <c r="K1211" s="33" t="s">
        <v>22</v>
      </c>
      <c r="L1211" s="33">
        <v>1210</v>
      </c>
      <c r="M1211" s="34">
        <v>0.92663419246673584</v>
      </c>
      <c r="N1211" s="33">
        <v>0.92131286859512318</v>
      </c>
      <c r="O1211" s="33">
        <v>0.91728264093399037</v>
      </c>
      <c r="P1211" s="33" t="str">
        <f>IF(en_ru_scores[[#This Row],[OnlineB_Score]]&gt;en_ru_scores[[#This Row],[GPT4_COMET]]+0.03, "B", IF(en_ru_scores[[#This Row],[GPT4_COMET]]&gt;en_ru_scores[[#This Row],[OnlineB_Score]]+0.03, "GPT", "-"))</f>
        <v>-</v>
      </c>
      <c r="Q1211" s="33" t="str">
        <f>IF(en_ru_scores[[#This Row],[OnlineW_Score]]&gt;en_ru_scores[[#This Row],[GPT4_COMET]]+0.03, "W", IF(en_ru_scores[[#This Row],[GPT4_COMET]]&gt;en_ru_scores[[#This Row],[OnlineW_Score]]+0.03, "GPT", "-"))</f>
        <v>-</v>
      </c>
      <c r="R1211" s="13" t="s">
        <v>1313</v>
      </c>
      <c r="S1211" s="13" t="s">
        <v>6766</v>
      </c>
      <c r="T1211" s="41" t="s">
        <v>6767</v>
      </c>
      <c r="U1211" s="13" t="s">
        <v>6768</v>
      </c>
      <c r="V1211" s="13" t="s">
        <v>6769</v>
      </c>
      <c r="W1211" s="84"/>
      <c r="X1211" s="111"/>
      <c r="Y1211" s="115"/>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row>
    <row r="1212" spans="1:217" s="4" customFormat="1" ht="28.5" x14ac:dyDescent="0.45">
      <c r="A1212" s="23" t="s">
        <v>16</v>
      </c>
      <c r="B1212" s="23" t="s">
        <v>17</v>
      </c>
      <c r="C1212" s="24" t="s">
        <v>18</v>
      </c>
      <c r="D1212" s="24" t="s">
        <v>1123</v>
      </c>
      <c r="E1212" s="24" t="s">
        <v>1299</v>
      </c>
      <c r="F1212" s="24" t="s">
        <v>21</v>
      </c>
      <c r="G1212" s="78">
        <f>VLOOKUP(L:L,en_ru_auto_scores_BLEU!H:I,2,FALSE)</f>
        <v>16.590387014219711</v>
      </c>
      <c r="H1212" s="42" t="str">
        <f>IFERROR(VLOOKUP(L:L,manual_score_mapping[[SegmentID]:[Scores]],2,FALSE), "NaN")</f>
        <v>NaN</v>
      </c>
      <c r="I1212" s="42" t="str">
        <f>IFERROR(VLOOKUP(L:L,manual_score_mapping!A:D,3,FALSE), "NaN")</f>
        <v>NaN</v>
      </c>
      <c r="J1212" s="42" t="str">
        <f>IFERROR(VLOOKUP(L:L,manual_score_mapping!A:D,4,FALSE), "NaN")</f>
        <v>NaN</v>
      </c>
      <c r="K1212" s="24" t="s">
        <v>22</v>
      </c>
      <c r="L1212" s="24">
        <v>1211</v>
      </c>
      <c r="M1212" s="25">
        <v>0.63965070247650146</v>
      </c>
      <c r="N1212" s="24">
        <v>0.6980510950088501</v>
      </c>
      <c r="O1212" s="24">
        <v>0.74256056547164917</v>
      </c>
      <c r="P1212" s="24" t="str">
        <f>IF(en_ru_scores[[#This Row],[OnlineB_Score]]&gt;en_ru_scores[[#This Row],[GPT4_COMET]]+0.03, "B", IF(en_ru_scores[[#This Row],[GPT4_COMET]]&gt;en_ru_scores[[#This Row],[OnlineB_Score]]+0.03, "GPT", "-"))</f>
        <v>B</v>
      </c>
      <c r="Q1212" s="24" t="str">
        <f>IF(en_ru_scores[[#This Row],[OnlineW_Score]]&gt;en_ru_scores[[#This Row],[GPT4_COMET]]+0.03, "W", IF(en_ru_scores[[#This Row],[GPT4_COMET]]&gt;en_ru_scores[[#This Row],[OnlineW_Score]]+0.03, "GPT", "-"))</f>
        <v>W</v>
      </c>
      <c r="R1212" s="10" t="s">
        <v>1314</v>
      </c>
      <c r="S1212" s="10" t="s">
        <v>6770</v>
      </c>
      <c r="T1212" s="38" t="s">
        <v>6771</v>
      </c>
      <c r="U1212" s="10" t="s">
        <v>6772</v>
      </c>
      <c r="V1212" s="10" t="s">
        <v>6773</v>
      </c>
      <c r="W1212" s="84" t="s">
        <v>11287</v>
      </c>
      <c r="X1212" s="111" t="s">
        <v>11213</v>
      </c>
      <c r="Y1212" s="115"/>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row>
    <row r="1213" spans="1:217" s="4" customFormat="1" ht="71.25" x14ac:dyDescent="0.45">
      <c r="A1213" s="29" t="s">
        <v>16</v>
      </c>
      <c r="B1213" s="29" t="s">
        <v>17</v>
      </c>
      <c r="C1213" s="30" t="s">
        <v>18</v>
      </c>
      <c r="D1213" s="30" t="s">
        <v>1123</v>
      </c>
      <c r="E1213" s="30" t="s">
        <v>1299</v>
      </c>
      <c r="F1213" s="30" t="s">
        <v>21</v>
      </c>
      <c r="G1213" s="75">
        <f>VLOOKUP(L:L,en_ru_auto_scores_BLEU!H:I,2,FALSE)</f>
        <v>38.207499873852854</v>
      </c>
      <c r="H1213" s="42" t="str">
        <f>IFERROR(VLOOKUP(L:L,manual_score_mapping[[SegmentID]:[Scores]],2,FALSE), "NaN")</f>
        <v>NaN</v>
      </c>
      <c r="I1213" s="42" t="str">
        <f>IFERROR(VLOOKUP(L:L,manual_score_mapping!A:D,3,FALSE), "NaN")</f>
        <v>NaN</v>
      </c>
      <c r="J1213" s="42" t="str">
        <f>IFERROR(VLOOKUP(L:L,manual_score_mapping!A:D,4,FALSE), "NaN")</f>
        <v>NaN</v>
      </c>
      <c r="K1213" s="30" t="s">
        <v>22</v>
      </c>
      <c r="L1213" s="30">
        <v>1212</v>
      </c>
      <c r="M1213" s="31">
        <v>0.82468599081039429</v>
      </c>
      <c r="N1213" s="30">
        <v>0.80884212255477905</v>
      </c>
      <c r="O1213" s="30">
        <v>0.82374817132949829</v>
      </c>
      <c r="P1213" s="30" t="str">
        <f>IF(en_ru_scores[[#This Row],[OnlineB_Score]]&gt;en_ru_scores[[#This Row],[GPT4_COMET]]+0.03, "B", IF(en_ru_scores[[#This Row],[GPT4_COMET]]&gt;en_ru_scores[[#This Row],[OnlineB_Score]]+0.03, "GPT", "-"))</f>
        <v>-</v>
      </c>
      <c r="Q1213" s="30" t="str">
        <f>IF(en_ru_scores[[#This Row],[OnlineW_Score]]&gt;en_ru_scores[[#This Row],[GPT4_COMET]]+0.03, "W", IF(en_ru_scores[[#This Row],[GPT4_COMET]]&gt;en_ru_scores[[#This Row],[OnlineW_Score]]+0.03, "GPT", "-"))</f>
        <v>-</v>
      </c>
      <c r="R1213" s="12" t="s">
        <v>1315</v>
      </c>
      <c r="S1213" s="12" t="s">
        <v>6774</v>
      </c>
      <c r="T1213" s="40" t="s">
        <v>6775</v>
      </c>
      <c r="U1213" s="12" t="s">
        <v>6776</v>
      </c>
      <c r="V1213" s="12" t="s">
        <v>6777</v>
      </c>
      <c r="W1213" s="84"/>
      <c r="X1213" s="111"/>
      <c r="Y1213" s="115"/>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row>
    <row r="1214" spans="1:217" s="4" customFormat="1" ht="71.25" x14ac:dyDescent="0.45">
      <c r="A1214" s="29" t="s">
        <v>16</v>
      </c>
      <c r="B1214" s="29" t="s">
        <v>17</v>
      </c>
      <c r="C1214" s="30" t="s">
        <v>18</v>
      </c>
      <c r="D1214" s="30" t="s">
        <v>1123</v>
      </c>
      <c r="E1214" s="30" t="s">
        <v>1299</v>
      </c>
      <c r="F1214" s="30" t="s">
        <v>21</v>
      </c>
      <c r="G1214" s="75">
        <f>VLOOKUP(L:L,en_ru_auto_scores_BLEU!H:I,2,FALSE)</f>
        <v>35.823421191287203</v>
      </c>
      <c r="H1214" s="42" t="str">
        <f>IFERROR(VLOOKUP(L:L,manual_score_mapping[[SegmentID]:[Scores]],2,FALSE), "NaN")</f>
        <v>NaN</v>
      </c>
      <c r="I1214" s="42" t="str">
        <f>IFERROR(VLOOKUP(L:L,manual_score_mapping!A:D,3,FALSE), "NaN")</f>
        <v>NaN</v>
      </c>
      <c r="J1214" s="42" t="str">
        <f>IFERROR(VLOOKUP(L:L,manual_score_mapping!A:D,4,FALSE), "NaN")</f>
        <v>NaN</v>
      </c>
      <c r="K1214" s="30" t="s">
        <v>22</v>
      </c>
      <c r="L1214" s="30">
        <v>1213</v>
      </c>
      <c r="M1214" s="31">
        <v>0.88116604089736938</v>
      </c>
      <c r="N1214" s="30">
        <v>0.87623292207717896</v>
      </c>
      <c r="O1214" s="30">
        <v>0.83003145456314087</v>
      </c>
      <c r="P1214" s="30" t="str">
        <f>IF(en_ru_scores[[#This Row],[OnlineB_Score]]&gt;en_ru_scores[[#This Row],[GPT4_COMET]]+0.03, "B", IF(en_ru_scores[[#This Row],[GPT4_COMET]]&gt;en_ru_scores[[#This Row],[OnlineB_Score]]+0.03, "GPT", "-"))</f>
        <v>-</v>
      </c>
      <c r="Q1214" s="30" t="str">
        <f>IF(en_ru_scores[[#This Row],[OnlineW_Score]]&gt;en_ru_scores[[#This Row],[GPT4_COMET]]+0.03, "W", IF(en_ru_scores[[#This Row],[GPT4_COMET]]&gt;en_ru_scores[[#This Row],[OnlineW_Score]]+0.03, "GPT", "-"))</f>
        <v>GPT</v>
      </c>
      <c r="R1214" s="12" t="s">
        <v>1316</v>
      </c>
      <c r="S1214" s="12" t="s">
        <v>6778</v>
      </c>
      <c r="T1214" s="40" t="s">
        <v>6779</v>
      </c>
      <c r="U1214" s="12" t="s">
        <v>6780</v>
      </c>
      <c r="V1214" s="12" t="s">
        <v>6781</v>
      </c>
      <c r="W1214" s="84"/>
      <c r="X1214" s="111"/>
      <c r="Y1214" s="115"/>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row>
    <row r="1215" spans="1:217" s="4" customFormat="1" ht="71.25" x14ac:dyDescent="0.45">
      <c r="A1215" s="26" t="s">
        <v>16</v>
      </c>
      <c r="B1215" s="26" t="s">
        <v>17</v>
      </c>
      <c r="C1215" s="27" t="s">
        <v>18</v>
      </c>
      <c r="D1215" s="27" t="s">
        <v>1123</v>
      </c>
      <c r="E1215" s="27" t="s">
        <v>1299</v>
      </c>
      <c r="F1215" s="27" t="s">
        <v>21</v>
      </c>
      <c r="G1215" s="78">
        <f>VLOOKUP(L:L,en_ru_auto_scores_BLEU!H:I,2,FALSE)</f>
        <v>11.548431380162247</v>
      </c>
      <c r="H1215" s="42" t="str">
        <f>IFERROR(VLOOKUP(L:L,manual_score_mapping[[SegmentID]:[Scores]],2,FALSE), "NaN")</f>
        <v>NaN</v>
      </c>
      <c r="I1215" s="42" t="str">
        <f>IFERROR(VLOOKUP(L:L,manual_score_mapping!A:D,3,FALSE), "NaN")</f>
        <v>NaN</v>
      </c>
      <c r="J1215" s="42" t="str">
        <f>IFERROR(VLOOKUP(L:L,manual_score_mapping!A:D,4,FALSE), "NaN")</f>
        <v>NaN</v>
      </c>
      <c r="K1215" s="27" t="s">
        <v>22</v>
      </c>
      <c r="L1215" s="27">
        <v>1214</v>
      </c>
      <c r="M1215" s="28">
        <v>0.70233488082885742</v>
      </c>
      <c r="N1215" s="27">
        <v>0.74883073568344116</v>
      </c>
      <c r="O1215" s="27">
        <v>0.86584550142288208</v>
      </c>
      <c r="P1215" s="27" t="str">
        <f>IF(en_ru_scores[[#This Row],[OnlineB_Score]]&gt;en_ru_scores[[#This Row],[GPT4_COMET]]+0.03, "B", IF(en_ru_scores[[#This Row],[GPT4_COMET]]&gt;en_ru_scores[[#This Row],[OnlineB_Score]]+0.03, "GPT", "-"))</f>
        <v>B</v>
      </c>
      <c r="Q1215" s="27" t="str">
        <f>IF(en_ru_scores[[#This Row],[OnlineW_Score]]&gt;en_ru_scores[[#This Row],[GPT4_COMET]]+0.03, "W", IF(en_ru_scores[[#This Row],[GPT4_COMET]]&gt;en_ru_scores[[#This Row],[OnlineW_Score]]+0.03, "GPT", "-"))</f>
        <v>W</v>
      </c>
      <c r="R1215" s="11" t="s">
        <v>1317</v>
      </c>
      <c r="S1215" s="11" t="s">
        <v>6782</v>
      </c>
      <c r="T1215" s="39" t="s">
        <v>6783</v>
      </c>
      <c r="U1215" s="11" t="s">
        <v>6784</v>
      </c>
      <c r="V1215" s="11" t="s">
        <v>6785</v>
      </c>
      <c r="W1215" s="84"/>
      <c r="X1215" s="111"/>
      <c r="Y1215" s="1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row>
    <row r="1216" spans="1:217" s="4" customFormat="1" ht="57" x14ac:dyDescent="0.45">
      <c r="A1216" s="29" t="s">
        <v>16</v>
      </c>
      <c r="B1216" s="29" t="s">
        <v>17</v>
      </c>
      <c r="C1216" s="30" t="s">
        <v>18</v>
      </c>
      <c r="D1216" s="30" t="s">
        <v>1123</v>
      </c>
      <c r="E1216" s="30" t="s">
        <v>1299</v>
      </c>
      <c r="F1216" s="30" t="s">
        <v>21</v>
      </c>
      <c r="G1216" s="75">
        <f>VLOOKUP(L:L,en_ru_auto_scores_BLEU!H:I,2,FALSE)</f>
        <v>48.405751151242612</v>
      </c>
      <c r="H1216" s="42" t="str">
        <f>IFERROR(VLOOKUP(L:L,manual_score_mapping[[SegmentID]:[Scores]],2,FALSE), "NaN")</f>
        <v>NaN</v>
      </c>
      <c r="I1216" s="42" t="str">
        <f>IFERROR(VLOOKUP(L:L,manual_score_mapping!A:D,3,FALSE), "NaN")</f>
        <v>NaN</v>
      </c>
      <c r="J1216" s="42" t="str">
        <f>IFERROR(VLOOKUP(L:L,manual_score_mapping!A:D,4,FALSE), "NaN")</f>
        <v>NaN</v>
      </c>
      <c r="K1216" s="30" t="s">
        <v>22</v>
      </c>
      <c r="L1216" s="30">
        <v>1215</v>
      </c>
      <c r="M1216" s="31">
        <v>0.89395636320114136</v>
      </c>
      <c r="N1216" s="30">
        <v>0.95617586374282837</v>
      </c>
      <c r="O1216" s="30">
        <v>0.95203787088394165</v>
      </c>
      <c r="P1216" s="30" t="str">
        <f>IF(en_ru_scores[[#This Row],[OnlineB_Score]]&gt;en_ru_scores[[#This Row],[GPT4_COMET]]+0.03, "B", IF(en_ru_scores[[#This Row],[GPT4_COMET]]&gt;en_ru_scores[[#This Row],[OnlineB_Score]]+0.03, "GPT", "-"))</f>
        <v>B</v>
      </c>
      <c r="Q1216" s="30" t="str">
        <f>IF(en_ru_scores[[#This Row],[OnlineW_Score]]&gt;en_ru_scores[[#This Row],[GPT4_COMET]]+0.03, "W", IF(en_ru_scores[[#This Row],[GPT4_COMET]]&gt;en_ru_scores[[#This Row],[OnlineW_Score]]+0.03, "GPT", "-"))</f>
        <v>W</v>
      </c>
      <c r="R1216" s="12" t="s">
        <v>1318</v>
      </c>
      <c r="S1216" s="12" t="s">
        <v>6786</v>
      </c>
      <c r="T1216" s="40" t="s">
        <v>6787</v>
      </c>
      <c r="U1216" s="12" t="s">
        <v>6788</v>
      </c>
      <c r="V1216" s="12" t="s">
        <v>6789</v>
      </c>
      <c r="W1216" s="84"/>
      <c r="X1216" s="111"/>
      <c r="Y1216" s="115"/>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row>
    <row r="1217" spans="1:217" s="4" customFormat="1" ht="57" x14ac:dyDescent="0.45">
      <c r="A1217" s="29" t="s">
        <v>16</v>
      </c>
      <c r="B1217" s="29" t="s">
        <v>17</v>
      </c>
      <c r="C1217" s="30" t="s">
        <v>18</v>
      </c>
      <c r="D1217" s="30" t="s">
        <v>1123</v>
      </c>
      <c r="E1217" s="30" t="s">
        <v>1299</v>
      </c>
      <c r="F1217" s="30" t="s">
        <v>21</v>
      </c>
      <c r="G1217" s="73">
        <f>VLOOKUP(L:L,en_ru_auto_scores_BLEU!H:I,2,FALSE)</f>
        <v>67.059144205372192</v>
      </c>
      <c r="H1217" s="42" t="str">
        <f>IFERROR(VLOOKUP(L:L,manual_score_mapping[[SegmentID]:[Scores]],2,FALSE), "NaN")</f>
        <v>NaN</v>
      </c>
      <c r="I1217" s="42" t="str">
        <f>IFERROR(VLOOKUP(L:L,manual_score_mapping!A:D,3,FALSE), "NaN")</f>
        <v>NaN</v>
      </c>
      <c r="J1217" s="42" t="str">
        <f>IFERROR(VLOOKUP(L:L,manual_score_mapping!A:D,4,FALSE), "NaN")</f>
        <v>NaN</v>
      </c>
      <c r="K1217" s="30" t="s">
        <v>22</v>
      </c>
      <c r="L1217" s="30">
        <v>1216</v>
      </c>
      <c r="M1217" s="31">
        <v>0.87332206964492798</v>
      </c>
      <c r="N1217" s="30">
        <v>0.88503718376159668</v>
      </c>
      <c r="O1217" s="30">
        <v>0.90254819393157959</v>
      </c>
      <c r="P1217" s="30" t="str">
        <f>IF(en_ru_scores[[#This Row],[OnlineB_Score]]&gt;en_ru_scores[[#This Row],[GPT4_COMET]]+0.03, "B", IF(en_ru_scores[[#This Row],[GPT4_COMET]]&gt;en_ru_scores[[#This Row],[OnlineB_Score]]+0.03, "GPT", "-"))</f>
        <v>-</v>
      </c>
      <c r="Q1217" s="30" t="str">
        <f>IF(en_ru_scores[[#This Row],[OnlineW_Score]]&gt;en_ru_scores[[#This Row],[GPT4_COMET]]+0.03, "W", IF(en_ru_scores[[#This Row],[GPT4_COMET]]&gt;en_ru_scores[[#This Row],[OnlineW_Score]]+0.03, "GPT", "-"))</f>
        <v>-</v>
      </c>
      <c r="R1217" s="12" t="s">
        <v>1319</v>
      </c>
      <c r="S1217" s="12" t="s">
        <v>6790</v>
      </c>
      <c r="T1217" s="40" t="s">
        <v>6791</v>
      </c>
      <c r="U1217" s="12" t="s">
        <v>6792</v>
      </c>
      <c r="V1217" s="12" t="s">
        <v>6793</v>
      </c>
      <c r="W1217" s="84"/>
      <c r="X1217" s="111"/>
      <c r="Y1217" s="115"/>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row>
    <row r="1218" spans="1:217" s="4" customFormat="1" x14ac:dyDescent="0.45">
      <c r="A1218" s="29" t="s">
        <v>16</v>
      </c>
      <c r="B1218" s="29" t="s">
        <v>17</v>
      </c>
      <c r="C1218" s="30" t="s">
        <v>18</v>
      </c>
      <c r="D1218" s="30" t="s">
        <v>1123</v>
      </c>
      <c r="E1218" s="30" t="s">
        <v>1299</v>
      </c>
      <c r="F1218" s="30" t="s">
        <v>21</v>
      </c>
      <c r="G1218" s="74">
        <f>VLOOKUP(L:L,en_ru_auto_scores_BLEU!H:I,2,FALSE)</f>
        <v>53.728496591177098</v>
      </c>
      <c r="H1218" s="42" t="str">
        <f>IFERROR(VLOOKUP(L:L,manual_score_mapping[[SegmentID]:[Scores]],2,FALSE), "NaN")</f>
        <v>NaN</v>
      </c>
      <c r="I1218" s="42" t="str">
        <f>IFERROR(VLOOKUP(L:L,manual_score_mapping!A:D,3,FALSE), "NaN")</f>
        <v>NaN</v>
      </c>
      <c r="J1218" s="42" t="str">
        <f>IFERROR(VLOOKUP(L:L,manual_score_mapping!A:D,4,FALSE), "NaN")</f>
        <v>NaN</v>
      </c>
      <c r="K1218" s="30" t="s">
        <v>22</v>
      </c>
      <c r="L1218" s="30">
        <v>1217</v>
      </c>
      <c r="M1218" s="31">
        <v>0.85490220785140991</v>
      </c>
      <c r="N1218" s="30">
        <v>0.80953842401504517</v>
      </c>
      <c r="O1218" s="30">
        <v>0.72626203298568726</v>
      </c>
      <c r="P1218" s="30" t="str">
        <f>IF(en_ru_scores[[#This Row],[OnlineB_Score]]&gt;en_ru_scores[[#This Row],[GPT4_COMET]]+0.03, "B", IF(en_ru_scores[[#This Row],[GPT4_COMET]]&gt;en_ru_scores[[#This Row],[OnlineB_Score]]+0.03, "GPT", "-"))</f>
        <v>GPT</v>
      </c>
      <c r="Q1218" s="30" t="str">
        <f>IF(en_ru_scores[[#This Row],[OnlineW_Score]]&gt;en_ru_scores[[#This Row],[GPT4_COMET]]+0.03, "W", IF(en_ru_scores[[#This Row],[GPT4_COMET]]&gt;en_ru_scores[[#This Row],[OnlineW_Score]]+0.03, "GPT", "-"))</f>
        <v>GPT</v>
      </c>
      <c r="R1218" s="12" t="s">
        <v>1320</v>
      </c>
      <c r="S1218" s="12" t="s">
        <v>6794</v>
      </c>
      <c r="T1218" s="40" t="s">
        <v>6795</v>
      </c>
      <c r="U1218" s="12" t="s">
        <v>6796</v>
      </c>
      <c r="V1218" s="12" t="s">
        <v>6797</v>
      </c>
      <c r="W1218" s="84"/>
      <c r="X1218" s="111"/>
      <c r="Y1218" s="115"/>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row>
    <row r="1219" spans="1:217" s="4" customFormat="1" ht="57" x14ac:dyDescent="0.45">
      <c r="A1219" s="29" t="s">
        <v>16</v>
      </c>
      <c r="B1219" s="29" t="s">
        <v>17</v>
      </c>
      <c r="C1219" s="30" t="s">
        <v>18</v>
      </c>
      <c r="D1219" s="30" t="s">
        <v>1123</v>
      </c>
      <c r="E1219" s="30" t="s">
        <v>1299</v>
      </c>
      <c r="F1219" s="30" t="s">
        <v>21</v>
      </c>
      <c r="G1219" s="78">
        <f>VLOOKUP(L:L,en_ru_auto_scores_BLEU!H:I,2,FALSE)</f>
        <v>22.401521369401362</v>
      </c>
      <c r="H1219" s="42" t="str">
        <f>IFERROR(VLOOKUP(L:L,manual_score_mapping[[SegmentID]:[Scores]],2,FALSE), "NaN")</f>
        <v>NaN</v>
      </c>
      <c r="I1219" s="42" t="str">
        <f>IFERROR(VLOOKUP(L:L,manual_score_mapping!A:D,3,FALSE), "NaN")</f>
        <v>NaN</v>
      </c>
      <c r="J1219" s="42" t="str">
        <f>IFERROR(VLOOKUP(L:L,manual_score_mapping!A:D,4,FALSE), "NaN")</f>
        <v>NaN</v>
      </c>
      <c r="K1219" s="30" t="s">
        <v>22</v>
      </c>
      <c r="L1219" s="30">
        <v>1218</v>
      </c>
      <c r="M1219" s="31">
        <v>0.85542941093444824</v>
      </c>
      <c r="N1219" s="30">
        <v>0.91777282953262318</v>
      </c>
      <c r="O1219" s="30">
        <v>0.77904039621353149</v>
      </c>
      <c r="P1219" s="30" t="str">
        <f>IF(en_ru_scores[[#This Row],[OnlineB_Score]]&gt;en_ru_scores[[#This Row],[GPT4_COMET]]+0.03, "B", IF(en_ru_scores[[#This Row],[GPT4_COMET]]&gt;en_ru_scores[[#This Row],[OnlineB_Score]]+0.03, "GPT", "-"))</f>
        <v>B</v>
      </c>
      <c r="Q1219" s="30" t="str">
        <f>IF(en_ru_scores[[#This Row],[OnlineW_Score]]&gt;en_ru_scores[[#This Row],[GPT4_COMET]]+0.03, "W", IF(en_ru_scores[[#This Row],[GPT4_COMET]]&gt;en_ru_scores[[#This Row],[OnlineW_Score]]+0.03, "GPT", "-"))</f>
        <v>GPT</v>
      </c>
      <c r="R1219" s="12" t="s">
        <v>1321</v>
      </c>
      <c r="S1219" s="12" t="s">
        <v>6798</v>
      </c>
      <c r="T1219" s="40" t="s">
        <v>6799</v>
      </c>
      <c r="U1219" s="12" t="s">
        <v>6800</v>
      </c>
      <c r="V1219" s="12" t="s">
        <v>6801</v>
      </c>
      <c r="W1219" s="84"/>
      <c r="X1219" s="111"/>
      <c r="Y1219" s="115"/>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row>
    <row r="1220" spans="1:217" s="4" customFormat="1" ht="28.5" x14ac:dyDescent="0.45">
      <c r="A1220" s="26" t="s">
        <v>16</v>
      </c>
      <c r="B1220" s="26" t="s">
        <v>17</v>
      </c>
      <c r="C1220" s="27" t="s">
        <v>18</v>
      </c>
      <c r="D1220" s="27" t="s">
        <v>1123</v>
      </c>
      <c r="E1220" s="27" t="s">
        <v>1299</v>
      </c>
      <c r="F1220" s="27" t="s">
        <v>21</v>
      </c>
      <c r="G1220" s="78">
        <f>VLOOKUP(L:L,en_ru_auto_scores_BLEU!H:I,2,FALSE)</f>
        <v>18.476860420522197</v>
      </c>
      <c r="H1220" s="42" t="str">
        <f>IFERROR(VLOOKUP(L:L,manual_score_mapping[[SegmentID]:[Scores]],2,FALSE), "NaN")</f>
        <v>NaN</v>
      </c>
      <c r="I1220" s="42" t="str">
        <f>IFERROR(VLOOKUP(L:L,manual_score_mapping!A:D,3,FALSE), "NaN")</f>
        <v>NaN</v>
      </c>
      <c r="J1220" s="42" t="str">
        <f>IFERROR(VLOOKUP(L:L,manual_score_mapping!A:D,4,FALSE), "NaN")</f>
        <v>NaN</v>
      </c>
      <c r="K1220" s="27" t="s">
        <v>22</v>
      </c>
      <c r="L1220" s="27">
        <v>1219</v>
      </c>
      <c r="M1220" s="28">
        <v>0.78493756055831909</v>
      </c>
      <c r="N1220" s="27">
        <v>0.82713913917541504</v>
      </c>
      <c r="O1220" s="27">
        <v>0.81956398487091064</v>
      </c>
      <c r="P1220" s="27" t="str">
        <f>IF(en_ru_scores[[#This Row],[OnlineB_Score]]&gt;en_ru_scores[[#This Row],[GPT4_COMET]]+0.03, "B", IF(en_ru_scores[[#This Row],[GPT4_COMET]]&gt;en_ru_scores[[#This Row],[OnlineB_Score]]+0.03, "GPT", "-"))</f>
        <v>B</v>
      </c>
      <c r="Q1220" s="27" t="str">
        <f>IF(en_ru_scores[[#This Row],[OnlineW_Score]]&gt;en_ru_scores[[#This Row],[GPT4_COMET]]+0.03, "W", IF(en_ru_scores[[#This Row],[GPT4_COMET]]&gt;en_ru_scores[[#This Row],[OnlineW_Score]]+0.03, "GPT", "-"))</f>
        <v>W</v>
      </c>
      <c r="R1220" s="11" t="s">
        <v>1322</v>
      </c>
      <c r="S1220" s="11" t="s">
        <v>6802</v>
      </c>
      <c r="T1220" s="39" t="s">
        <v>6803</v>
      </c>
      <c r="U1220" s="11" t="s">
        <v>6804</v>
      </c>
      <c r="V1220" s="11" t="s">
        <v>6805</v>
      </c>
      <c r="W1220" s="84"/>
      <c r="X1220" s="111"/>
      <c r="Y1220" s="115"/>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row>
    <row r="1221" spans="1:217" s="4" customFormat="1" ht="42.75" x14ac:dyDescent="0.45">
      <c r="A1221" s="29" t="s">
        <v>16</v>
      </c>
      <c r="B1221" s="29" t="s">
        <v>17</v>
      </c>
      <c r="C1221" s="30" t="s">
        <v>18</v>
      </c>
      <c r="D1221" s="30" t="s">
        <v>1123</v>
      </c>
      <c r="E1221" s="30" t="s">
        <v>1299</v>
      </c>
      <c r="F1221" s="30" t="s">
        <v>21</v>
      </c>
      <c r="G1221" s="78">
        <f>VLOOKUP(L:L,en_ru_auto_scores_BLEU!H:I,2,FALSE)</f>
        <v>8.3551771205213008</v>
      </c>
      <c r="H1221" s="42" t="str">
        <f>IFERROR(VLOOKUP(L:L,manual_score_mapping[[SegmentID]:[Scores]],2,FALSE), "NaN")</f>
        <v>NaN</v>
      </c>
      <c r="I1221" s="42" t="str">
        <f>IFERROR(VLOOKUP(L:L,manual_score_mapping!A:D,3,FALSE), "NaN")</f>
        <v>NaN</v>
      </c>
      <c r="J1221" s="42" t="str">
        <f>IFERROR(VLOOKUP(L:L,manual_score_mapping!A:D,4,FALSE), "NaN")</f>
        <v>NaN</v>
      </c>
      <c r="K1221" s="30" t="s">
        <v>22</v>
      </c>
      <c r="L1221" s="30">
        <v>1220</v>
      </c>
      <c r="M1221" s="31">
        <v>0.8624454140663147</v>
      </c>
      <c r="N1221" s="30">
        <v>0.89980918169021606</v>
      </c>
      <c r="O1221" s="30">
        <v>0.85808736085891724</v>
      </c>
      <c r="P1221" s="30" t="str">
        <f>IF(en_ru_scores[[#This Row],[OnlineB_Score]]&gt;en_ru_scores[[#This Row],[GPT4_COMET]]+0.03, "B", IF(en_ru_scores[[#This Row],[GPT4_COMET]]&gt;en_ru_scores[[#This Row],[OnlineB_Score]]+0.03, "GPT", "-"))</f>
        <v>B</v>
      </c>
      <c r="Q1221" s="30" t="str">
        <f>IF(en_ru_scores[[#This Row],[OnlineW_Score]]&gt;en_ru_scores[[#This Row],[GPT4_COMET]]+0.03, "W", IF(en_ru_scores[[#This Row],[GPT4_COMET]]&gt;en_ru_scores[[#This Row],[OnlineW_Score]]+0.03, "GPT", "-"))</f>
        <v>-</v>
      </c>
      <c r="R1221" s="12" t="s">
        <v>1323</v>
      </c>
      <c r="S1221" s="12" t="s">
        <v>6806</v>
      </c>
      <c r="T1221" s="40" t="s">
        <v>6807</v>
      </c>
      <c r="U1221" s="12" t="s">
        <v>6808</v>
      </c>
      <c r="V1221" s="12" t="s">
        <v>6809</v>
      </c>
      <c r="W1221" s="84"/>
      <c r="X1221" s="111"/>
      <c r="Y1221" s="115"/>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row>
    <row r="1222" spans="1:217" s="4" customFormat="1" x14ac:dyDescent="0.45">
      <c r="A1222" s="29" t="s">
        <v>16</v>
      </c>
      <c r="B1222" s="29" t="s">
        <v>17</v>
      </c>
      <c r="C1222" s="30" t="s">
        <v>18</v>
      </c>
      <c r="D1222" s="30" t="s">
        <v>1123</v>
      </c>
      <c r="E1222" s="30" t="s">
        <v>1299</v>
      </c>
      <c r="F1222" s="30" t="s">
        <v>21</v>
      </c>
      <c r="G1222" s="72">
        <f>VLOOKUP(L:L,en_ru_auto_scores_BLEU!H:I,2,FALSE)</f>
        <v>75.062385375033955</v>
      </c>
      <c r="H1222" s="42" t="str">
        <f>IFERROR(VLOOKUP(L:L,manual_score_mapping[[SegmentID]:[Scores]],2,FALSE), "NaN")</f>
        <v>NaN</v>
      </c>
      <c r="I1222" s="42" t="str">
        <f>IFERROR(VLOOKUP(L:L,manual_score_mapping!A:D,3,FALSE), "NaN")</f>
        <v>NaN</v>
      </c>
      <c r="J1222" s="42" t="str">
        <f>IFERROR(VLOOKUP(L:L,manual_score_mapping!A:D,4,FALSE), "NaN")</f>
        <v>NaN</v>
      </c>
      <c r="K1222" s="30" t="s">
        <v>22</v>
      </c>
      <c r="L1222" s="30">
        <v>1221</v>
      </c>
      <c r="M1222" s="31">
        <v>0.89516890048980713</v>
      </c>
      <c r="N1222" s="30">
        <v>0.97842532396316517</v>
      </c>
      <c r="O1222" s="30">
        <v>0.93773752450943004</v>
      </c>
      <c r="P1222" s="30" t="str">
        <f>IF(en_ru_scores[[#This Row],[OnlineB_Score]]&gt;en_ru_scores[[#This Row],[GPT4_COMET]]+0.03, "B", IF(en_ru_scores[[#This Row],[GPT4_COMET]]&gt;en_ru_scores[[#This Row],[OnlineB_Score]]+0.03, "GPT", "-"))</f>
        <v>B</v>
      </c>
      <c r="Q1222" s="30" t="str">
        <f>IF(en_ru_scores[[#This Row],[OnlineW_Score]]&gt;en_ru_scores[[#This Row],[GPT4_COMET]]+0.03, "W", IF(en_ru_scores[[#This Row],[GPT4_COMET]]&gt;en_ru_scores[[#This Row],[OnlineW_Score]]+0.03, "GPT", "-"))</f>
        <v>W</v>
      </c>
      <c r="R1222" s="12" t="s">
        <v>1324</v>
      </c>
      <c r="S1222" s="12" t="s">
        <v>6810</v>
      </c>
      <c r="T1222" s="40" t="s">
        <v>6811</v>
      </c>
      <c r="U1222" s="12" t="s">
        <v>6812</v>
      </c>
      <c r="V1222" s="12" t="s">
        <v>6813</v>
      </c>
      <c r="W1222" s="84"/>
      <c r="X1222" s="111"/>
      <c r="Y1222" s="115"/>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row>
    <row r="1223" spans="1:217" s="4" customFormat="1" x14ac:dyDescent="0.45">
      <c r="A1223" s="29" t="s">
        <v>16</v>
      </c>
      <c r="B1223" s="29" t="s">
        <v>17</v>
      </c>
      <c r="C1223" s="30" t="s">
        <v>18</v>
      </c>
      <c r="D1223" s="30" t="s">
        <v>1123</v>
      </c>
      <c r="E1223" s="30" t="s">
        <v>1299</v>
      </c>
      <c r="F1223" s="30" t="s">
        <v>21</v>
      </c>
      <c r="G1223" s="73">
        <f>VLOOKUP(L:L,en_ru_auto_scores_BLEU!H:I,2,FALSE)</f>
        <v>64.345888416076164</v>
      </c>
      <c r="H1223" s="42" t="str">
        <f>IFERROR(VLOOKUP(L:L,manual_score_mapping[[SegmentID]:[Scores]],2,FALSE), "NaN")</f>
        <v>NaN</v>
      </c>
      <c r="I1223" s="42" t="str">
        <f>IFERROR(VLOOKUP(L:L,manual_score_mapping!A:D,3,FALSE), "NaN")</f>
        <v>NaN</v>
      </c>
      <c r="J1223" s="42" t="str">
        <f>IFERROR(VLOOKUP(L:L,manual_score_mapping!A:D,4,FALSE), "NaN")</f>
        <v>NaN</v>
      </c>
      <c r="K1223" s="30" t="s">
        <v>22</v>
      </c>
      <c r="L1223" s="30">
        <v>1222</v>
      </c>
      <c r="M1223" s="31">
        <v>0.89116841554641724</v>
      </c>
      <c r="N1223" s="30">
        <v>0.8912164568901062</v>
      </c>
      <c r="O1223" s="30">
        <v>0.90300005674362183</v>
      </c>
      <c r="P1223" s="30" t="str">
        <f>IF(en_ru_scores[[#This Row],[OnlineB_Score]]&gt;en_ru_scores[[#This Row],[GPT4_COMET]]+0.03, "B", IF(en_ru_scores[[#This Row],[GPT4_COMET]]&gt;en_ru_scores[[#This Row],[OnlineB_Score]]+0.03, "GPT", "-"))</f>
        <v>-</v>
      </c>
      <c r="Q1223" s="30" t="str">
        <f>IF(en_ru_scores[[#This Row],[OnlineW_Score]]&gt;en_ru_scores[[#This Row],[GPT4_COMET]]+0.03, "W", IF(en_ru_scores[[#This Row],[GPT4_COMET]]&gt;en_ru_scores[[#This Row],[OnlineW_Score]]+0.03, "GPT", "-"))</f>
        <v>-</v>
      </c>
      <c r="R1223" s="12" t="s">
        <v>1325</v>
      </c>
      <c r="S1223" s="12" t="s">
        <v>6814</v>
      </c>
      <c r="T1223" s="40" t="s">
        <v>6815</v>
      </c>
      <c r="U1223" s="12" t="s">
        <v>6815</v>
      </c>
      <c r="V1223" s="12" t="s">
        <v>6816</v>
      </c>
      <c r="W1223" s="84"/>
      <c r="X1223" s="111"/>
      <c r="Y1223" s="115"/>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row>
    <row r="1224" spans="1:217" s="4" customFormat="1" ht="57" x14ac:dyDescent="0.45">
      <c r="A1224" s="29" t="s">
        <v>16</v>
      </c>
      <c r="B1224" s="29" t="s">
        <v>17</v>
      </c>
      <c r="C1224" s="30" t="s">
        <v>18</v>
      </c>
      <c r="D1224" s="30" t="s">
        <v>1123</v>
      </c>
      <c r="E1224" s="30" t="s">
        <v>1299</v>
      </c>
      <c r="F1224" s="30" t="s">
        <v>21</v>
      </c>
      <c r="G1224" s="75">
        <f>VLOOKUP(L:L,en_ru_auto_scores_BLEU!H:I,2,FALSE)</f>
        <v>32.923322877538148</v>
      </c>
      <c r="H1224" s="42" t="str">
        <f>IFERROR(VLOOKUP(L:L,manual_score_mapping[[SegmentID]:[Scores]],2,FALSE), "NaN")</f>
        <v>NaN</v>
      </c>
      <c r="I1224" s="42" t="str">
        <f>IFERROR(VLOOKUP(L:L,manual_score_mapping!A:D,3,FALSE), "NaN")</f>
        <v>NaN</v>
      </c>
      <c r="J1224" s="42" t="str">
        <f>IFERROR(VLOOKUP(L:L,manual_score_mapping!A:D,4,FALSE), "NaN")</f>
        <v>NaN</v>
      </c>
      <c r="K1224" s="30" t="s">
        <v>22</v>
      </c>
      <c r="L1224" s="30">
        <v>1223</v>
      </c>
      <c r="M1224" s="31">
        <v>0.80492156744003296</v>
      </c>
      <c r="N1224" s="30">
        <v>0.80908817052841187</v>
      </c>
      <c r="O1224" s="30">
        <v>0.83239179849624634</v>
      </c>
      <c r="P1224" s="30" t="str">
        <f>IF(en_ru_scores[[#This Row],[OnlineB_Score]]&gt;en_ru_scores[[#This Row],[GPT4_COMET]]+0.03, "B", IF(en_ru_scores[[#This Row],[GPT4_COMET]]&gt;en_ru_scores[[#This Row],[OnlineB_Score]]+0.03, "GPT", "-"))</f>
        <v>-</v>
      </c>
      <c r="Q1224" s="30" t="str">
        <f>IF(en_ru_scores[[#This Row],[OnlineW_Score]]&gt;en_ru_scores[[#This Row],[GPT4_COMET]]+0.03, "W", IF(en_ru_scores[[#This Row],[GPT4_COMET]]&gt;en_ru_scores[[#This Row],[OnlineW_Score]]+0.03, "GPT", "-"))</f>
        <v>-</v>
      </c>
      <c r="R1224" s="12" t="s">
        <v>1326</v>
      </c>
      <c r="S1224" s="12" t="s">
        <v>6817</v>
      </c>
      <c r="T1224" s="40" t="s">
        <v>6818</v>
      </c>
      <c r="U1224" s="12" t="s">
        <v>6819</v>
      </c>
      <c r="V1224" s="12" t="s">
        <v>6820</v>
      </c>
      <c r="W1224" s="84"/>
      <c r="X1224" s="111"/>
      <c r="Y1224" s="115"/>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row>
    <row r="1225" spans="1:217" s="4" customFormat="1" ht="71.25" x14ac:dyDescent="0.45">
      <c r="A1225" s="29" t="s">
        <v>16</v>
      </c>
      <c r="B1225" s="29" t="s">
        <v>17</v>
      </c>
      <c r="C1225" s="30" t="s">
        <v>18</v>
      </c>
      <c r="D1225" s="30" t="s">
        <v>1123</v>
      </c>
      <c r="E1225" s="30" t="s">
        <v>1299</v>
      </c>
      <c r="F1225" s="30" t="s">
        <v>21</v>
      </c>
      <c r="G1225" s="75">
        <f>VLOOKUP(L:L,en_ru_auto_scores_BLEU!H:I,2,FALSE)</f>
        <v>30.531837319331679</v>
      </c>
      <c r="H1225" s="42" t="str">
        <f>IFERROR(VLOOKUP(L:L,manual_score_mapping[[SegmentID]:[Scores]],2,FALSE), "NaN")</f>
        <v>NaN</v>
      </c>
      <c r="I1225" s="42" t="str">
        <f>IFERROR(VLOOKUP(L:L,manual_score_mapping!A:D,3,FALSE), "NaN")</f>
        <v>NaN</v>
      </c>
      <c r="J1225" s="42" t="str">
        <f>IFERROR(VLOOKUP(L:L,manual_score_mapping!A:D,4,FALSE), "NaN")</f>
        <v>NaN</v>
      </c>
      <c r="K1225" s="30" t="s">
        <v>22</v>
      </c>
      <c r="L1225" s="30">
        <v>1224</v>
      </c>
      <c r="M1225" s="31">
        <v>0.82605350017547607</v>
      </c>
      <c r="N1225" s="30">
        <v>0.85883146524429321</v>
      </c>
      <c r="O1225" s="30">
        <v>0.85566753149032593</v>
      </c>
      <c r="P1225" s="30" t="str">
        <f>IF(en_ru_scores[[#This Row],[OnlineB_Score]]&gt;en_ru_scores[[#This Row],[GPT4_COMET]]+0.03, "B", IF(en_ru_scores[[#This Row],[GPT4_COMET]]&gt;en_ru_scores[[#This Row],[OnlineB_Score]]+0.03, "GPT", "-"))</f>
        <v>B</v>
      </c>
      <c r="Q1225" s="30" t="str">
        <f>IF(en_ru_scores[[#This Row],[OnlineW_Score]]&gt;en_ru_scores[[#This Row],[GPT4_COMET]]+0.03, "W", IF(en_ru_scores[[#This Row],[GPT4_COMET]]&gt;en_ru_scores[[#This Row],[OnlineW_Score]]+0.03, "GPT", "-"))</f>
        <v>-</v>
      </c>
      <c r="R1225" s="12" t="s">
        <v>1327</v>
      </c>
      <c r="S1225" s="12" t="s">
        <v>6821</v>
      </c>
      <c r="T1225" s="40" t="s">
        <v>6822</v>
      </c>
      <c r="U1225" s="12" t="s">
        <v>6823</v>
      </c>
      <c r="V1225" s="12" t="s">
        <v>6824</v>
      </c>
      <c r="W1225" s="84"/>
      <c r="X1225" s="111"/>
      <c r="Y1225" s="11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row>
    <row r="1226" spans="1:217" s="4" customFormat="1" ht="42.75" x14ac:dyDescent="0.45">
      <c r="A1226" s="29" t="s">
        <v>16</v>
      </c>
      <c r="B1226" s="29" t="s">
        <v>17</v>
      </c>
      <c r="C1226" s="30" t="s">
        <v>18</v>
      </c>
      <c r="D1226" s="30" t="s">
        <v>1123</v>
      </c>
      <c r="E1226" s="30" t="s">
        <v>1328</v>
      </c>
      <c r="F1226" s="30" t="s">
        <v>21</v>
      </c>
      <c r="G1226" s="75">
        <f>VLOOKUP(L:L,en_ru_auto_scores_BLEU!H:I,2,FALSE)</f>
        <v>34.460733770346629</v>
      </c>
      <c r="H1226" s="30" t="str">
        <f>IFERROR(VLOOKUP(L:L,manual_score_mapping[[SegmentID]:[Scores]],2,FALSE), "NaN")</f>
        <v>[50, 46, 67, 64, 58]</v>
      </c>
      <c r="I1226" s="21">
        <f>IFERROR(VLOOKUP(L:L,manual_score_mapping!A:D,3,FALSE), "NaN")</f>
        <v>57</v>
      </c>
      <c r="J1226" s="18">
        <f>IFERROR(VLOOKUP(L:L,manual_score_mapping!A:D,4,FALSE), "NaN")</f>
        <v>46</v>
      </c>
      <c r="K1226" s="30" t="s">
        <v>22</v>
      </c>
      <c r="L1226" s="30">
        <v>1225</v>
      </c>
      <c r="M1226" s="31">
        <v>0.82870632410049438</v>
      </c>
      <c r="N1226" s="30">
        <v>0.84203708171844482</v>
      </c>
      <c r="O1226" s="30">
        <v>0.70266395807266235</v>
      </c>
      <c r="P1226" s="30" t="str">
        <f>IF(en_ru_scores[[#This Row],[OnlineB_Score]]&gt;en_ru_scores[[#This Row],[GPT4_COMET]]+0.03, "B", IF(en_ru_scores[[#This Row],[GPT4_COMET]]&gt;en_ru_scores[[#This Row],[OnlineB_Score]]+0.03, "GPT", "-"))</f>
        <v>-</v>
      </c>
      <c r="Q1226" s="30" t="str">
        <f>IF(en_ru_scores[[#This Row],[OnlineW_Score]]&gt;en_ru_scores[[#This Row],[GPT4_COMET]]+0.03, "W", IF(en_ru_scores[[#This Row],[GPT4_COMET]]&gt;en_ru_scores[[#This Row],[OnlineW_Score]]+0.03, "GPT", "-"))</f>
        <v>GPT</v>
      </c>
      <c r="R1226" s="12" t="s">
        <v>1329</v>
      </c>
      <c r="S1226" s="12" t="s">
        <v>6825</v>
      </c>
      <c r="T1226" s="40" t="s">
        <v>6826</v>
      </c>
      <c r="U1226" s="12" t="s">
        <v>6827</v>
      </c>
      <c r="V1226" s="12" t="s">
        <v>6828</v>
      </c>
      <c r="W1226" s="84"/>
      <c r="X1226" s="111"/>
      <c r="Y1226" s="115"/>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row>
    <row r="1227" spans="1:217" s="4" customFormat="1" ht="57" x14ac:dyDescent="0.45">
      <c r="A1227" s="26" t="s">
        <v>16</v>
      </c>
      <c r="B1227" s="26" t="s">
        <v>17</v>
      </c>
      <c r="C1227" s="27" t="s">
        <v>18</v>
      </c>
      <c r="D1227" s="27" t="s">
        <v>1123</v>
      </c>
      <c r="E1227" s="27" t="s">
        <v>1328</v>
      </c>
      <c r="F1227" s="27" t="s">
        <v>21</v>
      </c>
      <c r="G1227" s="73">
        <f>VLOOKUP(L:L,en_ru_auto_scores_BLEU!H:I,2,FALSE)</f>
        <v>61.532673266433108</v>
      </c>
      <c r="H1227" s="27" t="str">
        <f>IFERROR(VLOOKUP(L:L,manual_score_mapping[[SegmentID]:[Scores]],2,FALSE), "NaN")</f>
        <v>[51, 59, 60, 82, 46]</v>
      </c>
      <c r="I1227" s="21">
        <f>IFERROR(VLOOKUP(L:L,manual_score_mapping!A:D,3,FALSE), "NaN")</f>
        <v>59</v>
      </c>
      <c r="J1227" s="18">
        <f>IFERROR(VLOOKUP(L:L,manual_score_mapping!A:D,4,FALSE), "NaN")</f>
        <v>46</v>
      </c>
      <c r="K1227" s="27" t="s">
        <v>22</v>
      </c>
      <c r="L1227" s="27">
        <v>1226</v>
      </c>
      <c r="M1227" s="28">
        <v>0.77465683221817017</v>
      </c>
      <c r="N1227" s="27">
        <v>0.78277021646499634</v>
      </c>
      <c r="O1227" s="27">
        <v>0.74529731273651123</v>
      </c>
      <c r="P1227" s="27" t="str">
        <f>IF(en_ru_scores[[#This Row],[OnlineB_Score]]&gt;en_ru_scores[[#This Row],[GPT4_COMET]]+0.03, "B", IF(en_ru_scores[[#This Row],[GPT4_COMET]]&gt;en_ru_scores[[#This Row],[OnlineB_Score]]+0.03, "GPT", "-"))</f>
        <v>-</v>
      </c>
      <c r="Q1227" s="27" t="str">
        <f>IF(en_ru_scores[[#This Row],[OnlineW_Score]]&gt;en_ru_scores[[#This Row],[GPT4_COMET]]+0.03, "W", IF(en_ru_scores[[#This Row],[GPT4_COMET]]&gt;en_ru_scores[[#This Row],[OnlineW_Score]]+0.03, "GPT", "-"))</f>
        <v>-</v>
      </c>
      <c r="R1227" s="11" t="s">
        <v>1330</v>
      </c>
      <c r="S1227" s="11" t="s">
        <v>6829</v>
      </c>
      <c r="T1227" s="39" t="s">
        <v>6830</v>
      </c>
      <c r="U1227" s="11" t="s">
        <v>6831</v>
      </c>
      <c r="V1227" s="11" t="s">
        <v>6832</v>
      </c>
      <c r="W1227" s="84"/>
      <c r="X1227" s="111"/>
      <c r="Y1227" s="115"/>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row>
    <row r="1228" spans="1:217" s="4" customFormat="1" ht="42.75" x14ac:dyDescent="0.45">
      <c r="A1228" s="29" t="s">
        <v>16</v>
      </c>
      <c r="B1228" s="29" t="s">
        <v>17</v>
      </c>
      <c r="C1228" s="30" t="s">
        <v>18</v>
      </c>
      <c r="D1228" s="30" t="s">
        <v>1123</v>
      </c>
      <c r="E1228" s="30" t="s">
        <v>1328</v>
      </c>
      <c r="F1228" s="30" t="s">
        <v>21</v>
      </c>
      <c r="G1228" s="78">
        <f>VLOOKUP(L:L,en_ru_auto_scores_BLEU!H:I,2,FALSE)</f>
        <v>15.727800941615351</v>
      </c>
      <c r="H1228" s="30" t="str">
        <f>IFERROR(VLOOKUP(L:L,manual_score_mapping[[SegmentID]:[Scores]],2,FALSE), "NaN")</f>
        <v>[51, 47, 50, 83, 59]</v>
      </c>
      <c r="I1228" s="21">
        <f>IFERROR(VLOOKUP(L:L,manual_score_mapping!A:D,3,FALSE), "NaN")</f>
        <v>58</v>
      </c>
      <c r="J1228" s="18">
        <f>IFERROR(VLOOKUP(L:L,manual_score_mapping!A:D,4,FALSE), "NaN")</f>
        <v>47</v>
      </c>
      <c r="K1228" s="30" t="s">
        <v>22</v>
      </c>
      <c r="L1228" s="30">
        <v>1227</v>
      </c>
      <c r="M1228" s="31">
        <v>0.86862879991531372</v>
      </c>
      <c r="N1228" s="30">
        <v>0.89527499675750732</v>
      </c>
      <c r="O1228" s="30">
        <v>0.9175127148628236</v>
      </c>
      <c r="P1228" s="30" t="str">
        <f>IF(en_ru_scores[[#This Row],[OnlineB_Score]]&gt;en_ru_scores[[#This Row],[GPT4_COMET]]+0.03, "B", IF(en_ru_scores[[#This Row],[GPT4_COMET]]&gt;en_ru_scores[[#This Row],[OnlineB_Score]]+0.03, "GPT", "-"))</f>
        <v>-</v>
      </c>
      <c r="Q1228" s="30" t="str">
        <f>IF(en_ru_scores[[#This Row],[OnlineW_Score]]&gt;en_ru_scores[[#This Row],[GPT4_COMET]]+0.03, "W", IF(en_ru_scores[[#This Row],[GPT4_COMET]]&gt;en_ru_scores[[#This Row],[OnlineW_Score]]+0.03, "GPT", "-"))</f>
        <v>W</v>
      </c>
      <c r="R1228" s="12" t="s">
        <v>1331</v>
      </c>
      <c r="S1228" s="12" t="s">
        <v>6833</v>
      </c>
      <c r="T1228" s="40" t="s">
        <v>6834</v>
      </c>
      <c r="U1228" s="12" t="s">
        <v>6835</v>
      </c>
      <c r="V1228" s="12" t="s">
        <v>6836</v>
      </c>
      <c r="W1228" s="84"/>
      <c r="X1228" s="111"/>
      <c r="Y1228" s="115"/>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row>
    <row r="1229" spans="1:217" s="4" customFormat="1" ht="42.75" x14ac:dyDescent="0.45">
      <c r="A1229" s="23" t="s">
        <v>16</v>
      </c>
      <c r="B1229" s="23" t="s">
        <v>17</v>
      </c>
      <c r="C1229" s="24" t="s">
        <v>18</v>
      </c>
      <c r="D1229" s="24" t="s">
        <v>1123</v>
      </c>
      <c r="E1229" s="24" t="s">
        <v>1328</v>
      </c>
      <c r="F1229" s="24" t="s">
        <v>21</v>
      </c>
      <c r="G1229" s="75">
        <f>VLOOKUP(L:L,en_ru_auto_scores_BLEU!H:I,2,FALSE)</f>
        <v>33.307662668678184</v>
      </c>
      <c r="H1229" s="24" t="str">
        <f>IFERROR(VLOOKUP(L:L,manual_score_mapping[[SegmentID]:[Scores]],2,FALSE), "NaN")</f>
        <v>[51, 64, 60, 68, 46]</v>
      </c>
      <c r="I1229" s="21">
        <f>IFERROR(VLOOKUP(L:L,manual_score_mapping!A:D,3,FALSE), "NaN")</f>
        <v>57</v>
      </c>
      <c r="J1229" s="18">
        <f>IFERROR(VLOOKUP(L:L,manual_score_mapping!A:D,4,FALSE), "NaN")</f>
        <v>46</v>
      </c>
      <c r="K1229" s="24" t="s">
        <v>22</v>
      </c>
      <c r="L1229" s="24">
        <v>1228</v>
      </c>
      <c r="M1229" s="25">
        <v>0.62549883127212524</v>
      </c>
      <c r="N1229" s="24">
        <v>0.55892127752304077</v>
      </c>
      <c r="O1229" s="24">
        <v>0.60340666770935059</v>
      </c>
      <c r="P1229" s="24" t="str">
        <f>IF(en_ru_scores[[#This Row],[OnlineB_Score]]&gt;en_ru_scores[[#This Row],[GPT4_COMET]]+0.03, "B", IF(en_ru_scores[[#This Row],[GPT4_COMET]]&gt;en_ru_scores[[#This Row],[OnlineB_Score]]+0.03, "GPT", "-"))</f>
        <v>GPT</v>
      </c>
      <c r="Q1229" s="24" t="str">
        <f>IF(en_ru_scores[[#This Row],[OnlineW_Score]]&gt;en_ru_scores[[#This Row],[GPT4_COMET]]+0.03, "W", IF(en_ru_scores[[#This Row],[GPT4_COMET]]&gt;en_ru_scores[[#This Row],[OnlineW_Score]]+0.03, "GPT", "-"))</f>
        <v>-</v>
      </c>
      <c r="R1229" s="10" t="s">
        <v>1332</v>
      </c>
      <c r="S1229" s="10" t="s">
        <v>6837</v>
      </c>
      <c r="T1229" s="38" t="s">
        <v>6838</v>
      </c>
      <c r="U1229" s="10" t="s">
        <v>6839</v>
      </c>
      <c r="V1229" s="10" t="s">
        <v>6840</v>
      </c>
      <c r="W1229" s="84"/>
      <c r="X1229" s="111"/>
      <c r="Y1229" s="115"/>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row>
    <row r="1230" spans="1:217" s="4" customFormat="1" ht="28.5" x14ac:dyDescent="0.45">
      <c r="A1230" s="23" t="s">
        <v>16</v>
      </c>
      <c r="B1230" s="23" t="s">
        <v>17</v>
      </c>
      <c r="C1230" s="24" t="s">
        <v>18</v>
      </c>
      <c r="D1230" s="24" t="s">
        <v>1123</v>
      </c>
      <c r="E1230" s="24" t="s">
        <v>1328</v>
      </c>
      <c r="F1230" s="24" t="s">
        <v>21</v>
      </c>
      <c r="G1230" s="78">
        <f>VLOOKUP(L:L,en_ru_auto_scores_BLEU!H:I,2,FALSE)</f>
        <v>28.997844147152072</v>
      </c>
      <c r="H1230" s="24" t="str">
        <f>IFERROR(VLOOKUP(L:L,manual_score_mapping[[SegmentID]:[Scores]],2,FALSE), "NaN")</f>
        <v>[50, 54, 50, 82, 62]</v>
      </c>
      <c r="I1230" s="21">
        <f>IFERROR(VLOOKUP(L:L,manual_score_mapping!A:D,3,FALSE), "NaN")</f>
        <v>59</v>
      </c>
      <c r="J1230" s="21">
        <f>IFERROR(VLOOKUP(L:L,manual_score_mapping!A:D,4,FALSE), "NaN")</f>
        <v>50</v>
      </c>
      <c r="K1230" s="24" t="s">
        <v>22</v>
      </c>
      <c r="L1230" s="24">
        <v>1229</v>
      </c>
      <c r="M1230" s="25">
        <v>0.65328550338745117</v>
      </c>
      <c r="N1230" s="24">
        <v>0.65763503313064575</v>
      </c>
      <c r="O1230" s="24">
        <v>0.65288674831390381</v>
      </c>
      <c r="P1230" s="24" t="str">
        <f>IF(en_ru_scores[[#This Row],[OnlineB_Score]]&gt;en_ru_scores[[#This Row],[GPT4_COMET]]+0.03, "B", IF(en_ru_scores[[#This Row],[GPT4_COMET]]&gt;en_ru_scores[[#This Row],[OnlineB_Score]]+0.03, "GPT", "-"))</f>
        <v>-</v>
      </c>
      <c r="Q1230" s="24" t="str">
        <f>IF(en_ru_scores[[#This Row],[OnlineW_Score]]&gt;en_ru_scores[[#This Row],[GPT4_COMET]]+0.03, "W", IF(en_ru_scores[[#This Row],[GPT4_COMET]]&gt;en_ru_scores[[#This Row],[OnlineW_Score]]+0.03, "GPT", "-"))</f>
        <v>-</v>
      </c>
      <c r="R1230" s="10" t="s">
        <v>1333</v>
      </c>
      <c r="S1230" s="10" t="s">
        <v>6841</v>
      </c>
      <c r="T1230" s="38" t="s">
        <v>6842</v>
      </c>
      <c r="U1230" s="10" t="s">
        <v>6843</v>
      </c>
      <c r="V1230" s="10" t="s">
        <v>6844</v>
      </c>
      <c r="W1230" s="84"/>
      <c r="X1230" s="111"/>
      <c r="Y1230" s="115"/>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row>
    <row r="1231" spans="1:217" s="4" customFormat="1" ht="99.75" x14ac:dyDescent="0.45">
      <c r="A1231" s="23" t="s">
        <v>16</v>
      </c>
      <c r="B1231" s="23" t="s">
        <v>17</v>
      </c>
      <c r="C1231" s="24" t="s">
        <v>18</v>
      </c>
      <c r="D1231" s="24" t="s">
        <v>1123</v>
      </c>
      <c r="E1231" s="24" t="s">
        <v>1328</v>
      </c>
      <c r="F1231" s="24" t="s">
        <v>21</v>
      </c>
      <c r="G1231" s="75">
        <f>VLOOKUP(L:L,en_ru_auto_scores_BLEU!H:I,2,FALSE)</f>
        <v>33.811267479406354</v>
      </c>
      <c r="H1231" s="24" t="str">
        <f>IFERROR(VLOOKUP(L:L,manual_score_mapping[[SegmentID]:[Scores]],2,FALSE), "NaN")</f>
        <v>[49, 49, 58, 83, 63]</v>
      </c>
      <c r="I1231" s="24">
        <f>IFERROR(VLOOKUP(L:L,manual_score_mapping!A:D,3,FALSE), "NaN")</f>
        <v>60</v>
      </c>
      <c r="J1231" s="18">
        <f>IFERROR(VLOOKUP(L:L,manual_score_mapping!A:D,4,FALSE), "NaN")</f>
        <v>49</v>
      </c>
      <c r="K1231" s="24" t="s">
        <v>22</v>
      </c>
      <c r="L1231" s="24">
        <v>1230</v>
      </c>
      <c r="M1231" s="25">
        <v>0.676349937915802</v>
      </c>
      <c r="N1231" s="24">
        <v>0.68299126625061035</v>
      </c>
      <c r="O1231" s="24">
        <v>0.68972557783126831</v>
      </c>
      <c r="P1231" s="24" t="str">
        <f>IF(en_ru_scores[[#This Row],[OnlineB_Score]]&gt;en_ru_scores[[#This Row],[GPT4_COMET]]+0.03, "B", IF(en_ru_scores[[#This Row],[GPT4_COMET]]&gt;en_ru_scores[[#This Row],[OnlineB_Score]]+0.03, "GPT", "-"))</f>
        <v>-</v>
      </c>
      <c r="Q1231" s="24" t="str">
        <f>IF(en_ru_scores[[#This Row],[OnlineW_Score]]&gt;en_ru_scores[[#This Row],[GPT4_COMET]]+0.03, "W", IF(en_ru_scores[[#This Row],[GPT4_COMET]]&gt;en_ru_scores[[#This Row],[OnlineW_Score]]+0.03, "GPT", "-"))</f>
        <v>-</v>
      </c>
      <c r="R1231" s="10" t="s">
        <v>1334</v>
      </c>
      <c r="S1231" s="10" t="s">
        <v>6845</v>
      </c>
      <c r="T1231" s="38" t="s">
        <v>6846</v>
      </c>
      <c r="U1231" s="10" t="s">
        <v>6847</v>
      </c>
      <c r="V1231" s="10" t="s">
        <v>6848</v>
      </c>
      <c r="W1231" s="84"/>
      <c r="X1231" s="111"/>
      <c r="Y1231" s="115"/>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row>
    <row r="1232" spans="1:217" s="4" customFormat="1" x14ac:dyDescent="0.45">
      <c r="A1232" s="32" t="s">
        <v>16</v>
      </c>
      <c r="B1232" s="32" t="s">
        <v>17</v>
      </c>
      <c r="C1232" s="33" t="s">
        <v>18</v>
      </c>
      <c r="D1232" s="33" t="s">
        <v>1123</v>
      </c>
      <c r="E1232" s="33" t="s">
        <v>1328</v>
      </c>
      <c r="F1232" s="33" t="s">
        <v>21</v>
      </c>
      <c r="G1232" s="75">
        <f>VLOOKUP(L:L,en_ru_auto_scores_BLEU!H:I,2,FALSE)</f>
        <v>43.29820146406896</v>
      </c>
      <c r="H1232" s="33" t="str">
        <f>IFERROR(VLOOKUP(L:L,manual_score_mapping[[SegmentID]:[Scores]],2,FALSE), "NaN")</f>
        <v>[50, 62, 100, 83, 37]</v>
      </c>
      <c r="I1232" s="24">
        <f>IFERROR(VLOOKUP(L:L,manual_score_mapping!A:D,3,FALSE), "NaN")</f>
        <v>66</v>
      </c>
      <c r="J1232" s="18">
        <f>IFERROR(VLOOKUP(L:L,manual_score_mapping!A:D,4,FALSE), "NaN")</f>
        <v>37</v>
      </c>
      <c r="K1232" s="33" t="s">
        <v>22</v>
      </c>
      <c r="L1232" s="33">
        <v>1231</v>
      </c>
      <c r="M1232" s="34">
        <v>0.96315795183181763</v>
      </c>
      <c r="N1232" s="33">
        <v>0.98979866504669201</v>
      </c>
      <c r="O1232" s="33">
        <v>0.96316730976104736</v>
      </c>
      <c r="P1232" s="33" t="str">
        <f>IF(en_ru_scores[[#This Row],[OnlineB_Score]]&gt;en_ru_scores[[#This Row],[GPT4_COMET]]+0.03, "B", IF(en_ru_scores[[#This Row],[GPT4_COMET]]&gt;en_ru_scores[[#This Row],[OnlineB_Score]]+0.03, "GPT", "-"))</f>
        <v>-</v>
      </c>
      <c r="Q1232" s="33" t="str">
        <f>IF(en_ru_scores[[#This Row],[OnlineW_Score]]&gt;en_ru_scores[[#This Row],[GPT4_COMET]]+0.03, "W", IF(en_ru_scores[[#This Row],[GPT4_COMET]]&gt;en_ru_scores[[#This Row],[OnlineW_Score]]+0.03, "GPT", "-"))</f>
        <v>-</v>
      </c>
      <c r="R1232" s="13" t="s">
        <v>1335</v>
      </c>
      <c r="S1232" s="13" t="s">
        <v>6849</v>
      </c>
      <c r="T1232" s="41" t="s">
        <v>6850</v>
      </c>
      <c r="U1232" s="13" t="s">
        <v>6849</v>
      </c>
      <c r="V1232" s="13" t="s">
        <v>6850</v>
      </c>
      <c r="W1232" s="84"/>
      <c r="X1232" s="111"/>
      <c r="Y1232" s="115"/>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row>
    <row r="1233" spans="1:217" s="4" customFormat="1" ht="28.5" x14ac:dyDescent="0.45">
      <c r="A1233" s="29" t="s">
        <v>16</v>
      </c>
      <c r="B1233" s="29" t="s">
        <v>17</v>
      </c>
      <c r="C1233" s="30" t="s">
        <v>18</v>
      </c>
      <c r="D1233" s="30" t="s">
        <v>1123</v>
      </c>
      <c r="E1233" s="30" t="s">
        <v>1328</v>
      </c>
      <c r="F1233" s="30" t="s">
        <v>21</v>
      </c>
      <c r="G1233" s="78">
        <f>VLOOKUP(L:L,en_ru_auto_scores_BLEU!H:I,2,FALSE)</f>
        <v>12.549310621989482</v>
      </c>
      <c r="H1233" s="30" t="str">
        <f>IFERROR(VLOOKUP(L:L,manual_score_mapping[[SegmentID]:[Scores]],2,FALSE), "NaN")</f>
        <v>[51, 54, 67, 84, 62]</v>
      </c>
      <c r="I1233" s="24">
        <f>IFERROR(VLOOKUP(L:L,manual_score_mapping!A:D,3,FALSE), "NaN")</f>
        <v>63</v>
      </c>
      <c r="J1233" s="21">
        <f>IFERROR(VLOOKUP(L:L,manual_score_mapping!A:D,4,FALSE), "NaN")</f>
        <v>51</v>
      </c>
      <c r="K1233" s="30" t="s">
        <v>22</v>
      </c>
      <c r="L1233" s="30">
        <v>1232</v>
      </c>
      <c r="M1233" s="31">
        <v>0.87459379434585571</v>
      </c>
      <c r="N1233" s="30">
        <v>0.83795052766799927</v>
      </c>
      <c r="O1233" s="30">
        <v>0.8734281063079834</v>
      </c>
      <c r="P1233" s="30" t="str">
        <f>IF(en_ru_scores[[#This Row],[OnlineB_Score]]&gt;en_ru_scores[[#This Row],[GPT4_COMET]]+0.03, "B", IF(en_ru_scores[[#This Row],[GPT4_COMET]]&gt;en_ru_scores[[#This Row],[OnlineB_Score]]+0.03, "GPT", "-"))</f>
        <v>GPT</v>
      </c>
      <c r="Q1233" s="30" t="str">
        <f>IF(en_ru_scores[[#This Row],[OnlineW_Score]]&gt;en_ru_scores[[#This Row],[GPT4_COMET]]+0.03, "W", IF(en_ru_scores[[#This Row],[GPT4_COMET]]&gt;en_ru_scores[[#This Row],[OnlineW_Score]]+0.03, "GPT", "-"))</f>
        <v>-</v>
      </c>
      <c r="R1233" s="12" t="s">
        <v>1336</v>
      </c>
      <c r="S1233" s="12" t="s">
        <v>6851</v>
      </c>
      <c r="T1233" s="40" t="s">
        <v>6852</v>
      </c>
      <c r="U1233" s="12" t="s">
        <v>6853</v>
      </c>
      <c r="V1233" s="12" t="s">
        <v>6854</v>
      </c>
      <c r="W1233" s="84"/>
      <c r="X1233" s="111"/>
      <c r="Y1233" s="115"/>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row>
    <row r="1234" spans="1:217" s="4" customFormat="1" ht="42.75" x14ac:dyDescent="0.45">
      <c r="A1234" s="20" t="s">
        <v>16</v>
      </c>
      <c r="B1234" s="20" t="s">
        <v>17</v>
      </c>
      <c r="C1234" s="21" t="s">
        <v>18</v>
      </c>
      <c r="D1234" s="21" t="s">
        <v>1123</v>
      </c>
      <c r="E1234" s="21" t="s">
        <v>1328</v>
      </c>
      <c r="F1234" s="21" t="s">
        <v>21</v>
      </c>
      <c r="G1234" s="78">
        <f>VLOOKUP(L:L,en_ru_auto_scores_BLEU!H:I,2,FALSE)</f>
        <v>9.9177207270914405</v>
      </c>
      <c r="H1234" s="21" t="str">
        <f>IFERROR(VLOOKUP(L:L,manual_score_mapping[[SegmentID]:[Scores]],2,FALSE), "NaN")</f>
        <v>[50, 45, 67, 66, 77]</v>
      </c>
      <c r="I1234" s="24">
        <f>IFERROR(VLOOKUP(L:L,manual_score_mapping!A:D,3,FALSE), "NaN")</f>
        <v>61</v>
      </c>
      <c r="J1234" s="18">
        <f>IFERROR(VLOOKUP(L:L,manual_score_mapping!A:D,4,FALSE), "NaN")</f>
        <v>45</v>
      </c>
      <c r="K1234" s="21" t="s">
        <v>22</v>
      </c>
      <c r="L1234" s="21">
        <v>1233</v>
      </c>
      <c r="M1234" s="22">
        <v>0.58316993713378906</v>
      </c>
      <c r="N1234" s="21">
        <v>0.57914894819259644</v>
      </c>
      <c r="O1234" s="21">
        <v>0.62393385171890259</v>
      </c>
      <c r="P1234" s="21" t="str">
        <f>IF(en_ru_scores[[#This Row],[OnlineB_Score]]&gt;en_ru_scores[[#This Row],[GPT4_COMET]]+0.03, "B", IF(en_ru_scores[[#This Row],[GPT4_COMET]]&gt;en_ru_scores[[#This Row],[OnlineB_Score]]+0.03, "GPT", "-"))</f>
        <v>-</v>
      </c>
      <c r="Q1234" s="21" t="str">
        <f>IF(en_ru_scores[[#This Row],[OnlineW_Score]]&gt;en_ru_scores[[#This Row],[GPT4_COMET]]+0.03, "W", IF(en_ru_scores[[#This Row],[GPT4_COMET]]&gt;en_ru_scores[[#This Row],[OnlineW_Score]]+0.03, "GPT", "-"))</f>
        <v>W</v>
      </c>
      <c r="R1234" s="9" t="s">
        <v>1337</v>
      </c>
      <c r="S1234" s="9" t="s">
        <v>6855</v>
      </c>
      <c r="T1234" s="37" t="s">
        <v>6856</v>
      </c>
      <c r="U1234" s="9" t="s">
        <v>6857</v>
      </c>
      <c r="V1234" s="9" t="s">
        <v>6858</v>
      </c>
      <c r="W1234" s="84"/>
      <c r="X1234" s="111"/>
      <c r="Y1234" s="115"/>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row>
    <row r="1235" spans="1:217" s="4" customFormat="1" ht="28.5" x14ac:dyDescent="0.45">
      <c r="A1235" s="32" t="s">
        <v>16</v>
      </c>
      <c r="B1235" s="32" t="s">
        <v>17</v>
      </c>
      <c r="C1235" s="33" t="s">
        <v>18</v>
      </c>
      <c r="D1235" s="33" t="s">
        <v>1123</v>
      </c>
      <c r="E1235" s="33" t="s">
        <v>1328</v>
      </c>
      <c r="F1235" s="33" t="s">
        <v>21</v>
      </c>
      <c r="G1235" s="72">
        <f>VLOOKUP(L:L,en_ru_auto_scores_BLEU!H:I,2,FALSE)</f>
        <v>70.710678118654783</v>
      </c>
      <c r="H1235" s="33" t="str">
        <f>IFERROR(VLOOKUP(L:L,manual_score_mapping[[SegmentID]:[Scores]],2,FALSE), "NaN")</f>
        <v>[54, 58, 67, 68, 60]</v>
      </c>
      <c r="I1235" s="24">
        <f>IFERROR(VLOOKUP(L:L,manual_score_mapping!A:D,3,FALSE), "NaN")</f>
        <v>61</v>
      </c>
      <c r="J1235" s="21">
        <f>IFERROR(VLOOKUP(L:L,manual_score_mapping!A:D,4,FALSE), "NaN")</f>
        <v>54</v>
      </c>
      <c r="K1235" s="33" t="s">
        <v>22</v>
      </c>
      <c r="L1235" s="33">
        <v>1234</v>
      </c>
      <c r="M1235" s="34">
        <v>0.91782552003860485</v>
      </c>
      <c r="N1235" s="33">
        <v>0.91782552003860485</v>
      </c>
      <c r="O1235" s="33">
        <v>0.9284818172454834</v>
      </c>
      <c r="P1235" s="33" t="str">
        <f>IF(en_ru_scores[[#This Row],[OnlineB_Score]]&gt;en_ru_scores[[#This Row],[GPT4_COMET]]+0.03, "B", IF(en_ru_scores[[#This Row],[GPT4_COMET]]&gt;en_ru_scores[[#This Row],[OnlineB_Score]]+0.03, "GPT", "-"))</f>
        <v>-</v>
      </c>
      <c r="Q1235" s="33" t="str">
        <f>IF(en_ru_scores[[#This Row],[OnlineW_Score]]&gt;en_ru_scores[[#This Row],[GPT4_COMET]]+0.03, "W", IF(en_ru_scores[[#This Row],[GPT4_COMET]]&gt;en_ru_scores[[#This Row],[OnlineW_Score]]+0.03, "GPT", "-"))</f>
        <v>-</v>
      </c>
      <c r="R1235" s="13" t="s">
        <v>1338</v>
      </c>
      <c r="S1235" s="13" t="s">
        <v>6859</v>
      </c>
      <c r="T1235" s="41" t="s">
        <v>6860</v>
      </c>
      <c r="U1235" s="13" t="s">
        <v>6860</v>
      </c>
      <c r="V1235" s="13" t="s">
        <v>6861</v>
      </c>
      <c r="W1235" s="84"/>
      <c r="X1235" s="111"/>
      <c r="Y1235" s="11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row>
    <row r="1236" spans="1:217" s="4" customFormat="1" ht="28.5" x14ac:dyDescent="0.45">
      <c r="A1236" s="23" t="s">
        <v>16</v>
      </c>
      <c r="B1236" s="23" t="s">
        <v>17</v>
      </c>
      <c r="C1236" s="24" t="s">
        <v>18</v>
      </c>
      <c r="D1236" s="24" t="s">
        <v>1123</v>
      </c>
      <c r="E1236" s="24" t="s">
        <v>1328</v>
      </c>
      <c r="F1236" s="24" t="s">
        <v>21</v>
      </c>
      <c r="G1236" s="78">
        <f>VLOOKUP(L:L,en_ru_auto_scores_BLEU!H:I,2,FALSE)</f>
        <v>6.9595787217539868</v>
      </c>
      <c r="H1236" s="42" t="str">
        <f>IFERROR(VLOOKUP(L:L,manual_score_mapping[[SegmentID]:[Scores]],2,FALSE), "NaN")</f>
        <v>NaN</v>
      </c>
      <c r="I1236" s="42" t="str">
        <f>IFERROR(VLOOKUP(L:L,manual_score_mapping!A:D,3,FALSE), "NaN")</f>
        <v>NaN</v>
      </c>
      <c r="J1236" s="42" t="str">
        <f>IFERROR(VLOOKUP(L:L,manual_score_mapping!A:D,4,FALSE), "NaN")</f>
        <v>NaN</v>
      </c>
      <c r="K1236" s="24" t="s">
        <v>22</v>
      </c>
      <c r="L1236" s="24">
        <v>1235</v>
      </c>
      <c r="M1236" s="25">
        <v>0.63949400186538696</v>
      </c>
      <c r="N1236" s="24">
        <v>0.61573672294616699</v>
      </c>
      <c r="O1236" s="24">
        <v>0.69082814455032349</v>
      </c>
      <c r="P1236" s="24" t="str">
        <f>IF(en_ru_scores[[#This Row],[OnlineB_Score]]&gt;en_ru_scores[[#This Row],[GPT4_COMET]]+0.03, "B", IF(en_ru_scores[[#This Row],[GPT4_COMET]]&gt;en_ru_scores[[#This Row],[OnlineB_Score]]+0.03, "GPT", "-"))</f>
        <v>-</v>
      </c>
      <c r="Q1236" s="24" t="str">
        <f>IF(en_ru_scores[[#This Row],[OnlineW_Score]]&gt;en_ru_scores[[#This Row],[GPT4_COMET]]+0.03, "W", IF(en_ru_scores[[#This Row],[GPT4_COMET]]&gt;en_ru_scores[[#This Row],[OnlineW_Score]]+0.03, "GPT", "-"))</f>
        <v>W</v>
      </c>
      <c r="R1236" s="10" t="s">
        <v>1339</v>
      </c>
      <c r="S1236" s="10" t="s">
        <v>6862</v>
      </c>
      <c r="T1236" s="38" t="s">
        <v>6863</v>
      </c>
      <c r="U1236" s="10" t="s">
        <v>6864</v>
      </c>
      <c r="V1236" s="10" t="s">
        <v>6865</v>
      </c>
      <c r="W1236" s="84"/>
      <c r="X1236" s="111"/>
      <c r="Y1236" s="115"/>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row>
    <row r="1237" spans="1:217" s="4" customFormat="1" ht="28.5" x14ac:dyDescent="0.45">
      <c r="A1237" s="29" t="s">
        <v>16</v>
      </c>
      <c r="B1237" s="29" t="s">
        <v>17</v>
      </c>
      <c r="C1237" s="30" t="s">
        <v>18</v>
      </c>
      <c r="D1237" s="30" t="s">
        <v>1123</v>
      </c>
      <c r="E1237" s="30" t="s">
        <v>1328</v>
      </c>
      <c r="F1237" s="30" t="s">
        <v>21</v>
      </c>
      <c r="G1237" s="75">
        <f>VLOOKUP(L:L,en_ru_auto_scores_BLEU!H:I,2,FALSE)</f>
        <v>42.311785416105785</v>
      </c>
      <c r="H1237" s="42" t="str">
        <f>IFERROR(VLOOKUP(L:L,manual_score_mapping[[SegmentID]:[Scores]],2,FALSE), "NaN")</f>
        <v>NaN</v>
      </c>
      <c r="I1237" s="42" t="str">
        <f>IFERROR(VLOOKUP(L:L,manual_score_mapping!A:D,3,FALSE), "NaN")</f>
        <v>NaN</v>
      </c>
      <c r="J1237" s="42" t="str">
        <f>IFERROR(VLOOKUP(L:L,manual_score_mapping!A:D,4,FALSE), "NaN")</f>
        <v>NaN</v>
      </c>
      <c r="K1237" s="30" t="s">
        <v>22</v>
      </c>
      <c r="L1237" s="30">
        <v>1236</v>
      </c>
      <c r="M1237" s="31">
        <v>0.81058984994888306</v>
      </c>
      <c r="N1237" s="30">
        <v>0.79782235622406006</v>
      </c>
      <c r="O1237" s="30">
        <v>0.78049039840698242</v>
      </c>
      <c r="P1237" s="30" t="str">
        <f>IF(en_ru_scores[[#This Row],[OnlineB_Score]]&gt;en_ru_scores[[#This Row],[GPT4_COMET]]+0.03, "B", IF(en_ru_scores[[#This Row],[GPT4_COMET]]&gt;en_ru_scores[[#This Row],[OnlineB_Score]]+0.03, "GPT", "-"))</f>
        <v>-</v>
      </c>
      <c r="Q1237" s="30" t="str">
        <f>IF(en_ru_scores[[#This Row],[OnlineW_Score]]&gt;en_ru_scores[[#This Row],[GPT4_COMET]]+0.03, "W", IF(en_ru_scores[[#This Row],[GPT4_COMET]]&gt;en_ru_scores[[#This Row],[OnlineW_Score]]+0.03, "GPT", "-"))</f>
        <v>GPT</v>
      </c>
      <c r="R1237" s="12" t="s">
        <v>1340</v>
      </c>
      <c r="S1237" s="12" t="s">
        <v>6866</v>
      </c>
      <c r="T1237" s="40" t="s">
        <v>6867</v>
      </c>
      <c r="U1237" s="12" t="s">
        <v>6868</v>
      </c>
      <c r="V1237" s="12" t="s">
        <v>6869</v>
      </c>
      <c r="W1237" s="84"/>
      <c r="X1237" s="111"/>
      <c r="Y1237" s="115"/>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row>
    <row r="1238" spans="1:217" s="4" customFormat="1" ht="28.5" x14ac:dyDescent="0.45">
      <c r="A1238" s="26" t="s">
        <v>16</v>
      </c>
      <c r="B1238" s="26" t="s">
        <v>17</v>
      </c>
      <c r="C1238" s="27" t="s">
        <v>18</v>
      </c>
      <c r="D1238" s="27" t="s">
        <v>1123</v>
      </c>
      <c r="E1238" s="27" t="s">
        <v>1328</v>
      </c>
      <c r="F1238" s="27" t="s">
        <v>21</v>
      </c>
      <c r="G1238" s="75">
        <f>VLOOKUP(L:L,en_ru_auto_scores_BLEU!H:I,2,FALSE)</f>
        <v>30.26643726685862</v>
      </c>
      <c r="H1238" s="42" t="str">
        <f>IFERROR(VLOOKUP(L:L,manual_score_mapping[[SegmentID]:[Scores]],2,FALSE), "NaN")</f>
        <v>NaN</v>
      </c>
      <c r="I1238" s="42" t="str">
        <f>IFERROR(VLOOKUP(L:L,manual_score_mapping!A:D,3,FALSE), "NaN")</f>
        <v>NaN</v>
      </c>
      <c r="J1238" s="42" t="str">
        <f>IFERROR(VLOOKUP(L:L,manual_score_mapping!A:D,4,FALSE), "NaN")</f>
        <v>NaN</v>
      </c>
      <c r="K1238" s="27" t="s">
        <v>22</v>
      </c>
      <c r="L1238" s="27">
        <v>1237</v>
      </c>
      <c r="M1238" s="28">
        <v>0.71184533834457397</v>
      </c>
      <c r="N1238" s="27">
        <v>0.75494980812072754</v>
      </c>
      <c r="O1238" s="27">
        <v>0.72210711240768433</v>
      </c>
      <c r="P1238" s="27" t="str">
        <f>IF(en_ru_scores[[#This Row],[OnlineB_Score]]&gt;en_ru_scores[[#This Row],[GPT4_COMET]]+0.03, "B", IF(en_ru_scores[[#This Row],[GPT4_COMET]]&gt;en_ru_scores[[#This Row],[OnlineB_Score]]+0.03, "GPT", "-"))</f>
        <v>B</v>
      </c>
      <c r="Q1238" s="27" t="str">
        <f>IF(en_ru_scores[[#This Row],[OnlineW_Score]]&gt;en_ru_scores[[#This Row],[GPT4_COMET]]+0.03, "W", IF(en_ru_scores[[#This Row],[GPT4_COMET]]&gt;en_ru_scores[[#This Row],[OnlineW_Score]]+0.03, "GPT", "-"))</f>
        <v>-</v>
      </c>
      <c r="R1238" s="11" t="s">
        <v>1341</v>
      </c>
      <c r="S1238" s="11" t="s">
        <v>6870</v>
      </c>
      <c r="T1238" s="39" t="s">
        <v>6871</v>
      </c>
      <c r="U1238" s="11" t="s">
        <v>6872</v>
      </c>
      <c r="V1238" s="11" t="s">
        <v>6873</v>
      </c>
      <c r="W1238" s="84"/>
      <c r="X1238" s="111"/>
      <c r="Y1238" s="115"/>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row>
    <row r="1239" spans="1:217" s="4" customFormat="1" ht="71.25" x14ac:dyDescent="0.45">
      <c r="A1239" s="26" t="s">
        <v>16</v>
      </c>
      <c r="B1239" s="26" t="s">
        <v>17</v>
      </c>
      <c r="C1239" s="27" t="s">
        <v>18</v>
      </c>
      <c r="D1239" s="27" t="s">
        <v>1123</v>
      </c>
      <c r="E1239" s="27" t="s">
        <v>1328</v>
      </c>
      <c r="F1239" s="27" t="s">
        <v>21</v>
      </c>
      <c r="G1239" s="75">
        <f>VLOOKUP(L:L,en_ru_auto_scores_BLEU!H:I,2,FALSE)</f>
        <v>49.162451618486067</v>
      </c>
      <c r="H1239" s="42" t="str">
        <f>IFERROR(VLOOKUP(L:L,manual_score_mapping[[SegmentID]:[Scores]],2,FALSE), "NaN")</f>
        <v>NaN</v>
      </c>
      <c r="I1239" s="42" t="str">
        <f>IFERROR(VLOOKUP(L:L,manual_score_mapping!A:D,3,FALSE), "NaN")</f>
        <v>NaN</v>
      </c>
      <c r="J1239" s="42" t="str">
        <f>IFERROR(VLOOKUP(L:L,manual_score_mapping!A:D,4,FALSE), "NaN")</f>
        <v>NaN</v>
      </c>
      <c r="K1239" s="27" t="s">
        <v>22</v>
      </c>
      <c r="L1239" s="27">
        <v>1238</v>
      </c>
      <c r="M1239" s="28">
        <v>0.75156307220458984</v>
      </c>
      <c r="N1239" s="27">
        <v>0.75164163112640381</v>
      </c>
      <c r="O1239" s="27">
        <v>0.78350824117660522</v>
      </c>
      <c r="P1239" s="27" t="str">
        <f>IF(en_ru_scores[[#This Row],[OnlineB_Score]]&gt;en_ru_scores[[#This Row],[GPT4_COMET]]+0.03, "B", IF(en_ru_scores[[#This Row],[GPT4_COMET]]&gt;en_ru_scores[[#This Row],[OnlineB_Score]]+0.03, "GPT", "-"))</f>
        <v>-</v>
      </c>
      <c r="Q1239" s="27" t="str">
        <f>IF(en_ru_scores[[#This Row],[OnlineW_Score]]&gt;en_ru_scores[[#This Row],[GPT4_COMET]]+0.03, "W", IF(en_ru_scores[[#This Row],[GPT4_COMET]]&gt;en_ru_scores[[#This Row],[OnlineW_Score]]+0.03, "GPT", "-"))</f>
        <v>W</v>
      </c>
      <c r="R1239" s="11" t="s">
        <v>1342</v>
      </c>
      <c r="S1239" s="11" t="s">
        <v>6874</v>
      </c>
      <c r="T1239" s="39" t="s">
        <v>6875</v>
      </c>
      <c r="U1239" s="11" t="s">
        <v>6876</v>
      </c>
      <c r="V1239" s="11" t="s">
        <v>6877</v>
      </c>
      <c r="W1239" s="84"/>
      <c r="X1239" s="111"/>
      <c r="Y1239" s="115"/>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row>
    <row r="1240" spans="1:217" s="4" customFormat="1" ht="28.5" x14ac:dyDescent="0.45">
      <c r="A1240" s="32" t="s">
        <v>16</v>
      </c>
      <c r="B1240" s="32" t="s">
        <v>17</v>
      </c>
      <c r="C1240" s="33" t="s">
        <v>18</v>
      </c>
      <c r="D1240" s="33" t="s">
        <v>1123</v>
      </c>
      <c r="E1240" s="33" t="s">
        <v>1328</v>
      </c>
      <c r="F1240" s="33" t="s">
        <v>21</v>
      </c>
      <c r="G1240" s="75">
        <f>VLOOKUP(L:L,en_ru_auto_scores_BLEU!H:I,2,FALSE)</f>
        <v>44.833867003844603</v>
      </c>
      <c r="H1240" s="42" t="str">
        <f>IFERROR(VLOOKUP(L:L,manual_score_mapping[[SegmentID]:[Scores]],2,FALSE), "NaN")</f>
        <v>NaN</v>
      </c>
      <c r="I1240" s="42" t="str">
        <f>IFERROR(VLOOKUP(L:L,manual_score_mapping!A:D,3,FALSE), "NaN")</f>
        <v>NaN</v>
      </c>
      <c r="J1240" s="42" t="str">
        <f>IFERROR(VLOOKUP(L:L,manual_score_mapping!A:D,4,FALSE), "NaN")</f>
        <v>NaN</v>
      </c>
      <c r="K1240" s="33" t="s">
        <v>22</v>
      </c>
      <c r="L1240" s="33">
        <v>1239</v>
      </c>
      <c r="M1240" s="34">
        <v>0.95350730419158936</v>
      </c>
      <c r="N1240" s="33">
        <v>0.98283094167709362</v>
      </c>
      <c r="O1240" s="33">
        <v>0.91003245115280162</v>
      </c>
      <c r="P1240" s="33" t="str">
        <f>IF(en_ru_scores[[#This Row],[OnlineB_Score]]&gt;en_ru_scores[[#This Row],[GPT4_COMET]]+0.03, "B", IF(en_ru_scores[[#This Row],[GPT4_COMET]]&gt;en_ru_scores[[#This Row],[OnlineB_Score]]+0.03, "GPT", "-"))</f>
        <v>-</v>
      </c>
      <c r="Q1240" s="33" t="str">
        <f>IF(en_ru_scores[[#This Row],[OnlineW_Score]]&gt;en_ru_scores[[#This Row],[GPT4_COMET]]+0.03, "W", IF(en_ru_scores[[#This Row],[GPT4_COMET]]&gt;en_ru_scores[[#This Row],[OnlineW_Score]]+0.03, "GPT", "-"))</f>
        <v>GPT</v>
      </c>
      <c r="R1240" s="13" t="s">
        <v>1343</v>
      </c>
      <c r="S1240" s="13" t="s">
        <v>6878</v>
      </c>
      <c r="T1240" s="41" t="s">
        <v>6879</v>
      </c>
      <c r="U1240" s="13" t="s">
        <v>6878</v>
      </c>
      <c r="V1240" s="13" t="s">
        <v>6880</v>
      </c>
      <c r="W1240" s="84"/>
      <c r="X1240" s="111"/>
      <c r="Y1240" s="115"/>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row>
    <row r="1241" spans="1:217" s="4" customFormat="1" ht="71.25" x14ac:dyDescent="0.45">
      <c r="A1241" s="26" t="s">
        <v>16</v>
      </c>
      <c r="B1241" s="26" t="s">
        <v>17</v>
      </c>
      <c r="C1241" s="27" t="s">
        <v>18</v>
      </c>
      <c r="D1241" s="27" t="s">
        <v>1123</v>
      </c>
      <c r="E1241" s="27" t="s">
        <v>1328</v>
      </c>
      <c r="F1241" s="27" t="s">
        <v>21</v>
      </c>
      <c r="G1241" s="75">
        <f>VLOOKUP(L:L,en_ru_auto_scores_BLEU!H:I,2,FALSE)</f>
        <v>36.612667086152577</v>
      </c>
      <c r="H1241" s="42" t="str">
        <f>IFERROR(VLOOKUP(L:L,manual_score_mapping[[SegmentID]:[Scores]],2,FALSE), "NaN")</f>
        <v>NaN</v>
      </c>
      <c r="I1241" s="42" t="str">
        <f>IFERROR(VLOOKUP(L:L,manual_score_mapping!A:D,3,FALSE), "NaN")</f>
        <v>NaN</v>
      </c>
      <c r="J1241" s="42" t="str">
        <f>IFERROR(VLOOKUP(L:L,manual_score_mapping!A:D,4,FALSE), "NaN")</f>
        <v>NaN</v>
      </c>
      <c r="K1241" s="27" t="s">
        <v>22</v>
      </c>
      <c r="L1241" s="27">
        <v>1240</v>
      </c>
      <c r="M1241" s="28">
        <v>0.77259021997451782</v>
      </c>
      <c r="N1241" s="27">
        <v>0.70970326662063599</v>
      </c>
      <c r="O1241" s="27">
        <v>0.74712175130844116</v>
      </c>
      <c r="P1241" s="27" t="str">
        <f>IF(en_ru_scores[[#This Row],[OnlineB_Score]]&gt;en_ru_scores[[#This Row],[GPT4_COMET]]+0.03, "B", IF(en_ru_scores[[#This Row],[GPT4_COMET]]&gt;en_ru_scores[[#This Row],[OnlineB_Score]]+0.03, "GPT", "-"))</f>
        <v>GPT</v>
      </c>
      <c r="Q1241" s="27" t="str">
        <f>IF(en_ru_scores[[#This Row],[OnlineW_Score]]&gt;en_ru_scores[[#This Row],[GPT4_COMET]]+0.03, "W", IF(en_ru_scores[[#This Row],[GPT4_COMET]]&gt;en_ru_scores[[#This Row],[OnlineW_Score]]+0.03, "GPT", "-"))</f>
        <v>-</v>
      </c>
      <c r="R1241" s="11" t="s">
        <v>1344</v>
      </c>
      <c r="S1241" s="11" t="s">
        <v>6881</v>
      </c>
      <c r="T1241" s="39" t="s">
        <v>6882</v>
      </c>
      <c r="U1241" s="11" t="s">
        <v>6883</v>
      </c>
      <c r="V1241" s="11" t="s">
        <v>6884</v>
      </c>
      <c r="W1241" s="84"/>
      <c r="X1241" s="111"/>
      <c r="Y1241" s="115"/>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row>
    <row r="1242" spans="1:217" s="4" customFormat="1" ht="57" x14ac:dyDescent="0.45">
      <c r="A1242" s="26" t="s">
        <v>16</v>
      </c>
      <c r="B1242" s="26" t="s">
        <v>17</v>
      </c>
      <c r="C1242" s="27" t="s">
        <v>18</v>
      </c>
      <c r="D1242" s="27" t="s">
        <v>1123</v>
      </c>
      <c r="E1242" s="27" t="s">
        <v>1328</v>
      </c>
      <c r="F1242" s="27" t="s">
        <v>21</v>
      </c>
      <c r="G1242" s="78">
        <f>VLOOKUP(L:L,en_ru_auto_scores_BLEU!H:I,2,FALSE)</f>
        <v>27.560016787236361</v>
      </c>
      <c r="H1242" s="42" t="str">
        <f>IFERROR(VLOOKUP(L:L,manual_score_mapping[[SegmentID]:[Scores]],2,FALSE), "NaN")</f>
        <v>NaN</v>
      </c>
      <c r="I1242" s="42" t="str">
        <f>IFERROR(VLOOKUP(L:L,manual_score_mapping!A:D,3,FALSE), "NaN")</f>
        <v>NaN</v>
      </c>
      <c r="J1242" s="42" t="str">
        <f>IFERROR(VLOOKUP(L:L,manual_score_mapping!A:D,4,FALSE), "NaN")</f>
        <v>NaN</v>
      </c>
      <c r="K1242" s="27" t="s">
        <v>22</v>
      </c>
      <c r="L1242" s="27">
        <v>1241</v>
      </c>
      <c r="M1242" s="28">
        <v>0.73781889677047729</v>
      </c>
      <c r="N1242" s="27">
        <v>0.64806360006332397</v>
      </c>
      <c r="O1242" s="27">
        <v>0.80355328321456909</v>
      </c>
      <c r="P1242" s="27" t="str">
        <f>IF(en_ru_scores[[#This Row],[OnlineB_Score]]&gt;en_ru_scores[[#This Row],[GPT4_COMET]]+0.03, "B", IF(en_ru_scores[[#This Row],[GPT4_COMET]]&gt;en_ru_scores[[#This Row],[OnlineB_Score]]+0.03, "GPT", "-"))</f>
        <v>GPT</v>
      </c>
      <c r="Q1242" s="27" t="str">
        <f>IF(en_ru_scores[[#This Row],[OnlineW_Score]]&gt;en_ru_scores[[#This Row],[GPT4_COMET]]+0.03, "W", IF(en_ru_scores[[#This Row],[GPT4_COMET]]&gt;en_ru_scores[[#This Row],[OnlineW_Score]]+0.03, "GPT", "-"))</f>
        <v>W</v>
      </c>
      <c r="R1242" s="11" t="s">
        <v>1345</v>
      </c>
      <c r="S1242" s="11" t="s">
        <v>6885</v>
      </c>
      <c r="T1242" s="39" t="s">
        <v>6886</v>
      </c>
      <c r="U1242" s="11" t="s">
        <v>6887</v>
      </c>
      <c r="V1242" s="11" t="s">
        <v>6888</v>
      </c>
      <c r="W1242" s="84"/>
      <c r="X1242" s="111"/>
      <c r="Y1242" s="115"/>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row>
    <row r="1243" spans="1:217" s="4" customFormat="1" x14ac:dyDescent="0.45">
      <c r="A1243" s="32" t="s">
        <v>16</v>
      </c>
      <c r="B1243" s="32" t="s">
        <v>17</v>
      </c>
      <c r="C1243" s="33" t="s">
        <v>18</v>
      </c>
      <c r="D1243" s="33" t="s">
        <v>1123</v>
      </c>
      <c r="E1243" s="33" t="s">
        <v>1328</v>
      </c>
      <c r="F1243" s="33" t="s">
        <v>21</v>
      </c>
      <c r="G1243" s="75">
        <f>VLOOKUP(L:L,en_ru_auto_scores_BLEU!H:I,2,FALSE)</f>
        <v>32.466791547509906</v>
      </c>
      <c r="H1243" s="42" t="str">
        <f>IFERROR(VLOOKUP(L:L,manual_score_mapping[[SegmentID]:[Scores]],2,FALSE), "NaN")</f>
        <v>NaN</v>
      </c>
      <c r="I1243" s="42" t="str">
        <f>IFERROR(VLOOKUP(L:L,manual_score_mapping!A:D,3,FALSE), "NaN")</f>
        <v>NaN</v>
      </c>
      <c r="J1243" s="42" t="str">
        <f>IFERROR(VLOOKUP(L:L,manual_score_mapping!A:D,4,FALSE), "NaN")</f>
        <v>NaN</v>
      </c>
      <c r="K1243" s="33" t="s">
        <v>22</v>
      </c>
      <c r="L1243" s="33">
        <v>1242</v>
      </c>
      <c r="M1243" s="34">
        <v>0.96491235494613636</v>
      </c>
      <c r="N1243" s="33">
        <v>0.94171124696731556</v>
      </c>
      <c r="O1243" s="33">
        <v>0.97318267822265625</v>
      </c>
      <c r="P1243" s="33" t="str">
        <f>IF(en_ru_scores[[#This Row],[OnlineB_Score]]&gt;en_ru_scores[[#This Row],[GPT4_COMET]]+0.03, "B", IF(en_ru_scores[[#This Row],[GPT4_COMET]]&gt;en_ru_scores[[#This Row],[OnlineB_Score]]+0.03, "GPT", "-"))</f>
        <v>-</v>
      </c>
      <c r="Q1243" s="33" t="str">
        <f>IF(en_ru_scores[[#This Row],[OnlineW_Score]]&gt;en_ru_scores[[#This Row],[GPT4_COMET]]+0.03, "W", IF(en_ru_scores[[#This Row],[GPT4_COMET]]&gt;en_ru_scores[[#This Row],[OnlineW_Score]]+0.03, "GPT", "-"))</f>
        <v>-</v>
      </c>
      <c r="R1243" s="13" t="s">
        <v>1346</v>
      </c>
      <c r="S1243" s="13" t="s">
        <v>6889</v>
      </c>
      <c r="T1243" s="41" t="s">
        <v>6890</v>
      </c>
      <c r="U1243" s="13" t="s">
        <v>6891</v>
      </c>
      <c r="V1243" s="13" t="s">
        <v>6892</v>
      </c>
      <c r="W1243" s="84"/>
      <c r="X1243" s="111"/>
      <c r="Y1243" s="115"/>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row>
    <row r="1244" spans="1:217" s="4" customFormat="1" ht="28.5" x14ac:dyDescent="0.45">
      <c r="A1244" s="32" t="s">
        <v>16</v>
      </c>
      <c r="B1244" s="32" t="s">
        <v>17</v>
      </c>
      <c r="C1244" s="33" t="s">
        <v>18</v>
      </c>
      <c r="D1244" s="33" t="s">
        <v>1123</v>
      </c>
      <c r="E1244" s="33" t="s">
        <v>1347</v>
      </c>
      <c r="F1244" s="33" t="s">
        <v>21</v>
      </c>
      <c r="G1244" s="71">
        <f>VLOOKUP(L:L,en_ru_auto_scores_BLEU!H:I,2,FALSE)</f>
        <v>84.236267437897453</v>
      </c>
      <c r="H1244" s="33" t="str">
        <f>IFERROR(VLOOKUP(L:L,manual_score_mapping[[SegmentID]:[Scores]],2,FALSE), "NaN")</f>
        <v>[21, 84, 22, 84, 57]</v>
      </c>
      <c r="I1244" s="21">
        <f>IFERROR(VLOOKUP(L:L,manual_score_mapping!A:D,3,FALSE), "NaN")</f>
        <v>53</v>
      </c>
      <c r="J1244" s="77">
        <f>IFERROR(VLOOKUP(L:L,manual_score_mapping!A:D,4,FALSE), "NaN")</f>
        <v>21</v>
      </c>
      <c r="K1244" s="33" t="s">
        <v>22</v>
      </c>
      <c r="L1244" s="33">
        <v>1243</v>
      </c>
      <c r="M1244" s="34">
        <v>0.92786794900894165</v>
      </c>
      <c r="N1244" s="33">
        <v>0.92786484956741322</v>
      </c>
      <c r="O1244" s="33">
        <v>0.92786794900894165</v>
      </c>
      <c r="P1244" s="33" t="str">
        <f>IF(en_ru_scores[[#This Row],[OnlineB_Score]]&gt;en_ru_scores[[#This Row],[GPT4_COMET]]+0.03, "B", IF(en_ru_scores[[#This Row],[GPT4_COMET]]&gt;en_ru_scores[[#This Row],[OnlineB_Score]]+0.03, "GPT", "-"))</f>
        <v>-</v>
      </c>
      <c r="Q1244" s="33" t="str">
        <f>IF(en_ru_scores[[#This Row],[OnlineW_Score]]&gt;en_ru_scores[[#This Row],[GPT4_COMET]]+0.03, "W", IF(en_ru_scores[[#This Row],[GPT4_COMET]]&gt;en_ru_scores[[#This Row],[OnlineW_Score]]+0.03, "GPT", "-"))</f>
        <v>-</v>
      </c>
      <c r="R1244" s="13" t="s">
        <v>1348</v>
      </c>
      <c r="S1244" s="13" t="s">
        <v>6893</v>
      </c>
      <c r="T1244" s="41" t="s">
        <v>6894</v>
      </c>
      <c r="U1244" s="13" t="s">
        <v>6894</v>
      </c>
      <c r="V1244" s="13" t="s">
        <v>6894</v>
      </c>
      <c r="W1244" s="84"/>
      <c r="X1244" s="111"/>
      <c r="Y1244" s="115"/>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row>
    <row r="1245" spans="1:217" s="6" customFormat="1" ht="28.5" x14ac:dyDescent="0.45">
      <c r="A1245" s="32" t="s">
        <v>16</v>
      </c>
      <c r="B1245" s="32" t="s">
        <v>17</v>
      </c>
      <c r="C1245" s="33" t="s">
        <v>18</v>
      </c>
      <c r="D1245" s="33" t="s">
        <v>1123</v>
      </c>
      <c r="E1245" s="33" t="s">
        <v>1347</v>
      </c>
      <c r="F1245" s="33" t="s">
        <v>21</v>
      </c>
      <c r="G1245" s="75">
        <f>VLOOKUP(L:L,en_ru_auto_scores_BLEU!H:I,2,FALSE)</f>
        <v>44.954319545094478</v>
      </c>
      <c r="H1245" s="33" t="str">
        <f>IFERROR(VLOOKUP(L:L,manual_score_mapping[[SegmentID]:[Scores]],2,FALSE), "NaN")</f>
        <v>[19, 100, 61, 91, 90]</v>
      </c>
      <c r="I1245" s="27">
        <f>IFERROR(VLOOKUP(L:L,manual_score_mapping!A:D,3,FALSE), "NaN")</f>
        <v>72</v>
      </c>
      <c r="J1245" s="77">
        <f>IFERROR(VLOOKUP(L:L,manual_score_mapping!A:D,4,FALSE), "NaN")</f>
        <v>19</v>
      </c>
      <c r="K1245" s="33" t="s">
        <v>22</v>
      </c>
      <c r="L1245" s="33">
        <v>1244</v>
      </c>
      <c r="M1245" s="34">
        <v>0.95090126991271962</v>
      </c>
      <c r="N1245" s="33">
        <v>0.88492721319198608</v>
      </c>
      <c r="O1245" s="33">
        <v>0.94887751340866078</v>
      </c>
      <c r="P1245" s="33" t="str">
        <f>IF(en_ru_scores[[#This Row],[OnlineB_Score]]&gt;en_ru_scores[[#This Row],[GPT4_COMET]]+0.03, "B", IF(en_ru_scores[[#This Row],[GPT4_COMET]]&gt;en_ru_scores[[#This Row],[OnlineB_Score]]+0.03, "GPT", "-"))</f>
        <v>GPT</v>
      </c>
      <c r="Q1245" s="33" t="str">
        <f>IF(en_ru_scores[[#This Row],[OnlineW_Score]]&gt;en_ru_scores[[#This Row],[GPT4_COMET]]+0.03, "W", IF(en_ru_scores[[#This Row],[GPT4_COMET]]&gt;en_ru_scores[[#This Row],[OnlineW_Score]]+0.03, "GPT", "-"))</f>
        <v>-</v>
      </c>
      <c r="R1245" s="13" t="s">
        <v>1349</v>
      </c>
      <c r="S1245" s="13" t="s">
        <v>6895</v>
      </c>
      <c r="T1245" s="41" t="s">
        <v>6896</v>
      </c>
      <c r="U1245" s="13" t="s">
        <v>6897</v>
      </c>
      <c r="V1245" s="13" t="s">
        <v>6898</v>
      </c>
      <c r="W1245" s="84"/>
      <c r="X1245" s="111"/>
      <c r="Y1245" s="11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row>
    <row r="1246" spans="1:217" s="6" customFormat="1" x14ac:dyDescent="0.45">
      <c r="A1246" s="32" t="s">
        <v>16</v>
      </c>
      <c r="B1246" s="32" t="s">
        <v>17</v>
      </c>
      <c r="C1246" s="33" t="s">
        <v>18</v>
      </c>
      <c r="D1246" s="33" t="s">
        <v>1123</v>
      </c>
      <c r="E1246" s="33" t="s">
        <v>1347</v>
      </c>
      <c r="F1246" s="33" t="s">
        <v>21</v>
      </c>
      <c r="G1246" s="74">
        <f>VLOOKUP(L:L,en_ru_auto_scores_BLEU!H:I,2,FALSE)</f>
        <v>50.81327481546149</v>
      </c>
      <c r="H1246" s="33" t="str">
        <f>IFERROR(VLOOKUP(L:L,manual_score_mapping[[SegmentID]:[Scores]],2,FALSE), "NaN")</f>
        <v>[70, 100, 35, 91, 93]</v>
      </c>
      <c r="I1246" s="27">
        <f>IFERROR(VLOOKUP(L:L,manual_score_mapping!A:D,3,FALSE), "NaN")</f>
        <v>77</v>
      </c>
      <c r="J1246" s="18">
        <f>IFERROR(VLOOKUP(L:L,manual_score_mapping!A:D,4,FALSE), "NaN")</f>
        <v>35</v>
      </c>
      <c r="K1246" s="33" t="s">
        <v>22</v>
      </c>
      <c r="L1246" s="33">
        <v>1245</v>
      </c>
      <c r="M1246" s="34">
        <v>0.93689405918121338</v>
      </c>
      <c r="N1246" s="33">
        <v>0.9369073510169984</v>
      </c>
      <c r="O1246" s="33">
        <v>0.85631567239761353</v>
      </c>
      <c r="P1246" s="33" t="str">
        <f>IF(en_ru_scores[[#This Row],[OnlineB_Score]]&gt;en_ru_scores[[#This Row],[GPT4_COMET]]+0.03, "B", IF(en_ru_scores[[#This Row],[GPT4_COMET]]&gt;en_ru_scores[[#This Row],[OnlineB_Score]]+0.03, "GPT", "-"))</f>
        <v>-</v>
      </c>
      <c r="Q1246" s="33" t="str">
        <f>IF(en_ru_scores[[#This Row],[OnlineW_Score]]&gt;en_ru_scores[[#This Row],[GPT4_COMET]]+0.03, "W", IF(en_ru_scores[[#This Row],[GPT4_COMET]]&gt;en_ru_scores[[#This Row],[OnlineW_Score]]+0.03, "GPT", "-"))</f>
        <v>GPT</v>
      </c>
      <c r="R1246" s="13" t="s">
        <v>1350</v>
      </c>
      <c r="S1246" s="13" t="s">
        <v>6899</v>
      </c>
      <c r="T1246" s="41" t="s">
        <v>6900</v>
      </c>
      <c r="U1246" s="13" t="s">
        <v>6900</v>
      </c>
      <c r="V1246" s="13" t="s">
        <v>6901</v>
      </c>
      <c r="W1246" s="84"/>
      <c r="X1246" s="111"/>
      <c r="Y1246" s="115"/>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row>
    <row r="1247" spans="1:217" s="6" customFormat="1" ht="57" x14ac:dyDescent="0.45">
      <c r="A1247" s="20" t="s">
        <v>16</v>
      </c>
      <c r="B1247" s="20" t="s">
        <v>17</v>
      </c>
      <c r="C1247" s="21" t="s">
        <v>18</v>
      </c>
      <c r="D1247" s="21" t="s">
        <v>1123</v>
      </c>
      <c r="E1247" s="21" t="s">
        <v>1347</v>
      </c>
      <c r="F1247" s="21" t="s">
        <v>21</v>
      </c>
      <c r="G1247" s="78">
        <f>VLOOKUP(L:L,en_ru_auto_scores_BLEU!H:I,2,FALSE)</f>
        <v>11.213336822390843</v>
      </c>
      <c r="H1247" s="21" t="str">
        <f>IFERROR(VLOOKUP(L:L,manual_score_mapping[[SegmentID]:[Scores]],2,FALSE), "NaN")</f>
        <v>[22, 67, 84, 53, 57]</v>
      </c>
      <c r="I1247" s="21">
        <f>IFERROR(VLOOKUP(L:L,manual_score_mapping!A:D,3,FALSE), "NaN")</f>
        <v>56</v>
      </c>
      <c r="J1247" s="77">
        <f>IFERROR(VLOOKUP(L:L,manual_score_mapping!A:D,4,FALSE), "NaN")</f>
        <v>22</v>
      </c>
      <c r="K1247" s="21" t="s">
        <v>22</v>
      </c>
      <c r="L1247" s="21">
        <v>1246</v>
      </c>
      <c r="M1247" s="22">
        <v>0.56617158651351929</v>
      </c>
      <c r="N1247" s="21">
        <v>0.57276564836502075</v>
      </c>
      <c r="O1247" s="21">
        <v>0.59083175659179688</v>
      </c>
      <c r="P1247" s="21" t="str">
        <f>IF(en_ru_scores[[#This Row],[OnlineB_Score]]&gt;en_ru_scores[[#This Row],[GPT4_COMET]]+0.03, "B", IF(en_ru_scores[[#This Row],[GPT4_COMET]]&gt;en_ru_scores[[#This Row],[OnlineB_Score]]+0.03, "GPT", "-"))</f>
        <v>-</v>
      </c>
      <c r="Q1247" s="21" t="str">
        <f>IF(en_ru_scores[[#This Row],[OnlineW_Score]]&gt;en_ru_scores[[#This Row],[GPT4_COMET]]+0.03, "W", IF(en_ru_scores[[#This Row],[GPT4_COMET]]&gt;en_ru_scores[[#This Row],[OnlineW_Score]]+0.03, "GPT", "-"))</f>
        <v>-</v>
      </c>
      <c r="R1247" s="9" t="s">
        <v>1351</v>
      </c>
      <c r="S1247" s="9" t="s">
        <v>6902</v>
      </c>
      <c r="T1247" s="37" t="s">
        <v>6903</v>
      </c>
      <c r="U1247" s="9" t="s">
        <v>6904</v>
      </c>
      <c r="V1247" s="9" t="s">
        <v>6905</v>
      </c>
      <c r="W1247" s="84"/>
      <c r="X1247" s="111"/>
      <c r="Y1247" s="115"/>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row>
    <row r="1248" spans="1:217" s="6" customFormat="1" ht="57" x14ac:dyDescent="0.45">
      <c r="A1248" s="20" t="s">
        <v>16</v>
      </c>
      <c r="B1248" s="20" t="s">
        <v>17</v>
      </c>
      <c r="C1248" s="21" t="s">
        <v>18</v>
      </c>
      <c r="D1248" s="21" t="s">
        <v>1123</v>
      </c>
      <c r="E1248" s="21" t="s">
        <v>1347</v>
      </c>
      <c r="F1248" s="21" t="s">
        <v>21</v>
      </c>
      <c r="G1248" s="78">
        <f>VLOOKUP(L:L,en_ru_auto_scores_BLEU!H:I,2,FALSE)</f>
        <v>19.230188007838606</v>
      </c>
      <c r="H1248" s="21" t="str">
        <f>IFERROR(VLOOKUP(L:L,manual_score_mapping[[SegmentID]:[Scores]],2,FALSE), "NaN")</f>
        <v>[22, 67, 52, 70, 57]</v>
      </c>
      <c r="I1248" s="21">
        <f>IFERROR(VLOOKUP(L:L,manual_score_mapping!A:D,3,FALSE), "NaN")</f>
        <v>53</v>
      </c>
      <c r="J1248" s="77">
        <f>IFERROR(VLOOKUP(L:L,manual_score_mapping!A:D,4,FALSE), "NaN")</f>
        <v>22</v>
      </c>
      <c r="K1248" s="21" t="s">
        <v>22</v>
      </c>
      <c r="L1248" s="21">
        <v>1247</v>
      </c>
      <c r="M1248" s="22">
        <v>0.57932668924331665</v>
      </c>
      <c r="N1248" s="21">
        <v>0.59077101945877075</v>
      </c>
      <c r="O1248" s="21">
        <v>0.6245499849319458</v>
      </c>
      <c r="P1248" s="21" t="str">
        <f>IF(en_ru_scores[[#This Row],[OnlineB_Score]]&gt;en_ru_scores[[#This Row],[GPT4_COMET]]+0.03, "B", IF(en_ru_scores[[#This Row],[GPT4_COMET]]&gt;en_ru_scores[[#This Row],[OnlineB_Score]]+0.03, "GPT", "-"))</f>
        <v>-</v>
      </c>
      <c r="Q1248" s="21" t="str">
        <f>IF(en_ru_scores[[#This Row],[OnlineW_Score]]&gt;en_ru_scores[[#This Row],[GPT4_COMET]]+0.03, "W", IF(en_ru_scores[[#This Row],[GPT4_COMET]]&gt;en_ru_scores[[#This Row],[OnlineW_Score]]+0.03, "GPT", "-"))</f>
        <v>W</v>
      </c>
      <c r="R1248" s="9" t="s">
        <v>1352</v>
      </c>
      <c r="S1248" s="9" t="s">
        <v>6906</v>
      </c>
      <c r="T1248" s="37" t="s">
        <v>6907</v>
      </c>
      <c r="U1248" s="9" t="s">
        <v>6908</v>
      </c>
      <c r="V1248" s="9" t="s">
        <v>6909</v>
      </c>
      <c r="W1248" s="84"/>
      <c r="X1248" s="111"/>
      <c r="Y1248" s="115"/>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row>
    <row r="1249" spans="1:217" s="6" customFormat="1" ht="114" x14ac:dyDescent="0.45">
      <c r="A1249" s="29" t="s">
        <v>16</v>
      </c>
      <c r="B1249" s="29" t="s">
        <v>17</v>
      </c>
      <c r="C1249" s="30" t="s">
        <v>18</v>
      </c>
      <c r="D1249" s="30" t="s">
        <v>1123</v>
      </c>
      <c r="E1249" s="30" t="s">
        <v>1347</v>
      </c>
      <c r="F1249" s="30" t="s">
        <v>21</v>
      </c>
      <c r="G1249" s="74">
        <f>VLOOKUP(L:L,en_ru_auto_scores_BLEU!H:I,2,FALSE)</f>
        <v>50.33536056749066</v>
      </c>
      <c r="H1249" s="30" t="str">
        <f>IFERROR(VLOOKUP(L:L,manual_score_mapping[[SegmentID]:[Scores]],2,FALSE), "NaN")</f>
        <v>[69, 67, 83, 82, 75]</v>
      </c>
      <c r="I1249" s="27">
        <f>IFERROR(VLOOKUP(L:L,manual_score_mapping!A:D,3,FALSE), "NaN")</f>
        <v>75</v>
      </c>
      <c r="J1249" s="24">
        <f>IFERROR(VLOOKUP(L:L,manual_score_mapping!A:D,4,FALSE), "NaN")</f>
        <v>67</v>
      </c>
      <c r="K1249" s="30" t="s">
        <v>22</v>
      </c>
      <c r="L1249" s="30">
        <v>1248</v>
      </c>
      <c r="M1249" s="31">
        <v>0.89855110645294189</v>
      </c>
      <c r="N1249" s="30">
        <v>0.90190637111663818</v>
      </c>
      <c r="O1249" s="30">
        <v>0.90335041284561157</v>
      </c>
      <c r="P1249" s="30" t="str">
        <f>IF(en_ru_scores[[#This Row],[OnlineB_Score]]&gt;en_ru_scores[[#This Row],[GPT4_COMET]]+0.03, "B", IF(en_ru_scores[[#This Row],[GPT4_COMET]]&gt;en_ru_scores[[#This Row],[OnlineB_Score]]+0.03, "GPT", "-"))</f>
        <v>-</v>
      </c>
      <c r="Q1249" s="30" t="str">
        <f>IF(en_ru_scores[[#This Row],[OnlineW_Score]]&gt;en_ru_scores[[#This Row],[GPT4_COMET]]+0.03, "W", IF(en_ru_scores[[#This Row],[GPT4_COMET]]&gt;en_ru_scores[[#This Row],[OnlineW_Score]]+0.03, "GPT", "-"))</f>
        <v>-</v>
      </c>
      <c r="R1249" s="12" t="s">
        <v>1353</v>
      </c>
      <c r="S1249" s="12" t="s">
        <v>6910</v>
      </c>
      <c r="T1249" s="40" t="s">
        <v>6911</v>
      </c>
      <c r="U1249" s="12" t="s">
        <v>6912</v>
      </c>
      <c r="V1249" s="12" t="s">
        <v>6913</v>
      </c>
      <c r="W1249" s="84"/>
      <c r="X1249" s="111"/>
      <c r="Y1249" s="115"/>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row>
    <row r="1250" spans="1:217" s="6" customFormat="1" x14ac:dyDescent="0.45">
      <c r="A1250" s="32" t="s">
        <v>16</v>
      </c>
      <c r="B1250" s="32" t="s">
        <v>17</v>
      </c>
      <c r="C1250" s="33" t="s">
        <v>18</v>
      </c>
      <c r="D1250" s="33" t="s">
        <v>1123</v>
      </c>
      <c r="E1250" s="33" t="s">
        <v>1347</v>
      </c>
      <c r="F1250" s="33" t="s">
        <v>21</v>
      </c>
      <c r="G1250" s="78">
        <f>VLOOKUP(L:L,en_ru_auto_scores_BLEU!H:I,2,FALSE)</f>
        <v>14.058533129758729</v>
      </c>
      <c r="H1250" s="33" t="str">
        <f>IFERROR(VLOOKUP(L:L,manual_score_mapping[[SegmentID]:[Scores]],2,FALSE), "NaN")</f>
        <v>[59, 100, 39, 79, 92]</v>
      </c>
      <c r="I1250" s="27">
        <f>IFERROR(VLOOKUP(L:L,manual_score_mapping!A:D,3,FALSE), "NaN")</f>
        <v>73</v>
      </c>
      <c r="J1250" s="18">
        <f>IFERROR(VLOOKUP(L:L,manual_score_mapping!A:D,4,FALSE), "NaN")</f>
        <v>39</v>
      </c>
      <c r="K1250" s="33" t="s">
        <v>22</v>
      </c>
      <c r="L1250" s="33">
        <v>1249</v>
      </c>
      <c r="M1250" s="34">
        <v>0.96125781536102295</v>
      </c>
      <c r="N1250" s="33">
        <v>0.99269145727157604</v>
      </c>
      <c r="O1250" s="33">
        <v>0.97688370943069458</v>
      </c>
      <c r="P1250" s="33" t="str">
        <f>IF(en_ru_scores[[#This Row],[OnlineB_Score]]&gt;en_ru_scores[[#This Row],[GPT4_COMET]]+0.03, "B", IF(en_ru_scores[[#This Row],[GPT4_COMET]]&gt;en_ru_scores[[#This Row],[OnlineB_Score]]+0.03, "GPT", "-"))</f>
        <v>B</v>
      </c>
      <c r="Q1250" s="33" t="str">
        <f>IF(en_ru_scores[[#This Row],[OnlineW_Score]]&gt;en_ru_scores[[#This Row],[GPT4_COMET]]+0.03, "W", IF(en_ru_scores[[#This Row],[GPT4_COMET]]&gt;en_ru_scores[[#This Row],[OnlineW_Score]]+0.03, "GPT", "-"))</f>
        <v>-</v>
      </c>
      <c r="R1250" s="13" t="s">
        <v>1354</v>
      </c>
      <c r="S1250" s="13" t="s">
        <v>6914</v>
      </c>
      <c r="T1250" s="41" t="s">
        <v>6915</v>
      </c>
      <c r="U1250" s="13" t="s">
        <v>6914</v>
      </c>
      <c r="V1250" s="13" t="s">
        <v>6916</v>
      </c>
      <c r="W1250" s="84"/>
      <c r="X1250" s="111"/>
      <c r="Y1250" s="115"/>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row>
    <row r="1251" spans="1:217" s="6" customFormat="1" ht="71.25" x14ac:dyDescent="0.45">
      <c r="A1251" s="26" t="s">
        <v>16</v>
      </c>
      <c r="B1251" s="26" t="s">
        <v>17</v>
      </c>
      <c r="C1251" s="27" t="s">
        <v>18</v>
      </c>
      <c r="D1251" s="27" t="s">
        <v>1123</v>
      </c>
      <c r="E1251" s="27" t="s">
        <v>1347</v>
      </c>
      <c r="F1251" s="27" t="s">
        <v>21</v>
      </c>
      <c r="G1251" s="75">
        <f>VLOOKUP(L:L,en_ru_auto_scores_BLEU!H:I,2,FALSE)</f>
        <v>32.062027212772833</v>
      </c>
      <c r="H1251" s="27" t="str">
        <f>IFERROR(VLOOKUP(L:L,manual_score_mapping[[SegmentID]:[Scores]],2,FALSE), "NaN")</f>
        <v>[62, 67, 68, 81, 79]</v>
      </c>
      <c r="I1251" s="27">
        <f>IFERROR(VLOOKUP(L:L,manual_score_mapping!A:D,3,FALSE), "NaN")</f>
        <v>71</v>
      </c>
      <c r="J1251" s="24">
        <f>IFERROR(VLOOKUP(L:L,manual_score_mapping!A:D,4,FALSE), "NaN")</f>
        <v>62</v>
      </c>
      <c r="K1251" s="27" t="s">
        <v>22</v>
      </c>
      <c r="L1251" s="27">
        <v>1250</v>
      </c>
      <c r="M1251" s="28">
        <v>0.75386995077133179</v>
      </c>
      <c r="N1251" s="27">
        <v>0.75495117902755737</v>
      </c>
      <c r="O1251" s="27">
        <v>0.76008147001266479</v>
      </c>
      <c r="P1251" s="27" t="str">
        <f>IF(en_ru_scores[[#This Row],[OnlineB_Score]]&gt;en_ru_scores[[#This Row],[GPT4_COMET]]+0.03, "B", IF(en_ru_scores[[#This Row],[GPT4_COMET]]&gt;en_ru_scores[[#This Row],[OnlineB_Score]]+0.03, "GPT", "-"))</f>
        <v>-</v>
      </c>
      <c r="Q1251" s="27" t="str">
        <f>IF(en_ru_scores[[#This Row],[OnlineW_Score]]&gt;en_ru_scores[[#This Row],[GPT4_COMET]]+0.03, "W", IF(en_ru_scores[[#This Row],[GPT4_COMET]]&gt;en_ru_scores[[#This Row],[OnlineW_Score]]+0.03, "GPT", "-"))</f>
        <v>-</v>
      </c>
      <c r="R1251" s="11" t="s">
        <v>1355</v>
      </c>
      <c r="S1251" s="11" t="s">
        <v>6917</v>
      </c>
      <c r="T1251" s="39" t="s">
        <v>6918</v>
      </c>
      <c r="U1251" s="11" t="s">
        <v>6919</v>
      </c>
      <c r="V1251" s="11" t="s">
        <v>6920</v>
      </c>
      <c r="W1251" s="84"/>
      <c r="X1251" s="111"/>
      <c r="Y1251" s="115"/>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row>
    <row r="1252" spans="1:217" s="6" customFormat="1" ht="57" x14ac:dyDescent="0.45">
      <c r="A1252" s="29" t="s">
        <v>16</v>
      </c>
      <c r="B1252" s="29" t="s">
        <v>17</v>
      </c>
      <c r="C1252" s="30" t="s">
        <v>18</v>
      </c>
      <c r="D1252" s="30" t="s">
        <v>1123</v>
      </c>
      <c r="E1252" s="30" t="s">
        <v>1347</v>
      </c>
      <c r="F1252" s="30" t="s">
        <v>21</v>
      </c>
      <c r="G1252" s="75">
        <f>VLOOKUP(L:L,en_ru_auto_scores_BLEU!H:I,2,FALSE)</f>
        <v>40.658588893619083</v>
      </c>
      <c r="H1252" s="30" t="str">
        <f>IFERROR(VLOOKUP(L:L,manual_score_mapping[[SegmentID]:[Scores]],2,FALSE), "NaN")</f>
        <v>[35, 67, 43, 87, 78]</v>
      </c>
      <c r="I1252" s="24">
        <f>IFERROR(VLOOKUP(L:L,manual_score_mapping!A:D,3,FALSE), "NaN")</f>
        <v>62</v>
      </c>
      <c r="J1252" s="18">
        <f>IFERROR(VLOOKUP(L:L,manual_score_mapping!A:D,4,FALSE), "NaN")</f>
        <v>35</v>
      </c>
      <c r="K1252" s="30" t="s">
        <v>22</v>
      </c>
      <c r="L1252" s="30">
        <v>1251</v>
      </c>
      <c r="M1252" s="31">
        <v>0.83805239200592041</v>
      </c>
      <c r="N1252" s="30">
        <v>0.72748982906341553</v>
      </c>
      <c r="O1252" s="30">
        <v>0.78736203908920288</v>
      </c>
      <c r="P1252" s="30" t="str">
        <f>IF(en_ru_scores[[#This Row],[OnlineB_Score]]&gt;en_ru_scores[[#This Row],[GPT4_COMET]]+0.03, "B", IF(en_ru_scores[[#This Row],[GPT4_COMET]]&gt;en_ru_scores[[#This Row],[OnlineB_Score]]+0.03, "GPT", "-"))</f>
        <v>GPT</v>
      </c>
      <c r="Q1252" s="30" t="str">
        <f>IF(en_ru_scores[[#This Row],[OnlineW_Score]]&gt;en_ru_scores[[#This Row],[GPT4_COMET]]+0.03, "W", IF(en_ru_scores[[#This Row],[GPT4_COMET]]&gt;en_ru_scores[[#This Row],[OnlineW_Score]]+0.03, "GPT", "-"))</f>
        <v>GPT</v>
      </c>
      <c r="R1252" s="12" t="s">
        <v>1356</v>
      </c>
      <c r="S1252" s="12" t="s">
        <v>6921</v>
      </c>
      <c r="T1252" s="40" t="s">
        <v>6922</v>
      </c>
      <c r="U1252" s="12" t="s">
        <v>6923</v>
      </c>
      <c r="V1252" s="12" t="s">
        <v>6924</v>
      </c>
      <c r="W1252" s="84"/>
      <c r="X1252" s="111"/>
      <c r="Y1252" s="115"/>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row>
    <row r="1253" spans="1:217" s="6" customFormat="1" x14ac:dyDescent="0.45">
      <c r="A1253" s="29" t="s">
        <v>16</v>
      </c>
      <c r="B1253" s="29" t="s">
        <v>17</v>
      </c>
      <c r="C1253" s="30" t="s">
        <v>18</v>
      </c>
      <c r="D1253" s="30" t="s">
        <v>1123</v>
      </c>
      <c r="E1253" s="30" t="s">
        <v>1347</v>
      </c>
      <c r="F1253" s="30" t="s">
        <v>21</v>
      </c>
      <c r="G1253" s="74">
        <f>VLOOKUP(L:L,en_ru_auto_scores_BLEU!H:I,2,FALSE)</f>
        <v>53.728496591177098</v>
      </c>
      <c r="H1253" s="30" t="str">
        <f>IFERROR(VLOOKUP(L:L,manual_score_mapping[[SegmentID]:[Scores]],2,FALSE), "NaN")</f>
        <v>[22, 100, 53, 84, 57]</v>
      </c>
      <c r="I1253" s="24">
        <f>IFERROR(VLOOKUP(L:L,manual_score_mapping!A:D,3,FALSE), "NaN")</f>
        <v>63</v>
      </c>
      <c r="J1253" s="77">
        <f>IFERROR(VLOOKUP(L:L,manual_score_mapping!A:D,4,FALSE), "NaN")</f>
        <v>22</v>
      </c>
      <c r="K1253" s="30" t="s">
        <v>22</v>
      </c>
      <c r="L1253" s="30">
        <v>1252</v>
      </c>
      <c r="M1253" s="31">
        <v>0.84960150718688965</v>
      </c>
      <c r="N1253" s="30">
        <v>0.95238584280014038</v>
      </c>
      <c r="O1253" s="30">
        <v>0.8720211386680603</v>
      </c>
      <c r="P1253" s="30" t="str">
        <f>IF(en_ru_scores[[#This Row],[OnlineB_Score]]&gt;en_ru_scores[[#This Row],[GPT4_COMET]]+0.03, "B", IF(en_ru_scores[[#This Row],[GPT4_COMET]]&gt;en_ru_scores[[#This Row],[OnlineB_Score]]+0.03, "GPT", "-"))</f>
        <v>B</v>
      </c>
      <c r="Q1253" s="30" t="str">
        <f>IF(en_ru_scores[[#This Row],[OnlineW_Score]]&gt;en_ru_scores[[#This Row],[GPT4_COMET]]+0.03, "W", IF(en_ru_scores[[#This Row],[GPT4_COMET]]&gt;en_ru_scores[[#This Row],[OnlineW_Score]]+0.03, "GPT", "-"))</f>
        <v>-</v>
      </c>
      <c r="R1253" s="12" t="s">
        <v>1357</v>
      </c>
      <c r="S1253" s="12" t="s">
        <v>6925</v>
      </c>
      <c r="T1253" s="40" t="s">
        <v>6926</v>
      </c>
      <c r="U1253" s="12" t="s">
        <v>6927</v>
      </c>
      <c r="V1253" s="12" t="s">
        <v>6928</v>
      </c>
      <c r="W1253" s="84"/>
      <c r="X1253" s="111"/>
      <c r="Y1253" s="115"/>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row>
    <row r="1254" spans="1:217" s="6" customFormat="1" ht="42.75" x14ac:dyDescent="0.45">
      <c r="A1254" s="26" t="s">
        <v>16</v>
      </c>
      <c r="B1254" s="26" t="s">
        <v>17</v>
      </c>
      <c r="C1254" s="27" t="s">
        <v>18</v>
      </c>
      <c r="D1254" s="27" t="s">
        <v>1123</v>
      </c>
      <c r="E1254" s="27" t="s">
        <v>1347</v>
      </c>
      <c r="F1254" s="27" t="s">
        <v>21</v>
      </c>
      <c r="G1254" s="75">
        <f>VLOOKUP(L:L,en_ru_auto_scores_BLEU!H:I,2,FALSE)</f>
        <v>44.266235266294871</v>
      </c>
      <c r="H1254" s="42" t="str">
        <f>IFERROR(VLOOKUP(L:L,manual_score_mapping[[SegmentID]:[Scores]],2,FALSE), "NaN")</f>
        <v>NaN</v>
      </c>
      <c r="I1254" s="42" t="str">
        <f>IFERROR(VLOOKUP(L:L,manual_score_mapping!A:D,3,FALSE), "NaN")</f>
        <v>NaN</v>
      </c>
      <c r="J1254" s="42" t="str">
        <f>IFERROR(VLOOKUP(L:L,manual_score_mapping!A:D,4,FALSE), "NaN")</f>
        <v>NaN</v>
      </c>
      <c r="K1254" s="27" t="s">
        <v>22</v>
      </c>
      <c r="L1254" s="27">
        <v>1253</v>
      </c>
      <c r="M1254" s="28">
        <v>0.72721469402313232</v>
      </c>
      <c r="N1254" s="27">
        <v>0.61393773555755615</v>
      </c>
      <c r="O1254" s="27">
        <v>0.72809040546417236</v>
      </c>
      <c r="P1254" s="27" t="str">
        <f>IF(en_ru_scores[[#This Row],[OnlineB_Score]]&gt;en_ru_scores[[#This Row],[GPT4_COMET]]+0.03, "B", IF(en_ru_scores[[#This Row],[GPT4_COMET]]&gt;en_ru_scores[[#This Row],[OnlineB_Score]]+0.03, "GPT", "-"))</f>
        <v>GPT</v>
      </c>
      <c r="Q1254" s="27" t="str">
        <f>IF(en_ru_scores[[#This Row],[OnlineW_Score]]&gt;en_ru_scores[[#This Row],[GPT4_COMET]]+0.03, "W", IF(en_ru_scores[[#This Row],[GPT4_COMET]]&gt;en_ru_scores[[#This Row],[OnlineW_Score]]+0.03, "GPT", "-"))</f>
        <v>-</v>
      </c>
      <c r="R1254" s="11" t="s">
        <v>1358</v>
      </c>
      <c r="S1254" s="11" t="s">
        <v>6929</v>
      </c>
      <c r="T1254" s="39" t="s">
        <v>6930</v>
      </c>
      <c r="U1254" s="11" t="s">
        <v>6931</v>
      </c>
      <c r="V1254" s="11" t="s">
        <v>6932</v>
      </c>
      <c r="W1254" s="84"/>
      <c r="X1254" s="111"/>
      <c r="Y1254" s="115"/>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row>
    <row r="1255" spans="1:217" s="6" customFormat="1" ht="42.75" x14ac:dyDescent="0.45">
      <c r="A1255" s="23" t="s">
        <v>16</v>
      </c>
      <c r="B1255" s="23" t="s">
        <v>17</v>
      </c>
      <c r="C1255" s="24" t="s">
        <v>18</v>
      </c>
      <c r="D1255" s="24" t="s">
        <v>1123</v>
      </c>
      <c r="E1255" s="24" t="s">
        <v>1347</v>
      </c>
      <c r="F1255" s="24" t="s">
        <v>21</v>
      </c>
      <c r="G1255" s="78">
        <f>VLOOKUP(L:L,en_ru_auto_scores_BLEU!H:I,2,FALSE)</f>
        <v>17.729842264695016</v>
      </c>
      <c r="H1255" s="42" t="str">
        <f>IFERROR(VLOOKUP(L:L,manual_score_mapping[[SegmentID]:[Scores]],2,FALSE), "NaN")</f>
        <v>NaN</v>
      </c>
      <c r="I1255" s="42" t="str">
        <f>IFERROR(VLOOKUP(L:L,manual_score_mapping!A:D,3,FALSE), "NaN")</f>
        <v>NaN</v>
      </c>
      <c r="J1255" s="42" t="str">
        <f>IFERROR(VLOOKUP(L:L,manual_score_mapping!A:D,4,FALSE), "NaN")</f>
        <v>NaN</v>
      </c>
      <c r="K1255" s="24" t="s">
        <v>22</v>
      </c>
      <c r="L1255" s="24">
        <v>1254</v>
      </c>
      <c r="M1255" s="25">
        <v>0.63665610551834106</v>
      </c>
      <c r="N1255" s="24">
        <v>0.76240754127502441</v>
      </c>
      <c r="O1255" s="24">
        <v>0.71417695283889771</v>
      </c>
      <c r="P1255" s="24" t="str">
        <f>IF(en_ru_scores[[#This Row],[OnlineB_Score]]&gt;en_ru_scores[[#This Row],[GPT4_COMET]]+0.03, "B", IF(en_ru_scores[[#This Row],[GPT4_COMET]]&gt;en_ru_scores[[#This Row],[OnlineB_Score]]+0.03, "GPT", "-"))</f>
        <v>B</v>
      </c>
      <c r="Q1255" s="24" t="str">
        <f>IF(en_ru_scores[[#This Row],[OnlineW_Score]]&gt;en_ru_scores[[#This Row],[GPT4_COMET]]+0.03, "W", IF(en_ru_scores[[#This Row],[GPT4_COMET]]&gt;en_ru_scores[[#This Row],[OnlineW_Score]]+0.03, "GPT", "-"))</f>
        <v>W</v>
      </c>
      <c r="R1255" s="10" t="s">
        <v>1359</v>
      </c>
      <c r="S1255" s="10" t="s">
        <v>6933</v>
      </c>
      <c r="T1255" s="38" t="s">
        <v>6934</v>
      </c>
      <c r="U1255" s="10" t="s">
        <v>6935</v>
      </c>
      <c r="V1255" s="10" t="s">
        <v>6936</v>
      </c>
      <c r="W1255" s="84"/>
      <c r="X1255" s="111" t="s">
        <v>11198</v>
      </c>
      <c r="Y1255" s="11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row>
    <row r="1256" spans="1:217" s="6" customFormat="1" ht="57" x14ac:dyDescent="0.45">
      <c r="A1256" s="29" t="s">
        <v>16</v>
      </c>
      <c r="B1256" s="29" t="s">
        <v>17</v>
      </c>
      <c r="C1256" s="30" t="s">
        <v>18</v>
      </c>
      <c r="D1256" s="30" t="s">
        <v>1123</v>
      </c>
      <c r="E1256" s="30" t="s">
        <v>1347</v>
      </c>
      <c r="F1256" s="30" t="s">
        <v>21</v>
      </c>
      <c r="G1256" s="75">
        <f>VLOOKUP(L:L,en_ru_auto_scores_BLEU!H:I,2,FALSE)</f>
        <v>34.163699387778408</v>
      </c>
      <c r="H1256" s="42" t="str">
        <f>IFERROR(VLOOKUP(L:L,manual_score_mapping[[SegmentID]:[Scores]],2,FALSE), "NaN")</f>
        <v>NaN</v>
      </c>
      <c r="I1256" s="42" t="str">
        <f>IFERROR(VLOOKUP(L:L,manual_score_mapping!A:D,3,FALSE), "NaN")</f>
        <v>NaN</v>
      </c>
      <c r="J1256" s="42" t="str">
        <f>IFERROR(VLOOKUP(L:L,manual_score_mapping!A:D,4,FALSE), "NaN")</f>
        <v>NaN</v>
      </c>
      <c r="K1256" s="30" t="s">
        <v>22</v>
      </c>
      <c r="L1256" s="30">
        <v>1255</v>
      </c>
      <c r="M1256" s="31">
        <v>0.80977576971054077</v>
      </c>
      <c r="N1256" s="30">
        <v>0.75722271203994751</v>
      </c>
      <c r="O1256" s="30">
        <v>0.7576642632484436</v>
      </c>
      <c r="P1256" s="30" t="str">
        <f>IF(en_ru_scores[[#This Row],[OnlineB_Score]]&gt;en_ru_scores[[#This Row],[GPT4_COMET]]+0.03, "B", IF(en_ru_scores[[#This Row],[GPT4_COMET]]&gt;en_ru_scores[[#This Row],[OnlineB_Score]]+0.03, "GPT", "-"))</f>
        <v>GPT</v>
      </c>
      <c r="Q1256" s="30" t="str">
        <f>IF(en_ru_scores[[#This Row],[OnlineW_Score]]&gt;en_ru_scores[[#This Row],[GPT4_COMET]]+0.03, "W", IF(en_ru_scores[[#This Row],[GPT4_COMET]]&gt;en_ru_scores[[#This Row],[OnlineW_Score]]+0.03, "GPT", "-"))</f>
        <v>GPT</v>
      </c>
      <c r="R1256" s="12" t="s">
        <v>1360</v>
      </c>
      <c r="S1256" s="12" t="s">
        <v>6937</v>
      </c>
      <c r="T1256" s="40" t="s">
        <v>6938</v>
      </c>
      <c r="U1256" s="12" t="s">
        <v>6939</v>
      </c>
      <c r="V1256" s="12" t="s">
        <v>6940</v>
      </c>
      <c r="W1256" s="84"/>
      <c r="X1256" s="111"/>
      <c r="Y1256" s="115"/>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row>
    <row r="1257" spans="1:217" s="6" customFormat="1" ht="57" x14ac:dyDescent="0.45">
      <c r="A1257" s="29" t="s">
        <v>16</v>
      </c>
      <c r="B1257" s="29" t="s">
        <v>17</v>
      </c>
      <c r="C1257" s="30" t="s">
        <v>18</v>
      </c>
      <c r="D1257" s="30" t="s">
        <v>1123</v>
      </c>
      <c r="E1257" s="30" t="s">
        <v>1347</v>
      </c>
      <c r="F1257" s="30" t="s">
        <v>21</v>
      </c>
      <c r="G1257" s="75">
        <f>VLOOKUP(L:L,en_ru_auto_scores_BLEU!H:I,2,FALSE)</f>
        <v>41.229604529486522</v>
      </c>
      <c r="H1257" s="42" t="str">
        <f>IFERROR(VLOOKUP(L:L,manual_score_mapping[[SegmentID]:[Scores]],2,FALSE), "NaN")</f>
        <v>NaN</v>
      </c>
      <c r="I1257" s="42" t="str">
        <f>IFERROR(VLOOKUP(L:L,manual_score_mapping!A:D,3,FALSE), "NaN")</f>
        <v>NaN</v>
      </c>
      <c r="J1257" s="42" t="str">
        <f>IFERROR(VLOOKUP(L:L,manual_score_mapping!A:D,4,FALSE), "NaN")</f>
        <v>NaN</v>
      </c>
      <c r="K1257" s="30" t="s">
        <v>22</v>
      </c>
      <c r="L1257" s="30">
        <v>1256</v>
      </c>
      <c r="M1257" s="31">
        <v>0.86461377143859863</v>
      </c>
      <c r="N1257" s="30">
        <v>0.87736815214157104</v>
      </c>
      <c r="O1257" s="30">
        <v>0.81013602018356323</v>
      </c>
      <c r="P1257" s="30" t="str">
        <f>IF(en_ru_scores[[#This Row],[OnlineB_Score]]&gt;en_ru_scores[[#This Row],[GPT4_COMET]]+0.03, "B", IF(en_ru_scores[[#This Row],[GPT4_COMET]]&gt;en_ru_scores[[#This Row],[OnlineB_Score]]+0.03, "GPT", "-"))</f>
        <v>-</v>
      </c>
      <c r="Q1257" s="30" t="str">
        <f>IF(en_ru_scores[[#This Row],[OnlineW_Score]]&gt;en_ru_scores[[#This Row],[GPT4_COMET]]+0.03, "W", IF(en_ru_scores[[#This Row],[GPT4_COMET]]&gt;en_ru_scores[[#This Row],[OnlineW_Score]]+0.03, "GPT", "-"))</f>
        <v>GPT</v>
      </c>
      <c r="R1257" s="12" t="s">
        <v>1361</v>
      </c>
      <c r="S1257" s="12" t="s">
        <v>6941</v>
      </c>
      <c r="T1257" s="40" t="s">
        <v>6942</v>
      </c>
      <c r="U1257" s="12" t="s">
        <v>6943</v>
      </c>
      <c r="V1257" s="12" t="s">
        <v>6944</v>
      </c>
      <c r="W1257" s="84"/>
      <c r="X1257" s="111"/>
      <c r="Y1257" s="115"/>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row>
    <row r="1258" spans="1:217" s="6" customFormat="1" ht="57" x14ac:dyDescent="0.45">
      <c r="A1258" s="29" t="s">
        <v>16</v>
      </c>
      <c r="B1258" s="29" t="s">
        <v>17</v>
      </c>
      <c r="C1258" s="30" t="s">
        <v>18</v>
      </c>
      <c r="D1258" s="30" t="s">
        <v>1123</v>
      </c>
      <c r="E1258" s="30" t="s">
        <v>1347</v>
      </c>
      <c r="F1258" s="30" t="s">
        <v>21</v>
      </c>
      <c r="G1258" s="78">
        <f>VLOOKUP(L:L,en_ru_auto_scores_BLEU!H:I,2,FALSE)</f>
        <v>27.272224584094481</v>
      </c>
      <c r="H1258" s="42" t="str">
        <f>IFERROR(VLOOKUP(L:L,manual_score_mapping[[SegmentID]:[Scores]],2,FALSE), "NaN")</f>
        <v>NaN</v>
      </c>
      <c r="I1258" s="42" t="str">
        <f>IFERROR(VLOOKUP(L:L,manual_score_mapping!A:D,3,FALSE), "NaN")</f>
        <v>NaN</v>
      </c>
      <c r="J1258" s="42" t="str">
        <f>IFERROR(VLOOKUP(L:L,manual_score_mapping!A:D,4,FALSE), "NaN")</f>
        <v>NaN</v>
      </c>
      <c r="K1258" s="30" t="s">
        <v>22</v>
      </c>
      <c r="L1258" s="30">
        <v>1257</v>
      </c>
      <c r="M1258" s="31">
        <v>0.80045068264007568</v>
      </c>
      <c r="N1258" s="30">
        <v>0.85179823637008667</v>
      </c>
      <c r="O1258" s="30">
        <v>0.80002236366271973</v>
      </c>
      <c r="P1258" s="30" t="str">
        <f>IF(en_ru_scores[[#This Row],[OnlineB_Score]]&gt;en_ru_scores[[#This Row],[GPT4_COMET]]+0.03, "B", IF(en_ru_scores[[#This Row],[GPT4_COMET]]&gt;en_ru_scores[[#This Row],[OnlineB_Score]]+0.03, "GPT", "-"))</f>
        <v>B</v>
      </c>
      <c r="Q1258" s="30" t="str">
        <f>IF(en_ru_scores[[#This Row],[OnlineW_Score]]&gt;en_ru_scores[[#This Row],[GPT4_COMET]]+0.03, "W", IF(en_ru_scores[[#This Row],[GPT4_COMET]]&gt;en_ru_scores[[#This Row],[OnlineW_Score]]+0.03, "GPT", "-"))</f>
        <v>-</v>
      </c>
      <c r="R1258" s="12" t="s">
        <v>1362</v>
      </c>
      <c r="S1258" s="12" t="s">
        <v>6945</v>
      </c>
      <c r="T1258" s="40" t="s">
        <v>6946</v>
      </c>
      <c r="U1258" s="12" t="s">
        <v>6947</v>
      </c>
      <c r="V1258" s="12" t="s">
        <v>6948</v>
      </c>
      <c r="W1258" s="84"/>
      <c r="X1258" s="111"/>
      <c r="Y1258" s="115"/>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row>
    <row r="1259" spans="1:217" s="6" customFormat="1" ht="114" x14ac:dyDescent="0.45">
      <c r="A1259" s="26" t="s">
        <v>16</v>
      </c>
      <c r="B1259" s="26" t="s">
        <v>17</v>
      </c>
      <c r="C1259" s="27" t="s">
        <v>18</v>
      </c>
      <c r="D1259" s="27" t="s">
        <v>1123</v>
      </c>
      <c r="E1259" s="27" t="s">
        <v>1347</v>
      </c>
      <c r="F1259" s="27" t="s">
        <v>21</v>
      </c>
      <c r="G1259" s="75">
        <f>VLOOKUP(L:L,en_ru_auto_scores_BLEU!H:I,2,FALSE)</f>
        <v>31.342361397842389</v>
      </c>
      <c r="H1259" s="42" t="str">
        <f>IFERROR(VLOOKUP(L:L,manual_score_mapping[[SegmentID]:[Scores]],2,FALSE), "NaN")</f>
        <v>NaN</v>
      </c>
      <c r="I1259" s="42" t="str">
        <f>IFERROR(VLOOKUP(L:L,manual_score_mapping!A:D,3,FALSE), "NaN")</f>
        <v>NaN</v>
      </c>
      <c r="J1259" s="42" t="str">
        <f>IFERROR(VLOOKUP(L:L,manual_score_mapping!A:D,4,FALSE), "NaN")</f>
        <v>NaN</v>
      </c>
      <c r="K1259" s="27" t="s">
        <v>22</v>
      </c>
      <c r="L1259" s="27">
        <v>1258</v>
      </c>
      <c r="M1259" s="28">
        <v>0.79644370079040527</v>
      </c>
      <c r="N1259" s="27">
        <v>0.78884673118591309</v>
      </c>
      <c r="O1259" s="27">
        <v>0.79732096195220947</v>
      </c>
      <c r="P1259" s="27" t="str">
        <f>IF(en_ru_scores[[#This Row],[OnlineB_Score]]&gt;en_ru_scores[[#This Row],[GPT4_COMET]]+0.03, "B", IF(en_ru_scores[[#This Row],[GPT4_COMET]]&gt;en_ru_scores[[#This Row],[OnlineB_Score]]+0.03, "GPT", "-"))</f>
        <v>-</v>
      </c>
      <c r="Q1259" s="27" t="str">
        <f>IF(en_ru_scores[[#This Row],[OnlineW_Score]]&gt;en_ru_scores[[#This Row],[GPT4_COMET]]+0.03, "W", IF(en_ru_scores[[#This Row],[GPT4_COMET]]&gt;en_ru_scores[[#This Row],[OnlineW_Score]]+0.03, "GPT", "-"))</f>
        <v>-</v>
      </c>
      <c r="R1259" s="11" t="s">
        <v>1363</v>
      </c>
      <c r="S1259" s="11" t="s">
        <v>6949</v>
      </c>
      <c r="T1259" s="39" t="s">
        <v>6950</v>
      </c>
      <c r="U1259" s="11" t="s">
        <v>6951</v>
      </c>
      <c r="V1259" s="11" t="s">
        <v>6952</v>
      </c>
      <c r="W1259" s="84"/>
      <c r="X1259" s="111"/>
      <c r="Y1259" s="115"/>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row>
    <row r="1260" spans="1:217" s="6" customFormat="1" ht="57" x14ac:dyDescent="0.45">
      <c r="A1260" s="29" t="s">
        <v>16</v>
      </c>
      <c r="B1260" s="29" t="s">
        <v>17</v>
      </c>
      <c r="C1260" s="30" t="s">
        <v>18</v>
      </c>
      <c r="D1260" s="30" t="s">
        <v>1123</v>
      </c>
      <c r="E1260" s="30" t="s">
        <v>1347</v>
      </c>
      <c r="F1260" s="30" t="s">
        <v>21</v>
      </c>
      <c r="G1260" s="73">
        <f>VLOOKUP(L:L,en_ru_auto_scores_BLEU!H:I,2,FALSE)</f>
        <v>68.702874659205634</v>
      </c>
      <c r="H1260" s="42" t="str">
        <f>IFERROR(VLOOKUP(L:L,manual_score_mapping[[SegmentID]:[Scores]],2,FALSE), "NaN")</f>
        <v>NaN</v>
      </c>
      <c r="I1260" s="42" t="str">
        <f>IFERROR(VLOOKUP(L:L,manual_score_mapping!A:D,3,FALSE), "NaN")</f>
        <v>NaN</v>
      </c>
      <c r="J1260" s="42" t="str">
        <f>IFERROR(VLOOKUP(L:L,manual_score_mapping!A:D,4,FALSE), "NaN")</f>
        <v>NaN</v>
      </c>
      <c r="K1260" s="30" t="s">
        <v>22</v>
      </c>
      <c r="L1260" s="30">
        <v>1259</v>
      </c>
      <c r="M1260" s="31">
        <v>0.8254123330116272</v>
      </c>
      <c r="N1260" s="30">
        <v>0.90138578414917003</v>
      </c>
      <c r="O1260" s="30">
        <v>0.90266376733779918</v>
      </c>
      <c r="P1260" s="30" t="str">
        <f>IF(en_ru_scores[[#This Row],[OnlineB_Score]]&gt;en_ru_scores[[#This Row],[GPT4_COMET]]+0.03, "B", IF(en_ru_scores[[#This Row],[GPT4_COMET]]&gt;en_ru_scores[[#This Row],[OnlineB_Score]]+0.03, "GPT", "-"))</f>
        <v>B</v>
      </c>
      <c r="Q1260" s="30" t="str">
        <f>IF(en_ru_scores[[#This Row],[OnlineW_Score]]&gt;en_ru_scores[[#This Row],[GPT4_COMET]]+0.03, "W", IF(en_ru_scores[[#This Row],[GPT4_COMET]]&gt;en_ru_scores[[#This Row],[OnlineW_Score]]+0.03, "GPT", "-"))</f>
        <v>W</v>
      </c>
      <c r="R1260" s="12" t="s">
        <v>1364</v>
      </c>
      <c r="S1260" s="12" t="s">
        <v>6953</v>
      </c>
      <c r="T1260" s="40" t="s">
        <v>6954</v>
      </c>
      <c r="U1260" s="12" t="s">
        <v>6955</v>
      </c>
      <c r="V1260" s="12" t="s">
        <v>6956</v>
      </c>
      <c r="W1260" s="84"/>
      <c r="X1260" s="111"/>
      <c r="Y1260" s="115"/>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row>
    <row r="1261" spans="1:217" s="6" customFormat="1" ht="28.5" x14ac:dyDescent="0.45">
      <c r="A1261" s="26" t="s">
        <v>16</v>
      </c>
      <c r="B1261" s="26" t="s">
        <v>17</v>
      </c>
      <c r="C1261" s="27" t="s">
        <v>18</v>
      </c>
      <c r="D1261" s="27" t="s">
        <v>1123</v>
      </c>
      <c r="E1261" s="27" t="s">
        <v>1347</v>
      </c>
      <c r="F1261" s="27" t="s">
        <v>21</v>
      </c>
      <c r="G1261" s="78">
        <f>VLOOKUP(L:L,en_ru_auto_scores_BLEU!H:I,2,FALSE)</f>
        <v>5.8689248188165308</v>
      </c>
      <c r="H1261" s="42" t="str">
        <f>IFERROR(VLOOKUP(L:L,manual_score_mapping[[SegmentID]:[Scores]],2,FALSE), "NaN")</f>
        <v>NaN</v>
      </c>
      <c r="I1261" s="42" t="str">
        <f>IFERROR(VLOOKUP(L:L,manual_score_mapping!A:D,3,FALSE), "NaN")</f>
        <v>NaN</v>
      </c>
      <c r="J1261" s="42" t="str">
        <f>IFERROR(VLOOKUP(L:L,manual_score_mapping!A:D,4,FALSE), "NaN")</f>
        <v>NaN</v>
      </c>
      <c r="K1261" s="27" t="s">
        <v>22</v>
      </c>
      <c r="L1261" s="27">
        <v>1260</v>
      </c>
      <c r="M1261" s="28">
        <v>0.7531701922416687</v>
      </c>
      <c r="N1261" s="27">
        <v>0.70548081398010254</v>
      </c>
      <c r="O1261" s="27">
        <v>0.79144734144210815</v>
      </c>
      <c r="P1261" s="27" t="str">
        <f>IF(en_ru_scores[[#This Row],[OnlineB_Score]]&gt;en_ru_scores[[#This Row],[GPT4_COMET]]+0.03, "B", IF(en_ru_scores[[#This Row],[GPT4_COMET]]&gt;en_ru_scores[[#This Row],[OnlineB_Score]]+0.03, "GPT", "-"))</f>
        <v>GPT</v>
      </c>
      <c r="Q1261" s="27" t="str">
        <f>IF(en_ru_scores[[#This Row],[OnlineW_Score]]&gt;en_ru_scores[[#This Row],[GPT4_COMET]]+0.03, "W", IF(en_ru_scores[[#This Row],[GPT4_COMET]]&gt;en_ru_scores[[#This Row],[OnlineW_Score]]+0.03, "GPT", "-"))</f>
        <v>W</v>
      </c>
      <c r="R1261" s="11" t="s">
        <v>1365</v>
      </c>
      <c r="S1261" s="11" t="s">
        <v>6957</v>
      </c>
      <c r="T1261" s="39" t="s">
        <v>6958</v>
      </c>
      <c r="U1261" s="11" t="s">
        <v>6959</v>
      </c>
      <c r="V1261" s="11" t="s">
        <v>6960</v>
      </c>
      <c r="W1261" s="84"/>
      <c r="X1261" s="111"/>
      <c r="Y1261" s="115"/>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row>
    <row r="1262" spans="1:217" s="6" customFormat="1" ht="42.75" x14ac:dyDescent="0.45">
      <c r="A1262" s="29" t="s">
        <v>16</v>
      </c>
      <c r="B1262" s="29" t="s">
        <v>17</v>
      </c>
      <c r="C1262" s="30" t="s">
        <v>18</v>
      </c>
      <c r="D1262" s="30" t="s">
        <v>1123</v>
      </c>
      <c r="E1262" s="30" t="s">
        <v>1347</v>
      </c>
      <c r="F1262" s="30" t="s">
        <v>21</v>
      </c>
      <c r="G1262" s="78">
        <f>VLOOKUP(L:L,en_ru_auto_scores_BLEU!H:I,2,FALSE)</f>
        <v>23.520477984013809</v>
      </c>
      <c r="H1262" s="42" t="str">
        <f>IFERROR(VLOOKUP(L:L,manual_score_mapping[[SegmentID]:[Scores]],2,FALSE), "NaN")</f>
        <v>NaN</v>
      </c>
      <c r="I1262" s="42" t="str">
        <f>IFERROR(VLOOKUP(L:L,manual_score_mapping!A:D,3,FALSE), "NaN")</f>
        <v>NaN</v>
      </c>
      <c r="J1262" s="42" t="str">
        <f>IFERROR(VLOOKUP(L:L,manual_score_mapping!A:D,4,FALSE), "NaN")</f>
        <v>NaN</v>
      </c>
      <c r="K1262" s="30" t="s">
        <v>22</v>
      </c>
      <c r="L1262" s="30">
        <v>1261</v>
      </c>
      <c r="M1262" s="31">
        <v>0.83310014009475708</v>
      </c>
      <c r="N1262" s="30">
        <v>0.83196121454238892</v>
      </c>
      <c r="O1262" s="30">
        <v>0.88832563161849976</v>
      </c>
      <c r="P1262" s="30" t="str">
        <f>IF(en_ru_scores[[#This Row],[OnlineB_Score]]&gt;en_ru_scores[[#This Row],[GPT4_COMET]]+0.03, "B", IF(en_ru_scores[[#This Row],[GPT4_COMET]]&gt;en_ru_scores[[#This Row],[OnlineB_Score]]+0.03, "GPT", "-"))</f>
        <v>-</v>
      </c>
      <c r="Q1262" s="30" t="str">
        <f>IF(en_ru_scores[[#This Row],[OnlineW_Score]]&gt;en_ru_scores[[#This Row],[GPT4_COMET]]+0.03, "W", IF(en_ru_scores[[#This Row],[GPT4_COMET]]&gt;en_ru_scores[[#This Row],[OnlineW_Score]]+0.03, "GPT", "-"))</f>
        <v>W</v>
      </c>
      <c r="R1262" s="12" t="s">
        <v>1366</v>
      </c>
      <c r="S1262" s="12" t="s">
        <v>6961</v>
      </c>
      <c r="T1262" s="40" t="s">
        <v>6962</v>
      </c>
      <c r="U1262" s="12" t="s">
        <v>6963</v>
      </c>
      <c r="V1262" s="12" t="s">
        <v>6964</v>
      </c>
      <c r="W1262" s="84"/>
      <c r="X1262" s="111"/>
      <c r="Y1262" s="115"/>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row>
    <row r="1263" spans="1:217" s="6" customFormat="1" ht="42.75" x14ac:dyDescent="0.45">
      <c r="A1263" s="29" t="s">
        <v>16</v>
      </c>
      <c r="B1263" s="29" t="s">
        <v>17</v>
      </c>
      <c r="C1263" s="30" t="s">
        <v>18</v>
      </c>
      <c r="D1263" s="30" t="s">
        <v>1123</v>
      </c>
      <c r="E1263" s="30" t="s">
        <v>1347</v>
      </c>
      <c r="F1263" s="30" t="s">
        <v>21</v>
      </c>
      <c r="G1263" s="75">
        <f>VLOOKUP(L:L,en_ru_auto_scores_BLEU!H:I,2,FALSE)</f>
        <v>37.071433415815491</v>
      </c>
      <c r="H1263" s="42" t="str">
        <f>IFERROR(VLOOKUP(L:L,manual_score_mapping[[SegmentID]:[Scores]],2,FALSE), "NaN")</f>
        <v>NaN</v>
      </c>
      <c r="I1263" s="42" t="str">
        <f>IFERROR(VLOOKUP(L:L,manual_score_mapping!A:D,3,FALSE), "NaN")</f>
        <v>NaN</v>
      </c>
      <c r="J1263" s="42" t="str">
        <f>IFERROR(VLOOKUP(L:L,manual_score_mapping!A:D,4,FALSE), "NaN")</f>
        <v>NaN</v>
      </c>
      <c r="K1263" s="30" t="s">
        <v>22</v>
      </c>
      <c r="L1263" s="30">
        <v>1262</v>
      </c>
      <c r="M1263" s="31">
        <v>0.8173593282699585</v>
      </c>
      <c r="N1263" s="30">
        <v>0.85392367839813232</v>
      </c>
      <c r="O1263" s="30">
        <v>0.883228600025177</v>
      </c>
      <c r="P1263" s="30" t="str">
        <f>IF(en_ru_scores[[#This Row],[OnlineB_Score]]&gt;en_ru_scores[[#This Row],[GPT4_COMET]]+0.03, "B", IF(en_ru_scores[[#This Row],[GPT4_COMET]]&gt;en_ru_scores[[#This Row],[OnlineB_Score]]+0.03, "GPT", "-"))</f>
        <v>B</v>
      </c>
      <c r="Q1263" s="30" t="str">
        <f>IF(en_ru_scores[[#This Row],[OnlineW_Score]]&gt;en_ru_scores[[#This Row],[GPT4_COMET]]+0.03, "W", IF(en_ru_scores[[#This Row],[GPT4_COMET]]&gt;en_ru_scores[[#This Row],[OnlineW_Score]]+0.03, "GPT", "-"))</f>
        <v>W</v>
      </c>
      <c r="R1263" s="12" t="s">
        <v>1367</v>
      </c>
      <c r="S1263" s="12" t="s">
        <v>6965</v>
      </c>
      <c r="T1263" s="40" t="s">
        <v>6966</v>
      </c>
      <c r="U1263" s="12" t="s">
        <v>6967</v>
      </c>
      <c r="V1263" s="12" t="s">
        <v>6968</v>
      </c>
      <c r="W1263" s="84"/>
      <c r="X1263" s="111"/>
      <c r="Y1263" s="115"/>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row>
    <row r="1264" spans="1:217" s="6" customFormat="1" x14ac:dyDescent="0.45">
      <c r="A1264" s="32" t="s">
        <v>16</v>
      </c>
      <c r="B1264" s="32" t="s">
        <v>17</v>
      </c>
      <c r="C1264" s="33" t="s">
        <v>18</v>
      </c>
      <c r="D1264" s="33" t="s">
        <v>1123</v>
      </c>
      <c r="E1264" s="33" t="s">
        <v>1347</v>
      </c>
      <c r="F1264" s="33" t="s">
        <v>21</v>
      </c>
      <c r="G1264" s="70">
        <f>VLOOKUP(L:L,en_ru_auto_scores_BLEU!H:I,2,FALSE)</f>
        <v>100.00000000000004</v>
      </c>
      <c r="H1264" s="42" t="str">
        <f>IFERROR(VLOOKUP(L:L,manual_score_mapping[[SegmentID]:[Scores]],2,FALSE), "NaN")</f>
        <v>NaN</v>
      </c>
      <c r="I1264" s="42" t="str">
        <f>IFERROR(VLOOKUP(L:L,manual_score_mapping!A:D,3,FALSE), "NaN")</f>
        <v>NaN</v>
      </c>
      <c r="J1264" s="42" t="str">
        <f>IFERROR(VLOOKUP(L:L,manual_score_mapping!A:D,4,FALSE), "NaN")</f>
        <v>NaN</v>
      </c>
      <c r="K1264" s="33" t="s">
        <v>22</v>
      </c>
      <c r="L1264" s="33">
        <v>1263</v>
      </c>
      <c r="M1264" s="34">
        <v>0.9900168776512146</v>
      </c>
      <c r="N1264" s="33">
        <v>0.99002820253372203</v>
      </c>
      <c r="O1264" s="33">
        <v>0.99002820253372203</v>
      </c>
      <c r="P1264" s="33" t="str">
        <f>IF(en_ru_scores[[#This Row],[OnlineB_Score]]&gt;en_ru_scores[[#This Row],[GPT4_COMET]]+0.03, "B", IF(en_ru_scores[[#This Row],[GPT4_COMET]]&gt;en_ru_scores[[#This Row],[OnlineB_Score]]+0.03, "GPT", "-"))</f>
        <v>-</v>
      </c>
      <c r="Q1264" s="33" t="str">
        <f>IF(en_ru_scores[[#This Row],[OnlineW_Score]]&gt;en_ru_scores[[#This Row],[GPT4_COMET]]+0.03, "W", IF(en_ru_scores[[#This Row],[GPT4_COMET]]&gt;en_ru_scores[[#This Row],[OnlineW_Score]]+0.03, "GPT", "-"))</f>
        <v>-</v>
      </c>
      <c r="R1264" s="13" t="s">
        <v>1368</v>
      </c>
      <c r="S1264" s="13" t="s">
        <v>6969</v>
      </c>
      <c r="T1264" s="41" t="s">
        <v>6969</v>
      </c>
      <c r="U1264" s="13" t="s">
        <v>6969</v>
      </c>
      <c r="V1264" s="13" t="s">
        <v>6969</v>
      </c>
      <c r="W1264" s="84"/>
      <c r="X1264" s="111"/>
      <c r="Y1264" s="115"/>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row>
    <row r="1265" spans="1:217" s="6" customFormat="1" ht="71.25" x14ac:dyDescent="0.45">
      <c r="A1265" s="32" t="s">
        <v>16</v>
      </c>
      <c r="B1265" s="32" t="s">
        <v>17</v>
      </c>
      <c r="C1265" s="33" t="s">
        <v>18</v>
      </c>
      <c r="D1265" s="33" t="s">
        <v>1123</v>
      </c>
      <c r="E1265" s="33" t="s">
        <v>1347</v>
      </c>
      <c r="F1265" s="33" t="s">
        <v>21</v>
      </c>
      <c r="G1265" s="73">
        <f>VLOOKUP(L:L,en_ru_auto_scores_BLEU!H:I,2,FALSE)</f>
        <v>65.405858449109772</v>
      </c>
      <c r="H1265" s="42" t="str">
        <f>IFERROR(VLOOKUP(L:L,manual_score_mapping[[SegmentID]:[Scores]],2,FALSE), "NaN")</f>
        <v>NaN</v>
      </c>
      <c r="I1265" s="42" t="str">
        <f>IFERROR(VLOOKUP(L:L,manual_score_mapping!A:D,3,FALSE), "NaN")</f>
        <v>NaN</v>
      </c>
      <c r="J1265" s="42" t="str">
        <f>IFERROR(VLOOKUP(L:L,manual_score_mapping!A:D,4,FALSE), "NaN")</f>
        <v>NaN</v>
      </c>
      <c r="K1265" s="33" t="s">
        <v>22</v>
      </c>
      <c r="L1265" s="33">
        <v>1264</v>
      </c>
      <c r="M1265" s="34">
        <v>0.9494667649269104</v>
      </c>
      <c r="N1265" s="33">
        <v>0.96135956048965443</v>
      </c>
      <c r="O1265" s="33">
        <v>0.94578802585601796</v>
      </c>
      <c r="P1265" s="33" t="str">
        <f>IF(en_ru_scores[[#This Row],[OnlineB_Score]]&gt;en_ru_scores[[#This Row],[GPT4_COMET]]+0.03, "B", IF(en_ru_scores[[#This Row],[GPT4_COMET]]&gt;en_ru_scores[[#This Row],[OnlineB_Score]]+0.03, "GPT", "-"))</f>
        <v>-</v>
      </c>
      <c r="Q1265" s="33" t="str">
        <f>IF(en_ru_scores[[#This Row],[OnlineW_Score]]&gt;en_ru_scores[[#This Row],[GPT4_COMET]]+0.03, "W", IF(en_ru_scores[[#This Row],[GPT4_COMET]]&gt;en_ru_scores[[#This Row],[OnlineW_Score]]+0.03, "GPT", "-"))</f>
        <v>-</v>
      </c>
      <c r="R1265" s="13" t="s">
        <v>1369</v>
      </c>
      <c r="S1265" s="13" t="s">
        <v>6970</v>
      </c>
      <c r="T1265" s="41" t="s">
        <v>6971</v>
      </c>
      <c r="U1265" s="13" t="s">
        <v>6972</v>
      </c>
      <c r="V1265" s="13" t="s">
        <v>6973</v>
      </c>
      <c r="W1265" s="84"/>
      <c r="X1265" s="111"/>
      <c r="Y1265" s="11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row>
    <row r="1266" spans="1:217" s="6" customFormat="1" ht="42.75" x14ac:dyDescent="0.45">
      <c r="A1266" s="20" t="s">
        <v>16</v>
      </c>
      <c r="B1266" s="20" t="s">
        <v>17</v>
      </c>
      <c r="C1266" s="21" t="s">
        <v>18</v>
      </c>
      <c r="D1266" s="21" t="s">
        <v>1123</v>
      </c>
      <c r="E1266" s="21" t="s">
        <v>1347</v>
      </c>
      <c r="F1266" s="21" t="s">
        <v>21</v>
      </c>
      <c r="G1266" s="78">
        <f>VLOOKUP(L:L,en_ru_auto_scores_BLEU!H:I,2,FALSE)</f>
        <v>10.596134844143146</v>
      </c>
      <c r="H1266" s="42" t="str">
        <f>IFERROR(VLOOKUP(L:L,manual_score_mapping[[SegmentID]:[Scores]],2,FALSE), "NaN")</f>
        <v>NaN</v>
      </c>
      <c r="I1266" s="42" t="str">
        <f>IFERROR(VLOOKUP(L:L,manual_score_mapping!A:D,3,FALSE), "NaN")</f>
        <v>NaN</v>
      </c>
      <c r="J1266" s="42" t="str">
        <f>IFERROR(VLOOKUP(L:L,manual_score_mapping!A:D,4,FALSE), "NaN")</f>
        <v>NaN</v>
      </c>
      <c r="K1266" s="21" t="s">
        <v>22</v>
      </c>
      <c r="L1266" s="21">
        <v>1265</v>
      </c>
      <c r="M1266" s="22">
        <v>0.59617704153060913</v>
      </c>
      <c r="N1266" s="21">
        <v>0.74409830570220947</v>
      </c>
      <c r="O1266" s="21">
        <v>0.59283733367919922</v>
      </c>
      <c r="P1266" s="21" t="str">
        <f>IF(en_ru_scores[[#This Row],[OnlineB_Score]]&gt;en_ru_scores[[#This Row],[GPT4_COMET]]+0.03, "B", IF(en_ru_scores[[#This Row],[GPT4_COMET]]&gt;en_ru_scores[[#This Row],[OnlineB_Score]]+0.03, "GPT", "-"))</f>
        <v>B</v>
      </c>
      <c r="Q1266" s="21" t="str">
        <f>IF(en_ru_scores[[#This Row],[OnlineW_Score]]&gt;en_ru_scores[[#This Row],[GPT4_COMET]]+0.03, "W", IF(en_ru_scores[[#This Row],[GPT4_COMET]]&gt;en_ru_scores[[#This Row],[OnlineW_Score]]+0.03, "GPT", "-"))</f>
        <v>-</v>
      </c>
      <c r="R1266" s="9" t="s">
        <v>1370</v>
      </c>
      <c r="S1266" s="9" t="s">
        <v>6974</v>
      </c>
      <c r="T1266" s="37" t="s">
        <v>6975</v>
      </c>
      <c r="U1266" s="9" t="s">
        <v>6976</v>
      </c>
      <c r="V1266" s="9" t="s">
        <v>6977</v>
      </c>
      <c r="W1266" s="84"/>
      <c r="X1266" s="111"/>
      <c r="Y1266" s="115"/>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row>
    <row r="1267" spans="1:217" s="6" customFormat="1" ht="57" x14ac:dyDescent="0.45">
      <c r="A1267" s="32" t="s">
        <v>16</v>
      </c>
      <c r="B1267" s="32" t="s">
        <v>17</v>
      </c>
      <c r="C1267" s="33" t="s">
        <v>18</v>
      </c>
      <c r="D1267" s="33" t="s">
        <v>1123</v>
      </c>
      <c r="E1267" s="33" t="s">
        <v>1347</v>
      </c>
      <c r="F1267" s="33" t="s">
        <v>21</v>
      </c>
      <c r="G1267" s="75">
        <f>VLOOKUP(L:L,en_ru_auto_scores_BLEU!H:I,2,FALSE)</f>
        <v>43.31371630306181</v>
      </c>
      <c r="H1267" s="42" t="str">
        <f>IFERROR(VLOOKUP(L:L,manual_score_mapping[[SegmentID]:[Scores]],2,FALSE), "NaN")</f>
        <v>NaN</v>
      </c>
      <c r="I1267" s="42" t="str">
        <f>IFERROR(VLOOKUP(L:L,manual_score_mapping!A:D,3,FALSE), "NaN")</f>
        <v>NaN</v>
      </c>
      <c r="J1267" s="42" t="str">
        <f>IFERROR(VLOOKUP(L:L,manual_score_mapping!A:D,4,FALSE), "NaN")</f>
        <v>NaN</v>
      </c>
      <c r="K1267" s="33" t="s">
        <v>22</v>
      </c>
      <c r="L1267" s="33">
        <v>1266</v>
      </c>
      <c r="M1267" s="34">
        <v>0.90430921316146839</v>
      </c>
      <c r="N1267" s="33">
        <v>0.88698321580886841</v>
      </c>
      <c r="O1267" s="33">
        <v>0.89571887254714966</v>
      </c>
      <c r="P1267" s="33" t="str">
        <f>IF(en_ru_scores[[#This Row],[OnlineB_Score]]&gt;en_ru_scores[[#This Row],[GPT4_COMET]]+0.03, "B", IF(en_ru_scores[[#This Row],[GPT4_COMET]]&gt;en_ru_scores[[#This Row],[OnlineB_Score]]+0.03, "GPT", "-"))</f>
        <v>-</v>
      </c>
      <c r="Q1267" s="33" t="str">
        <f>IF(en_ru_scores[[#This Row],[OnlineW_Score]]&gt;en_ru_scores[[#This Row],[GPT4_COMET]]+0.03, "W", IF(en_ru_scores[[#This Row],[GPT4_COMET]]&gt;en_ru_scores[[#This Row],[OnlineW_Score]]+0.03, "GPT", "-"))</f>
        <v>-</v>
      </c>
      <c r="R1267" s="13" t="s">
        <v>1371</v>
      </c>
      <c r="S1267" s="13" t="s">
        <v>6978</v>
      </c>
      <c r="T1267" s="41" t="s">
        <v>6979</v>
      </c>
      <c r="U1267" s="13" t="s">
        <v>6980</v>
      </c>
      <c r="V1267" s="13" t="s">
        <v>6981</v>
      </c>
      <c r="W1267" s="84"/>
      <c r="X1267" s="111"/>
      <c r="Y1267" s="115"/>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row>
    <row r="1268" spans="1:217" s="6" customFormat="1" ht="42.75" x14ac:dyDescent="0.45">
      <c r="A1268" s="32" t="s">
        <v>16</v>
      </c>
      <c r="B1268" s="32" t="s">
        <v>17</v>
      </c>
      <c r="C1268" s="33" t="s">
        <v>18</v>
      </c>
      <c r="D1268" s="33" t="s">
        <v>1123</v>
      </c>
      <c r="E1268" s="33" t="s">
        <v>1347</v>
      </c>
      <c r="F1268" s="33" t="s">
        <v>21</v>
      </c>
      <c r="G1268" s="73">
        <f>VLOOKUP(L:L,en_ru_auto_scores_BLEU!H:I,2,FALSE)</f>
        <v>60.252688074129281</v>
      </c>
      <c r="H1268" s="42" t="str">
        <f>IFERROR(VLOOKUP(L:L,manual_score_mapping[[SegmentID]:[Scores]],2,FALSE), "NaN")</f>
        <v>NaN</v>
      </c>
      <c r="I1268" s="42" t="str">
        <f>IFERROR(VLOOKUP(L:L,manual_score_mapping!A:D,3,FALSE), "NaN")</f>
        <v>NaN</v>
      </c>
      <c r="J1268" s="42" t="str">
        <f>IFERROR(VLOOKUP(L:L,manual_score_mapping!A:D,4,FALSE), "NaN")</f>
        <v>NaN</v>
      </c>
      <c r="K1268" s="33" t="s">
        <v>22</v>
      </c>
      <c r="L1268" s="33">
        <v>1267</v>
      </c>
      <c r="M1268" s="34">
        <v>0.91690695285797119</v>
      </c>
      <c r="N1268" s="33">
        <v>0.9167957901954652</v>
      </c>
      <c r="O1268" s="33">
        <v>0.92400825023651123</v>
      </c>
      <c r="P1268" s="33" t="str">
        <f>IF(en_ru_scores[[#This Row],[OnlineB_Score]]&gt;en_ru_scores[[#This Row],[GPT4_COMET]]+0.03, "B", IF(en_ru_scores[[#This Row],[GPT4_COMET]]&gt;en_ru_scores[[#This Row],[OnlineB_Score]]+0.03, "GPT", "-"))</f>
        <v>-</v>
      </c>
      <c r="Q1268" s="33" t="str">
        <f>IF(en_ru_scores[[#This Row],[OnlineW_Score]]&gt;en_ru_scores[[#This Row],[GPT4_COMET]]+0.03, "W", IF(en_ru_scores[[#This Row],[GPT4_COMET]]&gt;en_ru_scores[[#This Row],[OnlineW_Score]]+0.03, "GPT", "-"))</f>
        <v>-</v>
      </c>
      <c r="R1268" s="13" t="s">
        <v>1372</v>
      </c>
      <c r="S1268" s="13" t="s">
        <v>6982</v>
      </c>
      <c r="T1268" s="41" t="s">
        <v>6983</v>
      </c>
      <c r="U1268" s="13" t="s">
        <v>6983</v>
      </c>
      <c r="V1268" s="13" t="s">
        <v>6984</v>
      </c>
      <c r="W1268" s="84"/>
      <c r="X1268" s="111"/>
      <c r="Y1268" s="115"/>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row>
    <row r="1269" spans="1:217" s="6" customFormat="1" ht="71.25" x14ac:dyDescent="0.45">
      <c r="A1269" s="26" t="s">
        <v>16</v>
      </c>
      <c r="B1269" s="26" t="s">
        <v>17</v>
      </c>
      <c r="C1269" s="27" t="s">
        <v>18</v>
      </c>
      <c r="D1269" s="27" t="s">
        <v>1123</v>
      </c>
      <c r="E1269" s="27" t="s">
        <v>1347</v>
      </c>
      <c r="F1269" s="27" t="s">
        <v>21</v>
      </c>
      <c r="G1269" s="78">
        <f>VLOOKUP(L:L,en_ru_auto_scores_BLEU!H:I,2,FALSE)</f>
        <v>10.689775431636136</v>
      </c>
      <c r="H1269" s="42" t="str">
        <f>IFERROR(VLOOKUP(L:L,manual_score_mapping[[SegmentID]:[Scores]],2,FALSE), "NaN")</f>
        <v>NaN</v>
      </c>
      <c r="I1269" s="42" t="str">
        <f>IFERROR(VLOOKUP(L:L,manual_score_mapping!A:D,3,FALSE), "NaN")</f>
        <v>NaN</v>
      </c>
      <c r="J1269" s="42" t="str">
        <f>IFERROR(VLOOKUP(L:L,manual_score_mapping!A:D,4,FALSE), "NaN")</f>
        <v>NaN</v>
      </c>
      <c r="K1269" s="27" t="s">
        <v>22</v>
      </c>
      <c r="L1269" s="27">
        <v>1268</v>
      </c>
      <c r="M1269" s="28">
        <v>0.79102128744125366</v>
      </c>
      <c r="N1269" s="27">
        <v>0.83094757795333862</v>
      </c>
      <c r="O1269" s="27">
        <v>0.79274874925613403</v>
      </c>
      <c r="P1269" s="27" t="str">
        <f>IF(en_ru_scores[[#This Row],[OnlineB_Score]]&gt;en_ru_scores[[#This Row],[GPT4_COMET]]+0.03, "B", IF(en_ru_scores[[#This Row],[GPT4_COMET]]&gt;en_ru_scores[[#This Row],[OnlineB_Score]]+0.03, "GPT", "-"))</f>
        <v>B</v>
      </c>
      <c r="Q1269" s="27" t="str">
        <f>IF(en_ru_scores[[#This Row],[OnlineW_Score]]&gt;en_ru_scores[[#This Row],[GPT4_COMET]]+0.03, "W", IF(en_ru_scores[[#This Row],[GPT4_COMET]]&gt;en_ru_scores[[#This Row],[OnlineW_Score]]+0.03, "GPT", "-"))</f>
        <v>-</v>
      </c>
      <c r="R1269" s="11" t="s">
        <v>1373</v>
      </c>
      <c r="S1269" s="11" t="s">
        <v>6985</v>
      </c>
      <c r="T1269" s="39" t="s">
        <v>6986</v>
      </c>
      <c r="U1269" s="11" t="s">
        <v>6987</v>
      </c>
      <c r="V1269" s="11" t="s">
        <v>6988</v>
      </c>
      <c r="W1269" s="84"/>
      <c r="X1269" s="111"/>
      <c r="Y1269" s="115"/>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row>
    <row r="1270" spans="1:217" s="6" customFormat="1" ht="42.75" x14ac:dyDescent="0.45">
      <c r="A1270" s="32" t="s">
        <v>16</v>
      </c>
      <c r="B1270" s="32" t="s">
        <v>17</v>
      </c>
      <c r="C1270" s="33" t="s">
        <v>18</v>
      </c>
      <c r="D1270" s="33" t="s">
        <v>1123</v>
      </c>
      <c r="E1270" s="33" t="s">
        <v>1347</v>
      </c>
      <c r="F1270" s="33" t="s">
        <v>21</v>
      </c>
      <c r="G1270" s="75">
        <f>VLOOKUP(L:L,en_ru_auto_scores_BLEU!H:I,2,FALSE)</f>
        <v>37.030468338190602</v>
      </c>
      <c r="H1270" s="42" t="str">
        <f>IFERROR(VLOOKUP(L:L,manual_score_mapping[[SegmentID]:[Scores]],2,FALSE), "NaN")</f>
        <v>NaN</v>
      </c>
      <c r="I1270" s="42" t="str">
        <f>IFERROR(VLOOKUP(L:L,manual_score_mapping!A:D,3,FALSE), "NaN")</f>
        <v>NaN</v>
      </c>
      <c r="J1270" s="42" t="str">
        <f>IFERROR(VLOOKUP(L:L,manual_score_mapping!A:D,4,FALSE), "NaN")</f>
        <v>NaN</v>
      </c>
      <c r="K1270" s="33" t="s">
        <v>22</v>
      </c>
      <c r="L1270" s="33">
        <v>1269</v>
      </c>
      <c r="M1270" s="34">
        <v>0.92263627052307118</v>
      </c>
      <c r="N1270" s="33">
        <v>0.88848257064819336</v>
      </c>
      <c r="O1270" s="33">
        <v>0.88851845264434814</v>
      </c>
      <c r="P1270" s="33" t="str">
        <f>IF(en_ru_scores[[#This Row],[OnlineB_Score]]&gt;en_ru_scores[[#This Row],[GPT4_COMET]]+0.03, "B", IF(en_ru_scores[[#This Row],[GPT4_COMET]]&gt;en_ru_scores[[#This Row],[OnlineB_Score]]+0.03, "GPT", "-"))</f>
        <v>GPT</v>
      </c>
      <c r="Q1270" s="33" t="str">
        <f>IF(en_ru_scores[[#This Row],[OnlineW_Score]]&gt;en_ru_scores[[#This Row],[GPT4_COMET]]+0.03, "W", IF(en_ru_scores[[#This Row],[GPT4_COMET]]&gt;en_ru_scores[[#This Row],[OnlineW_Score]]+0.03, "GPT", "-"))</f>
        <v>GPT</v>
      </c>
      <c r="R1270" s="13" t="s">
        <v>1374</v>
      </c>
      <c r="S1270" s="13" t="s">
        <v>6989</v>
      </c>
      <c r="T1270" s="41" t="s">
        <v>6990</v>
      </c>
      <c r="U1270" s="13" t="s">
        <v>6991</v>
      </c>
      <c r="V1270" s="13" t="s">
        <v>6992</v>
      </c>
      <c r="W1270" s="84"/>
      <c r="X1270" s="111"/>
      <c r="Y1270" s="115"/>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row>
    <row r="1271" spans="1:217" s="6" customFormat="1" ht="57" x14ac:dyDescent="0.45">
      <c r="A1271" s="29" t="s">
        <v>16</v>
      </c>
      <c r="B1271" s="29" t="s">
        <v>17</v>
      </c>
      <c r="C1271" s="30" t="s">
        <v>18</v>
      </c>
      <c r="D1271" s="30" t="s">
        <v>1123</v>
      </c>
      <c r="E1271" s="30" t="s">
        <v>1347</v>
      </c>
      <c r="F1271" s="30" t="s">
        <v>21</v>
      </c>
      <c r="G1271" s="74">
        <f>VLOOKUP(L:L,en_ru_auto_scores_BLEU!H:I,2,FALSE)</f>
        <v>50.855033902951803</v>
      </c>
      <c r="H1271" s="42" t="str">
        <f>IFERROR(VLOOKUP(L:L,manual_score_mapping[[SegmentID]:[Scores]],2,FALSE), "NaN")</f>
        <v>NaN</v>
      </c>
      <c r="I1271" s="42" t="str">
        <f>IFERROR(VLOOKUP(L:L,manual_score_mapping!A:D,3,FALSE), "NaN")</f>
        <v>NaN</v>
      </c>
      <c r="J1271" s="42" t="str">
        <f>IFERROR(VLOOKUP(L:L,manual_score_mapping!A:D,4,FALSE), "NaN")</f>
        <v>NaN</v>
      </c>
      <c r="K1271" s="30" t="s">
        <v>22</v>
      </c>
      <c r="L1271" s="30">
        <v>1270</v>
      </c>
      <c r="M1271" s="31">
        <v>0.8605198860168457</v>
      </c>
      <c r="N1271" s="30">
        <v>0.88391387462615967</v>
      </c>
      <c r="O1271" s="30">
        <v>0.8490937352180481</v>
      </c>
      <c r="P1271" s="30" t="str">
        <f>IF(en_ru_scores[[#This Row],[OnlineB_Score]]&gt;en_ru_scores[[#This Row],[GPT4_COMET]]+0.03, "B", IF(en_ru_scores[[#This Row],[GPT4_COMET]]&gt;en_ru_scores[[#This Row],[OnlineB_Score]]+0.03, "GPT", "-"))</f>
        <v>-</v>
      </c>
      <c r="Q1271" s="30" t="str">
        <f>IF(en_ru_scores[[#This Row],[OnlineW_Score]]&gt;en_ru_scores[[#This Row],[GPT4_COMET]]+0.03, "W", IF(en_ru_scores[[#This Row],[GPT4_COMET]]&gt;en_ru_scores[[#This Row],[OnlineW_Score]]+0.03, "GPT", "-"))</f>
        <v>-</v>
      </c>
      <c r="R1271" s="12" t="s">
        <v>1375</v>
      </c>
      <c r="S1271" s="12" t="s">
        <v>6993</v>
      </c>
      <c r="T1271" s="40" t="s">
        <v>6994</v>
      </c>
      <c r="U1271" s="12" t="s">
        <v>6995</v>
      </c>
      <c r="V1271" s="12" t="s">
        <v>6996</v>
      </c>
      <c r="W1271" s="84"/>
      <c r="X1271" s="111"/>
      <c r="Y1271" s="115"/>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row>
    <row r="1272" spans="1:217" s="6" customFormat="1" ht="99.75" x14ac:dyDescent="0.45">
      <c r="A1272" s="26" t="s">
        <v>16</v>
      </c>
      <c r="B1272" s="26" t="s">
        <v>17</v>
      </c>
      <c r="C1272" s="27" t="s">
        <v>18</v>
      </c>
      <c r="D1272" s="27" t="s">
        <v>1123</v>
      </c>
      <c r="E1272" s="27" t="s">
        <v>1376</v>
      </c>
      <c r="F1272" s="27" t="s">
        <v>21</v>
      </c>
      <c r="G1272" s="78">
        <f>VLOOKUP(L:L,en_ru_auto_scores_BLEU!H:I,2,FALSE)</f>
        <v>26.177599490710019</v>
      </c>
      <c r="H1272" s="27" t="str">
        <f>IFERROR(VLOOKUP(L:L,manual_score_mapping[[SegmentID]:[Scores]],2,FALSE), "NaN")</f>
        <v>[66, 81, 100, 83, 84, 86, 47, 45, 81, 100]</v>
      </c>
      <c r="I1272" s="27">
        <f>IFERROR(VLOOKUP(L:L,manual_score_mapping!A:D,3,FALSE), "NaN")</f>
        <v>77</v>
      </c>
      <c r="J1272" s="18">
        <f>IFERROR(VLOOKUP(L:L,manual_score_mapping!A:D,4,FALSE), "NaN")</f>
        <v>45</v>
      </c>
      <c r="K1272" s="27" t="s">
        <v>22</v>
      </c>
      <c r="L1272" s="27">
        <v>1271</v>
      </c>
      <c r="M1272" s="28">
        <v>0.79674506187438965</v>
      </c>
      <c r="N1272" s="27">
        <v>0.78781980276107788</v>
      </c>
      <c r="O1272" s="27">
        <v>0.81079894304275513</v>
      </c>
      <c r="P1272" s="27" t="str">
        <f>IF(en_ru_scores[[#This Row],[OnlineB_Score]]&gt;en_ru_scores[[#This Row],[GPT4_COMET]]+0.03, "B", IF(en_ru_scores[[#This Row],[GPT4_COMET]]&gt;en_ru_scores[[#This Row],[OnlineB_Score]]+0.03, "GPT", "-"))</f>
        <v>-</v>
      </c>
      <c r="Q1272" s="27" t="str">
        <f>IF(en_ru_scores[[#This Row],[OnlineW_Score]]&gt;en_ru_scores[[#This Row],[GPT4_COMET]]+0.03, "W", IF(en_ru_scores[[#This Row],[GPT4_COMET]]&gt;en_ru_scores[[#This Row],[OnlineW_Score]]+0.03, "GPT", "-"))</f>
        <v>-</v>
      </c>
      <c r="R1272" s="11" t="s">
        <v>1377</v>
      </c>
      <c r="S1272" s="11" t="s">
        <v>6997</v>
      </c>
      <c r="T1272" s="39" t="s">
        <v>6998</v>
      </c>
      <c r="U1272" s="11" t="s">
        <v>6999</v>
      </c>
      <c r="V1272" s="11" t="s">
        <v>7000</v>
      </c>
      <c r="W1272" s="84"/>
      <c r="X1272" s="111"/>
      <c r="Y1272" s="115"/>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row>
    <row r="1273" spans="1:217" s="6" customFormat="1" ht="28.5" x14ac:dyDescent="0.45">
      <c r="A1273" s="29" t="s">
        <v>16</v>
      </c>
      <c r="B1273" s="29" t="s">
        <v>17</v>
      </c>
      <c r="C1273" s="30" t="s">
        <v>18</v>
      </c>
      <c r="D1273" s="30" t="s">
        <v>1123</v>
      </c>
      <c r="E1273" s="30" t="s">
        <v>1376</v>
      </c>
      <c r="F1273" s="30" t="s">
        <v>21</v>
      </c>
      <c r="G1273" s="75">
        <f>VLOOKUP(L:L,en_ru_auto_scores_BLEU!H:I,2,FALSE)</f>
        <v>48.326978309062177</v>
      </c>
      <c r="H1273" s="30" t="str">
        <f>IFERROR(VLOOKUP(L:L,manual_score_mapping[[SegmentID]:[Scores]],2,FALSE), "NaN")</f>
        <v>[84, 85, 100, 84, 61, 89, 58, 59, 90, 100]</v>
      </c>
      <c r="I1273" s="30">
        <f>IFERROR(VLOOKUP(L:L,manual_score_mapping!A:D,3,FALSE), "NaN")</f>
        <v>81</v>
      </c>
      <c r="J1273" s="21">
        <f>IFERROR(VLOOKUP(L:L,manual_score_mapping!A:D,4,FALSE), "NaN")</f>
        <v>58</v>
      </c>
      <c r="K1273" s="30" t="s">
        <v>22</v>
      </c>
      <c r="L1273" s="30">
        <v>1272</v>
      </c>
      <c r="M1273" s="31">
        <v>0.89546459913253784</v>
      </c>
      <c r="N1273" s="30">
        <v>0.95427173376083363</v>
      </c>
      <c r="O1273" s="30">
        <v>0.95427173376083363</v>
      </c>
      <c r="P1273" s="30" t="str">
        <f>IF(en_ru_scores[[#This Row],[OnlineB_Score]]&gt;en_ru_scores[[#This Row],[GPT4_COMET]]+0.03, "B", IF(en_ru_scores[[#This Row],[GPT4_COMET]]&gt;en_ru_scores[[#This Row],[OnlineB_Score]]+0.03, "GPT", "-"))</f>
        <v>B</v>
      </c>
      <c r="Q1273" s="30" t="str">
        <f>IF(en_ru_scores[[#This Row],[OnlineW_Score]]&gt;en_ru_scores[[#This Row],[GPT4_COMET]]+0.03, "W", IF(en_ru_scores[[#This Row],[GPT4_COMET]]&gt;en_ru_scores[[#This Row],[OnlineW_Score]]+0.03, "GPT", "-"))</f>
        <v>W</v>
      </c>
      <c r="R1273" s="12" t="s">
        <v>1378</v>
      </c>
      <c r="S1273" s="12" t="s">
        <v>7001</v>
      </c>
      <c r="T1273" s="40" t="s">
        <v>7002</v>
      </c>
      <c r="U1273" s="12" t="s">
        <v>7003</v>
      </c>
      <c r="V1273" s="12" t="s">
        <v>7003</v>
      </c>
      <c r="W1273" s="84"/>
      <c r="X1273" s="111"/>
      <c r="Y1273" s="115"/>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row>
    <row r="1274" spans="1:217" s="6" customFormat="1" ht="57" x14ac:dyDescent="0.45">
      <c r="A1274" s="29" t="s">
        <v>16</v>
      </c>
      <c r="B1274" s="29" t="s">
        <v>17</v>
      </c>
      <c r="C1274" s="30" t="s">
        <v>18</v>
      </c>
      <c r="D1274" s="30" t="s">
        <v>1123</v>
      </c>
      <c r="E1274" s="30" t="s">
        <v>1376</v>
      </c>
      <c r="F1274" s="30" t="s">
        <v>21</v>
      </c>
      <c r="G1274" s="75">
        <f>VLOOKUP(L:L,en_ru_auto_scores_BLEU!H:I,2,FALSE)</f>
        <v>34.119147403233612</v>
      </c>
      <c r="H1274" s="30" t="str">
        <f>IFERROR(VLOOKUP(L:L,manual_score_mapping[[SegmentID]:[Scores]],2,FALSE), "NaN")</f>
        <v>[59, 82, 100, 84, 81, 78, 53, 56, 94, 100]</v>
      </c>
      <c r="I1274" s="27">
        <f>IFERROR(VLOOKUP(L:L,manual_score_mapping!A:D,3,FALSE), "NaN")</f>
        <v>78</v>
      </c>
      <c r="J1274" s="21">
        <f>IFERROR(VLOOKUP(L:L,manual_score_mapping!A:D,4,FALSE), "NaN")</f>
        <v>53</v>
      </c>
      <c r="K1274" s="30" t="s">
        <v>22</v>
      </c>
      <c r="L1274" s="30">
        <v>1273</v>
      </c>
      <c r="M1274" s="31">
        <v>0.82493788003921509</v>
      </c>
      <c r="N1274" s="30">
        <v>0.86126077175140381</v>
      </c>
      <c r="O1274" s="30">
        <v>0.89712375402450562</v>
      </c>
      <c r="P1274" s="30" t="str">
        <f>IF(en_ru_scores[[#This Row],[OnlineB_Score]]&gt;en_ru_scores[[#This Row],[GPT4_COMET]]+0.03, "B", IF(en_ru_scores[[#This Row],[GPT4_COMET]]&gt;en_ru_scores[[#This Row],[OnlineB_Score]]+0.03, "GPT", "-"))</f>
        <v>B</v>
      </c>
      <c r="Q1274" s="30" t="str">
        <f>IF(en_ru_scores[[#This Row],[OnlineW_Score]]&gt;en_ru_scores[[#This Row],[GPT4_COMET]]+0.03, "W", IF(en_ru_scores[[#This Row],[GPT4_COMET]]&gt;en_ru_scores[[#This Row],[OnlineW_Score]]+0.03, "GPT", "-"))</f>
        <v>W</v>
      </c>
      <c r="R1274" s="12" t="s">
        <v>1379</v>
      </c>
      <c r="S1274" s="12" t="s">
        <v>7004</v>
      </c>
      <c r="T1274" s="40" t="s">
        <v>7005</v>
      </c>
      <c r="U1274" s="12" t="s">
        <v>7006</v>
      </c>
      <c r="V1274" s="12" t="s">
        <v>7007</v>
      </c>
      <c r="W1274" s="84"/>
      <c r="X1274" s="111"/>
      <c r="Y1274" s="115"/>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row>
    <row r="1275" spans="1:217" s="6" customFormat="1" ht="142.5" x14ac:dyDescent="0.45">
      <c r="A1275" s="26" t="s">
        <v>16</v>
      </c>
      <c r="B1275" s="26" t="s">
        <v>17</v>
      </c>
      <c r="C1275" s="27" t="s">
        <v>18</v>
      </c>
      <c r="D1275" s="27" t="s">
        <v>1123</v>
      </c>
      <c r="E1275" s="27" t="s">
        <v>1376</v>
      </c>
      <c r="F1275" s="27" t="s">
        <v>21</v>
      </c>
      <c r="G1275" s="75">
        <f>VLOOKUP(L:L,en_ru_auto_scores_BLEU!H:I,2,FALSE)</f>
        <v>45.380460306389402</v>
      </c>
      <c r="H1275" s="27" t="str">
        <f>IFERROR(VLOOKUP(L:L,manual_score_mapping[[SegmentID]:[Scores]],2,FALSE), "NaN")</f>
        <v>[70, 83, 72, 84, 67, 92, 45, 48, 87, 100]</v>
      </c>
      <c r="I1275" s="27">
        <f>IFERROR(VLOOKUP(L:L,manual_score_mapping!A:D,3,FALSE), "NaN")</f>
        <v>74</v>
      </c>
      <c r="J1275" s="18">
        <f>IFERROR(VLOOKUP(L:L,manual_score_mapping!A:D,4,FALSE), "NaN")</f>
        <v>45</v>
      </c>
      <c r="K1275" s="27" t="s">
        <v>22</v>
      </c>
      <c r="L1275" s="27">
        <v>1274</v>
      </c>
      <c r="M1275" s="28">
        <v>0.76094651222229004</v>
      </c>
      <c r="N1275" s="27">
        <v>0.74905860424041748</v>
      </c>
      <c r="O1275" s="27">
        <v>0.76780778169631958</v>
      </c>
      <c r="P1275" s="27" t="str">
        <f>IF(en_ru_scores[[#This Row],[OnlineB_Score]]&gt;en_ru_scores[[#This Row],[GPT4_COMET]]+0.03, "B", IF(en_ru_scores[[#This Row],[GPT4_COMET]]&gt;en_ru_scores[[#This Row],[OnlineB_Score]]+0.03, "GPT", "-"))</f>
        <v>-</v>
      </c>
      <c r="Q1275" s="27" t="str">
        <f>IF(en_ru_scores[[#This Row],[OnlineW_Score]]&gt;en_ru_scores[[#This Row],[GPT4_COMET]]+0.03, "W", IF(en_ru_scores[[#This Row],[GPT4_COMET]]&gt;en_ru_scores[[#This Row],[OnlineW_Score]]+0.03, "GPT", "-"))</f>
        <v>-</v>
      </c>
      <c r="R1275" s="11" t="s">
        <v>1380</v>
      </c>
      <c r="S1275" s="11" t="s">
        <v>7008</v>
      </c>
      <c r="T1275" s="39" t="s">
        <v>7009</v>
      </c>
      <c r="U1275" s="11" t="s">
        <v>7010</v>
      </c>
      <c r="V1275" s="11" t="s">
        <v>7011</v>
      </c>
      <c r="W1275" s="84"/>
      <c r="X1275" s="111"/>
      <c r="Y1275" s="11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row>
    <row r="1276" spans="1:217" s="6" customFormat="1" ht="42.75" x14ac:dyDescent="0.45">
      <c r="A1276" s="29" t="s">
        <v>16</v>
      </c>
      <c r="B1276" s="29" t="s">
        <v>17</v>
      </c>
      <c r="C1276" s="30" t="s">
        <v>18</v>
      </c>
      <c r="D1276" s="30" t="s">
        <v>1123</v>
      </c>
      <c r="E1276" s="30" t="s">
        <v>1376</v>
      </c>
      <c r="F1276" s="30" t="s">
        <v>21</v>
      </c>
      <c r="G1276" s="75">
        <f>VLOOKUP(L:L,en_ru_auto_scores_BLEU!H:I,2,FALSE)</f>
        <v>41.228688066056961</v>
      </c>
      <c r="H1276" s="30" t="str">
        <f>IFERROR(VLOOKUP(L:L,manual_score_mapping[[SegmentID]:[Scores]],2,FALSE), "NaN")</f>
        <v>[63, 82, 83, 84, 84, 91, 52, 44, 94, 100]</v>
      </c>
      <c r="I1276" s="27">
        <f>IFERROR(VLOOKUP(L:L,manual_score_mapping!A:D,3,FALSE), "NaN")</f>
        <v>77</v>
      </c>
      <c r="J1276" s="18">
        <f>IFERROR(VLOOKUP(L:L,manual_score_mapping!A:D,4,FALSE), "NaN")</f>
        <v>44</v>
      </c>
      <c r="K1276" s="30" t="s">
        <v>22</v>
      </c>
      <c r="L1276" s="30">
        <v>1275</v>
      </c>
      <c r="M1276" s="31">
        <v>0.84620684385299683</v>
      </c>
      <c r="N1276" s="30">
        <v>0.8213316798210144</v>
      </c>
      <c r="O1276" s="30">
        <v>0.8461950421333313</v>
      </c>
      <c r="P1276" s="30" t="str">
        <f>IF(en_ru_scores[[#This Row],[OnlineB_Score]]&gt;en_ru_scores[[#This Row],[GPT4_COMET]]+0.03, "B", IF(en_ru_scores[[#This Row],[GPT4_COMET]]&gt;en_ru_scores[[#This Row],[OnlineB_Score]]+0.03, "GPT", "-"))</f>
        <v>-</v>
      </c>
      <c r="Q1276" s="30" t="str">
        <f>IF(en_ru_scores[[#This Row],[OnlineW_Score]]&gt;en_ru_scores[[#This Row],[GPT4_COMET]]+0.03, "W", IF(en_ru_scores[[#This Row],[GPT4_COMET]]&gt;en_ru_scores[[#This Row],[OnlineW_Score]]+0.03, "GPT", "-"))</f>
        <v>-</v>
      </c>
      <c r="R1276" s="12" t="s">
        <v>1381</v>
      </c>
      <c r="S1276" s="12" t="s">
        <v>7012</v>
      </c>
      <c r="T1276" s="40" t="s">
        <v>7013</v>
      </c>
      <c r="U1276" s="12" t="s">
        <v>7014</v>
      </c>
      <c r="V1276" s="12" t="s">
        <v>7013</v>
      </c>
      <c r="W1276" s="84"/>
      <c r="X1276" s="111"/>
      <c r="Y1276" s="115"/>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row>
    <row r="1277" spans="1:217" s="6" customFormat="1" ht="71.25" x14ac:dyDescent="0.45">
      <c r="A1277" s="29" t="s">
        <v>16</v>
      </c>
      <c r="B1277" s="29" t="s">
        <v>17</v>
      </c>
      <c r="C1277" s="30" t="s">
        <v>18</v>
      </c>
      <c r="D1277" s="30" t="s">
        <v>1123</v>
      </c>
      <c r="E1277" s="30" t="s">
        <v>1376</v>
      </c>
      <c r="F1277" s="30" t="s">
        <v>21</v>
      </c>
      <c r="G1277" s="75">
        <f>VLOOKUP(L:L,en_ru_auto_scores_BLEU!H:I,2,FALSE)</f>
        <v>39.110333254229857</v>
      </c>
      <c r="H1277" s="30" t="str">
        <f>IFERROR(VLOOKUP(L:L,manual_score_mapping[[SegmentID]:[Scores]],2,FALSE), "NaN")</f>
        <v>[65, 84, 83, 84, 96, 78, 55, 41, 87, 100]</v>
      </c>
      <c r="I1277" s="27">
        <f>IFERROR(VLOOKUP(L:L,manual_score_mapping!A:D,3,FALSE), "NaN")</f>
        <v>77</v>
      </c>
      <c r="J1277" s="18">
        <f>IFERROR(VLOOKUP(L:L,manual_score_mapping!A:D,4,FALSE), "NaN")</f>
        <v>41</v>
      </c>
      <c r="K1277" s="30" t="s">
        <v>22</v>
      </c>
      <c r="L1277" s="30">
        <v>1276</v>
      </c>
      <c r="M1277" s="31">
        <v>0.85008752346038818</v>
      </c>
      <c r="N1277" s="30">
        <v>0.89524799585342407</v>
      </c>
      <c r="O1277" s="30">
        <v>0.90184688568115245</v>
      </c>
      <c r="P1277" s="30" t="str">
        <f>IF(en_ru_scores[[#This Row],[OnlineB_Score]]&gt;en_ru_scores[[#This Row],[GPT4_COMET]]+0.03, "B", IF(en_ru_scores[[#This Row],[GPT4_COMET]]&gt;en_ru_scores[[#This Row],[OnlineB_Score]]+0.03, "GPT", "-"))</f>
        <v>B</v>
      </c>
      <c r="Q1277" s="30" t="str">
        <f>IF(en_ru_scores[[#This Row],[OnlineW_Score]]&gt;en_ru_scores[[#This Row],[GPT4_COMET]]+0.03, "W", IF(en_ru_scores[[#This Row],[GPT4_COMET]]&gt;en_ru_scores[[#This Row],[OnlineW_Score]]+0.03, "GPT", "-"))</f>
        <v>W</v>
      </c>
      <c r="R1277" s="12" t="s">
        <v>1382</v>
      </c>
      <c r="S1277" s="12" t="s">
        <v>7015</v>
      </c>
      <c r="T1277" s="40" t="s">
        <v>7016</v>
      </c>
      <c r="U1277" s="12" t="s">
        <v>7017</v>
      </c>
      <c r="V1277" s="12" t="s">
        <v>7018</v>
      </c>
      <c r="W1277" s="84"/>
      <c r="X1277" s="111"/>
      <c r="Y1277" s="115"/>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row>
    <row r="1278" spans="1:217" s="6" customFormat="1" ht="42.75" x14ac:dyDescent="0.45">
      <c r="A1278" s="29" t="s">
        <v>16</v>
      </c>
      <c r="B1278" s="29" t="s">
        <v>17</v>
      </c>
      <c r="C1278" s="30" t="s">
        <v>18</v>
      </c>
      <c r="D1278" s="30" t="s">
        <v>1123</v>
      </c>
      <c r="E1278" s="30" t="s">
        <v>1376</v>
      </c>
      <c r="F1278" s="30" t="s">
        <v>21</v>
      </c>
      <c r="G1278" s="78">
        <f>VLOOKUP(L:L,en_ru_auto_scores_BLEU!H:I,2,FALSE)</f>
        <v>5.8166354211475149</v>
      </c>
      <c r="H1278" s="30" t="str">
        <f>IFERROR(VLOOKUP(L:L,manual_score_mapping[[SegmentID]:[Scores]],2,FALSE), "NaN")</f>
        <v>[56, 87, 100, 84, 61, 92, 51, 74, 93, 100]</v>
      </c>
      <c r="I1278" s="27">
        <f>IFERROR(VLOOKUP(L:L,manual_score_mapping!A:D,3,FALSE), "NaN")</f>
        <v>79</v>
      </c>
      <c r="J1278" s="21">
        <f>IFERROR(VLOOKUP(L:L,manual_score_mapping!A:D,4,FALSE), "NaN")</f>
        <v>51</v>
      </c>
      <c r="K1278" s="30" t="s">
        <v>22</v>
      </c>
      <c r="L1278" s="30">
        <v>1277</v>
      </c>
      <c r="M1278" s="31">
        <v>0.81552773714065552</v>
      </c>
      <c r="N1278" s="30">
        <v>0.86263954639434814</v>
      </c>
      <c r="O1278" s="30">
        <v>0.83131271600723267</v>
      </c>
      <c r="P1278" s="30" t="str">
        <f>IF(en_ru_scores[[#This Row],[OnlineB_Score]]&gt;en_ru_scores[[#This Row],[GPT4_COMET]]+0.03, "B", IF(en_ru_scores[[#This Row],[GPT4_COMET]]&gt;en_ru_scores[[#This Row],[OnlineB_Score]]+0.03, "GPT", "-"))</f>
        <v>B</v>
      </c>
      <c r="Q1278" s="30" t="str">
        <f>IF(en_ru_scores[[#This Row],[OnlineW_Score]]&gt;en_ru_scores[[#This Row],[GPT4_COMET]]+0.03, "W", IF(en_ru_scores[[#This Row],[GPT4_COMET]]&gt;en_ru_scores[[#This Row],[OnlineW_Score]]+0.03, "GPT", "-"))</f>
        <v>-</v>
      </c>
      <c r="R1278" s="12" t="s">
        <v>1383</v>
      </c>
      <c r="S1278" s="12" t="s">
        <v>7019</v>
      </c>
      <c r="T1278" s="40" t="s">
        <v>7020</v>
      </c>
      <c r="U1278" s="12" t="s">
        <v>7021</v>
      </c>
      <c r="V1278" s="12" t="s">
        <v>7022</v>
      </c>
      <c r="W1278" s="84"/>
      <c r="X1278" s="111"/>
      <c r="Y1278" s="115"/>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row>
    <row r="1279" spans="1:217" s="6" customFormat="1" ht="57" x14ac:dyDescent="0.45">
      <c r="A1279" s="29" t="s">
        <v>16</v>
      </c>
      <c r="B1279" s="29" t="s">
        <v>17</v>
      </c>
      <c r="C1279" s="30" t="s">
        <v>18</v>
      </c>
      <c r="D1279" s="30" t="s">
        <v>1123</v>
      </c>
      <c r="E1279" s="30" t="s">
        <v>1376</v>
      </c>
      <c r="F1279" s="30" t="s">
        <v>21</v>
      </c>
      <c r="G1279" s="72">
        <f>VLOOKUP(L:L,en_ru_auto_scores_BLEU!H:I,2,FALSE)</f>
        <v>79.448372064949695</v>
      </c>
      <c r="H1279" s="30" t="str">
        <f>IFERROR(VLOOKUP(L:L,manual_score_mapping[[SegmentID]:[Scores]],2,FALSE), "NaN")</f>
        <v>[53, 81, 100, 84, 78, 79, 45, 55, 93, 100]</v>
      </c>
      <c r="I1279" s="27">
        <f>IFERROR(VLOOKUP(L:L,manual_score_mapping!A:D,3,FALSE), "NaN")</f>
        <v>76</v>
      </c>
      <c r="J1279" s="18">
        <f>IFERROR(VLOOKUP(L:L,manual_score_mapping!A:D,4,FALSE), "NaN")</f>
        <v>45</v>
      </c>
      <c r="K1279" s="30" t="s">
        <v>22</v>
      </c>
      <c r="L1279" s="30">
        <v>1278</v>
      </c>
      <c r="M1279" s="31">
        <v>0.89307886362075806</v>
      </c>
      <c r="N1279" s="30">
        <v>0.90910202264785755</v>
      </c>
      <c r="O1279" s="30">
        <v>0.88297152519226074</v>
      </c>
      <c r="P1279" s="30" t="str">
        <f>IF(en_ru_scores[[#This Row],[OnlineB_Score]]&gt;en_ru_scores[[#This Row],[GPT4_COMET]]+0.03, "B", IF(en_ru_scores[[#This Row],[GPT4_COMET]]&gt;en_ru_scores[[#This Row],[OnlineB_Score]]+0.03, "GPT", "-"))</f>
        <v>-</v>
      </c>
      <c r="Q1279" s="30" t="str">
        <f>IF(en_ru_scores[[#This Row],[OnlineW_Score]]&gt;en_ru_scores[[#This Row],[GPT4_COMET]]+0.03, "W", IF(en_ru_scores[[#This Row],[GPT4_COMET]]&gt;en_ru_scores[[#This Row],[OnlineW_Score]]+0.03, "GPT", "-"))</f>
        <v>-</v>
      </c>
      <c r="R1279" s="12" t="s">
        <v>1384</v>
      </c>
      <c r="S1279" s="12" t="s">
        <v>7023</v>
      </c>
      <c r="T1279" s="40" t="s">
        <v>7024</v>
      </c>
      <c r="U1279" s="12" t="s">
        <v>7025</v>
      </c>
      <c r="V1279" s="12" t="s">
        <v>7026</v>
      </c>
      <c r="W1279" s="84"/>
      <c r="X1279" s="111"/>
      <c r="Y1279" s="115"/>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row>
    <row r="1280" spans="1:217" s="6" customFormat="1" ht="71.25" x14ac:dyDescent="0.45">
      <c r="A1280" s="26" t="s">
        <v>16</v>
      </c>
      <c r="B1280" s="26" t="s">
        <v>17</v>
      </c>
      <c r="C1280" s="27" t="s">
        <v>18</v>
      </c>
      <c r="D1280" s="27" t="s">
        <v>1123</v>
      </c>
      <c r="E1280" s="27" t="s">
        <v>1376</v>
      </c>
      <c r="F1280" s="27" t="s">
        <v>21</v>
      </c>
      <c r="G1280" s="74">
        <f>VLOOKUP(L:L,en_ru_auto_scores_BLEU!H:I,2,FALSE)</f>
        <v>50.64127215831256</v>
      </c>
      <c r="H1280" s="27" t="str">
        <f>IFERROR(VLOOKUP(L:L,manual_score_mapping[[SegmentID]:[Scores]],2,FALSE), "NaN")</f>
        <v>[74, 82, 100, 84, 57, 88, 51, 54, 86, 100]</v>
      </c>
      <c r="I1280" s="27">
        <f>IFERROR(VLOOKUP(L:L,manual_score_mapping!A:D,3,FALSE), "NaN")</f>
        <v>77</v>
      </c>
      <c r="J1280" s="21">
        <f>IFERROR(VLOOKUP(L:L,manual_score_mapping!A:D,4,FALSE), "NaN")</f>
        <v>51</v>
      </c>
      <c r="K1280" s="27" t="s">
        <v>22</v>
      </c>
      <c r="L1280" s="27">
        <v>1279</v>
      </c>
      <c r="M1280" s="28">
        <v>0.79566442966461182</v>
      </c>
      <c r="N1280" s="27">
        <v>0.90464800596237183</v>
      </c>
      <c r="O1280" s="27">
        <v>0.85057097673416138</v>
      </c>
      <c r="P1280" s="27" t="str">
        <f>IF(en_ru_scores[[#This Row],[OnlineB_Score]]&gt;en_ru_scores[[#This Row],[GPT4_COMET]]+0.03, "B", IF(en_ru_scores[[#This Row],[GPT4_COMET]]&gt;en_ru_scores[[#This Row],[OnlineB_Score]]+0.03, "GPT", "-"))</f>
        <v>B</v>
      </c>
      <c r="Q1280" s="27" t="str">
        <f>IF(en_ru_scores[[#This Row],[OnlineW_Score]]&gt;en_ru_scores[[#This Row],[GPT4_COMET]]+0.03, "W", IF(en_ru_scores[[#This Row],[GPT4_COMET]]&gt;en_ru_scores[[#This Row],[OnlineW_Score]]+0.03, "GPT", "-"))</f>
        <v>W</v>
      </c>
      <c r="R1280" s="11" t="s">
        <v>1385</v>
      </c>
      <c r="S1280" s="11" t="s">
        <v>7027</v>
      </c>
      <c r="T1280" s="39" t="s">
        <v>7028</v>
      </c>
      <c r="U1280" s="11" t="s">
        <v>7029</v>
      </c>
      <c r="V1280" s="11" t="s">
        <v>7030</v>
      </c>
      <c r="W1280" s="84"/>
      <c r="X1280" s="111"/>
      <c r="Y1280" s="115"/>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row>
    <row r="1281" spans="1:217" s="6" customFormat="1" ht="71.25" x14ac:dyDescent="0.45">
      <c r="A1281" s="26" t="s">
        <v>16</v>
      </c>
      <c r="B1281" s="26" t="s">
        <v>17</v>
      </c>
      <c r="C1281" s="27" t="s">
        <v>18</v>
      </c>
      <c r="D1281" s="27" t="s">
        <v>1123</v>
      </c>
      <c r="E1281" s="27" t="s">
        <v>1376</v>
      </c>
      <c r="F1281" s="27" t="s">
        <v>21</v>
      </c>
      <c r="G1281" s="78">
        <f>VLOOKUP(L:L,en_ru_auto_scores_BLEU!H:I,2,FALSE)</f>
        <v>26.613685332453084</v>
      </c>
      <c r="H1281" s="27" t="str">
        <f>IFERROR(VLOOKUP(L:L,manual_score_mapping[[SegmentID]:[Scores]],2,FALSE), "NaN")</f>
        <v>[53, 85, 83, 84, 76, 77, 50, 60, 80, 100]</v>
      </c>
      <c r="I1281" s="27">
        <f>IFERROR(VLOOKUP(L:L,manual_score_mapping!A:D,3,FALSE), "NaN")</f>
        <v>74</v>
      </c>
      <c r="J1281" s="21">
        <f>IFERROR(VLOOKUP(L:L,manual_score_mapping!A:D,4,FALSE), "NaN")</f>
        <v>50</v>
      </c>
      <c r="K1281" s="27" t="s">
        <v>22</v>
      </c>
      <c r="L1281" s="27">
        <v>1280</v>
      </c>
      <c r="M1281" s="28">
        <v>0.79549437761306763</v>
      </c>
      <c r="N1281" s="27">
        <v>0.8172677755355835</v>
      </c>
      <c r="O1281" s="27">
        <v>0.80335026979446411</v>
      </c>
      <c r="P1281" s="27" t="str">
        <f>IF(en_ru_scores[[#This Row],[OnlineB_Score]]&gt;en_ru_scores[[#This Row],[GPT4_COMET]]+0.03, "B", IF(en_ru_scores[[#This Row],[GPT4_COMET]]&gt;en_ru_scores[[#This Row],[OnlineB_Score]]+0.03, "GPT", "-"))</f>
        <v>-</v>
      </c>
      <c r="Q1281" s="27" t="str">
        <f>IF(en_ru_scores[[#This Row],[OnlineW_Score]]&gt;en_ru_scores[[#This Row],[GPT4_COMET]]+0.03, "W", IF(en_ru_scores[[#This Row],[GPT4_COMET]]&gt;en_ru_scores[[#This Row],[OnlineW_Score]]+0.03, "GPT", "-"))</f>
        <v>-</v>
      </c>
      <c r="R1281" s="11" t="s">
        <v>1386</v>
      </c>
      <c r="S1281" s="11" t="s">
        <v>7031</v>
      </c>
      <c r="T1281" s="39" t="s">
        <v>7032</v>
      </c>
      <c r="U1281" s="11" t="s">
        <v>7033</v>
      </c>
      <c r="V1281" s="11" t="s">
        <v>7034</v>
      </c>
      <c r="W1281" s="84"/>
      <c r="X1281" s="111"/>
      <c r="Y1281" s="115"/>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row>
    <row r="1282" spans="1:217" s="6" customFormat="1" ht="85.5" x14ac:dyDescent="0.45">
      <c r="A1282" s="29" t="s">
        <v>16</v>
      </c>
      <c r="B1282" s="29" t="s">
        <v>17</v>
      </c>
      <c r="C1282" s="30" t="s">
        <v>18</v>
      </c>
      <c r="D1282" s="30" t="s">
        <v>1123</v>
      </c>
      <c r="E1282" s="30" t="s">
        <v>1376</v>
      </c>
      <c r="F1282" s="30" t="s">
        <v>21</v>
      </c>
      <c r="G1282" s="74">
        <f>VLOOKUP(L:L,en_ru_auto_scores_BLEU!H:I,2,FALSE)</f>
        <v>53.608489074623385</v>
      </c>
      <c r="H1282" s="42" t="str">
        <f>IFERROR(VLOOKUP(L:L,manual_score_mapping[[SegmentID]:[Scores]],2,FALSE), "NaN")</f>
        <v>NaN</v>
      </c>
      <c r="I1282" s="42" t="str">
        <f>IFERROR(VLOOKUP(L:L,manual_score_mapping!A:D,3,FALSE), "NaN")</f>
        <v>NaN</v>
      </c>
      <c r="J1282" s="42" t="str">
        <f>IFERROR(VLOOKUP(L:L,manual_score_mapping!A:D,4,FALSE), "NaN")</f>
        <v>NaN</v>
      </c>
      <c r="K1282" s="30" t="s">
        <v>22</v>
      </c>
      <c r="L1282" s="30">
        <v>1281</v>
      </c>
      <c r="M1282" s="31">
        <v>0.87809669971466064</v>
      </c>
      <c r="N1282" s="30">
        <v>0.82031440734863281</v>
      </c>
      <c r="O1282" s="30">
        <v>0.86733585596084595</v>
      </c>
      <c r="P1282" s="30" t="str">
        <f>IF(en_ru_scores[[#This Row],[OnlineB_Score]]&gt;en_ru_scores[[#This Row],[GPT4_COMET]]+0.03, "B", IF(en_ru_scores[[#This Row],[GPT4_COMET]]&gt;en_ru_scores[[#This Row],[OnlineB_Score]]+0.03, "GPT", "-"))</f>
        <v>GPT</v>
      </c>
      <c r="Q1282" s="30" t="str">
        <f>IF(en_ru_scores[[#This Row],[OnlineW_Score]]&gt;en_ru_scores[[#This Row],[GPT4_COMET]]+0.03, "W", IF(en_ru_scores[[#This Row],[GPT4_COMET]]&gt;en_ru_scores[[#This Row],[OnlineW_Score]]+0.03, "GPT", "-"))</f>
        <v>-</v>
      </c>
      <c r="R1282" s="12" t="s">
        <v>1387</v>
      </c>
      <c r="S1282" s="12" t="s">
        <v>7035</v>
      </c>
      <c r="T1282" s="40" t="s">
        <v>7036</v>
      </c>
      <c r="U1282" s="12" t="s">
        <v>7037</v>
      </c>
      <c r="V1282" s="12" t="s">
        <v>7038</v>
      </c>
      <c r="W1282" s="84"/>
      <c r="X1282" s="111"/>
      <c r="Y1282" s="115"/>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row>
    <row r="1283" spans="1:217" s="6" customFormat="1" ht="42.75" x14ac:dyDescent="0.45">
      <c r="A1283" s="26" t="s">
        <v>16</v>
      </c>
      <c r="B1283" s="26" t="s">
        <v>17</v>
      </c>
      <c r="C1283" s="27" t="s">
        <v>18</v>
      </c>
      <c r="D1283" s="27" t="s">
        <v>1123</v>
      </c>
      <c r="E1283" s="27" t="s">
        <v>1376</v>
      </c>
      <c r="F1283" s="27" t="s">
        <v>21</v>
      </c>
      <c r="G1283" s="78">
        <f>VLOOKUP(L:L,en_ru_auto_scores_BLEU!H:I,2,FALSE)</f>
        <v>26.518122980477767</v>
      </c>
      <c r="H1283" s="42" t="str">
        <f>IFERROR(VLOOKUP(L:L,manual_score_mapping[[SegmentID]:[Scores]],2,FALSE), "NaN")</f>
        <v>NaN</v>
      </c>
      <c r="I1283" s="42" t="str">
        <f>IFERROR(VLOOKUP(L:L,manual_score_mapping!A:D,3,FALSE), "NaN")</f>
        <v>NaN</v>
      </c>
      <c r="J1283" s="42" t="str">
        <f>IFERROR(VLOOKUP(L:L,manual_score_mapping!A:D,4,FALSE), "NaN")</f>
        <v>NaN</v>
      </c>
      <c r="K1283" s="27" t="s">
        <v>22</v>
      </c>
      <c r="L1283" s="27">
        <v>1282</v>
      </c>
      <c r="M1283" s="28">
        <v>0.76746875047683716</v>
      </c>
      <c r="N1283" s="27">
        <v>0.68572503328323364</v>
      </c>
      <c r="O1283" s="27">
        <v>0.80602532625198364</v>
      </c>
      <c r="P1283" s="27" t="str">
        <f>IF(en_ru_scores[[#This Row],[OnlineB_Score]]&gt;en_ru_scores[[#This Row],[GPT4_COMET]]+0.03, "B", IF(en_ru_scores[[#This Row],[GPT4_COMET]]&gt;en_ru_scores[[#This Row],[OnlineB_Score]]+0.03, "GPT", "-"))</f>
        <v>GPT</v>
      </c>
      <c r="Q1283" s="27" t="str">
        <f>IF(en_ru_scores[[#This Row],[OnlineW_Score]]&gt;en_ru_scores[[#This Row],[GPT4_COMET]]+0.03, "W", IF(en_ru_scores[[#This Row],[GPT4_COMET]]&gt;en_ru_scores[[#This Row],[OnlineW_Score]]+0.03, "GPT", "-"))</f>
        <v>W</v>
      </c>
      <c r="R1283" s="11" t="s">
        <v>1388</v>
      </c>
      <c r="S1283" s="11" t="s">
        <v>7039</v>
      </c>
      <c r="T1283" s="39" t="s">
        <v>7040</v>
      </c>
      <c r="U1283" s="11" t="s">
        <v>7041</v>
      </c>
      <c r="V1283" s="11" t="s">
        <v>7042</v>
      </c>
      <c r="W1283" s="84"/>
      <c r="X1283" s="111"/>
      <c r="Y1283" s="115"/>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row>
    <row r="1284" spans="1:217" s="6" customFormat="1" x14ac:dyDescent="0.45">
      <c r="A1284" s="32" t="s">
        <v>16</v>
      </c>
      <c r="B1284" s="32" t="s">
        <v>17</v>
      </c>
      <c r="C1284" s="33" t="s">
        <v>18</v>
      </c>
      <c r="D1284" s="33" t="s">
        <v>1123</v>
      </c>
      <c r="E1284" s="33" t="s">
        <v>1376</v>
      </c>
      <c r="F1284" s="33" t="s">
        <v>21</v>
      </c>
      <c r="G1284" s="78">
        <f>VLOOKUP(L:L,en_ru_auto_scores_BLEU!H:I,2,FALSE)</f>
        <v>18.995892141289811</v>
      </c>
      <c r="H1284" s="42" t="str">
        <f>IFERROR(VLOOKUP(L:L,manual_score_mapping[[SegmentID]:[Scores]],2,FALSE), "NaN")</f>
        <v>NaN</v>
      </c>
      <c r="I1284" s="42" t="str">
        <f>IFERROR(VLOOKUP(L:L,manual_score_mapping!A:D,3,FALSE), "NaN")</f>
        <v>NaN</v>
      </c>
      <c r="J1284" s="42" t="str">
        <f>IFERROR(VLOOKUP(L:L,manual_score_mapping!A:D,4,FALSE), "NaN")</f>
        <v>NaN</v>
      </c>
      <c r="K1284" s="33" t="s">
        <v>22</v>
      </c>
      <c r="L1284" s="33">
        <v>1283</v>
      </c>
      <c r="M1284" s="34">
        <v>0.94678992033004761</v>
      </c>
      <c r="N1284" s="33">
        <v>0.94678992033004761</v>
      </c>
      <c r="O1284" s="33">
        <v>0.92241138219833363</v>
      </c>
      <c r="P1284" s="33" t="str">
        <f>IF(en_ru_scores[[#This Row],[OnlineB_Score]]&gt;en_ru_scores[[#This Row],[GPT4_COMET]]+0.03, "B", IF(en_ru_scores[[#This Row],[GPT4_COMET]]&gt;en_ru_scores[[#This Row],[OnlineB_Score]]+0.03, "GPT", "-"))</f>
        <v>-</v>
      </c>
      <c r="Q1284" s="33" t="str">
        <f>IF(en_ru_scores[[#This Row],[OnlineW_Score]]&gt;en_ru_scores[[#This Row],[GPT4_COMET]]+0.03, "W", IF(en_ru_scores[[#This Row],[GPT4_COMET]]&gt;en_ru_scores[[#This Row],[OnlineW_Score]]+0.03, "GPT", "-"))</f>
        <v>-</v>
      </c>
      <c r="R1284" s="13" t="s">
        <v>1389</v>
      </c>
      <c r="S1284" s="13" t="s">
        <v>7043</v>
      </c>
      <c r="T1284" s="41" t="s">
        <v>7044</v>
      </c>
      <c r="U1284" s="13" t="s">
        <v>7044</v>
      </c>
      <c r="V1284" s="13" t="s">
        <v>7045</v>
      </c>
      <c r="W1284" s="84"/>
      <c r="X1284" s="111"/>
      <c r="Y1284" s="115"/>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row>
    <row r="1285" spans="1:217" s="6" customFormat="1" ht="28.5" x14ac:dyDescent="0.45">
      <c r="A1285" s="26" t="s">
        <v>16</v>
      </c>
      <c r="B1285" s="26" t="s">
        <v>17</v>
      </c>
      <c r="C1285" s="27" t="s">
        <v>18</v>
      </c>
      <c r="D1285" s="27" t="s">
        <v>1123</v>
      </c>
      <c r="E1285" s="27" t="s">
        <v>1376</v>
      </c>
      <c r="F1285" s="27" t="s">
        <v>21</v>
      </c>
      <c r="G1285" s="78">
        <f>VLOOKUP(L:L,en_ru_auto_scores_BLEU!H:I,2,FALSE)</f>
        <v>8.6430196160485249</v>
      </c>
      <c r="H1285" s="42" t="str">
        <f>IFERROR(VLOOKUP(L:L,manual_score_mapping[[SegmentID]:[Scores]],2,FALSE), "NaN")</f>
        <v>NaN</v>
      </c>
      <c r="I1285" s="42" t="str">
        <f>IFERROR(VLOOKUP(L:L,manual_score_mapping!A:D,3,FALSE), "NaN")</f>
        <v>NaN</v>
      </c>
      <c r="J1285" s="42" t="str">
        <f>IFERROR(VLOOKUP(L:L,manual_score_mapping!A:D,4,FALSE), "NaN")</f>
        <v>NaN</v>
      </c>
      <c r="K1285" s="27" t="s">
        <v>22</v>
      </c>
      <c r="L1285" s="27">
        <v>1284</v>
      </c>
      <c r="M1285" s="28">
        <v>0.72909730672836304</v>
      </c>
      <c r="N1285" s="27">
        <v>0.74934530258178711</v>
      </c>
      <c r="O1285" s="27">
        <v>0.70095032453536987</v>
      </c>
      <c r="P1285" s="27" t="str">
        <f>IF(en_ru_scores[[#This Row],[OnlineB_Score]]&gt;en_ru_scores[[#This Row],[GPT4_COMET]]+0.03, "B", IF(en_ru_scores[[#This Row],[GPT4_COMET]]&gt;en_ru_scores[[#This Row],[OnlineB_Score]]+0.03, "GPT", "-"))</f>
        <v>-</v>
      </c>
      <c r="Q1285" s="27" t="str">
        <f>IF(en_ru_scores[[#This Row],[OnlineW_Score]]&gt;en_ru_scores[[#This Row],[GPT4_COMET]]+0.03, "W", IF(en_ru_scores[[#This Row],[GPT4_COMET]]&gt;en_ru_scores[[#This Row],[OnlineW_Score]]+0.03, "GPT", "-"))</f>
        <v>-</v>
      </c>
      <c r="R1285" s="11" t="s">
        <v>1390</v>
      </c>
      <c r="S1285" s="11" t="s">
        <v>7046</v>
      </c>
      <c r="T1285" s="39" t="s">
        <v>7047</v>
      </c>
      <c r="U1285" s="11" t="s">
        <v>7048</v>
      </c>
      <c r="V1285" s="11" t="s">
        <v>7049</v>
      </c>
      <c r="W1285" s="84"/>
      <c r="X1285" s="111"/>
      <c r="Y1285" s="11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row>
    <row r="1286" spans="1:217" s="6" customFormat="1" ht="28.5" x14ac:dyDescent="0.45">
      <c r="A1286" s="23" t="s">
        <v>16</v>
      </c>
      <c r="B1286" s="23" t="s">
        <v>17</v>
      </c>
      <c r="C1286" s="24" t="s">
        <v>18</v>
      </c>
      <c r="D1286" s="24" t="s">
        <v>1123</v>
      </c>
      <c r="E1286" s="24" t="s">
        <v>1376</v>
      </c>
      <c r="F1286" s="24" t="s">
        <v>21</v>
      </c>
      <c r="G1286" s="78">
        <f>VLOOKUP(L:L,en_ru_auto_scores_BLEU!H:I,2,FALSE)</f>
        <v>11.584399741721525</v>
      </c>
      <c r="H1286" s="42" t="str">
        <f>IFERROR(VLOOKUP(L:L,manual_score_mapping[[SegmentID]:[Scores]],2,FALSE), "NaN")</f>
        <v>NaN</v>
      </c>
      <c r="I1286" s="42" t="str">
        <f>IFERROR(VLOOKUP(L:L,manual_score_mapping!A:D,3,FALSE), "NaN")</f>
        <v>NaN</v>
      </c>
      <c r="J1286" s="42" t="str">
        <f>IFERROR(VLOOKUP(L:L,manual_score_mapping!A:D,4,FALSE), "NaN")</f>
        <v>NaN</v>
      </c>
      <c r="K1286" s="24" t="s">
        <v>22</v>
      </c>
      <c r="L1286" s="24">
        <v>1285</v>
      </c>
      <c r="M1286" s="25">
        <v>0.62445694208145142</v>
      </c>
      <c r="N1286" s="24">
        <v>0.65361708402633667</v>
      </c>
      <c r="O1286" s="24">
        <v>0.3458225429058075</v>
      </c>
      <c r="P1286" s="24" t="str">
        <f>IF(en_ru_scores[[#This Row],[OnlineB_Score]]&gt;en_ru_scores[[#This Row],[GPT4_COMET]]+0.03, "B", IF(en_ru_scores[[#This Row],[GPT4_COMET]]&gt;en_ru_scores[[#This Row],[OnlineB_Score]]+0.03, "GPT", "-"))</f>
        <v>-</v>
      </c>
      <c r="Q1286" s="24" t="str">
        <f>IF(en_ru_scores[[#This Row],[OnlineW_Score]]&gt;en_ru_scores[[#This Row],[GPT4_COMET]]+0.03, "W", IF(en_ru_scores[[#This Row],[GPT4_COMET]]&gt;en_ru_scores[[#This Row],[OnlineW_Score]]+0.03, "GPT", "-"))</f>
        <v>GPT</v>
      </c>
      <c r="R1286" s="10" t="s">
        <v>1391</v>
      </c>
      <c r="S1286" s="10" t="s">
        <v>7050</v>
      </c>
      <c r="T1286" s="38" t="s">
        <v>7051</v>
      </c>
      <c r="U1286" s="10" t="s">
        <v>7052</v>
      </c>
      <c r="V1286" s="10" t="s">
        <v>7053</v>
      </c>
      <c r="W1286" s="84"/>
      <c r="X1286" s="111"/>
      <c r="Y1286" s="115"/>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row>
    <row r="1287" spans="1:217" s="6" customFormat="1" ht="28.5" x14ac:dyDescent="0.45">
      <c r="A1287" s="26" t="s">
        <v>16</v>
      </c>
      <c r="B1287" s="26" t="s">
        <v>17</v>
      </c>
      <c r="C1287" s="27" t="s">
        <v>18</v>
      </c>
      <c r="D1287" s="27" t="s">
        <v>1123</v>
      </c>
      <c r="E1287" s="27" t="s">
        <v>1376</v>
      </c>
      <c r="F1287" s="27" t="s">
        <v>21</v>
      </c>
      <c r="G1287" s="78">
        <f>VLOOKUP(L:L,en_ru_auto_scores_BLEU!H:I,2,FALSE)</f>
        <v>8.4717859079654403</v>
      </c>
      <c r="H1287" s="42" t="str">
        <f>IFERROR(VLOOKUP(L:L,manual_score_mapping[[SegmentID]:[Scores]],2,FALSE), "NaN")</f>
        <v>NaN</v>
      </c>
      <c r="I1287" s="42" t="str">
        <f>IFERROR(VLOOKUP(L:L,manual_score_mapping!A:D,3,FALSE), "NaN")</f>
        <v>NaN</v>
      </c>
      <c r="J1287" s="42" t="str">
        <f>IFERROR(VLOOKUP(L:L,manual_score_mapping!A:D,4,FALSE), "NaN")</f>
        <v>NaN</v>
      </c>
      <c r="K1287" s="27" t="s">
        <v>22</v>
      </c>
      <c r="L1287" s="27">
        <v>1286</v>
      </c>
      <c r="M1287" s="28">
        <v>0.79009437561035156</v>
      </c>
      <c r="N1287" s="27">
        <v>0.88099735975265503</v>
      </c>
      <c r="O1287" s="27">
        <v>0.84311407804489136</v>
      </c>
      <c r="P1287" s="27" t="str">
        <f>IF(en_ru_scores[[#This Row],[OnlineB_Score]]&gt;en_ru_scores[[#This Row],[GPT4_COMET]]+0.03, "B", IF(en_ru_scores[[#This Row],[GPT4_COMET]]&gt;en_ru_scores[[#This Row],[OnlineB_Score]]+0.03, "GPT", "-"))</f>
        <v>B</v>
      </c>
      <c r="Q1287" s="27" t="str">
        <f>IF(en_ru_scores[[#This Row],[OnlineW_Score]]&gt;en_ru_scores[[#This Row],[GPT4_COMET]]+0.03, "W", IF(en_ru_scores[[#This Row],[GPT4_COMET]]&gt;en_ru_scores[[#This Row],[OnlineW_Score]]+0.03, "GPT", "-"))</f>
        <v>W</v>
      </c>
      <c r="R1287" s="11" t="s">
        <v>1392</v>
      </c>
      <c r="S1287" s="11" t="s">
        <v>7054</v>
      </c>
      <c r="T1287" s="39" t="s">
        <v>7055</v>
      </c>
      <c r="U1287" s="11" t="s">
        <v>7056</v>
      </c>
      <c r="V1287" s="11" t="s">
        <v>7057</v>
      </c>
      <c r="W1287" s="84"/>
      <c r="X1287" s="111"/>
      <c r="Y1287" s="115"/>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row>
    <row r="1288" spans="1:217" s="6" customFormat="1" ht="71.25" x14ac:dyDescent="0.45">
      <c r="A1288" s="29" t="s">
        <v>16</v>
      </c>
      <c r="B1288" s="29" t="s">
        <v>17</v>
      </c>
      <c r="C1288" s="30" t="s">
        <v>18</v>
      </c>
      <c r="D1288" s="30" t="s">
        <v>1123</v>
      </c>
      <c r="E1288" s="30" t="s">
        <v>1376</v>
      </c>
      <c r="F1288" s="30" t="s">
        <v>21</v>
      </c>
      <c r="G1288" s="75">
        <f>VLOOKUP(L:L,en_ru_auto_scores_BLEU!H:I,2,FALSE)</f>
        <v>44.242521760357178</v>
      </c>
      <c r="H1288" s="42" t="str">
        <f>IFERROR(VLOOKUP(L:L,manual_score_mapping[[SegmentID]:[Scores]],2,FALSE), "NaN")</f>
        <v>NaN</v>
      </c>
      <c r="I1288" s="42" t="str">
        <f>IFERROR(VLOOKUP(L:L,manual_score_mapping!A:D,3,FALSE), "NaN")</f>
        <v>NaN</v>
      </c>
      <c r="J1288" s="42" t="str">
        <f>IFERROR(VLOOKUP(L:L,manual_score_mapping!A:D,4,FALSE), "NaN")</f>
        <v>NaN</v>
      </c>
      <c r="K1288" s="30" t="s">
        <v>22</v>
      </c>
      <c r="L1288" s="30">
        <v>1287</v>
      </c>
      <c r="M1288" s="31">
        <v>0.80129522085189819</v>
      </c>
      <c r="N1288" s="30">
        <v>0.72498399019241333</v>
      </c>
      <c r="O1288" s="30">
        <v>0.79273098707199097</v>
      </c>
      <c r="P1288" s="30" t="str">
        <f>IF(en_ru_scores[[#This Row],[OnlineB_Score]]&gt;en_ru_scores[[#This Row],[GPT4_COMET]]+0.03, "B", IF(en_ru_scores[[#This Row],[GPT4_COMET]]&gt;en_ru_scores[[#This Row],[OnlineB_Score]]+0.03, "GPT", "-"))</f>
        <v>GPT</v>
      </c>
      <c r="Q1288" s="30" t="str">
        <f>IF(en_ru_scores[[#This Row],[OnlineW_Score]]&gt;en_ru_scores[[#This Row],[GPT4_COMET]]+0.03, "W", IF(en_ru_scores[[#This Row],[GPT4_COMET]]&gt;en_ru_scores[[#This Row],[OnlineW_Score]]+0.03, "GPT", "-"))</f>
        <v>-</v>
      </c>
      <c r="R1288" s="12" t="s">
        <v>1393</v>
      </c>
      <c r="S1288" s="12" t="s">
        <v>7058</v>
      </c>
      <c r="T1288" s="40" t="s">
        <v>7059</v>
      </c>
      <c r="U1288" s="12" t="s">
        <v>7060</v>
      </c>
      <c r="V1288" s="12" t="s">
        <v>7061</v>
      </c>
      <c r="W1288" s="84"/>
      <c r="X1288" s="111"/>
      <c r="Y1288" s="115"/>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row>
    <row r="1289" spans="1:217" s="6" customFormat="1" x14ac:dyDescent="0.45">
      <c r="A1289" s="32" t="s">
        <v>16</v>
      </c>
      <c r="B1289" s="32" t="s">
        <v>17</v>
      </c>
      <c r="C1289" s="33" t="s">
        <v>18</v>
      </c>
      <c r="D1289" s="33" t="s">
        <v>1123</v>
      </c>
      <c r="E1289" s="33" t="s">
        <v>1376</v>
      </c>
      <c r="F1289" s="33" t="s">
        <v>21</v>
      </c>
      <c r="G1289" s="72">
        <f>VLOOKUP(L:L,en_ru_auto_scores_BLEU!H:I,2,FALSE)</f>
        <v>75.98356856515926</v>
      </c>
      <c r="H1289" s="42" t="str">
        <f>IFERROR(VLOOKUP(L:L,manual_score_mapping[[SegmentID]:[Scores]],2,FALSE), "NaN")</f>
        <v>NaN</v>
      </c>
      <c r="I1289" s="42" t="str">
        <f>IFERROR(VLOOKUP(L:L,manual_score_mapping!A:D,3,FALSE), "NaN")</f>
        <v>NaN</v>
      </c>
      <c r="J1289" s="42" t="str">
        <f>IFERROR(VLOOKUP(L:L,manual_score_mapping!A:D,4,FALSE), "NaN")</f>
        <v>NaN</v>
      </c>
      <c r="K1289" s="33" t="s">
        <v>22</v>
      </c>
      <c r="L1289" s="33">
        <v>1288</v>
      </c>
      <c r="M1289" s="34">
        <v>0.9534185528755188</v>
      </c>
      <c r="N1289" s="33">
        <v>0.95344001054763805</v>
      </c>
      <c r="O1289" s="33">
        <v>0.92559677362442017</v>
      </c>
      <c r="P1289" s="33" t="str">
        <f>IF(en_ru_scores[[#This Row],[OnlineB_Score]]&gt;en_ru_scores[[#This Row],[GPT4_COMET]]+0.03, "B", IF(en_ru_scores[[#This Row],[GPT4_COMET]]&gt;en_ru_scores[[#This Row],[OnlineB_Score]]+0.03, "GPT", "-"))</f>
        <v>-</v>
      </c>
      <c r="Q1289" s="33" t="str">
        <f>IF(en_ru_scores[[#This Row],[OnlineW_Score]]&gt;en_ru_scores[[#This Row],[GPT4_COMET]]+0.03, "W", IF(en_ru_scores[[#This Row],[GPT4_COMET]]&gt;en_ru_scores[[#This Row],[OnlineW_Score]]+0.03, "GPT", "-"))</f>
        <v>-</v>
      </c>
      <c r="R1289" s="13" t="s">
        <v>1394</v>
      </c>
      <c r="S1289" s="13" t="s">
        <v>7062</v>
      </c>
      <c r="T1289" s="41" t="s">
        <v>7063</v>
      </c>
      <c r="U1289" s="13" t="s">
        <v>7063</v>
      </c>
      <c r="V1289" s="13" t="s">
        <v>7064</v>
      </c>
      <c r="W1289" s="84"/>
      <c r="X1289" s="111"/>
      <c r="Y1289" s="115"/>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row>
    <row r="1290" spans="1:217" s="6" customFormat="1" ht="28.5" x14ac:dyDescent="0.45">
      <c r="A1290" s="32" t="s">
        <v>16</v>
      </c>
      <c r="B1290" s="32" t="s">
        <v>17</v>
      </c>
      <c r="C1290" s="33" t="s">
        <v>18</v>
      </c>
      <c r="D1290" s="33" t="s">
        <v>1123</v>
      </c>
      <c r="E1290" s="33" t="s">
        <v>1376</v>
      </c>
      <c r="F1290" s="33" t="s">
        <v>21</v>
      </c>
      <c r="G1290" s="73">
        <f>VLOOKUP(L:L,en_ru_auto_scores_BLEU!H:I,2,FALSE)</f>
        <v>61.478815295126431</v>
      </c>
      <c r="H1290" s="42" t="str">
        <f>IFERROR(VLOOKUP(L:L,manual_score_mapping[[SegmentID]:[Scores]],2,FALSE), "NaN")</f>
        <v>NaN</v>
      </c>
      <c r="I1290" s="42" t="str">
        <f>IFERROR(VLOOKUP(L:L,manual_score_mapping!A:D,3,FALSE), "NaN")</f>
        <v>NaN</v>
      </c>
      <c r="J1290" s="42" t="str">
        <f>IFERROR(VLOOKUP(L:L,manual_score_mapping!A:D,4,FALSE), "NaN")</f>
        <v>NaN</v>
      </c>
      <c r="K1290" s="33" t="s">
        <v>22</v>
      </c>
      <c r="L1290" s="33">
        <v>1289</v>
      </c>
      <c r="M1290" s="34">
        <v>0.91864114999771118</v>
      </c>
      <c r="N1290" s="33">
        <v>0.91864114999771118</v>
      </c>
      <c r="O1290" s="33">
        <v>0.90757685899734497</v>
      </c>
      <c r="P1290" s="33" t="str">
        <f>IF(en_ru_scores[[#This Row],[OnlineB_Score]]&gt;en_ru_scores[[#This Row],[GPT4_COMET]]+0.03, "B", IF(en_ru_scores[[#This Row],[GPT4_COMET]]&gt;en_ru_scores[[#This Row],[OnlineB_Score]]+0.03, "GPT", "-"))</f>
        <v>-</v>
      </c>
      <c r="Q1290" s="33" t="str">
        <f>IF(en_ru_scores[[#This Row],[OnlineW_Score]]&gt;en_ru_scores[[#This Row],[GPT4_COMET]]+0.03, "W", IF(en_ru_scores[[#This Row],[GPT4_COMET]]&gt;en_ru_scores[[#This Row],[OnlineW_Score]]+0.03, "GPT", "-"))</f>
        <v>-</v>
      </c>
      <c r="R1290" s="13" t="s">
        <v>1395</v>
      </c>
      <c r="S1290" s="13" t="s">
        <v>7065</v>
      </c>
      <c r="T1290" s="41" t="s">
        <v>7066</v>
      </c>
      <c r="U1290" s="13" t="s">
        <v>7066</v>
      </c>
      <c r="V1290" s="13" t="s">
        <v>7067</v>
      </c>
      <c r="W1290" s="84"/>
      <c r="X1290" s="111"/>
      <c r="Y1290" s="115"/>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row>
    <row r="1291" spans="1:217" s="6" customFormat="1" ht="28.5" x14ac:dyDescent="0.45">
      <c r="A1291" s="26" t="s">
        <v>16</v>
      </c>
      <c r="B1291" s="26" t="s">
        <v>17</v>
      </c>
      <c r="C1291" s="27" t="s">
        <v>18</v>
      </c>
      <c r="D1291" s="27" t="s">
        <v>1123</v>
      </c>
      <c r="E1291" s="27" t="s">
        <v>1376</v>
      </c>
      <c r="F1291" s="27" t="s">
        <v>21</v>
      </c>
      <c r="G1291" s="78">
        <f>VLOOKUP(L:L,en_ru_auto_scores_BLEU!H:I,2,FALSE)</f>
        <v>9.5969283832612113</v>
      </c>
      <c r="H1291" s="42" t="str">
        <f>IFERROR(VLOOKUP(L:L,manual_score_mapping[[SegmentID]:[Scores]],2,FALSE), "NaN")</f>
        <v>NaN</v>
      </c>
      <c r="I1291" s="42" t="str">
        <f>IFERROR(VLOOKUP(L:L,manual_score_mapping!A:D,3,FALSE), "NaN")</f>
        <v>NaN</v>
      </c>
      <c r="J1291" s="42" t="str">
        <f>IFERROR(VLOOKUP(L:L,manual_score_mapping!A:D,4,FALSE), "NaN")</f>
        <v>NaN</v>
      </c>
      <c r="K1291" s="27" t="s">
        <v>22</v>
      </c>
      <c r="L1291" s="27">
        <v>1290</v>
      </c>
      <c r="M1291" s="28">
        <v>0.79881066083908081</v>
      </c>
      <c r="N1291" s="27">
        <v>0.93653666973114003</v>
      </c>
      <c r="O1291" s="27">
        <v>0.94952791929244995</v>
      </c>
      <c r="P1291" s="27" t="str">
        <f>IF(en_ru_scores[[#This Row],[OnlineB_Score]]&gt;en_ru_scores[[#This Row],[GPT4_COMET]]+0.03, "B", IF(en_ru_scores[[#This Row],[GPT4_COMET]]&gt;en_ru_scores[[#This Row],[OnlineB_Score]]+0.03, "GPT", "-"))</f>
        <v>B</v>
      </c>
      <c r="Q1291" s="27" t="str">
        <f>IF(en_ru_scores[[#This Row],[OnlineW_Score]]&gt;en_ru_scores[[#This Row],[GPT4_COMET]]+0.03, "W", IF(en_ru_scores[[#This Row],[GPT4_COMET]]&gt;en_ru_scores[[#This Row],[OnlineW_Score]]+0.03, "GPT", "-"))</f>
        <v>W</v>
      </c>
      <c r="R1291" s="11" t="s">
        <v>1396</v>
      </c>
      <c r="S1291" s="11" t="s">
        <v>7068</v>
      </c>
      <c r="T1291" s="39" t="s">
        <v>7069</v>
      </c>
      <c r="U1291" s="11" t="s">
        <v>7070</v>
      </c>
      <c r="V1291" s="11" t="s">
        <v>7071</v>
      </c>
      <c r="W1291" s="84"/>
      <c r="X1291" s="111"/>
      <c r="Y1291" s="115"/>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row>
    <row r="1292" spans="1:217" s="6" customFormat="1" ht="71.25" x14ac:dyDescent="0.45">
      <c r="A1292" s="23" t="s">
        <v>16</v>
      </c>
      <c r="B1292" s="23" t="s">
        <v>17</v>
      </c>
      <c r="C1292" s="24" t="s">
        <v>18</v>
      </c>
      <c r="D1292" s="24" t="s">
        <v>1123</v>
      </c>
      <c r="E1292" s="24" t="s">
        <v>1376</v>
      </c>
      <c r="F1292" s="24" t="s">
        <v>21</v>
      </c>
      <c r="G1292" s="78">
        <f>VLOOKUP(L:L,en_ru_auto_scores_BLEU!H:I,2,FALSE)</f>
        <v>27.928607849927801</v>
      </c>
      <c r="H1292" s="42" t="str">
        <f>IFERROR(VLOOKUP(L:L,manual_score_mapping[[SegmentID]:[Scores]],2,FALSE), "NaN")</f>
        <v>NaN</v>
      </c>
      <c r="I1292" s="42" t="str">
        <f>IFERROR(VLOOKUP(L:L,manual_score_mapping!A:D,3,FALSE), "NaN")</f>
        <v>NaN</v>
      </c>
      <c r="J1292" s="42" t="str">
        <f>IFERROR(VLOOKUP(L:L,manual_score_mapping!A:D,4,FALSE), "NaN")</f>
        <v>NaN</v>
      </c>
      <c r="K1292" s="24" t="s">
        <v>22</v>
      </c>
      <c r="L1292" s="24">
        <v>1291</v>
      </c>
      <c r="M1292" s="25">
        <v>0.66168439388275146</v>
      </c>
      <c r="N1292" s="24">
        <v>0.65638858079910278</v>
      </c>
      <c r="O1292" s="24">
        <v>0.72826498746871948</v>
      </c>
      <c r="P1292" s="24" t="str">
        <f>IF(en_ru_scores[[#This Row],[OnlineB_Score]]&gt;en_ru_scores[[#This Row],[GPT4_COMET]]+0.03, "B", IF(en_ru_scores[[#This Row],[GPT4_COMET]]&gt;en_ru_scores[[#This Row],[OnlineB_Score]]+0.03, "GPT", "-"))</f>
        <v>-</v>
      </c>
      <c r="Q1292" s="24" t="str">
        <f>IF(en_ru_scores[[#This Row],[OnlineW_Score]]&gt;en_ru_scores[[#This Row],[GPT4_COMET]]+0.03, "W", IF(en_ru_scores[[#This Row],[GPT4_COMET]]&gt;en_ru_scores[[#This Row],[OnlineW_Score]]+0.03, "GPT", "-"))</f>
        <v>W</v>
      </c>
      <c r="R1292" s="10" t="s">
        <v>1397</v>
      </c>
      <c r="S1292" s="10" t="s">
        <v>7072</v>
      </c>
      <c r="T1292" s="38" t="s">
        <v>7073</v>
      </c>
      <c r="U1292" s="10" t="s">
        <v>7074</v>
      </c>
      <c r="V1292" s="10" t="s">
        <v>7075</v>
      </c>
      <c r="W1292" s="84"/>
      <c r="X1292" s="111"/>
      <c r="Y1292" s="115"/>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row>
    <row r="1293" spans="1:217" s="6" customFormat="1" ht="42.75" x14ac:dyDescent="0.45">
      <c r="A1293" s="23" t="s">
        <v>16</v>
      </c>
      <c r="B1293" s="23" t="s">
        <v>17</v>
      </c>
      <c r="C1293" s="24" t="s">
        <v>18</v>
      </c>
      <c r="D1293" s="24" t="s">
        <v>1123</v>
      </c>
      <c r="E1293" s="24" t="s">
        <v>1398</v>
      </c>
      <c r="F1293" s="24" t="s">
        <v>21</v>
      </c>
      <c r="G1293" s="74">
        <f>VLOOKUP(L:L,en_ru_auto_scores_BLEU!H:I,2,FALSE)</f>
        <v>51.385975820048643</v>
      </c>
      <c r="H1293" s="24" t="str">
        <f>IFERROR(VLOOKUP(L:L,manual_score_mapping[[SegmentID]:[Scores]],2,FALSE), "NaN")</f>
        <v>[51, 67, 83, 31, 84, 1, 52, 50, 89, 68, 100, 62, 70, 52, 51]</v>
      </c>
      <c r="I1293" s="24">
        <f>IFERROR(VLOOKUP(L:L,manual_score_mapping!A:D,3,FALSE), "NaN")</f>
        <v>60</v>
      </c>
      <c r="J1293" s="77">
        <f>IFERROR(VLOOKUP(L:L,manual_score_mapping!A:D,4,FALSE), "NaN")</f>
        <v>1</v>
      </c>
      <c r="K1293" s="24" t="s">
        <v>22</v>
      </c>
      <c r="L1293" s="24">
        <v>1292</v>
      </c>
      <c r="M1293" s="25">
        <v>0.62492293119430542</v>
      </c>
      <c r="N1293" s="24">
        <v>0.51648092269897461</v>
      </c>
      <c r="O1293" s="24">
        <v>0.6538202166557312</v>
      </c>
      <c r="P1293" s="24" t="str">
        <f>IF(en_ru_scores[[#This Row],[OnlineB_Score]]&gt;en_ru_scores[[#This Row],[GPT4_COMET]]+0.03, "B", IF(en_ru_scores[[#This Row],[GPT4_COMET]]&gt;en_ru_scores[[#This Row],[OnlineB_Score]]+0.03, "GPT", "-"))</f>
        <v>GPT</v>
      </c>
      <c r="Q1293" s="24" t="str">
        <f>IF(en_ru_scores[[#This Row],[OnlineW_Score]]&gt;en_ru_scores[[#This Row],[GPT4_COMET]]+0.03, "W", IF(en_ru_scores[[#This Row],[GPT4_COMET]]&gt;en_ru_scores[[#This Row],[OnlineW_Score]]+0.03, "GPT", "-"))</f>
        <v>-</v>
      </c>
      <c r="R1293" s="10" t="s">
        <v>1399</v>
      </c>
      <c r="S1293" s="10" t="s">
        <v>7076</v>
      </c>
      <c r="T1293" s="38" t="s">
        <v>7077</v>
      </c>
      <c r="U1293" s="10" t="s">
        <v>7078</v>
      </c>
      <c r="V1293" s="10" t="s">
        <v>7079</v>
      </c>
      <c r="W1293" s="84"/>
      <c r="X1293" s="111"/>
      <c r="Y1293" s="115"/>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row>
    <row r="1294" spans="1:217" s="6" customFormat="1" ht="42.75" x14ac:dyDescent="0.45">
      <c r="A1294" s="23" t="s">
        <v>16</v>
      </c>
      <c r="B1294" s="23" t="s">
        <v>17</v>
      </c>
      <c r="C1294" s="24" t="s">
        <v>18</v>
      </c>
      <c r="D1294" s="24" t="s">
        <v>1123</v>
      </c>
      <c r="E1294" s="24" t="s">
        <v>1398</v>
      </c>
      <c r="F1294" s="24" t="s">
        <v>21</v>
      </c>
      <c r="G1294" s="78">
        <f>VLOOKUP(L:L,en_ru_auto_scores_BLEU!H:I,2,FALSE)</f>
        <v>24.180681260144148</v>
      </c>
      <c r="H1294" s="24" t="str">
        <f>IFERROR(VLOOKUP(L:L,manual_score_mapping[[SegmentID]:[Scores]],2,FALSE), "NaN")</f>
        <v>[71, 67, 86, 70, 84, 2, 51, 52, 87, 68, 100, 76, 70, 50, 50]</v>
      </c>
      <c r="I1294" s="24">
        <f>IFERROR(VLOOKUP(L:L,manual_score_mapping!A:D,3,FALSE), "NaN")</f>
        <v>65</v>
      </c>
      <c r="J1294" s="77">
        <f>IFERROR(VLOOKUP(L:L,manual_score_mapping!A:D,4,FALSE), "NaN")</f>
        <v>2</v>
      </c>
      <c r="K1294" s="24" t="s">
        <v>22</v>
      </c>
      <c r="L1294" s="24">
        <v>1293</v>
      </c>
      <c r="M1294" s="25">
        <v>0.67269104719161987</v>
      </c>
      <c r="N1294" s="24">
        <v>0.69423204660415649</v>
      </c>
      <c r="O1294" s="24">
        <v>0.62503284215927124</v>
      </c>
      <c r="P1294" s="24" t="str">
        <f>IF(en_ru_scores[[#This Row],[OnlineB_Score]]&gt;en_ru_scores[[#This Row],[GPT4_COMET]]+0.03, "B", IF(en_ru_scores[[#This Row],[GPT4_COMET]]&gt;en_ru_scores[[#This Row],[OnlineB_Score]]+0.03, "GPT", "-"))</f>
        <v>-</v>
      </c>
      <c r="Q1294" s="24" t="str">
        <f>IF(en_ru_scores[[#This Row],[OnlineW_Score]]&gt;en_ru_scores[[#This Row],[GPT4_COMET]]+0.03, "W", IF(en_ru_scores[[#This Row],[GPT4_COMET]]&gt;en_ru_scores[[#This Row],[OnlineW_Score]]+0.03, "GPT", "-"))</f>
        <v>GPT</v>
      </c>
      <c r="R1294" s="10" t="s">
        <v>1400</v>
      </c>
      <c r="S1294" s="10" t="s">
        <v>7080</v>
      </c>
      <c r="T1294" s="38" t="s">
        <v>7081</v>
      </c>
      <c r="U1294" s="10" t="s">
        <v>7082</v>
      </c>
      <c r="V1294" s="10" t="s">
        <v>7083</v>
      </c>
      <c r="W1294" s="84"/>
      <c r="X1294" s="111"/>
      <c r="Y1294" s="115"/>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row>
    <row r="1295" spans="1:217" s="6" customFormat="1" ht="42.75" x14ac:dyDescent="0.45">
      <c r="A1295" s="29" t="s">
        <v>16</v>
      </c>
      <c r="B1295" s="29" t="s">
        <v>17</v>
      </c>
      <c r="C1295" s="30" t="s">
        <v>18</v>
      </c>
      <c r="D1295" s="30" t="s">
        <v>1123</v>
      </c>
      <c r="E1295" s="30" t="s">
        <v>1398</v>
      </c>
      <c r="F1295" s="30" t="s">
        <v>21</v>
      </c>
      <c r="G1295" s="75">
        <f>VLOOKUP(L:L,en_ru_auto_scores_BLEU!H:I,2,FALSE)</f>
        <v>31.752526545086344</v>
      </c>
      <c r="H1295" s="30" t="str">
        <f>IFERROR(VLOOKUP(L:L,manual_score_mapping[[SegmentID]:[Scores]],2,FALSE), "NaN")</f>
        <v>[60, 75, 80, 36, 84, 100, 45, 70, 50, 52]</v>
      </c>
      <c r="I1295" s="24">
        <f>IFERROR(VLOOKUP(L:L,manual_score_mapping!A:D,3,FALSE), "NaN")</f>
        <v>65</v>
      </c>
      <c r="J1295" s="18">
        <f>IFERROR(VLOOKUP(L:L,manual_score_mapping!A:D,4,FALSE), "NaN")</f>
        <v>36</v>
      </c>
      <c r="K1295" s="30" t="s">
        <v>22</v>
      </c>
      <c r="L1295" s="30">
        <v>1294</v>
      </c>
      <c r="M1295" s="31">
        <v>0.84945094585418701</v>
      </c>
      <c r="N1295" s="30">
        <v>0.74014878273010254</v>
      </c>
      <c r="O1295" s="30">
        <v>0.83534920215606689</v>
      </c>
      <c r="P1295" s="30" t="str">
        <f>IF(en_ru_scores[[#This Row],[OnlineB_Score]]&gt;en_ru_scores[[#This Row],[GPT4_COMET]]+0.03, "B", IF(en_ru_scores[[#This Row],[GPT4_COMET]]&gt;en_ru_scores[[#This Row],[OnlineB_Score]]+0.03, "GPT", "-"))</f>
        <v>GPT</v>
      </c>
      <c r="Q1295" s="30" t="str">
        <f>IF(en_ru_scores[[#This Row],[OnlineW_Score]]&gt;en_ru_scores[[#This Row],[GPT4_COMET]]+0.03, "W", IF(en_ru_scores[[#This Row],[GPT4_COMET]]&gt;en_ru_scores[[#This Row],[OnlineW_Score]]+0.03, "GPT", "-"))</f>
        <v>-</v>
      </c>
      <c r="R1295" s="12" t="s">
        <v>1401</v>
      </c>
      <c r="S1295" s="12" t="s">
        <v>7084</v>
      </c>
      <c r="T1295" s="40" t="s">
        <v>7085</v>
      </c>
      <c r="U1295" s="12" t="s">
        <v>7086</v>
      </c>
      <c r="V1295" s="12" t="s">
        <v>7087</v>
      </c>
      <c r="W1295" s="84"/>
      <c r="X1295" s="111"/>
      <c r="Y1295" s="11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row>
    <row r="1296" spans="1:217" s="6" customFormat="1" x14ac:dyDescent="0.45">
      <c r="A1296" s="32" t="s">
        <v>16</v>
      </c>
      <c r="B1296" s="32" t="s">
        <v>17</v>
      </c>
      <c r="C1296" s="33" t="s">
        <v>18</v>
      </c>
      <c r="D1296" s="33" t="s">
        <v>1123</v>
      </c>
      <c r="E1296" s="33" t="s">
        <v>1398</v>
      </c>
      <c r="F1296" s="33" t="s">
        <v>21</v>
      </c>
      <c r="G1296" s="78">
        <f>VLOOKUP(L:L,en_ru_auto_scores_BLEU!H:I,2,FALSE)</f>
        <v>15.106876986783844</v>
      </c>
      <c r="H1296" s="33" t="str">
        <f>IFERROR(VLOOKUP(L:L,manual_score_mapping[[SegmentID]:[Scores]],2,FALSE), "NaN")</f>
        <v>[58, 83, 87, 70, 84, 17, 53, 53, 87, 68, 100, 53, 70, 50, 50]</v>
      </c>
      <c r="I1296" s="24">
        <f>IFERROR(VLOOKUP(L:L,manual_score_mapping!A:D,3,FALSE), "NaN")</f>
        <v>65</v>
      </c>
      <c r="J1296" s="77">
        <f>IFERROR(VLOOKUP(L:L,manual_score_mapping!A:D,4,FALSE), "NaN")</f>
        <v>17</v>
      </c>
      <c r="K1296" s="33" t="s">
        <v>22</v>
      </c>
      <c r="L1296" s="33">
        <v>1295</v>
      </c>
      <c r="M1296" s="34">
        <v>0.94592642784118641</v>
      </c>
      <c r="N1296" s="33">
        <v>0.83421003818511963</v>
      </c>
      <c r="O1296" s="33">
        <v>0.83414214849472046</v>
      </c>
      <c r="P1296" s="33" t="str">
        <f>IF(en_ru_scores[[#This Row],[OnlineB_Score]]&gt;en_ru_scores[[#This Row],[GPT4_COMET]]+0.03, "B", IF(en_ru_scores[[#This Row],[GPT4_COMET]]&gt;en_ru_scores[[#This Row],[OnlineB_Score]]+0.03, "GPT", "-"))</f>
        <v>GPT</v>
      </c>
      <c r="Q1296" s="33" t="str">
        <f>IF(en_ru_scores[[#This Row],[OnlineW_Score]]&gt;en_ru_scores[[#This Row],[GPT4_COMET]]+0.03, "W", IF(en_ru_scores[[#This Row],[GPT4_COMET]]&gt;en_ru_scores[[#This Row],[OnlineW_Score]]+0.03, "GPT", "-"))</f>
        <v>GPT</v>
      </c>
      <c r="R1296" s="13" t="s">
        <v>1402</v>
      </c>
      <c r="S1296" s="13" t="s">
        <v>7088</v>
      </c>
      <c r="T1296" s="41" t="s">
        <v>7089</v>
      </c>
      <c r="U1296" s="13" t="s">
        <v>7090</v>
      </c>
      <c r="V1296" s="13" t="s">
        <v>7090</v>
      </c>
      <c r="W1296" s="84"/>
      <c r="X1296" s="111"/>
      <c r="Y1296" s="115"/>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row>
    <row r="1297" spans="1:217" s="6" customFormat="1" ht="71.25" x14ac:dyDescent="0.45">
      <c r="A1297" s="29" t="s">
        <v>16</v>
      </c>
      <c r="B1297" s="29" t="s">
        <v>17</v>
      </c>
      <c r="C1297" s="30" t="s">
        <v>18</v>
      </c>
      <c r="D1297" s="30" t="s">
        <v>1123</v>
      </c>
      <c r="E1297" s="30" t="s">
        <v>1398</v>
      </c>
      <c r="F1297" s="30" t="s">
        <v>21</v>
      </c>
      <c r="G1297" s="71">
        <f>VLOOKUP(L:L,en_ru_auto_scores_BLEU!H:I,2,FALSE)</f>
        <v>82.802644442847892</v>
      </c>
      <c r="H1297" s="30" t="str">
        <f>IFERROR(VLOOKUP(L:L,manual_score_mapping[[SegmentID]:[Scores]],2,FALSE), "NaN")</f>
        <v>[42, 77, 88, 31, 84, 100, 30, 70, 50, 52]</v>
      </c>
      <c r="I1297" s="24">
        <f>IFERROR(VLOOKUP(L:L,manual_score_mapping!A:D,3,FALSE), "NaN")</f>
        <v>62</v>
      </c>
      <c r="J1297" s="18">
        <f>IFERROR(VLOOKUP(L:L,manual_score_mapping!A:D,4,FALSE), "NaN")</f>
        <v>30</v>
      </c>
      <c r="K1297" s="30" t="s">
        <v>22</v>
      </c>
      <c r="L1297" s="30">
        <v>1296</v>
      </c>
      <c r="M1297" s="31">
        <v>0.85881507396697998</v>
      </c>
      <c r="N1297" s="30">
        <v>0.91884660720825195</v>
      </c>
      <c r="O1297" s="30">
        <v>0.91355127096176159</v>
      </c>
      <c r="P1297" s="30" t="str">
        <f>IF(en_ru_scores[[#This Row],[OnlineB_Score]]&gt;en_ru_scores[[#This Row],[GPT4_COMET]]+0.03, "B", IF(en_ru_scores[[#This Row],[GPT4_COMET]]&gt;en_ru_scores[[#This Row],[OnlineB_Score]]+0.03, "GPT", "-"))</f>
        <v>B</v>
      </c>
      <c r="Q1297" s="30" t="str">
        <f>IF(en_ru_scores[[#This Row],[OnlineW_Score]]&gt;en_ru_scores[[#This Row],[GPT4_COMET]]+0.03, "W", IF(en_ru_scores[[#This Row],[GPT4_COMET]]&gt;en_ru_scores[[#This Row],[OnlineW_Score]]+0.03, "GPT", "-"))</f>
        <v>W</v>
      </c>
      <c r="R1297" s="12" t="s">
        <v>1403</v>
      </c>
      <c r="S1297" s="12" t="s">
        <v>7091</v>
      </c>
      <c r="T1297" s="40" t="s">
        <v>7092</v>
      </c>
      <c r="U1297" s="12" t="s">
        <v>7093</v>
      </c>
      <c r="V1297" s="12" t="s">
        <v>7094</v>
      </c>
      <c r="W1297" s="84"/>
      <c r="X1297" s="111"/>
      <c r="Y1297" s="115"/>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row>
    <row r="1298" spans="1:217" s="6" customFormat="1" ht="71.25" x14ac:dyDescent="0.45">
      <c r="A1298" s="29" t="s">
        <v>16</v>
      </c>
      <c r="B1298" s="29" t="s">
        <v>17</v>
      </c>
      <c r="C1298" s="30" t="s">
        <v>18</v>
      </c>
      <c r="D1298" s="30" t="s">
        <v>1123</v>
      </c>
      <c r="E1298" s="30" t="s">
        <v>1398</v>
      </c>
      <c r="F1298" s="30" t="s">
        <v>21</v>
      </c>
      <c r="G1298" s="74">
        <f>VLOOKUP(L:L,en_ru_auto_scores_BLEU!H:I,2,FALSE)</f>
        <v>50.44638241649217</v>
      </c>
      <c r="H1298" s="30" t="str">
        <f>IFERROR(VLOOKUP(L:L,manual_score_mapping[[SegmentID]:[Scores]],2,FALSE), "NaN")</f>
        <v>[57, 67, 77, 71, 84, 100, 18, 70, 50, 51]</v>
      </c>
      <c r="I1298" s="24">
        <f>IFERROR(VLOOKUP(L:L,manual_score_mapping!A:D,3,FALSE), "NaN")</f>
        <v>64</v>
      </c>
      <c r="J1298" s="77">
        <f>IFERROR(VLOOKUP(L:L,manual_score_mapping!A:D,4,FALSE), "NaN")</f>
        <v>18</v>
      </c>
      <c r="K1298" s="30" t="s">
        <v>22</v>
      </c>
      <c r="L1298" s="30">
        <v>1297</v>
      </c>
      <c r="M1298" s="31">
        <v>0.86427986621856689</v>
      </c>
      <c r="N1298" s="30">
        <v>0.84937840700149536</v>
      </c>
      <c r="O1298" s="30">
        <v>0.80600756406784058</v>
      </c>
      <c r="P1298" s="30" t="str">
        <f>IF(en_ru_scores[[#This Row],[OnlineB_Score]]&gt;en_ru_scores[[#This Row],[GPT4_COMET]]+0.03, "B", IF(en_ru_scores[[#This Row],[GPT4_COMET]]&gt;en_ru_scores[[#This Row],[OnlineB_Score]]+0.03, "GPT", "-"))</f>
        <v>-</v>
      </c>
      <c r="Q1298" s="30" t="str">
        <f>IF(en_ru_scores[[#This Row],[OnlineW_Score]]&gt;en_ru_scores[[#This Row],[GPT4_COMET]]+0.03, "W", IF(en_ru_scores[[#This Row],[GPT4_COMET]]&gt;en_ru_scores[[#This Row],[OnlineW_Score]]+0.03, "GPT", "-"))</f>
        <v>GPT</v>
      </c>
      <c r="R1298" s="12" t="s">
        <v>1404</v>
      </c>
      <c r="S1298" s="12" t="s">
        <v>7095</v>
      </c>
      <c r="T1298" s="40" t="s">
        <v>7096</v>
      </c>
      <c r="U1298" s="12" t="s">
        <v>7097</v>
      </c>
      <c r="V1298" s="12" t="s">
        <v>7098</v>
      </c>
      <c r="W1298" s="84"/>
      <c r="X1298" s="111"/>
      <c r="Y1298" s="115"/>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row>
    <row r="1299" spans="1:217" s="6" customFormat="1" ht="71.25" x14ac:dyDescent="0.45">
      <c r="A1299" s="29" t="s">
        <v>16</v>
      </c>
      <c r="B1299" s="29" t="s">
        <v>17</v>
      </c>
      <c r="C1299" s="30" t="s">
        <v>18</v>
      </c>
      <c r="D1299" s="30" t="s">
        <v>1123</v>
      </c>
      <c r="E1299" s="30" t="s">
        <v>1398</v>
      </c>
      <c r="F1299" s="30" t="s">
        <v>21</v>
      </c>
      <c r="G1299" s="78">
        <f>VLOOKUP(L:L,en_ru_auto_scores_BLEU!H:I,2,FALSE)</f>
        <v>24.960012840788242</v>
      </c>
      <c r="H1299" s="30" t="str">
        <f>IFERROR(VLOOKUP(L:L,manual_score_mapping[[SegmentID]:[Scores]],2,FALSE), "NaN")</f>
        <v>[91, 67, 88, 31, 84, 100, 38, 70, 51, 50]</v>
      </c>
      <c r="I1299" s="24">
        <f>IFERROR(VLOOKUP(L:L,manual_score_mapping!A:D,3,FALSE), "NaN")</f>
        <v>67</v>
      </c>
      <c r="J1299" s="18">
        <f>IFERROR(VLOOKUP(L:L,manual_score_mapping!A:D,4,FALSE), "NaN")</f>
        <v>31</v>
      </c>
      <c r="K1299" s="30" t="s">
        <v>22</v>
      </c>
      <c r="L1299" s="30">
        <v>1298</v>
      </c>
      <c r="M1299" s="31">
        <v>0.83723527193069458</v>
      </c>
      <c r="N1299" s="30">
        <v>0.89454042911529541</v>
      </c>
      <c r="O1299" s="30">
        <v>0.84976136684417725</v>
      </c>
      <c r="P1299" s="30" t="str">
        <f>IF(en_ru_scores[[#This Row],[OnlineB_Score]]&gt;en_ru_scores[[#This Row],[GPT4_COMET]]+0.03, "B", IF(en_ru_scores[[#This Row],[GPT4_COMET]]&gt;en_ru_scores[[#This Row],[OnlineB_Score]]+0.03, "GPT", "-"))</f>
        <v>B</v>
      </c>
      <c r="Q1299" s="30" t="str">
        <f>IF(en_ru_scores[[#This Row],[OnlineW_Score]]&gt;en_ru_scores[[#This Row],[GPT4_COMET]]+0.03, "W", IF(en_ru_scores[[#This Row],[GPT4_COMET]]&gt;en_ru_scores[[#This Row],[OnlineW_Score]]+0.03, "GPT", "-"))</f>
        <v>-</v>
      </c>
      <c r="R1299" s="12" t="s">
        <v>1405</v>
      </c>
      <c r="S1299" s="12" t="s">
        <v>7099</v>
      </c>
      <c r="T1299" s="40" t="s">
        <v>7100</v>
      </c>
      <c r="U1299" s="12" t="s">
        <v>7101</v>
      </c>
      <c r="V1299" s="12" t="s">
        <v>7102</v>
      </c>
      <c r="W1299" s="84"/>
      <c r="X1299" s="111"/>
      <c r="Y1299" s="115"/>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row>
    <row r="1300" spans="1:217" s="6" customFormat="1" ht="57" x14ac:dyDescent="0.45">
      <c r="A1300" s="26" t="s">
        <v>16</v>
      </c>
      <c r="B1300" s="26" t="s">
        <v>17</v>
      </c>
      <c r="C1300" s="27" t="s">
        <v>18</v>
      </c>
      <c r="D1300" s="27" t="s">
        <v>1123</v>
      </c>
      <c r="E1300" s="27" t="s">
        <v>1398</v>
      </c>
      <c r="F1300" s="27" t="s">
        <v>21</v>
      </c>
      <c r="G1300" s="75">
        <f>VLOOKUP(L:L,en_ru_auto_scores_BLEU!H:I,2,FALSE)</f>
        <v>34.022822646227333</v>
      </c>
      <c r="H1300" s="27" t="str">
        <f>IFERROR(VLOOKUP(L:L,manual_score_mapping[[SegmentID]:[Scores]],2,FALSE), "NaN")</f>
        <v>[44, 68, 87, 72, 84, 100, 45, 70, 51, 51]</v>
      </c>
      <c r="I1300" s="24">
        <f>IFERROR(VLOOKUP(L:L,manual_score_mapping!A:D,3,FALSE), "NaN")</f>
        <v>67</v>
      </c>
      <c r="J1300" s="18">
        <f>IFERROR(VLOOKUP(L:L,manual_score_mapping!A:D,4,FALSE), "NaN")</f>
        <v>44</v>
      </c>
      <c r="K1300" s="27" t="s">
        <v>22</v>
      </c>
      <c r="L1300" s="27">
        <v>1299</v>
      </c>
      <c r="M1300" s="28">
        <v>0.78690659999847412</v>
      </c>
      <c r="N1300" s="27">
        <v>0.78920811414718628</v>
      </c>
      <c r="O1300" s="27">
        <v>0.81735217571258545</v>
      </c>
      <c r="P1300" s="27" t="str">
        <f>IF(en_ru_scores[[#This Row],[OnlineB_Score]]&gt;en_ru_scores[[#This Row],[GPT4_COMET]]+0.03, "B", IF(en_ru_scores[[#This Row],[GPT4_COMET]]&gt;en_ru_scores[[#This Row],[OnlineB_Score]]+0.03, "GPT", "-"))</f>
        <v>-</v>
      </c>
      <c r="Q1300" s="27" t="str">
        <f>IF(en_ru_scores[[#This Row],[OnlineW_Score]]&gt;en_ru_scores[[#This Row],[GPT4_COMET]]+0.03, "W", IF(en_ru_scores[[#This Row],[GPT4_COMET]]&gt;en_ru_scores[[#This Row],[OnlineW_Score]]+0.03, "GPT", "-"))</f>
        <v>W</v>
      </c>
      <c r="R1300" s="11" t="s">
        <v>1406</v>
      </c>
      <c r="S1300" s="11" t="s">
        <v>7103</v>
      </c>
      <c r="T1300" s="39" t="s">
        <v>7104</v>
      </c>
      <c r="U1300" s="11" t="s">
        <v>7105</v>
      </c>
      <c r="V1300" s="11" t="s">
        <v>7106</v>
      </c>
      <c r="W1300" s="84"/>
      <c r="X1300" s="111"/>
      <c r="Y1300" s="115"/>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row>
    <row r="1301" spans="1:217" s="6" customFormat="1" x14ac:dyDescent="0.45">
      <c r="A1301" s="32" t="s">
        <v>16</v>
      </c>
      <c r="B1301" s="32" t="s">
        <v>17</v>
      </c>
      <c r="C1301" s="33" t="s">
        <v>18</v>
      </c>
      <c r="D1301" s="33" t="s">
        <v>1123</v>
      </c>
      <c r="E1301" s="33" t="s">
        <v>1398</v>
      </c>
      <c r="F1301" s="33" t="s">
        <v>21</v>
      </c>
      <c r="G1301" s="73">
        <f>VLOOKUP(L:L,en_ru_auto_scores_BLEU!H:I,2,FALSE)</f>
        <v>64.345888416076164</v>
      </c>
      <c r="H1301" s="33" t="str">
        <f>IFERROR(VLOOKUP(L:L,manual_score_mapping[[SegmentID]:[Scores]],2,FALSE), "NaN")</f>
        <v>[55, 99, 78, 37, 84, 100, 53, 52, 88, 69, 100, 75, 70, 52, 52]</v>
      </c>
      <c r="I1301" s="27">
        <f>IFERROR(VLOOKUP(L:L,manual_score_mapping!A:D,3,FALSE), "NaN")</f>
        <v>70</v>
      </c>
      <c r="J1301" s="18">
        <f>IFERROR(VLOOKUP(L:L,manual_score_mapping!A:D,4,FALSE), "NaN")</f>
        <v>37</v>
      </c>
      <c r="K1301" s="33" t="s">
        <v>22</v>
      </c>
      <c r="L1301" s="33">
        <v>1300</v>
      </c>
      <c r="M1301" s="34">
        <v>0.93313103914260864</v>
      </c>
      <c r="N1301" s="33">
        <v>0.67895668745040894</v>
      </c>
      <c r="O1301" s="33">
        <v>0.94038122892379761</v>
      </c>
      <c r="P1301" s="33" t="str">
        <f>IF(en_ru_scores[[#This Row],[OnlineB_Score]]&gt;en_ru_scores[[#This Row],[GPT4_COMET]]+0.03, "B", IF(en_ru_scores[[#This Row],[GPT4_COMET]]&gt;en_ru_scores[[#This Row],[OnlineB_Score]]+0.03, "GPT", "-"))</f>
        <v>GPT</v>
      </c>
      <c r="Q1301" s="33" t="str">
        <f>IF(en_ru_scores[[#This Row],[OnlineW_Score]]&gt;en_ru_scores[[#This Row],[GPT4_COMET]]+0.03, "W", IF(en_ru_scores[[#This Row],[GPT4_COMET]]&gt;en_ru_scores[[#This Row],[OnlineW_Score]]+0.03, "GPT", "-"))</f>
        <v>-</v>
      </c>
      <c r="R1301" s="13" t="s">
        <v>1407</v>
      </c>
      <c r="S1301" s="13" t="s">
        <v>7107</v>
      </c>
      <c r="T1301" s="41" t="s">
        <v>7108</v>
      </c>
      <c r="U1301" s="13" t="s">
        <v>7109</v>
      </c>
      <c r="V1301" s="13" t="s">
        <v>7110</v>
      </c>
      <c r="W1301" s="84"/>
      <c r="X1301" s="111"/>
      <c r="Y1301" s="115"/>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row>
    <row r="1302" spans="1:217" s="6" customFormat="1" ht="71.25" x14ac:dyDescent="0.45">
      <c r="A1302" s="26" t="s">
        <v>16</v>
      </c>
      <c r="B1302" s="26" t="s">
        <v>17</v>
      </c>
      <c r="C1302" s="27" t="s">
        <v>18</v>
      </c>
      <c r="D1302" s="27" t="s">
        <v>1123</v>
      </c>
      <c r="E1302" s="27" t="s">
        <v>1398</v>
      </c>
      <c r="F1302" s="27" t="s">
        <v>21</v>
      </c>
      <c r="G1302" s="78">
        <f>VLOOKUP(L:L,en_ru_auto_scores_BLEU!H:I,2,FALSE)</f>
        <v>15.36978791163418</v>
      </c>
      <c r="H1302" s="27" t="str">
        <f>IFERROR(VLOOKUP(L:L,manual_score_mapping[[SegmentID]:[Scores]],2,FALSE), "NaN")</f>
        <v>[43, 76, 85, 72, 84, 100, 47, 70, 51, 51]</v>
      </c>
      <c r="I1302" s="24">
        <f>IFERROR(VLOOKUP(L:L,manual_score_mapping!A:D,3,FALSE), "NaN")</f>
        <v>67</v>
      </c>
      <c r="J1302" s="18">
        <f>IFERROR(VLOOKUP(L:L,manual_score_mapping!A:D,4,FALSE), "NaN")</f>
        <v>43</v>
      </c>
      <c r="K1302" s="27" t="s">
        <v>22</v>
      </c>
      <c r="L1302" s="27">
        <v>1301</v>
      </c>
      <c r="M1302" s="28">
        <v>0.72783952951431274</v>
      </c>
      <c r="N1302" s="27">
        <v>0.76340103149414063</v>
      </c>
      <c r="O1302" s="27">
        <v>0.79883205890655518</v>
      </c>
      <c r="P1302" s="27" t="str">
        <f>IF(en_ru_scores[[#This Row],[OnlineB_Score]]&gt;en_ru_scores[[#This Row],[GPT4_COMET]]+0.03, "B", IF(en_ru_scores[[#This Row],[GPT4_COMET]]&gt;en_ru_scores[[#This Row],[OnlineB_Score]]+0.03, "GPT", "-"))</f>
        <v>B</v>
      </c>
      <c r="Q1302" s="27" t="str">
        <f>IF(en_ru_scores[[#This Row],[OnlineW_Score]]&gt;en_ru_scores[[#This Row],[GPT4_COMET]]+0.03, "W", IF(en_ru_scores[[#This Row],[GPT4_COMET]]&gt;en_ru_scores[[#This Row],[OnlineW_Score]]+0.03, "GPT", "-"))</f>
        <v>W</v>
      </c>
      <c r="R1302" s="11" t="s">
        <v>1408</v>
      </c>
      <c r="S1302" s="11" t="s">
        <v>7111</v>
      </c>
      <c r="T1302" s="39" t="s">
        <v>7112</v>
      </c>
      <c r="U1302" s="11" t="s">
        <v>7113</v>
      </c>
      <c r="V1302" s="11" t="s">
        <v>7114</v>
      </c>
      <c r="W1302" s="84"/>
      <c r="X1302" s="111"/>
      <c r="Y1302" s="115"/>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row>
    <row r="1303" spans="1:217" s="6" customFormat="1" ht="42.75" x14ac:dyDescent="0.45">
      <c r="A1303" s="29" t="s">
        <v>16</v>
      </c>
      <c r="B1303" s="29" t="s">
        <v>17</v>
      </c>
      <c r="C1303" s="30" t="s">
        <v>18</v>
      </c>
      <c r="D1303" s="30" t="s">
        <v>1123</v>
      </c>
      <c r="E1303" s="30" t="s">
        <v>1398</v>
      </c>
      <c r="F1303" s="30" t="s">
        <v>21</v>
      </c>
      <c r="G1303" s="78">
        <f>VLOOKUP(L:L,en_ru_auto_scores_BLEU!H:I,2,FALSE)</f>
        <v>15.648763752523855</v>
      </c>
      <c r="H1303" s="42" t="str">
        <f>IFERROR(VLOOKUP(L:L,manual_score_mapping[[SegmentID]:[Scores]],2,FALSE), "NaN")</f>
        <v>NaN</v>
      </c>
      <c r="I1303" s="42" t="str">
        <f>IFERROR(VLOOKUP(L:L,manual_score_mapping!A:D,3,FALSE), "NaN")</f>
        <v>NaN</v>
      </c>
      <c r="J1303" s="42" t="str">
        <f>IFERROR(VLOOKUP(L:L,manual_score_mapping!A:D,4,FALSE), "NaN")</f>
        <v>NaN</v>
      </c>
      <c r="K1303" s="30" t="s">
        <v>22</v>
      </c>
      <c r="L1303" s="30">
        <v>1302</v>
      </c>
      <c r="M1303" s="31">
        <v>0.86196058988571167</v>
      </c>
      <c r="N1303" s="30">
        <v>0.93785566091537476</v>
      </c>
      <c r="O1303" s="30">
        <v>0.92741513252258301</v>
      </c>
      <c r="P1303" s="30" t="str">
        <f>IF(en_ru_scores[[#This Row],[OnlineB_Score]]&gt;en_ru_scores[[#This Row],[GPT4_COMET]]+0.03, "B", IF(en_ru_scores[[#This Row],[GPT4_COMET]]&gt;en_ru_scores[[#This Row],[OnlineB_Score]]+0.03, "GPT", "-"))</f>
        <v>B</v>
      </c>
      <c r="Q1303" s="30" t="str">
        <f>IF(en_ru_scores[[#This Row],[OnlineW_Score]]&gt;en_ru_scores[[#This Row],[GPT4_COMET]]+0.03, "W", IF(en_ru_scores[[#This Row],[GPT4_COMET]]&gt;en_ru_scores[[#This Row],[OnlineW_Score]]+0.03, "GPT", "-"))</f>
        <v>W</v>
      </c>
      <c r="R1303" s="12" t="s">
        <v>1409</v>
      </c>
      <c r="S1303" s="12" t="s">
        <v>7115</v>
      </c>
      <c r="T1303" s="40" t="s">
        <v>7116</v>
      </c>
      <c r="U1303" s="12" t="s">
        <v>7117</v>
      </c>
      <c r="V1303" s="12" t="s">
        <v>7118</v>
      </c>
      <c r="W1303" s="84"/>
      <c r="X1303" s="111"/>
      <c r="Y1303" s="115"/>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row>
    <row r="1304" spans="1:217" s="6" customFormat="1" ht="85.5" x14ac:dyDescent="0.45">
      <c r="A1304" s="29" t="s">
        <v>16</v>
      </c>
      <c r="B1304" s="29" t="s">
        <v>17</v>
      </c>
      <c r="C1304" s="30" t="s">
        <v>18</v>
      </c>
      <c r="D1304" s="30" t="s">
        <v>1123</v>
      </c>
      <c r="E1304" s="30" t="s">
        <v>1398</v>
      </c>
      <c r="F1304" s="30" t="s">
        <v>21</v>
      </c>
      <c r="G1304" s="75">
        <f>VLOOKUP(L:L,en_ru_auto_scores_BLEU!H:I,2,FALSE)</f>
        <v>30.098208510323584</v>
      </c>
      <c r="H1304" s="42" t="str">
        <f>IFERROR(VLOOKUP(L:L,manual_score_mapping[[SegmentID]:[Scores]],2,FALSE), "NaN")</f>
        <v>NaN</v>
      </c>
      <c r="I1304" s="42" t="str">
        <f>IFERROR(VLOOKUP(L:L,manual_score_mapping!A:D,3,FALSE), "NaN")</f>
        <v>NaN</v>
      </c>
      <c r="J1304" s="42" t="str">
        <f>IFERROR(VLOOKUP(L:L,manual_score_mapping!A:D,4,FALSE), "NaN")</f>
        <v>NaN</v>
      </c>
      <c r="K1304" s="30" t="s">
        <v>22</v>
      </c>
      <c r="L1304" s="30">
        <v>1303</v>
      </c>
      <c r="M1304" s="31">
        <v>0.85249871015548706</v>
      </c>
      <c r="N1304" s="30">
        <v>0.77922701835632324</v>
      </c>
      <c r="O1304" s="30">
        <v>0.84407979249954224</v>
      </c>
      <c r="P1304" s="30" t="str">
        <f>IF(en_ru_scores[[#This Row],[OnlineB_Score]]&gt;en_ru_scores[[#This Row],[GPT4_COMET]]+0.03, "B", IF(en_ru_scores[[#This Row],[GPT4_COMET]]&gt;en_ru_scores[[#This Row],[OnlineB_Score]]+0.03, "GPT", "-"))</f>
        <v>GPT</v>
      </c>
      <c r="Q1304" s="30" t="str">
        <f>IF(en_ru_scores[[#This Row],[OnlineW_Score]]&gt;en_ru_scores[[#This Row],[GPT4_COMET]]+0.03, "W", IF(en_ru_scores[[#This Row],[GPT4_COMET]]&gt;en_ru_scores[[#This Row],[OnlineW_Score]]+0.03, "GPT", "-"))</f>
        <v>-</v>
      </c>
      <c r="R1304" s="12" t="s">
        <v>1410</v>
      </c>
      <c r="S1304" s="12" t="s">
        <v>7119</v>
      </c>
      <c r="T1304" s="40" t="s">
        <v>7120</v>
      </c>
      <c r="U1304" s="12" t="s">
        <v>7121</v>
      </c>
      <c r="V1304" s="12" t="s">
        <v>7122</v>
      </c>
      <c r="W1304" s="84"/>
      <c r="X1304" s="111"/>
      <c r="Y1304" s="115"/>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row>
    <row r="1305" spans="1:217" s="6" customFormat="1" ht="42.75" x14ac:dyDescent="0.45">
      <c r="A1305" s="29" t="s">
        <v>16</v>
      </c>
      <c r="B1305" s="29" t="s">
        <v>17</v>
      </c>
      <c r="C1305" s="30" t="s">
        <v>18</v>
      </c>
      <c r="D1305" s="30" t="s">
        <v>1123</v>
      </c>
      <c r="E1305" s="30" t="s">
        <v>1398</v>
      </c>
      <c r="F1305" s="30" t="s">
        <v>21</v>
      </c>
      <c r="G1305" s="75">
        <f>VLOOKUP(L:L,en_ru_auto_scores_BLEU!H:I,2,FALSE)</f>
        <v>31.535540524901339</v>
      </c>
      <c r="H1305" s="42" t="str">
        <f>IFERROR(VLOOKUP(L:L,manual_score_mapping[[SegmentID]:[Scores]],2,FALSE), "NaN")</f>
        <v>NaN</v>
      </c>
      <c r="I1305" s="42" t="str">
        <f>IFERROR(VLOOKUP(L:L,manual_score_mapping!A:D,3,FALSE), "NaN")</f>
        <v>NaN</v>
      </c>
      <c r="J1305" s="42" t="str">
        <f>IFERROR(VLOOKUP(L:L,manual_score_mapping!A:D,4,FALSE), "NaN")</f>
        <v>NaN</v>
      </c>
      <c r="K1305" s="30" t="s">
        <v>22</v>
      </c>
      <c r="L1305" s="30">
        <v>1304</v>
      </c>
      <c r="M1305" s="31">
        <v>0.89603149890899658</v>
      </c>
      <c r="N1305" s="30">
        <v>0.89604806900024414</v>
      </c>
      <c r="O1305" s="30">
        <v>0.89629721641540527</v>
      </c>
      <c r="P1305" s="30" t="str">
        <f>IF(en_ru_scores[[#This Row],[OnlineB_Score]]&gt;en_ru_scores[[#This Row],[GPT4_COMET]]+0.03, "B", IF(en_ru_scores[[#This Row],[GPT4_COMET]]&gt;en_ru_scores[[#This Row],[OnlineB_Score]]+0.03, "GPT", "-"))</f>
        <v>-</v>
      </c>
      <c r="Q1305" s="30" t="str">
        <f>IF(en_ru_scores[[#This Row],[OnlineW_Score]]&gt;en_ru_scores[[#This Row],[GPT4_COMET]]+0.03, "W", IF(en_ru_scores[[#This Row],[GPT4_COMET]]&gt;en_ru_scores[[#This Row],[OnlineW_Score]]+0.03, "GPT", "-"))</f>
        <v>-</v>
      </c>
      <c r="R1305" s="12" t="s">
        <v>1411</v>
      </c>
      <c r="S1305" s="12" t="s">
        <v>7123</v>
      </c>
      <c r="T1305" s="40" t="s">
        <v>7124</v>
      </c>
      <c r="U1305" s="12" t="s">
        <v>7124</v>
      </c>
      <c r="V1305" s="12" t="s">
        <v>7125</v>
      </c>
      <c r="W1305" s="84"/>
      <c r="X1305" s="111"/>
      <c r="Y1305" s="11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row>
    <row r="1306" spans="1:217" s="6" customFormat="1" ht="42.75" x14ac:dyDescent="0.45">
      <c r="A1306" s="32" t="s">
        <v>16</v>
      </c>
      <c r="B1306" s="32" t="s">
        <v>17</v>
      </c>
      <c r="C1306" s="33" t="s">
        <v>18</v>
      </c>
      <c r="D1306" s="33" t="s">
        <v>1123</v>
      </c>
      <c r="E1306" s="33" t="s">
        <v>1398</v>
      </c>
      <c r="F1306" s="33" t="s">
        <v>21</v>
      </c>
      <c r="G1306" s="74">
        <f>VLOOKUP(L:L,en_ru_auto_scores_BLEU!H:I,2,FALSE)</f>
        <v>53.444459347905422</v>
      </c>
      <c r="H1306" s="42" t="str">
        <f>IFERROR(VLOOKUP(L:L,manual_score_mapping[[SegmentID]:[Scores]],2,FALSE), "NaN")</f>
        <v>NaN</v>
      </c>
      <c r="I1306" s="42" t="str">
        <f>IFERROR(VLOOKUP(L:L,manual_score_mapping!A:D,3,FALSE), "NaN")</f>
        <v>NaN</v>
      </c>
      <c r="J1306" s="42" t="str">
        <f>IFERROR(VLOOKUP(L:L,manual_score_mapping!A:D,4,FALSE), "NaN")</f>
        <v>NaN</v>
      </c>
      <c r="K1306" s="33" t="s">
        <v>22</v>
      </c>
      <c r="L1306" s="33">
        <v>1305</v>
      </c>
      <c r="M1306" s="34">
        <v>0.93027269840240479</v>
      </c>
      <c r="N1306" s="33">
        <v>0.97457677125930797</v>
      </c>
      <c r="O1306" s="33">
        <v>0.93575811386108398</v>
      </c>
      <c r="P1306" s="33" t="str">
        <f>IF(en_ru_scores[[#This Row],[OnlineB_Score]]&gt;en_ru_scores[[#This Row],[GPT4_COMET]]+0.03, "B", IF(en_ru_scores[[#This Row],[GPT4_COMET]]&gt;en_ru_scores[[#This Row],[OnlineB_Score]]+0.03, "GPT", "-"))</f>
        <v>B</v>
      </c>
      <c r="Q1306" s="33" t="str">
        <f>IF(en_ru_scores[[#This Row],[OnlineW_Score]]&gt;en_ru_scores[[#This Row],[GPT4_COMET]]+0.03, "W", IF(en_ru_scores[[#This Row],[GPT4_COMET]]&gt;en_ru_scores[[#This Row],[OnlineW_Score]]+0.03, "GPT", "-"))</f>
        <v>-</v>
      </c>
      <c r="R1306" s="13" t="s">
        <v>1412</v>
      </c>
      <c r="S1306" s="13" t="s">
        <v>7126</v>
      </c>
      <c r="T1306" s="41" t="s">
        <v>7127</v>
      </c>
      <c r="U1306" s="13" t="s">
        <v>7126</v>
      </c>
      <c r="V1306" s="13" t="s">
        <v>7128</v>
      </c>
      <c r="W1306" s="84"/>
      <c r="X1306" s="111"/>
      <c r="Y1306" s="115"/>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row>
    <row r="1307" spans="1:217" s="6" customFormat="1" x14ac:dyDescent="0.45">
      <c r="A1307" s="29" t="s">
        <v>16</v>
      </c>
      <c r="B1307" s="29" t="s">
        <v>17</v>
      </c>
      <c r="C1307" s="30" t="s">
        <v>18</v>
      </c>
      <c r="D1307" s="30" t="s">
        <v>1123</v>
      </c>
      <c r="E1307" s="30" t="s">
        <v>1398</v>
      </c>
      <c r="F1307" s="30" t="s">
        <v>21</v>
      </c>
      <c r="G1307" s="78">
        <f>VLOOKUP(L:L,en_ru_auto_scores_BLEU!H:I,2,FALSE)</f>
        <v>15.25487608028144</v>
      </c>
      <c r="H1307" s="42" t="str">
        <f>IFERROR(VLOOKUP(L:L,manual_score_mapping[[SegmentID]:[Scores]],2,FALSE), "NaN")</f>
        <v>NaN</v>
      </c>
      <c r="I1307" s="42" t="str">
        <f>IFERROR(VLOOKUP(L:L,manual_score_mapping!A:D,3,FALSE), "NaN")</f>
        <v>NaN</v>
      </c>
      <c r="J1307" s="42" t="str">
        <f>IFERROR(VLOOKUP(L:L,manual_score_mapping!A:D,4,FALSE), "NaN")</f>
        <v>NaN</v>
      </c>
      <c r="K1307" s="30" t="s">
        <v>22</v>
      </c>
      <c r="L1307" s="30">
        <v>1306</v>
      </c>
      <c r="M1307" s="31">
        <v>0.87446266412734985</v>
      </c>
      <c r="N1307" s="30">
        <v>0.93973737955093384</v>
      </c>
      <c r="O1307" s="30">
        <v>0.85925644636154175</v>
      </c>
      <c r="P1307" s="30" t="str">
        <f>IF(en_ru_scores[[#This Row],[OnlineB_Score]]&gt;en_ru_scores[[#This Row],[GPT4_COMET]]+0.03, "B", IF(en_ru_scores[[#This Row],[GPT4_COMET]]&gt;en_ru_scores[[#This Row],[OnlineB_Score]]+0.03, "GPT", "-"))</f>
        <v>B</v>
      </c>
      <c r="Q1307" s="30" t="str">
        <f>IF(en_ru_scores[[#This Row],[OnlineW_Score]]&gt;en_ru_scores[[#This Row],[GPT4_COMET]]+0.03, "W", IF(en_ru_scores[[#This Row],[GPT4_COMET]]&gt;en_ru_scores[[#This Row],[OnlineW_Score]]+0.03, "GPT", "-"))</f>
        <v>-</v>
      </c>
      <c r="R1307" s="12" t="s">
        <v>1413</v>
      </c>
      <c r="S1307" s="12" t="s">
        <v>7129</v>
      </c>
      <c r="T1307" s="40" t="s">
        <v>7130</v>
      </c>
      <c r="U1307" s="12" t="s">
        <v>7131</v>
      </c>
      <c r="V1307" s="12" t="s">
        <v>7132</v>
      </c>
      <c r="W1307" s="84"/>
      <c r="X1307" s="111"/>
      <c r="Y1307" s="115"/>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row>
    <row r="1308" spans="1:217" s="6" customFormat="1" ht="28.5" x14ac:dyDescent="0.45">
      <c r="A1308" s="26" t="s">
        <v>16</v>
      </c>
      <c r="B1308" s="26" t="s">
        <v>17</v>
      </c>
      <c r="C1308" s="27" t="s">
        <v>18</v>
      </c>
      <c r="D1308" s="27" t="s">
        <v>1123</v>
      </c>
      <c r="E1308" s="27" t="s">
        <v>1398</v>
      </c>
      <c r="F1308" s="27" t="s">
        <v>21</v>
      </c>
      <c r="G1308" s="75">
        <f>VLOOKUP(L:L,en_ru_auto_scores_BLEU!H:I,2,FALSE)</f>
        <v>48.326978309062206</v>
      </c>
      <c r="H1308" s="42" t="str">
        <f>IFERROR(VLOOKUP(L:L,manual_score_mapping[[SegmentID]:[Scores]],2,FALSE), "NaN")</f>
        <v>NaN</v>
      </c>
      <c r="I1308" s="42" t="str">
        <f>IFERROR(VLOOKUP(L:L,manual_score_mapping!A:D,3,FALSE), "NaN")</f>
        <v>NaN</v>
      </c>
      <c r="J1308" s="42" t="str">
        <f>IFERROR(VLOOKUP(L:L,manual_score_mapping!A:D,4,FALSE), "NaN")</f>
        <v>NaN</v>
      </c>
      <c r="K1308" s="27" t="s">
        <v>22</v>
      </c>
      <c r="L1308" s="27">
        <v>1307</v>
      </c>
      <c r="M1308" s="28">
        <v>0.78133440017700195</v>
      </c>
      <c r="N1308" s="27">
        <v>0.78126686811447144</v>
      </c>
      <c r="O1308" s="27">
        <v>0.75212699174880981</v>
      </c>
      <c r="P1308" s="27" t="str">
        <f>IF(en_ru_scores[[#This Row],[OnlineB_Score]]&gt;en_ru_scores[[#This Row],[GPT4_COMET]]+0.03, "B", IF(en_ru_scores[[#This Row],[GPT4_COMET]]&gt;en_ru_scores[[#This Row],[OnlineB_Score]]+0.03, "GPT", "-"))</f>
        <v>-</v>
      </c>
      <c r="Q1308" s="27" t="str">
        <f>IF(en_ru_scores[[#This Row],[OnlineW_Score]]&gt;en_ru_scores[[#This Row],[GPT4_COMET]]+0.03, "W", IF(en_ru_scores[[#This Row],[GPT4_COMET]]&gt;en_ru_scores[[#This Row],[OnlineW_Score]]+0.03, "GPT", "-"))</f>
        <v>-</v>
      </c>
      <c r="R1308" s="11" t="s">
        <v>1414</v>
      </c>
      <c r="S1308" s="11" t="s">
        <v>7133</v>
      </c>
      <c r="T1308" s="39" t="s">
        <v>7134</v>
      </c>
      <c r="U1308" s="11" t="s">
        <v>7134</v>
      </c>
      <c r="V1308" s="11" t="s">
        <v>7135</v>
      </c>
      <c r="W1308" s="84"/>
      <c r="X1308" s="111"/>
      <c r="Y1308" s="115"/>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row>
    <row r="1309" spans="1:217" s="6" customFormat="1" ht="57" x14ac:dyDescent="0.45">
      <c r="A1309" s="29" t="s">
        <v>16</v>
      </c>
      <c r="B1309" s="29" t="s">
        <v>17</v>
      </c>
      <c r="C1309" s="30" t="s">
        <v>18</v>
      </c>
      <c r="D1309" s="30" t="s">
        <v>1123</v>
      </c>
      <c r="E1309" s="30" t="s">
        <v>1398</v>
      </c>
      <c r="F1309" s="30" t="s">
        <v>21</v>
      </c>
      <c r="G1309" s="78">
        <f>VLOOKUP(L:L,en_ru_auto_scores_BLEU!H:I,2,FALSE)</f>
        <v>22.475693988901025</v>
      </c>
      <c r="H1309" s="42" t="str">
        <f>IFERROR(VLOOKUP(L:L,manual_score_mapping[[SegmentID]:[Scores]],2,FALSE), "NaN")</f>
        <v>NaN</v>
      </c>
      <c r="I1309" s="42" t="str">
        <f>IFERROR(VLOOKUP(L:L,manual_score_mapping!A:D,3,FALSE), "NaN")</f>
        <v>NaN</v>
      </c>
      <c r="J1309" s="42" t="str">
        <f>IFERROR(VLOOKUP(L:L,manual_score_mapping!A:D,4,FALSE), "NaN")</f>
        <v>NaN</v>
      </c>
      <c r="K1309" s="30" t="s">
        <v>22</v>
      </c>
      <c r="L1309" s="30">
        <v>1308</v>
      </c>
      <c r="M1309" s="31">
        <v>0.87486070394515991</v>
      </c>
      <c r="N1309" s="30">
        <v>0.95240986347198475</v>
      </c>
      <c r="O1309" s="30">
        <v>0.88997751474380493</v>
      </c>
      <c r="P1309" s="30" t="str">
        <f>IF(en_ru_scores[[#This Row],[OnlineB_Score]]&gt;en_ru_scores[[#This Row],[GPT4_COMET]]+0.03, "B", IF(en_ru_scores[[#This Row],[GPT4_COMET]]&gt;en_ru_scores[[#This Row],[OnlineB_Score]]+0.03, "GPT", "-"))</f>
        <v>B</v>
      </c>
      <c r="Q1309" s="30" t="str">
        <f>IF(en_ru_scores[[#This Row],[OnlineW_Score]]&gt;en_ru_scores[[#This Row],[GPT4_COMET]]+0.03, "W", IF(en_ru_scores[[#This Row],[GPT4_COMET]]&gt;en_ru_scores[[#This Row],[OnlineW_Score]]+0.03, "GPT", "-"))</f>
        <v>-</v>
      </c>
      <c r="R1309" s="12" t="s">
        <v>1415</v>
      </c>
      <c r="S1309" s="12" t="s">
        <v>7136</v>
      </c>
      <c r="T1309" s="40" t="s">
        <v>7137</v>
      </c>
      <c r="U1309" s="12" t="s">
        <v>7138</v>
      </c>
      <c r="V1309" s="12" t="s">
        <v>7139</v>
      </c>
      <c r="W1309" s="84"/>
      <c r="X1309" s="111"/>
      <c r="Y1309" s="115"/>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row>
    <row r="1310" spans="1:217" s="6" customFormat="1" ht="42.75" x14ac:dyDescent="0.45">
      <c r="A1310" s="29" t="s">
        <v>16</v>
      </c>
      <c r="B1310" s="29" t="s">
        <v>17</v>
      </c>
      <c r="C1310" s="30" t="s">
        <v>18</v>
      </c>
      <c r="D1310" s="30" t="s">
        <v>1123</v>
      </c>
      <c r="E1310" s="30" t="s">
        <v>1398</v>
      </c>
      <c r="F1310" s="30" t="s">
        <v>21</v>
      </c>
      <c r="G1310" s="75">
        <f>VLOOKUP(L:L,en_ru_auto_scores_BLEU!H:I,2,FALSE)</f>
        <v>41.374412020518825</v>
      </c>
      <c r="H1310" s="42" t="str">
        <f>IFERROR(VLOOKUP(L:L,manual_score_mapping[[SegmentID]:[Scores]],2,FALSE), "NaN")</f>
        <v>NaN</v>
      </c>
      <c r="I1310" s="42" t="str">
        <f>IFERROR(VLOOKUP(L:L,manual_score_mapping!A:D,3,FALSE), "NaN")</f>
        <v>NaN</v>
      </c>
      <c r="J1310" s="42" t="str">
        <f>IFERROR(VLOOKUP(L:L,manual_score_mapping!A:D,4,FALSE), "NaN")</f>
        <v>NaN</v>
      </c>
      <c r="K1310" s="30" t="s">
        <v>22</v>
      </c>
      <c r="L1310" s="30">
        <v>1309</v>
      </c>
      <c r="M1310" s="31">
        <v>0.83991044759750366</v>
      </c>
      <c r="N1310" s="30">
        <v>0.89626550674438477</v>
      </c>
      <c r="O1310" s="30">
        <v>0.92268711328506481</v>
      </c>
      <c r="P1310" s="30" t="str">
        <f>IF(en_ru_scores[[#This Row],[OnlineB_Score]]&gt;en_ru_scores[[#This Row],[GPT4_COMET]]+0.03, "B", IF(en_ru_scores[[#This Row],[GPT4_COMET]]&gt;en_ru_scores[[#This Row],[OnlineB_Score]]+0.03, "GPT", "-"))</f>
        <v>B</v>
      </c>
      <c r="Q1310" s="30" t="str">
        <f>IF(en_ru_scores[[#This Row],[OnlineW_Score]]&gt;en_ru_scores[[#This Row],[GPT4_COMET]]+0.03, "W", IF(en_ru_scores[[#This Row],[GPT4_COMET]]&gt;en_ru_scores[[#This Row],[OnlineW_Score]]+0.03, "GPT", "-"))</f>
        <v>W</v>
      </c>
      <c r="R1310" s="12" t="s">
        <v>1416</v>
      </c>
      <c r="S1310" s="12" t="s">
        <v>7140</v>
      </c>
      <c r="T1310" s="40" t="s">
        <v>7141</v>
      </c>
      <c r="U1310" s="12" t="s">
        <v>7142</v>
      </c>
      <c r="V1310" s="12" t="s">
        <v>7143</v>
      </c>
      <c r="W1310" s="84"/>
      <c r="X1310" s="111"/>
      <c r="Y1310" s="115"/>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row>
    <row r="1311" spans="1:217" s="6" customFormat="1" x14ac:dyDescent="0.45">
      <c r="A1311" s="29" t="s">
        <v>16</v>
      </c>
      <c r="B1311" s="29" t="s">
        <v>17</v>
      </c>
      <c r="C1311" s="30" t="s">
        <v>18</v>
      </c>
      <c r="D1311" s="30" t="s">
        <v>1123</v>
      </c>
      <c r="E1311" s="30" t="s">
        <v>1398</v>
      </c>
      <c r="F1311" s="30" t="s">
        <v>21</v>
      </c>
      <c r="G1311" s="78">
        <f>VLOOKUP(L:L,en_ru_auto_scores_BLEU!H:I,2,FALSE)</f>
        <v>19.357693493908801</v>
      </c>
      <c r="H1311" s="42" t="str">
        <f>IFERROR(VLOOKUP(L:L,manual_score_mapping[[SegmentID]:[Scores]],2,FALSE), "NaN")</f>
        <v>NaN</v>
      </c>
      <c r="I1311" s="42" t="str">
        <f>IFERROR(VLOOKUP(L:L,manual_score_mapping!A:D,3,FALSE), "NaN")</f>
        <v>NaN</v>
      </c>
      <c r="J1311" s="42" t="str">
        <f>IFERROR(VLOOKUP(L:L,manual_score_mapping!A:D,4,FALSE), "NaN")</f>
        <v>NaN</v>
      </c>
      <c r="K1311" s="30" t="s">
        <v>22</v>
      </c>
      <c r="L1311" s="30">
        <v>1310</v>
      </c>
      <c r="M1311" s="31">
        <v>0.85976284742355347</v>
      </c>
      <c r="N1311" s="30">
        <v>0.76735633611679077</v>
      </c>
      <c r="O1311" s="30">
        <v>0.9032055139541626</v>
      </c>
      <c r="P1311" s="30" t="str">
        <f>IF(en_ru_scores[[#This Row],[OnlineB_Score]]&gt;en_ru_scores[[#This Row],[GPT4_COMET]]+0.03, "B", IF(en_ru_scores[[#This Row],[GPT4_COMET]]&gt;en_ru_scores[[#This Row],[OnlineB_Score]]+0.03, "GPT", "-"))</f>
        <v>GPT</v>
      </c>
      <c r="Q1311" s="30" t="str">
        <f>IF(en_ru_scores[[#This Row],[OnlineW_Score]]&gt;en_ru_scores[[#This Row],[GPT4_COMET]]+0.03, "W", IF(en_ru_scores[[#This Row],[GPT4_COMET]]&gt;en_ru_scores[[#This Row],[OnlineW_Score]]+0.03, "GPT", "-"))</f>
        <v>W</v>
      </c>
      <c r="R1311" s="12" t="s">
        <v>1417</v>
      </c>
      <c r="S1311" s="12" t="s">
        <v>7144</v>
      </c>
      <c r="T1311" s="40" t="s">
        <v>7145</v>
      </c>
      <c r="U1311" s="12" t="s">
        <v>7146</v>
      </c>
      <c r="V1311" s="12" t="s">
        <v>7147</v>
      </c>
      <c r="W1311" s="84"/>
      <c r="X1311" s="111"/>
      <c r="Y1311" s="115"/>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row>
    <row r="1312" spans="1:217" s="6" customFormat="1" ht="42.75" x14ac:dyDescent="0.45">
      <c r="A1312" s="32" t="s">
        <v>16</v>
      </c>
      <c r="B1312" s="32" t="s">
        <v>17</v>
      </c>
      <c r="C1312" s="33" t="s">
        <v>18</v>
      </c>
      <c r="D1312" s="33" t="s">
        <v>1123</v>
      </c>
      <c r="E1312" s="33" t="s">
        <v>1398</v>
      </c>
      <c r="F1312" s="33" t="s">
        <v>21</v>
      </c>
      <c r="G1312" s="71">
        <f>VLOOKUP(L:L,en_ru_auto_scores_BLEU!H:I,2,FALSE)</f>
        <v>85.552618587124499</v>
      </c>
      <c r="H1312" s="42" t="str">
        <f>IFERROR(VLOOKUP(L:L,manual_score_mapping[[SegmentID]:[Scores]],2,FALSE), "NaN")</f>
        <v>NaN</v>
      </c>
      <c r="I1312" s="42" t="str">
        <f>IFERROR(VLOOKUP(L:L,manual_score_mapping!A:D,3,FALSE), "NaN")</f>
        <v>NaN</v>
      </c>
      <c r="J1312" s="42" t="str">
        <f>IFERROR(VLOOKUP(L:L,manual_score_mapping!A:D,4,FALSE), "NaN")</f>
        <v>NaN</v>
      </c>
      <c r="K1312" s="33" t="s">
        <v>22</v>
      </c>
      <c r="L1312" s="33">
        <v>1311</v>
      </c>
      <c r="M1312" s="34">
        <v>0.94358950853347778</v>
      </c>
      <c r="N1312" s="33">
        <v>0.94356751441955555</v>
      </c>
      <c r="O1312" s="33">
        <v>0.84657210111618042</v>
      </c>
      <c r="P1312" s="33" t="str">
        <f>IF(en_ru_scores[[#This Row],[OnlineB_Score]]&gt;en_ru_scores[[#This Row],[GPT4_COMET]]+0.03, "B", IF(en_ru_scores[[#This Row],[GPT4_COMET]]&gt;en_ru_scores[[#This Row],[OnlineB_Score]]+0.03, "GPT", "-"))</f>
        <v>-</v>
      </c>
      <c r="Q1312" s="33" t="str">
        <f>IF(en_ru_scores[[#This Row],[OnlineW_Score]]&gt;en_ru_scores[[#This Row],[GPT4_COMET]]+0.03, "W", IF(en_ru_scores[[#This Row],[GPT4_COMET]]&gt;en_ru_scores[[#This Row],[OnlineW_Score]]+0.03, "GPT", "-"))</f>
        <v>GPT</v>
      </c>
      <c r="R1312" s="13" t="s">
        <v>1418</v>
      </c>
      <c r="S1312" s="13" t="s">
        <v>7148</v>
      </c>
      <c r="T1312" s="41" t="s">
        <v>7149</v>
      </c>
      <c r="U1312" s="13" t="s">
        <v>7149</v>
      </c>
      <c r="V1312" s="13" t="s">
        <v>7150</v>
      </c>
      <c r="W1312" s="84"/>
      <c r="X1312" s="111"/>
      <c r="Y1312" s="115"/>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row>
    <row r="1313" spans="1:217" s="6" customFormat="1" ht="57" x14ac:dyDescent="0.45">
      <c r="A1313" s="29" t="s">
        <v>16</v>
      </c>
      <c r="B1313" s="29" t="s">
        <v>17</v>
      </c>
      <c r="C1313" s="30" t="s">
        <v>18</v>
      </c>
      <c r="D1313" s="30" t="s">
        <v>1123</v>
      </c>
      <c r="E1313" s="30" t="s">
        <v>1398</v>
      </c>
      <c r="F1313" s="30" t="s">
        <v>21</v>
      </c>
      <c r="G1313" s="78">
        <f>VLOOKUP(L:L,en_ru_auto_scores_BLEU!H:I,2,FALSE)</f>
        <v>24.761650580786529</v>
      </c>
      <c r="H1313" s="42" t="str">
        <f>IFERROR(VLOOKUP(L:L,manual_score_mapping[[SegmentID]:[Scores]],2,FALSE), "NaN")</f>
        <v>NaN</v>
      </c>
      <c r="I1313" s="42" t="str">
        <f>IFERROR(VLOOKUP(L:L,manual_score_mapping!A:D,3,FALSE), "NaN")</f>
        <v>NaN</v>
      </c>
      <c r="J1313" s="42" t="str">
        <f>IFERROR(VLOOKUP(L:L,manual_score_mapping!A:D,4,FALSE), "NaN")</f>
        <v>NaN</v>
      </c>
      <c r="K1313" s="30" t="s">
        <v>22</v>
      </c>
      <c r="L1313" s="30">
        <v>1312</v>
      </c>
      <c r="M1313" s="31">
        <v>0.82073515653610229</v>
      </c>
      <c r="N1313" s="30">
        <v>0.76531356573104858</v>
      </c>
      <c r="O1313" s="30">
        <v>0.80601853132247925</v>
      </c>
      <c r="P1313" s="30" t="str">
        <f>IF(en_ru_scores[[#This Row],[OnlineB_Score]]&gt;en_ru_scores[[#This Row],[GPT4_COMET]]+0.03, "B", IF(en_ru_scores[[#This Row],[GPT4_COMET]]&gt;en_ru_scores[[#This Row],[OnlineB_Score]]+0.03, "GPT", "-"))</f>
        <v>GPT</v>
      </c>
      <c r="Q1313" s="30" t="str">
        <f>IF(en_ru_scores[[#This Row],[OnlineW_Score]]&gt;en_ru_scores[[#This Row],[GPT4_COMET]]+0.03, "W", IF(en_ru_scores[[#This Row],[GPT4_COMET]]&gt;en_ru_scores[[#This Row],[OnlineW_Score]]+0.03, "GPT", "-"))</f>
        <v>-</v>
      </c>
      <c r="R1313" s="12" t="s">
        <v>7151</v>
      </c>
      <c r="S1313" s="12" t="s">
        <v>7152</v>
      </c>
      <c r="T1313" s="40" t="s">
        <v>7153</v>
      </c>
      <c r="U1313" s="12" t="s">
        <v>7154</v>
      </c>
      <c r="V1313" s="12" t="s">
        <v>7155</v>
      </c>
      <c r="W1313" s="84"/>
      <c r="X1313" s="111"/>
      <c r="Y1313" s="115"/>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row>
    <row r="1314" spans="1:217" s="6" customFormat="1" ht="42.75" x14ac:dyDescent="0.45">
      <c r="A1314" s="29" t="s">
        <v>16</v>
      </c>
      <c r="B1314" s="29" t="s">
        <v>17</v>
      </c>
      <c r="C1314" s="30" t="s">
        <v>18</v>
      </c>
      <c r="D1314" s="30" t="s">
        <v>1123</v>
      </c>
      <c r="E1314" s="30" t="s">
        <v>1398</v>
      </c>
      <c r="F1314" s="30" t="s">
        <v>21</v>
      </c>
      <c r="G1314" s="78">
        <f>VLOOKUP(L:L,en_ru_auto_scores_BLEU!H:I,2,FALSE)</f>
        <v>27.968424579665367</v>
      </c>
      <c r="H1314" s="42" t="str">
        <f>IFERROR(VLOOKUP(L:L,manual_score_mapping[[SegmentID]:[Scores]],2,FALSE), "NaN")</f>
        <v>NaN</v>
      </c>
      <c r="I1314" s="42" t="str">
        <f>IFERROR(VLOOKUP(L:L,manual_score_mapping!A:D,3,FALSE), "NaN")</f>
        <v>NaN</v>
      </c>
      <c r="J1314" s="42" t="str">
        <f>IFERROR(VLOOKUP(L:L,manual_score_mapping!A:D,4,FALSE), "NaN")</f>
        <v>NaN</v>
      </c>
      <c r="K1314" s="30" t="s">
        <v>22</v>
      </c>
      <c r="L1314" s="30">
        <v>1313</v>
      </c>
      <c r="M1314" s="31">
        <v>0.83842116594314575</v>
      </c>
      <c r="N1314" s="30">
        <v>0.81785416603088379</v>
      </c>
      <c r="O1314" s="30">
        <v>0.82442474365234375</v>
      </c>
      <c r="P1314" s="30" t="str">
        <f>IF(en_ru_scores[[#This Row],[OnlineB_Score]]&gt;en_ru_scores[[#This Row],[GPT4_COMET]]+0.03, "B", IF(en_ru_scores[[#This Row],[GPT4_COMET]]&gt;en_ru_scores[[#This Row],[OnlineB_Score]]+0.03, "GPT", "-"))</f>
        <v>-</v>
      </c>
      <c r="Q1314" s="30" t="str">
        <f>IF(en_ru_scores[[#This Row],[OnlineW_Score]]&gt;en_ru_scores[[#This Row],[GPT4_COMET]]+0.03, "W", IF(en_ru_scores[[#This Row],[GPT4_COMET]]&gt;en_ru_scores[[#This Row],[OnlineW_Score]]+0.03, "GPT", "-"))</f>
        <v>-</v>
      </c>
      <c r="R1314" s="12" t="s">
        <v>1419</v>
      </c>
      <c r="S1314" s="12" t="s">
        <v>7156</v>
      </c>
      <c r="T1314" s="40" t="s">
        <v>7157</v>
      </c>
      <c r="U1314" s="12" t="s">
        <v>7158</v>
      </c>
      <c r="V1314" s="12" t="s">
        <v>7159</v>
      </c>
      <c r="W1314" s="84"/>
      <c r="X1314" s="111"/>
      <c r="Y1314" s="115"/>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row>
    <row r="1315" spans="1:217" s="6" customFormat="1" ht="114" x14ac:dyDescent="0.45">
      <c r="A1315" s="26" t="s">
        <v>16</v>
      </c>
      <c r="B1315" s="26" t="s">
        <v>17</v>
      </c>
      <c r="C1315" s="27" t="s">
        <v>18</v>
      </c>
      <c r="D1315" s="27" t="s">
        <v>1123</v>
      </c>
      <c r="E1315" s="27" t="s">
        <v>1398</v>
      </c>
      <c r="F1315" s="27" t="s">
        <v>21</v>
      </c>
      <c r="G1315" s="78">
        <f>VLOOKUP(L:L,en_ru_auto_scores_BLEU!H:I,2,FALSE)</f>
        <v>13.375400601412313</v>
      </c>
      <c r="H1315" s="42" t="str">
        <f>IFERROR(VLOOKUP(L:L,manual_score_mapping[[SegmentID]:[Scores]],2,FALSE), "NaN")</f>
        <v>NaN</v>
      </c>
      <c r="I1315" s="42" t="str">
        <f>IFERROR(VLOOKUP(L:L,manual_score_mapping!A:D,3,FALSE), "NaN")</f>
        <v>NaN</v>
      </c>
      <c r="J1315" s="42" t="str">
        <f>IFERROR(VLOOKUP(L:L,manual_score_mapping!A:D,4,FALSE), "NaN")</f>
        <v>NaN</v>
      </c>
      <c r="K1315" s="27" t="s">
        <v>22</v>
      </c>
      <c r="L1315" s="27">
        <v>1314</v>
      </c>
      <c r="M1315" s="28">
        <v>0.79697310924530029</v>
      </c>
      <c r="N1315" s="27">
        <v>0.79450958967208862</v>
      </c>
      <c r="O1315" s="27">
        <v>0.78229576349258423</v>
      </c>
      <c r="P1315" s="27" t="str">
        <f>IF(en_ru_scores[[#This Row],[OnlineB_Score]]&gt;en_ru_scores[[#This Row],[GPT4_COMET]]+0.03, "B", IF(en_ru_scores[[#This Row],[GPT4_COMET]]&gt;en_ru_scores[[#This Row],[OnlineB_Score]]+0.03, "GPT", "-"))</f>
        <v>-</v>
      </c>
      <c r="Q1315" s="27" t="str">
        <f>IF(en_ru_scores[[#This Row],[OnlineW_Score]]&gt;en_ru_scores[[#This Row],[GPT4_COMET]]+0.03, "W", IF(en_ru_scores[[#This Row],[GPT4_COMET]]&gt;en_ru_scores[[#This Row],[OnlineW_Score]]+0.03, "GPT", "-"))</f>
        <v>-</v>
      </c>
      <c r="R1315" s="11" t="s">
        <v>1420</v>
      </c>
      <c r="S1315" s="11" t="s">
        <v>7160</v>
      </c>
      <c r="T1315" s="39" t="s">
        <v>7161</v>
      </c>
      <c r="U1315" s="11" t="s">
        <v>7162</v>
      </c>
      <c r="V1315" s="11" t="s">
        <v>7163</v>
      </c>
      <c r="W1315" s="84"/>
      <c r="X1315" s="111"/>
      <c r="Y1315" s="1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row>
    <row r="1316" spans="1:217" s="6" customFormat="1" ht="114" x14ac:dyDescent="0.45">
      <c r="A1316" s="26" t="s">
        <v>16</v>
      </c>
      <c r="B1316" s="26" t="s">
        <v>17</v>
      </c>
      <c r="C1316" s="27" t="s">
        <v>18</v>
      </c>
      <c r="D1316" s="27" t="s">
        <v>1123</v>
      </c>
      <c r="E1316" s="27" t="s">
        <v>1398</v>
      </c>
      <c r="F1316" s="27" t="s">
        <v>21</v>
      </c>
      <c r="G1316" s="75">
        <f>VLOOKUP(L:L,en_ru_auto_scores_BLEU!H:I,2,FALSE)</f>
        <v>38.026880656520405</v>
      </c>
      <c r="H1316" s="42" t="str">
        <f>IFERROR(VLOOKUP(L:L,manual_score_mapping[[SegmentID]:[Scores]],2,FALSE), "NaN")</f>
        <v>NaN</v>
      </c>
      <c r="I1316" s="42" t="str">
        <f>IFERROR(VLOOKUP(L:L,manual_score_mapping!A:D,3,FALSE), "NaN")</f>
        <v>NaN</v>
      </c>
      <c r="J1316" s="42" t="str">
        <f>IFERROR(VLOOKUP(L:L,manual_score_mapping!A:D,4,FALSE), "NaN")</f>
        <v>NaN</v>
      </c>
      <c r="K1316" s="27" t="s">
        <v>22</v>
      </c>
      <c r="L1316" s="27">
        <v>1315</v>
      </c>
      <c r="M1316" s="28">
        <v>0.75666874647140503</v>
      </c>
      <c r="N1316" s="27">
        <v>0.72600144147872925</v>
      </c>
      <c r="O1316" s="27">
        <v>0.76069682836532593</v>
      </c>
      <c r="P1316" s="27" t="str">
        <f>IF(en_ru_scores[[#This Row],[OnlineB_Score]]&gt;en_ru_scores[[#This Row],[GPT4_COMET]]+0.03, "B", IF(en_ru_scores[[#This Row],[GPT4_COMET]]&gt;en_ru_scores[[#This Row],[OnlineB_Score]]+0.03, "GPT", "-"))</f>
        <v>GPT</v>
      </c>
      <c r="Q1316" s="27" t="str">
        <f>IF(en_ru_scores[[#This Row],[OnlineW_Score]]&gt;en_ru_scores[[#This Row],[GPT4_COMET]]+0.03, "W", IF(en_ru_scores[[#This Row],[GPT4_COMET]]&gt;en_ru_scores[[#This Row],[OnlineW_Score]]+0.03, "GPT", "-"))</f>
        <v>-</v>
      </c>
      <c r="R1316" s="11" t="s">
        <v>1421</v>
      </c>
      <c r="S1316" s="11" t="s">
        <v>7164</v>
      </c>
      <c r="T1316" s="39" t="s">
        <v>7165</v>
      </c>
      <c r="U1316" s="11" t="s">
        <v>7166</v>
      </c>
      <c r="V1316" s="11" t="s">
        <v>7167</v>
      </c>
      <c r="W1316" s="84"/>
      <c r="X1316" s="111"/>
      <c r="Y1316" s="115"/>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row>
    <row r="1317" spans="1:217" s="6" customFormat="1" ht="42.75" x14ac:dyDescent="0.45">
      <c r="A1317" s="32" t="s">
        <v>16</v>
      </c>
      <c r="B1317" s="32" t="s">
        <v>17</v>
      </c>
      <c r="C1317" s="33" t="s">
        <v>18</v>
      </c>
      <c r="D1317" s="33" t="s">
        <v>1123</v>
      </c>
      <c r="E1317" s="33" t="s">
        <v>1398</v>
      </c>
      <c r="F1317" s="33" t="s">
        <v>21</v>
      </c>
      <c r="G1317" s="78">
        <f>VLOOKUP(L:L,en_ru_auto_scores_BLEU!H:I,2,FALSE)</f>
        <v>20.780604348467119</v>
      </c>
      <c r="H1317" s="42" t="str">
        <f>IFERROR(VLOOKUP(L:L,manual_score_mapping[[SegmentID]:[Scores]],2,FALSE), "NaN")</f>
        <v>NaN</v>
      </c>
      <c r="I1317" s="42" t="str">
        <f>IFERROR(VLOOKUP(L:L,manual_score_mapping!A:D,3,FALSE), "NaN")</f>
        <v>NaN</v>
      </c>
      <c r="J1317" s="42" t="str">
        <f>IFERROR(VLOOKUP(L:L,manual_score_mapping!A:D,4,FALSE), "NaN")</f>
        <v>NaN</v>
      </c>
      <c r="K1317" s="33" t="s">
        <v>22</v>
      </c>
      <c r="L1317" s="33">
        <v>1316</v>
      </c>
      <c r="M1317" s="34">
        <v>0.90413075685501099</v>
      </c>
      <c r="N1317" s="33">
        <v>0.90611237287521362</v>
      </c>
      <c r="O1317" s="33">
        <v>0.90582722425460815</v>
      </c>
      <c r="P1317" s="33" t="str">
        <f>IF(en_ru_scores[[#This Row],[OnlineB_Score]]&gt;en_ru_scores[[#This Row],[GPT4_COMET]]+0.03, "B", IF(en_ru_scores[[#This Row],[GPT4_COMET]]&gt;en_ru_scores[[#This Row],[OnlineB_Score]]+0.03, "GPT", "-"))</f>
        <v>-</v>
      </c>
      <c r="Q1317" s="33" t="str">
        <f>IF(en_ru_scores[[#This Row],[OnlineW_Score]]&gt;en_ru_scores[[#This Row],[GPT4_COMET]]+0.03, "W", IF(en_ru_scores[[#This Row],[GPT4_COMET]]&gt;en_ru_scores[[#This Row],[OnlineW_Score]]+0.03, "GPT", "-"))</f>
        <v>-</v>
      </c>
      <c r="R1317" s="13" t="s">
        <v>1422</v>
      </c>
      <c r="S1317" s="13" t="s">
        <v>7168</v>
      </c>
      <c r="T1317" s="41" t="s">
        <v>7169</v>
      </c>
      <c r="U1317" s="13" t="s">
        <v>7170</v>
      </c>
      <c r="V1317" s="13" t="s">
        <v>7171</v>
      </c>
      <c r="W1317" s="84"/>
      <c r="X1317" s="111"/>
      <c r="Y1317" s="115"/>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row>
    <row r="1318" spans="1:217" s="6" customFormat="1" ht="71.25" x14ac:dyDescent="0.45">
      <c r="A1318" s="29" t="s">
        <v>16</v>
      </c>
      <c r="B1318" s="29" t="s">
        <v>17</v>
      </c>
      <c r="C1318" s="30" t="s">
        <v>18</v>
      </c>
      <c r="D1318" s="30" t="s">
        <v>1123</v>
      </c>
      <c r="E1318" s="30" t="s">
        <v>1398</v>
      </c>
      <c r="F1318" s="30" t="s">
        <v>21</v>
      </c>
      <c r="G1318" s="75">
        <f>VLOOKUP(L:L,en_ru_auto_scores_BLEU!H:I,2,FALSE)</f>
        <v>41.943967835127602</v>
      </c>
      <c r="H1318" s="42" t="str">
        <f>IFERROR(VLOOKUP(L:L,manual_score_mapping[[SegmentID]:[Scores]],2,FALSE), "NaN")</f>
        <v>NaN</v>
      </c>
      <c r="I1318" s="42" t="str">
        <f>IFERROR(VLOOKUP(L:L,manual_score_mapping!A:D,3,FALSE), "NaN")</f>
        <v>NaN</v>
      </c>
      <c r="J1318" s="42" t="str">
        <f>IFERROR(VLOOKUP(L:L,manual_score_mapping!A:D,4,FALSE), "NaN")</f>
        <v>NaN</v>
      </c>
      <c r="K1318" s="30" t="s">
        <v>22</v>
      </c>
      <c r="L1318" s="30">
        <v>1317</v>
      </c>
      <c r="M1318" s="31">
        <v>0.80822509527206421</v>
      </c>
      <c r="N1318" s="30">
        <v>0.83335024118423462</v>
      </c>
      <c r="O1318" s="30">
        <v>0.74581104516983032</v>
      </c>
      <c r="P1318" s="30" t="str">
        <f>IF(en_ru_scores[[#This Row],[OnlineB_Score]]&gt;en_ru_scores[[#This Row],[GPT4_COMET]]+0.03, "B", IF(en_ru_scores[[#This Row],[GPT4_COMET]]&gt;en_ru_scores[[#This Row],[OnlineB_Score]]+0.03, "GPT", "-"))</f>
        <v>-</v>
      </c>
      <c r="Q1318" s="30" t="str">
        <f>IF(en_ru_scores[[#This Row],[OnlineW_Score]]&gt;en_ru_scores[[#This Row],[GPT4_COMET]]+0.03, "W", IF(en_ru_scores[[#This Row],[GPT4_COMET]]&gt;en_ru_scores[[#This Row],[OnlineW_Score]]+0.03, "GPT", "-"))</f>
        <v>GPT</v>
      </c>
      <c r="R1318" s="12" t="s">
        <v>1423</v>
      </c>
      <c r="S1318" s="12" t="s">
        <v>7172</v>
      </c>
      <c r="T1318" s="40" t="s">
        <v>7173</v>
      </c>
      <c r="U1318" s="12" t="s">
        <v>7174</v>
      </c>
      <c r="V1318" s="12" t="s">
        <v>7175</v>
      </c>
      <c r="W1318" s="84"/>
      <c r="X1318" s="111"/>
      <c r="Y1318" s="115"/>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row>
    <row r="1319" spans="1:217" s="6" customFormat="1" ht="28.5" x14ac:dyDescent="0.45">
      <c r="A1319" s="32" t="s">
        <v>16</v>
      </c>
      <c r="B1319" s="32" t="s">
        <v>17</v>
      </c>
      <c r="C1319" s="33" t="s">
        <v>18</v>
      </c>
      <c r="D1319" s="33" t="s">
        <v>1123</v>
      </c>
      <c r="E1319" s="33" t="s">
        <v>1398</v>
      </c>
      <c r="F1319" s="33" t="s">
        <v>21</v>
      </c>
      <c r="G1319" s="75">
        <f>VLOOKUP(L:L,en_ru_auto_scores_BLEU!H:I,2,FALSE)</f>
        <v>29.982213893423371</v>
      </c>
      <c r="H1319" s="42" t="str">
        <f>IFERROR(VLOOKUP(L:L,manual_score_mapping[[SegmentID]:[Scores]],2,FALSE), "NaN")</f>
        <v>NaN</v>
      </c>
      <c r="I1319" s="42" t="str">
        <f>IFERROR(VLOOKUP(L:L,manual_score_mapping!A:D,3,FALSE), "NaN")</f>
        <v>NaN</v>
      </c>
      <c r="J1319" s="42" t="str">
        <f>IFERROR(VLOOKUP(L:L,manual_score_mapping!A:D,4,FALSE), "NaN")</f>
        <v>NaN</v>
      </c>
      <c r="K1319" s="33" t="s">
        <v>22</v>
      </c>
      <c r="L1319" s="33">
        <v>1318</v>
      </c>
      <c r="M1319" s="34">
        <v>0.91573357582092285</v>
      </c>
      <c r="N1319" s="33">
        <v>0.90753632783889759</v>
      </c>
      <c r="O1319" s="33">
        <v>0.91597169637680043</v>
      </c>
      <c r="P1319" s="33" t="str">
        <f>IF(en_ru_scores[[#This Row],[OnlineB_Score]]&gt;en_ru_scores[[#This Row],[GPT4_COMET]]+0.03, "B", IF(en_ru_scores[[#This Row],[GPT4_COMET]]&gt;en_ru_scores[[#This Row],[OnlineB_Score]]+0.03, "GPT", "-"))</f>
        <v>-</v>
      </c>
      <c r="Q1319" s="33" t="str">
        <f>IF(en_ru_scores[[#This Row],[OnlineW_Score]]&gt;en_ru_scores[[#This Row],[GPT4_COMET]]+0.03, "W", IF(en_ru_scores[[#This Row],[GPT4_COMET]]&gt;en_ru_scores[[#This Row],[OnlineW_Score]]+0.03, "GPT", "-"))</f>
        <v>-</v>
      </c>
      <c r="R1319" s="13" t="s">
        <v>1424</v>
      </c>
      <c r="S1319" s="13" t="s">
        <v>7176</v>
      </c>
      <c r="T1319" s="41" t="s">
        <v>7177</v>
      </c>
      <c r="U1319" s="13" t="s">
        <v>7178</v>
      </c>
      <c r="V1319" s="13" t="s">
        <v>7179</v>
      </c>
      <c r="W1319" s="84"/>
      <c r="X1319" s="111"/>
      <c r="Y1319" s="115"/>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row>
    <row r="1320" spans="1:217" s="6" customFormat="1" ht="71.25" x14ac:dyDescent="0.45">
      <c r="A1320" s="32" t="s">
        <v>16</v>
      </c>
      <c r="B1320" s="32" t="s">
        <v>17</v>
      </c>
      <c r="C1320" s="33" t="s">
        <v>18</v>
      </c>
      <c r="D1320" s="33" t="s">
        <v>1123</v>
      </c>
      <c r="E1320" s="33" t="s">
        <v>1398</v>
      </c>
      <c r="F1320" s="33" t="s">
        <v>21</v>
      </c>
      <c r="G1320" s="78">
        <f>VLOOKUP(L:L,en_ru_auto_scores_BLEU!H:I,2,FALSE)</f>
        <v>18.966326460811967</v>
      </c>
      <c r="H1320" s="42" t="str">
        <f>IFERROR(VLOOKUP(L:L,manual_score_mapping[[SegmentID]:[Scores]],2,FALSE), "NaN")</f>
        <v>NaN</v>
      </c>
      <c r="I1320" s="42" t="str">
        <f>IFERROR(VLOOKUP(L:L,manual_score_mapping!A:D,3,FALSE), "NaN")</f>
        <v>NaN</v>
      </c>
      <c r="J1320" s="42" t="str">
        <f>IFERROR(VLOOKUP(L:L,manual_score_mapping!A:D,4,FALSE), "NaN")</f>
        <v>NaN</v>
      </c>
      <c r="K1320" s="33" t="s">
        <v>22</v>
      </c>
      <c r="L1320" s="33">
        <v>1319</v>
      </c>
      <c r="M1320" s="34">
        <v>0.92355716228485119</v>
      </c>
      <c r="N1320" s="33">
        <v>0.93337601423263561</v>
      </c>
      <c r="O1320" s="33">
        <v>0.92495477199554443</v>
      </c>
      <c r="P1320" s="33" t="str">
        <f>IF(en_ru_scores[[#This Row],[OnlineB_Score]]&gt;en_ru_scores[[#This Row],[GPT4_COMET]]+0.03, "B", IF(en_ru_scores[[#This Row],[GPT4_COMET]]&gt;en_ru_scores[[#This Row],[OnlineB_Score]]+0.03, "GPT", "-"))</f>
        <v>-</v>
      </c>
      <c r="Q1320" s="33" t="str">
        <f>IF(en_ru_scores[[#This Row],[OnlineW_Score]]&gt;en_ru_scores[[#This Row],[GPT4_COMET]]+0.03, "W", IF(en_ru_scores[[#This Row],[GPT4_COMET]]&gt;en_ru_scores[[#This Row],[OnlineW_Score]]+0.03, "GPT", "-"))</f>
        <v>-</v>
      </c>
      <c r="R1320" s="13" t="s">
        <v>1425</v>
      </c>
      <c r="S1320" s="13" t="s">
        <v>7180</v>
      </c>
      <c r="T1320" s="41" t="s">
        <v>7181</v>
      </c>
      <c r="U1320" s="13" t="s">
        <v>7182</v>
      </c>
      <c r="V1320" s="13" t="s">
        <v>7183</v>
      </c>
      <c r="W1320" s="84"/>
      <c r="X1320" s="111"/>
      <c r="Y1320" s="115"/>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row>
    <row r="1321" spans="1:217" s="6" customFormat="1" ht="57" x14ac:dyDescent="0.45">
      <c r="A1321" s="26" t="s">
        <v>16</v>
      </c>
      <c r="B1321" s="26" t="s">
        <v>17</v>
      </c>
      <c r="C1321" s="27" t="s">
        <v>18</v>
      </c>
      <c r="D1321" s="27" t="s">
        <v>1123</v>
      </c>
      <c r="E1321" s="27" t="s">
        <v>1398</v>
      </c>
      <c r="F1321" s="27" t="s">
        <v>21</v>
      </c>
      <c r="G1321" s="78">
        <f>VLOOKUP(L:L,en_ru_auto_scores_BLEU!H:I,2,FALSE)</f>
        <v>28.347968446206988</v>
      </c>
      <c r="H1321" s="42" t="str">
        <f>IFERROR(VLOOKUP(L:L,manual_score_mapping[[SegmentID]:[Scores]],2,FALSE), "NaN")</f>
        <v>NaN</v>
      </c>
      <c r="I1321" s="42" t="str">
        <f>IFERROR(VLOOKUP(L:L,manual_score_mapping!A:D,3,FALSE), "NaN")</f>
        <v>NaN</v>
      </c>
      <c r="J1321" s="42" t="str">
        <f>IFERROR(VLOOKUP(L:L,manual_score_mapping!A:D,4,FALSE), "NaN")</f>
        <v>NaN</v>
      </c>
      <c r="K1321" s="27" t="s">
        <v>22</v>
      </c>
      <c r="L1321" s="27">
        <v>1320</v>
      </c>
      <c r="M1321" s="28">
        <v>0.72866791486740112</v>
      </c>
      <c r="N1321" s="27">
        <v>0.71554124355316162</v>
      </c>
      <c r="O1321" s="27">
        <v>0.64374691247940063</v>
      </c>
      <c r="P1321" s="27" t="str">
        <f>IF(en_ru_scores[[#This Row],[OnlineB_Score]]&gt;en_ru_scores[[#This Row],[GPT4_COMET]]+0.03, "B", IF(en_ru_scores[[#This Row],[GPT4_COMET]]&gt;en_ru_scores[[#This Row],[OnlineB_Score]]+0.03, "GPT", "-"))</f>
        <v>-</v>
      </c>
      <c r="Q1321" s="27" t="str">
        <f>IF(en_ru_scores[[#This Row],[OnlineW_Score]]&gt;en_ru_scores[[#This Row],[GPT4_COMET]]+0.03, "W", IF(en_ru_scores[[#This Row],[GPT4_COMET]]&gt;en_ru_scores[[#This Row],[OnlineW_Score]]+0.03, "GPT", "-"))</f>
        <v>GPT</v>
      </c>
      <c r="R1321" s="11" t="s">
        <v>1426</v>
      </c>
      <c r="S1321" s="11" t="s">
        <v>7184</v>
      </c>
      <c r="T1321" s="39" t="s">
        <v>7185</v>
      </c>
      <c r="U1321" s="11" t="s">
        <v>7186</v>
      </c>
      <c r="V1321" s="11" t="s">
        <v>7187</v>
      </c>
      <c r="W1321" s="84"/>
      <c r="X1321" s="111"/>
      <c r="Y1321" s="115"/>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row>
    <row r="1322" spans="1:217" s="6" customFormat="1" ht="57" x14ac:dyDescent="0.45">
      <c r="A1322" s="26" t="s">
        <v>16</v>
      </c>
      <c r="B1322" s="26" t="s">
        <v>17</v>
      </c>
      <c r="C1322" s="27" t="s">
        <v>18</v>
      </c>
      <c r="D1322" s="27" t="s">
        <v>1123</v>
      </c>
      <c r="E1322" s="27" t="s">
        <v>1427</v>
      </c>
      <c r="F1322" s="27" t="s">
        <v>21</v>
      </c>
      <c r="G1322" s="75">
        <f>VLOOKUP(L:L,en_ru_auto_scores_BLEU!H:I,2,FALSE)</f>
        <v>40.589517638127056</v>
      </c>
      <c r="H1322" s="27" t="str">
        <f>IFERROR(VLOOKUP(L:L,manual_score_mapping[[SegmentID]:[Scores]],2,FALSE), "NaN")</f>
        <v>[51, 85, 100, 72, 53, 88, 86, 83, 53, 51, 51, 31, 40, 51, 99]</v>
      </c>
      <c r="I1322" s="24">
        <f>IFERROR(VLOOKUP(L:L,manual_score_mapping!A:D,3,FALSE), "NaN")</f>
        <v>66</v>
      </c>
      <c r="J1322" s="18">
        <f>IFERROR(VLOOKUP(L:L,manual_score_mapping!A:D,4,FALSE), "NaN")</f>
        <v>31</v>
      </c>
      <c r="K1322" s="27" t="s">
        <v>22</v>
      </c>
      <c r="L1322" s="27">
        <v>1321</v>
      </c>
      <c r="M1322" s="28">
        <v>0.70069915056228638</v>
      </c>
      <c r="N1322" s="27">
        <v>0.6978035569190979</v>
      </c>
      <c r="O1322" s="27">
        <v>0.70856142044067383</v>
      </c>
      <c r="P1322" s="27" t="str">
        <f>IF(en_ru_scores[[#This Row],[OnlineB_Score]]&gt;en_ru_scores[[#This Row],[GPT4_COMET]]+0.03, "B", IF(en_ru_scores[[#This Row],[GPT4_COMET]]&gt;en_ru_scores[[#This Row],[OnlineB_Score]]+0.03, "GPT", "-"))</f>
        <v>-</v>
      </c>
      <c r="Q1322" s="27" t="str">
        <f>IF(en_ru_scores[[#This Row],[OnlineW_Score]]&gt;en_ru_scores[[#This Row],[GPT4_COMET]]+0.03, "W", IF(en_ru_scores[[#This Row],[GPT4_COMET]]&gt;en_ru_scores[[#This Row],[OnlineW_Score]]+0.03, "GPT", "-"))</f>
        <v>-</v>
      </c>
      <c r="R1322" s="11" t="s">
        <v>1428</v>
      </c>
      <c r="S1322" s="11" t="s">
        <v>7188</v>
      </c>
      <c r="T1322" s="39" t="s">
        <v>7189</v>
      </c>
      <c r="U1322" s="11" t="s">
        <v>7190</v>
      </c>
      <c r="V1322" s="11" t="s">
        <v>7191</v>
      </c>
      <c r="W1322" s="84"/>
      <c r="X1322" s="111"/>
      <c r="Y1322" s="115"/>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row>
    <row r="1323" spans="1:217" s="6" customFormat="1" ht="99.75" x14ac:dyDescent="0.45">
      <c r="A1323" s="29" t="s">
        <v>16</v>
      </c>
      <c r="B1323" s="29" t="s">
        <v>17</v>
      </c>
      <c r="C1323" s="30" t="s">
        <v>18</v>
      </c>
      <c r="D1323" s="30" t="s">
        <v>1123</v>
      </c>
      <c r="E1323" s="30" t="s">
        <v>1427</v>
      </c>
      <c r="F1323" s="30" t="s">
        <v>21</v>
      </c>
      <c r="G1323" s="75">
        <f>VLOOKUP(L:L,en_ru_auto_scores_BLEU!H:I,2,FALSE)</f>
        <v>45.86161044019412</v>
      </c>
      <c r="H1323" s="30" t="str">
        <f>IFERROR(VLOOKUP(L:L,manual_score_mapping[[SegmentID]:[Scores]],2,FALSE), "NaN")</f>
        <v>[86, 81, 84, 54, 55, 51, 53, 58, 54, 99]</v>
      </c>
      <c r="I1323" s="24">
        <f>IFERROR(VLOOKUP(L:L,manual_score_mapping!A:D,3,FALSE), "NaN")</f>
        <v>67</v>
      </c>
      <c r="J1323" s="21">
        <f>IFERROR(VLOOKUP(L:L,manual_score_mapping!A:D,4,FALSE), "NaN")</f>
        <v>51</v>
      </c>
      <c r="K1323" s="30" t="s">
        <v>22</v>
      </c>
      <c r="L1323" s="30">
        <v>1322</v>
      </c>
      <c r="M1323" s="31">
        <v>0.80385130643844604</v>
      </c>
      <c r="N1323" s="30">
        <v>0.69932460784912109</v>
      </c>
      <c r="O1323" s="30">
        <v>0.83860874176025391</v>
      </c>
      <c r="P1323" s="30" t="str">
        <f>IF(en_ru_scores[[#This Row],[OnlineB_Score]]&gt;en_ru_scores[[#This Row],[GPT4_COMET]]+0.03, "B", IF(en_ru_scores[[#This Row],[GPT4_COMET]]&gt;en_ru_scores[[#This Row],[OnlineB_Score]]+0.03, "GPT", "-"))</f>
        <v>GPT</v>
      </c>
      <c r="Q1323" s="30" t="str">
        <f>IF(en_ru_scores[[#This Row],[OnlineW_Score]]&gt;en_ru_scores[[#This Row],[GPT4_COMET]]+0.03, "W", IF(en_ru_scores[[#This Row],[GPT4_COMET]]&gt;en_ru_scores[[#This Row],[OnlineW_Score]]+0.03, "GPT", "-"))</f>
        <v>W</v>
      </c>
      <c r="R1323" s="12" t="s">
        <v>1429</v>
      </c>
      <c r="S1323" s="12" t="s">
        <v>7192</v>
      </c>
      <c r="T1323" s="40" t="s">
        <v>7193</v>
      </c>
      <c r="U1323" s="12" t="s">
        <v>7194</v>
      </c>
      <c r="V1323" s="12" t="s">
        <v>7195</v>
      </c>
      <c r="W1323" s="84"/>
      <c r="X1323" s="111"/>
      <c r="Y1323" s="115"/>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row>
    <row r="1324" spans="1:217" s="6" customFormat="1" ht="57" x14ac:dyDescent="0.45">
      <c r="A1324" s="29" t="s">
        <v>16</v>
      </c>
      <c r="B1324" s="29" t="s">
        <v>17</v>
      </c>
      <c r="C1324" s="30" t="s">
        <v>18</v>
      </c>
      <c r="D1324" s="30" t="s">
        <v>1123</v>
      </c>
      <c r="E1324" s="30" t="s">
        <v>1427</v>
      </c>
      <c r="F1324" s="30" t="s">
        <v>21</v>
      </c>
      <c r="G1324" s="71">
        <f>VLOOKUP(L:L,en_ru_auto_scores_BLEU!H:I,2,FALSE)</f>
        <v>80.405147363459378</v>
      </c>
      <c r="H1324" s="30" t="str">
        <f>IFERROR(VLOOKUP(L:L,manual_score_mapping[[SegmentID]:[Scores]],2,FALSE), "NaN")</f>
        <v>[51, 87, 100, 74, 55, 83, 85, 100, 51, 56, 52, 33, 66, 53, 99]</v>
      </c>
      <c r="I1324" s="24">
        <f>IFERROR(VLOOKUP(L:L,manual_score_mapping!A:D,3,FALSE), "NaN")</f>
        <v>69</v>
      </c>
      <c r="J1324" s="18">
        <f>IFERROR(VLOOKUP(L:L,manual_score_mapping!A:D,4,FALSE), "NaN")</f>
        <v>33</v>
      </c>
      <c r="K1324" s="30" t="s">
        <v>22</v>
      </c>
      <c r="L1324" s="30">
        <v>1323</v>
      </c>
      <c r="M1324" s="31">
        <v>0.85175371170043945</v>
      </c>
      <c r="N1324" s="30">
        <v>0.7749895453453064</v>
      </c>
      <c r="O1324" s="30">
        <v>0.87300527095794678</v>
      </c>
      <c r="P1324" s="30" t="str">
        <f>IF(en_ru_scores[[#This Row],[OnlineB_Score]]&gt;en_ru_scores[[#This Row],[GPT4_COMET]]+0.03, "B", IF(en_ru_scores[[#This Row],[GPT4_COMET]]&gt;en_ru_scores[[#This Row],[OnlineB_Score]]+0.03, "GPT", "-"))</f>
        <v>GPT</v>
      </c>
      <c r="Q1324" s="30" t="str">
        <f>IF(en_ru_scores[[#This Row],[OnlineW_Score]]&gt;en_ru_scores[[#This Row],[GPT4_COMET]]+0.03, "W", IF(en_ru_scores[[#This Row],[GPT4_COMET]]&gt;en_ru_scores[[#This Row],[OnlineW_Score]]+0.03, "GPT", "-"))</f>
        <v>-</v>
      </c>
      <c r="R1324" s="12" t="s">
        <v>1430</v>
      </c>
      <c r="S1324" s="12" t="s">
        <v>7196</v>
      </c>
      <c r="T1324" s="40" t="s">
        <v>7197</v>
      </c>
      <c r="U1324" s="12" t="s">
        <v>7198</v>
      </c>
      <c r="V1324" s="12" t="s">
        <v>7199</v>
      </c>
      <c r="W1324" s="84"/>
      <c r="X1324" s="111"/>
      <c r="Y1324" s="115"/>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row>
    <row r="1325" spans="1:217" s="6" customFormat="1" ht="42.75" x14ac:dyDescent="0.45">
      <c r="A1325" s="32" t="s">
        <v>16</v>
      </c>
      <c r="B1325" s="32" t="s">
        <v>17</v>
      </c>
      <c r="C1325" s="33" t="s">
        <v>18</v>
      </c>
      <c r="D1325" s="33" t="s">
        <v>1123</v>
      </c>
      <c r="E1325" s="33" t="s">
        <v>1427</v>
      </c>
      <c r="F1325" s="33" t="s">
        <v>21</v>
      </c>
      <c r="G1325" s="72">
        <f>VLOOKUP(L:L,en_ru_auto_scores_BLEU!H:I,2,FALSE)</f>
        <v>72.768172023420959</v>
      </c>
      <c r="H1325" s="33" t="str">
        <f>IFERROR(VLOOKUP(L:L,manual_score_mapping[[SegmentID]:[Scores]],2,FALSE), "NaN")</f>
        <v>[89, 83, 100, 54, 50, 52, 51, 59, 51, 99]</v>
      </c>
      <c r="I1325" s="24">
        <f>IFERROR(VLOOKUP(L:L,manual_score_mapping!A:D,3,FALSE), "NaN")</f>
        <v>68</v>
      </c>
      <c r="J1325" s="21">
        <f>IFERROR(VLOOKUP(L:L,manual_score_mapping!A:D,4,FALSE), "NaN")</f>
        <v>50</v>
      </c>
      <c r="K1325" s="33" t="s">
        <v>22</v>
      </c>
      <c r="L1325" s="33">
        <v>1324</v>
      </c>
      <c r="M1325" s="34">
        <v>0.91092556715011597</v>
      </c>
      <c r="N1325" s="33">
        <v>0.8685077428817749</v>
      </c>
      <c r="O1325" s="33">
        <v>0.90858906507492077</v>
      </c>
      <c r="P1325" s="33" t="str">
        <f>IF(en_ru_scores[[#This Row],[OnlineB_Score]]&gt;en_ru_scores[[#This Row],[GPT4_COMET]]+0.03, "B", IF(en_ru_scores[[#This Row],[GPT4_COMET]]&gt;en_ru_scores[[#This Row],[OnlineB_Score]]+0.03, "GPT", "-"))</f>
        <v>GPT</v>
      </c>
      <c r="Q1325" s="33" t="str">
        <f>IF(en_ru_scores[[#This Row],[OnlineW_Score]]&gt;en_ru_scores[[#This Row],[GPT4_COMET]]+0.03, "W", IF(en_ru_scores[[#This Row],[GPT4_COMET]]&gt;en_ru_scores[[#This Row],[OnlineW_Score]]+0.03, "GPT", "-"))</f>
        <v>-</v>
      </c>
      <c r="R1325" s="13" t="s">
        <v>1431</v>
      </c>
      <c r="S1325" s="13" t="s">
        <v>7200</v>
      </c>
      <c r="T1325" s="41" t="s">
        <v>7201</v>
      </c>
      <c r="U1325" s="13" t="s">
        <v>7202</v>
      </c>
      <c r="V1325" s="13" t="s">
        <v>7203</v>
      </c>
      <c r="W1325" s="84"/>
      <c r="X1325" s="111"/>
      <c r="Y1325" s="11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row>
    <row r="1326" spans="1:217" s="6" customFormat="1" ht="85.5" x14ac:dyDescent="0.45">
      <c r="A1326" s="26" t="s">
        <v>16</v>
      </c>
      <c r="B1326" s="26" t="s">
        <v>17</v>
      </c>
      <c r="C1326" s="27" t="s">
        <v>18</v>
      </c>
      <c r="D1326" s="27" t="s">
        <v>1123</v>
      </c>
      <c r="E1326" s="27" t="s">
        <v>1427</v>
      </c>
      <c r="F1326" s="27" t="s">
        <v>21</v>
      </c>
      <c r="G1326" s="75">
        <f>VLOOKUP(L:L,en_ru_auto_scores_BLEU!H:I,2,FALSE)</f>
        <v>29.79415006144772</v>
      </c>
      <c r="H1326" s="27" t="str">
        <f>IFERROR(VLOOKUP(L:L,manual_score_mapping[[SegmentID]:[Scores]],2,FALSE), "NaN")</f>
        <v>[85, 85, 83, 55, 51, 52, 34, 42, 51, 99]</v>
      </c>
      <c r="I1326" s="24">
        <f>IFERROR(VLOOKUP(L:L,manual_score_mapping!A:D,3,FALSE), "NaN")</f>
        <v>63</v>
      </c>
      <c r="J1326" s="18">
        <f>IFERROR(VLOOKUP(L:L,manual_score_mapping!A:D,4,FALSE), "NaN")</f>
        <v>34</v>
      </c>
      <c r="K1326" s="27" t="s">
        <v>22</v>
      </c>
      <c r="L1326" s="27">
        <v>1325</v>
      </c>
      <c r="M1326" s="28">
        <v>0.75458449125289917</v>
      </c>
      <c r="N1326" s="27">
        <v>0.74281710386276245</v>
      </c>
      <c r="O1326" s="27">
        <v>0.67246520519256592</v>
      </c>
      <c r="P1326" s="27" t="str">
        <f>IF(en_ru_scores[[#This Row],[OnlineB_Score]]&gt;en_ru_scores[[#This Row],[GPT4_COMET]]+0.03, "B", IF(en_ru_scores[[#This Row],[GPT4_COMET]]&gt;en_ru_scores[[#This Row],[OnlineB_Score]]+0.03, "GPT", "-"))</f>
        <v>-</v>
      </c>
      <c r="Q1326" s="27" t="str">
        <f>IF(en_ru_scores[[#This Row],[OnlineW_Score]]&gt;en_ru_scores[[#This Row],[GPT4_COMET]]+0.03, "W", IF(en_ru_scores[[#This Row],[GPT4_COMET]]&gt;en_ru_scores[[#This Row],[OnlineW_Score]]+0.03, "GPT", "-"))</f>
        <v>GPT</v>
      </c>
      <c r="R1326" s="11" t="s">
        <v>1432</v>
      </c>
      <c r="S1326" s="11" t="s">
        <v>7204</v>
      </c>
      <c r="T1326" s="39" t="s">
        <v>7205</v>
      </c>
      <c r="U1326" s="11" t="s">
        <v>7206</v>
      </c>
      <c r="V1326" s="11" t="s">
        <v>7207</v>
      </c>
      <c r="W1326" s="84"/>
      <c r="X1326" s="111"/>
      <c r="Y1326" s="115"/>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row>
    <row r="1327" spans="1:217" s="6" customFormat="1" ht="57" x14ac:dyDescent="0.45">
      <c r="A1327" s="29" t="s">
        <v>16</v>
      </c>
      <c r="B1327" s="29" t="s">
        <v>17</v>
      </c>
      <c r="C1327" s="30" t="s">
        <v>18</v>
      </c>
      <c r="D1327" s="30" t="s">
        <v>1123</v>
      </c>
      <c r="E1327" s="30" t="s">
        <v>1427</v>
      </c>
      <c r="F1327" s="30" t="s">
        <v>21</v>
      </c>
      <c r="G1327" s="75">
        <f>VLOOKUP(L:L,en_ru_auto_scores_BLEU!H:I,2,FALSE)</f>
        <v>30.880715234262237</v>
      </c>
      <c r="H1327" s="30" t="str">
        <f>IFERROR(VLOOKUP(L:L,manual_score_mapping[[SegmentID]:[Scores]],2,FALSE), "NaN")</f>
        <v>[87, 81, 100, 55, 57, 53, 51, 52, 53, 93]</v>
      </c>
      <c r="I1327" s="24">
        <f>IFERROR(VLOOKUP(L:L,manual_score_mapping!A:D,3,FALSE), "NaN")</f>
        <v>68</v>
      </c>
      <c r="J1327" s="21">
        <f>IFERROR(VLOOKUP(L:L,manual_score_mapping!A:D,4,FALSE), "NaN")</f>
        <v>51</v>
      </c>
      <c r="K1327" s="30" t="s">
        <v>22</v>
      </c>
      <c r="L1327" s="30">
        <v>1326</v>
      </c>
      <c r="M1327" s="31">
        <v>0.81483423709869385</v>
      </c>
      <c r="N1327" s="30">
        <v>0.74467301368713379</v>
      </c>
      <c r="O1327" s="30">
        <v>0.82819902896881104</v>
      </c>
      <c r="P1327" s="30" t="str">
        <f>IF(en_ru_scores[[#This Row],[OnlineB_Score]]&gt;en_ru_scores[[#This Row],[GPT4_COMET]]+0.03, "B", IF(en_ru_scores[[#This Row],[GPT4_COMET]]&gt;en_ru_scores[[#This Row],[OnlineB_Score]]+0.03, "GPT", "-"))</f>
        <v>GPT</v>
      </c>
      <c r="Q1327" s="30" t="str">
        <f>IF(en_ru_scores[[#This Row],[OnlineW_Score]]&gt;en_ru_scores[[#This Row],[GPT4_COMET]]+0.03, "W", IF(en_ru_scores[[#This Row],[GPT4_COMET]]&gt;en_ru_scores[[#This Row],[OnlineW_Score]]+0.03, "GPT", "-"))</f>
        <v>-</v>
      </c>
      <c r="R1327" s="12" t="s">
        <v>1433</v>
      </c>
      <c r="S1327" s="12" t="s">
        <v>7208</v>
      </c>
      <c r="T1327" s="40" t="s">
        <v>7209</v>
      </c>
      <c r="U1327" s="12" t="s">
        <v>7210</v>
      </c>
      <c r="V1327" s="12" t="s">
        <v>7211</v>
      </c>
      <c r="W1327" s="84"/>
      <c r="X1327" s="111"/>
      <c r="Y1327" s="115"/>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row>
    <row r="1328" spans="1:217" s="6" customFormat="1" ht="71.25" x14ac:dyDescent="0.45">
      <c r="A1328" s="29" t="s">
        <v>16</v>
      </c>
      <c r="B1328" s="29" t="s">
        <v>17</v>
      </c>
      <c r="C1328" s="30" t="s">
        <v>18</v>
      </c>
      <c r="D1328" s="30" t="s">
        <v>1123</v>
      </c>
      <c r="E1328" s="30" t="s">
        <v>1427</v>
      </c>
      <c r="F1328" s="30" t="s">
        <v>21</v>
      </c>
      <c r="G1328" s="75">
        <f>VLOOKUP(L:L,en_ru_auto_scores_BLEU!H:I,2,FALSE)</f>
        <v>33.182007843555631</v>
      </c>
      <c r="H1328" s="30" t="str">
        <f>IFERROR(VLOOKUP(L:L,manual_score_mapping[[SegmentID]:[Scores]],2,FALSE), "NaN")</f>
        <v>[55, 85, 83, 73, 55, 82, 85, 100, 55, 56, 52, 50, 51, 51, 99]</v>
      </c>
      <c r="I1328" s="24">
        <f>IFERROR(VLOOKUP(L:L,manual_score_mapping!A:D,3,FALSE), "NaN")</f>
        <v>68</v>
      </c>
      <c r="J1328" s="21">
        <f>IFERROR(VLOOKUP(L:L,manual_score_mapping!A:D,4,FALSE), "NaN")</f>
        <v>50</v>
      </c>
      <c r="K1328" s="30" t="s">
        <v>22</v>
      </c>
      <c r="L1328" s="30">
        <v>1327</v>
      </c>
      <c r="M1328" s="31">
        <v>0.8228340744972229</v>
      </c>
      <c r="N1328" s="30">
        <v>0.79105120897293091</v>
      </c>
      <c r="O1328" s="30">
        <v>0.83673357963562012</v>
      </c>
      <c r="P1328" s="30" t="str">
        <f>IF(en_ru_scores[[#This Row],[OnlineB_Score]]&gt;en_ru_scores[[#This Row],[GPT4_COMET]]+0.03, "B", IF(en_ru_scores[[#This Row],[GPT4_COMET]]&gt;en_ru_scores[[#This Row],[OnlineB_Score]]+0.03, "GPT", "-"))</f>
        <v>GPT</v>
      </c>
      <c r="Q1328" s="30" t="str">
        <f>IF(en_ru_scores[[#This Row],[OnlineW_Score]]&gt;en_ru_scores[[#This Row],[GPT4_COMET]]+0.03, "W", IF(en_ru_scores[[#This Row],[GPT4_COMET]]&gt;en_ru_scores[[#This Row],[OnlineW_Score]]+0.03, "GPT", "-"))</f>
        <v>-</v>
      </c>
      <c r="R1328" s="12" t="s">
        <v>1434</v>
      </c>
      <c r="S1328" s="12" t="s">
        <v>7212</v>
      </c>
      <c r="T1328" s="40" t="s">
        <v>7213</v>
      </c>
      <c r="U1328" s="12" t="s">
        <v>7214</v>
      </c>
      <c r="V1328" s="12" t="s">
        <v>7215</v>
      </c>
      <c r="W1328" s="84"/>
      <c r="X1328" s="111"/>
      <c r="Y1328" s="115"/>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row>
    <row r="1329" spans="1:217" s="6" customFormat="1" ht="57" x14ac:dyDescent="0.45">
      <c r="A1329" s="26" t="s">
        <v>16</v>
      </c>
      <c r="B1329" s="26" t="s">
        <v>17</v>
      </c>
      <c r="C1329" s="27" t="s">
        <v>18</v>
      </c>
      <c r="D1329" s="27" t="s">
        <v>1123</v>
      </c>
      <c r="E1329" s="27" t="s">
        <v>1427</v>
      </c>
      <c r="F1329" s="27" t="s">
        <v>21</v>
      </c>
      <c r="G1329" s="75">
        <f>VLOOKUP(L:L,en_ru_auto_scores_BLEU!H:I,2,FALSE)</f>
        <v>32.166977968707322</v>
      </c>
      <c r="H1329" s="27" t="str">
        <f>IFERROR(VLOOKUP(L:L,manual_score_mapping[[SegmentID]:[Scores]],2,FALSE), "NaN")</f>
        <v>[87, 82, 100, 54, 56, 55, 31, 44, 51, 99]</v>
      </c>
      <c r="I1329" s="24">
        <f>IFERROR(VLOOKUP(L:L,manual_score_mapping!A:D,3,FALSE), "NaN")</f>
        <v>65</v>
      </c>
      <c r="J1329" s="18">
        <f>IFERROR(VLOOKUP(L:L,manual_score_mapping!A:D,4,FALSE), "NaN")</f>
        <v>31</v>
      </c>
      <c r="K1329" s="27" t="s">
        <v>22</v>
      </c>
      <c r="L1329" s="27">
        <v>1328</v>
      </c>
      <c r="M1329" s="28">
        <v>0.77211111783981323</v>
      </c>
      <c r="N1329" s="27">
        <v>0.73054289817810059</v>
      </c>
      <c r="O1329" s="27">
        <v>0.81998288631439209</v>
      </c>
      <c r="P1329" s="27" t="str">
        <f>IF(en_ru_scores[[#This Row],[OnlineB_Score]]&gt;en_ru_scores[[#This Row],[GPT4_COMET]]+0.03, "B", IF(en_ru_scores[[#This Row],[GPT4_COMET]]&gt;en_ru_scores[[#This Row],[OnlineB_Score]]+0.03, "GPT", "-"))</f>
        <v>GPT</v>
      </c>
      <c r="Q1329" s="27" t="str">
        <f>IF(en_ru_scores[[#This Row],[OnlineW_Score]]&gt;en_ru_scores[[#This Row],[GPT4_COMET]]+0.03, "W", IF(en_ru_scores[[#This Row],[GPT4_COMET]]&gt;en_ru_scores[[#This Row],[OnlineW_Score]]+0.03, "GPT", "-"))</f>
        <v>W</v>
      </c>
      <c r="R1329" s="11" t="s">
        <v>1435</v>
      </c>
      <c r="S1329" s="11" t="s">
        <v>7216</v>
      </c>
      <c r="T1329" s="39" t="s">
        <v>7217</v>
      </c>
      <c r="U1329" s="11" t="s">
        <v>7218</v>
      </c>
      <c r="V1329" s="11" t="s">
        <v>7219</v>
      </c>
      <c r="W1329" s="84"/>
      <c r="X1329" s="111"/>
      <c r="Y1329" s="115"/>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row>
    <row r="1330" spans="1:217" s="6" customFormat="1" ht="142.5" x14ac:dyDescent="0.45">
      <c r="A1330" s="29" t="s">
        <v>16</v>
      </c>
      <c r="B1330" s="29" t="s">
        <v>17</v>
      </c>
      <c r="C1330" s="30" t="s">
        <v>18</v>
      </c>
      <c r="D1330" s="30" t="s">
        <v>1123</v>
      </c>
      <c r="E1330" s="30" t="s">
        <v>1427</v>
      </c>
      <c r="F1330" s="30" t="s">
        <v>21</v>
      </c>
      <c r="G1330" s="74">
        <f>VLOOKUP(L:L,en_ru_auto_scores_BLEU!H:I,2,FALSE)</f>
        <v>59.063082310410557</v>
      </c>
      <c r="H1330" s="30" t="str">
        <f>IFERROR(VLOOKUP(L:L,manual_score_mapping[[SegmentID]:[Scores]],2,FALSE), "NaN")</f>
        <v>[48, 86, 83, 72, 55, 90, 85, 73, 54, 57, 50, 50, 49, 53, 99]</v>
      </c>
      <c r="I1330" s="24">
        <f>IFERROR(VLOOKUP(L:L,manual_score_mapping!A:D,3,FALSE), "NaN")</f>
        <v>66</v>
      </c>
      <c r="J1330" s="18">
        <f>IFERROR(VLOOKUP(L:L,manual_score_mapping!A:D,4,FALSE), "NaN")</f>
        <v>48</v>
      </c>
      <c r="K1330" s="30" t="s">
        <v>22</v>
      </c>
      <c r="L1330" s="30">
        <v>1329</v>
      </c>
      <c r="M1330" s="31">
        <v>0.82971841096878052</v>
      </c>
      <c r="N1330" s="30">
        <v>0.7485777735710144</v>
      </c>
      <c r="O1330" s="30">
        <v>0.83938580751419067</v>
      </c>
      <c r="P1330" s="30" t="str">
        <f>IF(en_ru_scores[[#This Row],[OnlineB_Score]]&gt;en_ru_scores[[#This Row],[GPT4_COMET]]+0.03, "B", IF(en_ru_scores[[#This Row],[GPT4_COMET]]&gt;en_ru_scores[[#This Row],[OnlineB_Score]]+0.03, "GPT", "-"))</f>
        <v>GPT</v>
      </c>
      <c r="Q1330" s="30" t="str">
        <f>IF(en_ru_scores[[#This Row],[OnlineW_Score]]&gt;en_ru_scores[[#This Row],[GPT4_COMET]]+0.03, "W", IF(en_ru_scores[[#This Row],[GPT4_COMET]]&gt;en_ru_scores[[#This Row],[OnlineW_Score]]+0.03, "GPT", "-"))</f>
        <v>-</v>
      </c>
      <c r="R1330" s="12" t="s">
        <v>1436</v>
      </c>
      <c r="S1330" s="12" t="s">
        <v>7220</v>
      </c>
      <c r="T1330" s="40" t="s">
        <v>7221</v>
      </c>
      <c r="U1330" s="12" t="s">
        <v>7222</v>
      </c>
      <c r="V1330" s="12" t="s">
        <v>7223</v>
      </c>
      <c r="W1330" s="84"/>
      <c r="X1330" s="111"/>
      <c r="Y1330" s="115"/>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row>
    <row r="1331" spans="1:217" s="6" customFormat="1" ht="42.75" x14ac:dyDescent="0.45">
      <c r="A1331" s="29" t="s">
        <v>16</v>
      </c>
      <c r="B1331" s="29" t="s">
        <v>17</v>
      </c>
      <c r="C1331" s="30" t="s">
        <v>18</v>
      </c>
      <c r="D1331" s="30" t="s">
        <v>1123</v>
      </c>
      <c r="E1331" s="30" t="s">
        <v>1427</v>
      </c>
      <c r="F1331" s="30" t="s">
        <v>21</v>
      </c>
      <c r="G1331" s="74">
        <f>VLOOKUP(L:L,en_ru_auto_scores_BLEU!H:I,2,FALSE)</f>
        <v>50.69487414732324</v>
      </c>
      <c r="H1331" s="30" t="str">
        <f>IFERROR(VLOOKUP(L:L,manual_score_mapping[[SegmentID]:[Scores]],2,FALSE), "NaN")</f>
        <v>[51, 85, 100, 68, 55, 83, 87, 84, 56, 55, 52, 51, 54, 51, 99]</v>
      </c>
      <c r="I1331" s="24">
        <f>IFERROR(VLOOKUP(L:L,manual_score_mapping!A:D,3,FALSE), "NaN")</f>
        <v>68</v>
      </c>
      <c r="J1331" s="21">
        <f>IFERROR(VLOOKUP(L:L,manual_score_mapping!A:D,4,FALSE), "NaN")</f>
        <v>51</v>
      </c>
      <c r="K1331" s="30" t="s">
        <v>22</v>
      </c>
      <c r="L1331" s="30">
        <v>1330</v>
      </c>
      <c r="M1331" s="31">
        <v>0.8908964991569519</v>
      </c>
      <c r="N1331" s="30">
        <v>0.86349886655807495</v>
      </c>
      <c r="O1331" s="30">
        <v>0.85766357183456421</v>
      </c>
      <c r="P1331" s="30" t="str">
        <f>IF(en_ru_scores[[#This Row],[OnlineB_Score]]&gt;en_ru_scores[[#This Row],[GPT4_COMET]]+0.03, "B", IF(en_ru_scores[[#This Row],[GPT4_COMET]]&gt;en_ru_scores[[#This Row],[OnlineB_Score]]+0.03, "GPT", "-"))</f>
        <v>-</v>
      </c>
      <c r="Q1331" s="30" t="str">
        <f>IF(en_ru_scores[[#This Row],[OnlineW_Score]]&gt;en_ru_scores[[#This Row],[GPT4_COMET]]+0.03, "W", IF(en_ru_scores[[#This Row],[GPT4_COMET]]&gt;en_ru_scores[[#This Row],[OnlineW_Score]]+0.03, "GPT", "-"))</f>
        <v>GPT</v>
      </c>
      <c r="R1331" s="12" t="s">
        <v>1437</v>
      </c>
      <c r="S1331" s="12" t="s">
        <v>7224</v>
      </c>
      <c r="T1331" s="40" t="s">
        <v>7225</v>
      </c>
      <c r="U1331" s="12" t="s">
        <v>7226</v>
      </c>
      <c r="V1331" s="12" t="s">
        <v>7227</v>
      </c>
      <c r="W1331" s="84"/>
      <c r="X1331" s="111"/>
      <c r="Y1331" s="115"/>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row>
    <row r="1332" spans="1:217" s="6" customFormat="1" ht="42.75" x14ac:dyDescent="0.45">
      <c r="A1332" s="23" t="s">
        <v>16</v>
      </c>
      <c r="B1332" s="23" t="s">
        <v>17</v>
      </c>
      <c r="C1332" s="24" t="s">
        <v>18</v>
      </c>
      <c r="D1332" s="24" t="s">
        <v>1123</v>
      </c>
      <c r="E1332" s="24" t="s">
        <v>1427</v>
      </c>
      <c r="F1332" s="24" t="s">
        <v>21</v>
      </c>
      <c r="G1332" s="78">
        <f>VLOOKUP(L:L,en_ru_auto_scores_BLEU!H:I,2,FALSE)</f>
        <v>18.842393723950345</v>
      </c>
      <c r="H1332" s="42" t="str">
        <f>IFERROR(VLOOKUP(L:L,manual_score_mapping[[SegmentID]:[Scores]],2,FALSE), "NaN")</f>
        <v>NaN</v>
      </c>
      <c r="I1332" s="42" t="str">
        <f>IFERROR(VLOOKUP(L:L,manual_score_mapping!A:D,3,FALSE), "NaN")</f>
        <v>NaN</v>
      </c>
      <c r="J1332" s="42" t="str">
        <f>IFERROR(VLOOKUP(L:L,manual_score_mapping!A:D,4,FALSE), "NaN")</f>
        <v>NaN</v>
      </c>
      <c r="K1332" s="24" t="s">
        <v>22</v>
      </c>
      <c r="L1332" s="24">
        <v>1331</v>
      </c>
      <c r="M1332" s="25">
        <v>0.68184578418731689</v>
      </c>
      <c r="N1332" s="24">
        <v>0.87877541780471802</v>
      </c>
      <c r="O1332" s="24">
        <v>0.83622974157333374</v>
      </c>
      <c r="P1332" s="24" t="str">
        <f>IF(en_ru_scores[[#This Row],[OnlineB_Score]]&gt;en_ru_scores[[#This Row],[GPT4_COMET]]+0.03, "B", IF(en_ru_scores[[#This Row],[GPT4_COMET]]&gt;en_ru_scores[[#This Row],[OnlineB_Score]]+0.03, "GPT", "-"))</f>
        <v>B</v>
      </c>
      <c r="Q1332" s="24" t="str">
        <f>IF(en_ru_scores[[#This Row],[OnlineW_Score]]&gt;en_ru_scores[[#This Row],[GPT4_COMET]]+0.03, "W", IF(en_ru_scores[[#This Row],[GPT4_COMET]]&gt;en_ru_scores[[#This Row],[OnlineW_Score]]+0.03, "GPT", "-"))</f>
        <v>W</v>
      </c>
      <c r="R1332" s="10" t="s">
        <v>1438</v>
      </c>
      <c r="S1332" s="10" t="s">
        <v>7228</v>
      </c>
      <c r="T1332" s="38" t="s">
        <v>7229</v>
      </c>
      <c r="U1332" s="10" t="s">
        <v>7230</v>
      </c>
      <c r="V1332" s="10" t="s">
        <v>7231</v>
      </c>
      <c r="W1332" s="123"/>
      <c r="X1332" s="124"/>
      <c r="Y1332" s="125"/>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row>
    <row r="1333" spans="1:217" s="6" customFormat="1" ht="128.25" x14ac:dyDescent="0.45">
      <c r="A1333" s="23" t="s">
        <v>16</v>
      </c>
      <c r="B1333" s="23" t="s">
        <v>17</v>
      </c>
      <c r="C1333" s="24" t="s">
        <v>18</v>
      </c>
      <c r="D1333" s="24" t="s">
        <v>1123</v>
      </c>
      <c r="E1333" s="24" t="s">
        <v>1427</v>
      </c>
      <c r="F1333" s="24" t="s">
        <v>21</v>
      </c>
      <c r="G1333" s="75">
        <f>VLOOKUP(L:L,en_ru_auto_scores_BLEU!H:I,2,FALSE)</f>
        <v>39.937120619860593</v>
      </c>
      <c r="H1333" s="42" t="str">
        <f>IFERROR(VLOOKUP(L:L,manual_score_mapping[[SegmentID]:[Scores]],2,FALSE), "NaN")</f>
        <v>NaN</v>
      </c>
      <c r="I1333" s="42" t="str">
        <f>IFERROR(VLOOKUP(L:L,manual_score_mapping!A:D,3,FALSE), "NaN")</f>
        <v>NaN</v>
      </c>
      <c r="J1333" s="42" t="str">
        <f>IFERROR(VLOOKUP(L:L,manual_score_mapping!A:D,4,FALSE), "NaN")</f>
        <v>NaN</v>
      </c>
      <c r="K1333" s="24" t="s">
        <v>22</v>
      </c>
      <c r="L1333" s="24">
        <v>1332</v>
      </c>
      <c r="M1333" s="25">
        <v>0.68181836605072021</v>
      </c>
      <c r="N1333" s="24">
        <v>0.61229366064071655</v>
      </c>
      <c r="O1333" s="24">
        <v>0.73845380544662476</v>
      </c>
      <c r="P1333" s="24" t="str">
        <f>IF(en_ru_scores[[#This Row],[OnlineB_Score]]&gt;en_ru_scores[[#This Row],[GPT4_COMET]]+0.03, "B", IF(en_ru_scores[[#This Row],[GPT4_COMET]]&gt;en_ru_scores[[#This Row],[OnlineB_Score]]+0.03, "GPT", "-"))</f>
        <v>GPT</v>
      </c>
      <c r="Q1333" s="24" t="str">
        <f>IF(en_ru_scores[[#This Row],[OnlineW_Score]]&gt;en_ru_scores[[#This Row],[GPT4_COMET]]+0.03, "W", IF(en_ru_scores[[#This Row],[GPT4_COMET]]&gt;en_ru_scores[[#This Row],[OnlineW_Score]]+0.03, "GPT", "-"))</f>
        <v>W</v>
      </c>
      <c r="R1333" s="10" t="s">
        <v>1439</v>
      </c>
      <c r="S1333" s="10" t="s">
        <v>7232</v>
      </c>
      <c r="T1333" s="38" t="s">
        <v>7233</v>
      </c>
      <c r="U1333" s="10" t="s">
        <v>7234</v>
      </c>
      <c r="V1333" s="10" t="s">
        <v>7235</v>
      </c>
      <c r="W1333" s="84"/>
      <c r="X1333" s="111"/>
      <c r="Y1333" s="115"/>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row>
    <row r="1334" spans="1:217" s="6" customFormat="1" ht="28.5" x14ac:dyDescent="0.45">
      <c r="A1334" s="26" t="s">
        <v>16</v>
      </c>
      <c r="B1334" s="26" t="s">
        <v>17</v>
      </c>
      <c r="C1334" s="27" t="s">
        <v>18</v>
      </c>
      <c r="D1334" s="27" t="s">
        <v>1123</v>
      </c>
      <c r="E1334" s="27" t="s">
        <v>1427</v>
      </c>
      <c r="F1334" s="27" t="s">
        <v>21</v>
      </c>
      <c r="G1334" s="75">
        <f>VLOOKUP(L:L,en_ru_auto_scores_BLEU!H:I,2,FALSE)</f>
        <v>47.987820666906615</v>
      </c>
      <c r="H1334" s="42" t="str">
        <f>IFERROR(VLOOKUP(L:L,manual_score_mapping[[SegmentID]:[Scores]],2,FALSE), "NaN")</f>
        <v>NaN</v>
      </c>
      <c r="I1334" s="42" t="str">
        <f>IFERROR(VLOOKUP(L:L,manual_score_mapping!A:D,3,FALSE), "NaN")</f>
        <v>NaN</v>
      </c>
      <c r="J1334" s="42" t="str">
        <f>IFERROR(VLOOKUP(L:L,manual_score_mapping!A:D,4,FALSE), "NaN")</f>
        <v>NaN</v>
      </c>
      <c r="K1334" s="27" t="s">
        <v>22</v>
      </c>
      <c r="L1334" s="27">
        <v>1333</v>
      </c>
      <c r="M1334" s="28">
        <v>0.72033816576004028</v>
      </c>
      <c r="N1334" s="27">
        <v>0.72609227895736694</v>
      </c>
      <c r="O1334" s="27">
        <v>0.82582670450210571</v>
      </c>
      <c r="P1334" s="27" t="str">
        <f>IF(en_ru_scores[[#This Row],[OnlineB_Score]]&gt;en_ru_scores[[#This Row],[GPT4_COMET]]+0.03, "B", IF(en_ru_scores[[#This Row],[GPT4_COMET]]&gt;en_ru_scores[[#This Row],[OnlineB_Score]]+0.03, "GPT", "-"))</f>
        <v>-</v>
      </c>
      <c r="Q1334" s="27" t="str">
        <f>IF(en_ru_scores[[#This Row],[OnlineW_Score]]&gt;en_ru_scores[[#This Row],[GPT4_COMET]]+0.03, "W", IF(en_ru_scores[[#This Row],[GPT4_COMET]]&gt;en_ru_scores[[#This Row],[OnlineW_Score]]+0.03, "GPT", "-"))</f>
        <v>W</v>
      </c>
      <c r="R1334" s="11" t="s">
        <v>1440</v>
      </c>
      <c r="S1334" s="11" t="s">
        <v>7236</v>
      </c>
      <c r="T1334" s="39" t="s">
        <v>7237</v>
      </c>
      <c r="U1334" s="11" t="s">
        <v>7238</v>
      </c>
      <c r="V1334" s="11" t="s">
        <v>7239</v>
      </c>
      <c r="W1334" s="84"/>
      <c r="X1334" s="111"/>
      <c r="Y1334" s="115"/>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row>
    <row r="1335" spans="1:217" s="6" customFormat="1" ht="28.5" x14ac:dyDescent="0.45">
      <c r="A1335" s="29" t="s">
        <v>16</v>
      </c>
      <c r="B1335" s="29" t="s">
        <v>17</v>
      </c>
      <c r="C1335" s="30" t="s">
        <v>18</v>
      </c>
      <c r="D1335" s="30" t="s">
        <v>1123</v>
      </c>
      <c r="E1335" s="30" t="s">
        <v>1427</v>
      </c>
      <c r="F1335" s="30" t="s">
        <v>21</v>
      </c>
      <c r="G1335" s="74">
        <f>VLOOKUP(L:L,en_ru_auto_scores_BLEU!H:I,2,FALSE)</f>
        <v>54.237828377183043</v>
      </c>
      <c r="H1335" s="42" t="str">
        <f>IFERROR(VLOOKUP(L:L,manual_score_mapping[[SegmentID]:[Scores]],2,FALSE), "NaN")</f>
        <v>NaN</v>
      </c>
      <c r="I1335" s="42" t="str">
        <f>IFERROR(VLOOKUP(L:L,manual_score_mapping!A:D,3,FALSE), "NaN")</f>
        <v>NaN</v>
      </c>
      <c r="J1335" s="42" t="str">
        <f>IFERROR(VLOOKUP(L:L,manual_score_mapping!A:D,4,FALSE), "NaN")</f>
        <v>NaN</v>
      </c>
      <c r="K1335" s="30" t="s">
        <v>22</v>
      </c>
      <c r="L1335" s="30">
        <v>1334</v>
      </c>
      <c r="M1335" s="31">
        <v>0.83250612020492554</v>
      </c>
      <c r="N1335" s="30">
        <v>0.8308568000793457</v>
      </c>
      <c r="O1335" s="30">
        <v>0.8258061408996582</v>
      </c>
      <c r="P1335" s="30" t="str">
        <f>IF(en_ru_scores[[#This Row],[OnlineB_Score]]&gt;en_ru_scores[[#This Row],[GPT4_COMET]]+0.03, "B", IF(en_ru_scores[[#This Row],[GPT4_COMET]]&gt;en_ru_scores[[#This Row],[OnlineB_Score]]+0.03, "GPT", "-"))</f>
        <v>-</v>
      </c>
      <c r="Q1335" s="30" t="str">
        <f>IF(en_ru_scores[[#This Row],[OnlineW_Score]]&gt;en_ru_scores[[#This Row],[GPT4_COMET]]+0.03, "W", IF(en_ru_scores[[#This Row],[GPT4_COMET]]&gt;en_ru_scores[[#This Row],[OnlineW_Score]]+0.03, "GPT", "-"))</f>
        <v>-</v>
      </c>
      <c r="R1335" s="12" t="s">
        <v>1441</v>
      </c>
      <c r="S1335" s="12" t="s">
        <v>7240</v>
      </c>
      <c r="T1335" s="40" t="s">
        <v>7241</v>
      </c>
      <c r="U1335" s="12" t="s">
        <v>7242</v>
      </c>
      <c r="V1335" s="12" t="s">
        <v>7243</v>
      </c>
      <c r="W1335" s="84"/>
      <c r="X1335" s="111"/>
      <c r="Y1335" s="11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row>
    <row r="1336" spans="1:217" s="6" customFormat="1" ht="42.75" x14ac:dyDescent="0.45">
      <c r="A1336" s="26" t="s">
        <v>16</v>
      </c>
      <c r="B1336" s="26" t="s">
        <v>17</v>
      </c>
      <c r="C1336" s="27" t="s">
        <v>18</v>
      </c>
      <c r="D1336" s="27" t="s">
        <v>1123</v>
      </c>
      <c r="E1336" s="27" t="s">
        <v>1427</v>
      </c>
      <c r="F1336" s="27" t="s">
        <v>21</v>
      </c>
      <c r="G1336" s="78">
        <f>VLOOKUP(L:L,en_ru_auto_scores_BLEU!H:I,2,FALSE)</f>
        <v>15.133218633429316</v>
      </c>
      <c r="H1336" s="42" t="str">
        <f>IFERROR(VLOOKUP(L:L,manual_score_mapping[[SegmentID]:[Scores]],2,FALSE), "NaN")</f>
        <v>NaN</v>
      </c>
      <c r="I1336" s="42" t="str">
        <f>IFERROR(VLOOKUP(L:L,manual_score_mapping!A:D,3,FALSE), "NaN")</f>
        <v>NaN</v>
      </c>
      <c r="J1336" s="42" t="str">
        <f>IFERROR(VLOOKUP(L:L,manual_score_mapping!A:D,4,FALSE), "NaN")</f>
        <v>NaN</v>
      </c>
      <c r="K1336" s="27" t="s">
        <v>22</v>
      </c>
      <c r="L1336" s="27">
        <v>1335</v>
      </c>
      <c r="M1336" s="28">
        <v>0.79016095399856567</v>
      </c>
      <c r="N1336" s="27">
        <v>0.89417785406112671</v>
      </c>
      <c r="O1336" s="27">
        <v>0.93400526046752919</v>
      </c>
      <c r="P1336" s="27" t="str">
        <f>IF(en_ru_scores[[#This Row],[OnlineB_Score]]&gt;en_ru_scores[[#This Row],[GPT4_COMET]]+0.03, "B", IF(en_ru_scores[[#This Row],[GPT4_COMET]]&gt;en_ru_scores[[#This Row],[OnlineB_Score]]+0.03, "GPT", "-"))</f>
        <v>B</v>
      </c>
      <c r="Q1336" s="27" t="str">
        <f>IF(en_ru_scores[[#This Row],[OnlineW_Score]]&gt;en_ru_scores[[#This Row],[GPT4_COMET]]+0.03, "W", IF(en_ru_scores[[#This Row],[GPT4_COMET]]&gt;en_ru_scores[[#This Row],[OnlineW_Score]]+0.03, "GPT", "-"))</f>
        <v>W</v>
      </c>
      <c r="R1336" s="11" t="s">
        <v>1442</v>
      </c>
      <c r="S1336" s="11" t="s">
        <v>7244</v>
      </c>
      <c r="T1336" s="39" t="s">
        <v>7245</v>
      </c>
      <c r="U1336" s="11" t="s">
        <v>7246</v>
      </c>
      <c r="V1336" s="11" t="s">
        <v>7247</v>
      </c>
      <c r="W1336" s="84"/>
      <c r="X1336" s="111"/>
      <c r="Y1336" s="115"/>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row>
    <row r="1337" spans="1:217" s="6" customFormat="1" ht="42.75" x14ac:dyDescent="0.45">
      <c r="A1337" s="23" t="s">
        <v>16</v>
      </c>
      <c r="B1337" s="23" t="s">
        <v>17</v>
      </c>
      <c r="C1337" s="24" t="s">
        <v>18</v>
      </c>
      <c r="D1337" s="24" t="s">
        <v>1123</v>
      </c>
      <c r="E1337" s="24" t="s">
        <v>1427</v>
      </c>
      <c r="F1337" s="24" t="s">
        <v>21</v>
      </c>
      <c r="G1337" s="78">
        <f>VLOOKUP(L:L,en_ru_auto_scores_BLEU!H:I,2,FALSE)</f>
        <v>13.744061340099485</v>
      </c>
      <c r="H1337" s="42" t="str">
        <f>IFERROR(VLOOKUP(L:L,manual_score_mapping[[SegmentID]:[Scores]],2,FALSE), "NaN")</f>
        <v>NaN</v>
      </c>
      <c r="I1337" s="42" t="str">
        <f>IFERROR(VLOOKUP(L:L,manual_score_mapping!A:D,3,FALSE), "NaN")</f>
        <v>NaN</v>
      </c>
      <c r="J1337" s="42" t="str">
        <f>IFERROR(VLOOKUP(L:L,manual_score_mapping!A:D,4,FALSE), "NaN")</f>
        <v>NaN</v>
      </c>
      <c r="K1337" s="24" t="s">
        <v>22</v>
      </c>
      <c r="L1337" s="24">
        <v>1336</v>
      </c>
      <c r="M1337" s="25">
        <v>0.67017751932144165</v>
      </c>
      <c r="N1337" s="24">
        <v>0.69399368762969971</v>
      </c>
      <c r="O1337" s="24">
        <v>0.75785183906555176</v>
      </c>
      <c r="P1337" s="24" t="str">
        <f>IF(en_ru_scores[[#This Row],[OnlineB_Score]]&gt;en_ru_scores[[#This Row],[GPT4_COMET]]+0.03, "B", IF(en_ru_scores[[#This Row],[GPT4_COMET]]&gt;en_ru_scores[[#This Row],[OnlineB_Score]]+0.03, "GPT", "-"))</f>
        <v>-</v>
      </c>
      <c r="Q1337" s="24" t="str">
        <f>IF(en_ru_scores[[#This Row],[OnlineW_Score]]&gt;en_ru_scores[[#This Row],[GPT4_COMET]]+0.03, "W", IF(en_ru_scores[[#This Row],[GPT4_COMET]]&gt;en_ru_scores[[#This Row],[OnlineW_Score]]+0.03, "GPT", "-"))</f>
        <v>W</v>
      </c>
      <c r="R1337" s="10" t="s">
        <v>1443</v>
      </c>
      <c r="S1337" s="10" t="s">
        <v>7248</v>
      </c>
      <c r="T1337" s="38" t="s">
        <v>7249</v>
      </c>
      <c r="U1337" s="10" t="s">
        <v>7250</v>
      </c>
      <c r="V1337" s="10" t="s">
        <v>7251</v>
      </c>
      <c r="W1337" s="123"/>
      <c r="X1337" s="124"/>
      <c r="Y1337" s="125"/>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row>
    <row r="1338" spans="1:217" s="6" customFormat="1" ht="28.5" x14ac:dyDescent="0.45">
      <c r="A1338" s="29" t="s">
        <v>16</v>
      </c>
      <c r="B1338" s="29" t="s">
        <v>17</v>
      </c>
      <c r="C1338" s="30" t="s">
        <v>18</v>
      </c>
      <c r="D1338" s="30" t="s">
        <v>1123</v>
      </c>
      <c r="E1338" s="30" t="s">
        <v>1427</v>
      </c>
      <c r="F1338" s="30" t="s">
        <v>21</v>
      </c>
      <c r="G1338" s="75">
        <f>VLOOKUP(L:L,en_ru_auto_scores_BLEU!H:I,2,FALSE)</f>
        <v>42.502814134169768</v>
      </c>
      <c r="H1338" s="42" t="str">
        <f>IFERROR(VLOOKUP(L:L,manual_score_mapping[[SegmentID]:[Scores]],2,FALSE), "NaN")</f>
        <v>NaN</v>
      </c>
      <c r="I1338" s="42" t="str">
        <f>IFERROR(VLOOKUP(L:L,manual_score_mapping!A:D,3,FALSE), "NaN")</f>
        <v>NaN</v>
      </c>
      <c r="J1338" s="42" t="str">
        <f>IFERROR(VLOOKUP(L:L,manual_score_mapping!A:D,4,FALSE), "NaN")</f>
        <v>NaN</v>
      </c>
      <c r="K1338" s="30" t="s">
        <v>22</v>
      </c>
      <c r="L1338" s="30">
        <v>1337</v>
      </c>
      <c r="M1338" s="31">
        <v>0.82156378030776978</v>
      </c>
      <c r="N1338" s="30">
        <v>0.82317394018173218</v>
      </c>
      <c r="O1338" s="30">
        <v>0.86594700813293457</v>
      </c>
      <c r="P1338" s="30" t="str">
        <f>IF(en_ru_scores[[#This Row],[OnlineB_Score]]&gt;en_ru_scores[[#This Row],[GPT4_COMET]]+0.03, "B", IF(en_ru_scores[[#This Row],[GPT4_COMET]]&gt;en_ru_scores[[#This Row],[OnlineB_Score]]+0.03, "GPT", "-"))</f>
        <v>-</v>
      </c>
      <c r="Q1338" s="30" t="str">
        <f>IF(en_ru_scores[[#This Row],[OnlineW_Score]]&gt;en_ru_scores[[#This Row],[GPT4_COMET]]+0.03, "W", IF(en_ru_scores[[#This Row],[GPT4_COMET]]&gt;en_ru_scores[[#This Row],[OnlineW_Score]]+0.03, "GPT", "-"))</f>
        <v>W</v>
      </c>
      <c r="R1338" s="12" t="s">
        <v>1444</v>
      </c>
      <c r="S1338" s="12" t="s">
        <v>7252</v>
      </c>
      <c r="T1338" s="40" t="s">
        <v>7253</v>
      </c>
      <c r="U1338" s="12" t="s">
        <v>7254</v>
      </c>
      <c r="V1338" s="12" t="s">
        <v>7255</v>
      </c>
      <c r="W1338" s="84"/>
      <c r="X1338" s="111"/>
      <c r="Y1338" s="115"/>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row>
    <row r="1339" spans="1:217" s="6" customFormat="1" ht="57" x14ac:dyDescent="0.45">
      <c r="A1339" s="26" t="s">
        <v>16</v>
      </c>
      <c r="B1339" s="26" t="s">
        <v>17</v>
      </c>
      <c r="C1339" s="27" t="s">
        <v>18</v>
      </c>
      <c r="D1339" s="27" t="s">
        <v>1123</v>
      </c>
      <c r="E1339" s="27" t="s">
        <v>1427</v>
      </c>
      <c r="F1339" s="27" t="s">
        <v>21</v>
      </c>
      <c r="G1339" s="75">
        <f>VLOOKUP(L:L,en_ru_auto_scores_BLEU!H:I,2,FALSE)</f>
        <v>35.587851490678766</v>
      </c>
      <c r="H1339" s="42" t="str">
        <f>IFERROR(VLOOKUP(L:L,manual_score_mapping[[SegmentID]:[Scores]],2,FALSE), "NaN")</f>
        <v>NaN</v>
      </c>
      <c r="I1339" s="42" t="str">
        <f>IFERROR(VLOOKUP(L:L,manual_score_mapping!A:D,3,FALSE), "NaN")</f>
        <v>NaN</v>
      </c>
      <c r="J1339" s="42" t="str">
        <f>IFERROR(VLOOKUP(L:L,manual_score_mapping!A:D,4,FALSE), "NaN")</f>
        <v>NaN</v>
      </c>
      <c r="K1339" s="27" t="s">
        <v>22</v>
      </c>
      <c r="L1339" s="27">
        <v>1338</v>
      </c>
      <c r="M1339" s="28">
        <v>0.78191524744033813</v>
      </c>
      <c r="N1339" s="27">
        <v>0.8116418719291687</v>
      </c>
      <c r="O1339" s="27">
        <v>0.71698629856109619</v>
      </c>
      <c r="P1339" s="27" t="str">
        <f>IF(en_ru_scores[[#This Row],[OnlineB_Score]]&gt;en_ru_scores[[#This Row],[GPT4_COMET]]+0.03, "B", IF(en_ru_scores[[#This Row],[GPT4_COMET]]&gt;en_ru_scores[[#This Row],[OnlineB_Score]]+0.03, "GPT", "-"))</f>
        <v>-</v>
      </c>
      <c r="Q1339" s="27" t="str">
        <f>IF(en_ru_scores[[#This Row],[OnlineW_Score]]&gt;en_ru_scores[[#This Row],[GPT4_COMET]]+0.03, "W", IF(en_ru_scores[[#This Row],[GPT4_COMET]]&gt;en_ru_scores[[#This Row],[OnlineW_Score]]+0.03, "GPT", "-"))</f>
        <v>GPT</v>
      </c>
      <c r="R1339" s="11" t="s">
        <v>1445</v>
      </c>
      <c r="S1339" s="11" t="s">
        <v>7256</v>
      </c>
      <c r="T1339" s="39" t="s">
        <v>7257</v>
      </c>
      <c r="U1339" s="11" t="s">
        <v>7258</v>
      </c>
      <c r="V1339" s="11" t="s">
        <v>7259</v>
      </c>
      <c r="W1339" s="84"/>
      <c r="X1339" s="111"/>
      <c r="Y1339" s="115"/>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row>
    <row r="1340" spans="1:217" s="6" customFormat="1" ht="71.25" x14ac:dyDescent="0.45">
      <c r="A1340" s="23" t="s">
        <v>16</v>
      </c>
      <c r="B1340" s="23" t="s">
        <v>17</v>
      </c>
      <c r="C1340" s="24" t="s">
        <v>18</v>
      </c>
      <c r="D1340" s="24" t="s">
        <v>1123</v>
      </c>
      <c r="E1340" s="24" t="s">
        <v>1427</v>
      </c>
      <c r="F1340" s="24" t="s">
        <v>21</v>
      </c>
      <c r="G1340" s="78">
        <f>VLOOKUP(L:L,en_ru_auto_scores_BLEU!H:I,2,FALSE)</f>
        <v>16.832484320875544</v>
      </c>
      <c r="H1340" s="42" t="str">
        <f>IFERROR(VLOOKUP(L:L,manual_score_mapping[[SegmentID]:[Scores]],2,FALSE), "NaN")</f>
        <v>NaN</v>
      </c>
      <c r="I1340" s="42" t="str">
        <f>IFERROR(VLOOKUP(L:L,manual_score_mapping!A:D,3,FALSE), "NaN")</f>
        <v>NaN</v>
      </c>
      <c r="J1340" s="42" t="str">
        <f>IFERROR(VLOOKUP(L:L,manual_score_mapping!A:D,4,FALSE), "NaN")</f>
        <v>NaN</v>
      </c>
      <c r="K1340" s="24" t="s">
        <v>22</v>
      </c>
      <c r="L1340" s="24">
        <v>1339</v>
      </c>
      <c r="M1340" s="25">
        <v>0.63663274049758911</v>
      </c>
      <c r="N1340" s="24">
        <v>0.65319961309432983</v>
      </c>
      <c r="O1340" s="24">
        <v>0.70134365558624268</v>
      </c>
      <c r="P1340" s="24" t="str">
        <f>IF(en_ru_scores[[#This Row],[OnlineB_Score]]&gt;en_ru_scores[[#This Row],[GPT4_COMET]]+0.03, "B", IF(en_ru_scores[[#This Row],[GPT4_COMET]]&gt;en_ru_scores[[#This Row],[OnlineB_Score]]+0.03, "GPT", "-"))</f>
        <v>-</v>
      </c>
      <c r="Q1340" s="24" t="str">
        <f>IF(en_ru_scores[[#This Row],[OnlineW_Score]]&gt;en_ru_scores[[#This Row],[GPT4_COMET]]+0.03, "W", IF(en_ru_scores[[#This Row],[GPT4_COMET]]&gt;en_ru_scores[[#This Row],[OnlineW_Score]]+0.03, "GPT", "-"))</f>
        <v>W</v>
      </c>
      <c r="R1340" s="10" t="s">
        <v>1446</v>
      </c>
      <c r="S1340" s="10" t="s">
        <v>7260</v>
      </c>
      <c r="T1340" s="38" t="s">
        <v>7261</v>
      </c>
      <c r="U1340" s="10" t="s">
        <v>7262</v>
      </c>
      <c r="V1340" s="10" t="s">
        <v>7263</v>
      </c>
      <c r="W1340" s="84"/>
      <c r="X1340" s="111"/>
      <c r="Y1340" s="115"/>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row>
    <row r="1341" spans="1:217" s="6" customFormat="1" ht="28.5" x14ac:dyDescent="0.45">
      <c r="A1341" s="29" t="s">
        <v>16</v>
      </c>
      <c r="B1341" s="29" t="s">
        <v>17</v>
      </c>
      <c r="C1341" s="30" t="s">
        <v>18</v>
      </c>
      <c r="D1341" s="30" t="s">
        <v>1123</v>
      </c>
      <c r="E1341" s="30" t="s">
        <v>1427</v>
      </c>
      <c r="F1341" s="30" t="s">
        <v>21</v>
      </c>
      <c r="G1341" s="75">
        <f>VLOOKUP(L:L,en_ru_auto_scores_BLEU!H:I,2,FALSE)</f>
        <v>46.046286258727299</v>
      </c>
      <c r="H1341" s="42" t="str">
        <f>IFERROR(VLOOKUP(L:L,manual_score_mapping[[SegmentID]:[Scores]],2,FALSE), "NaN")</f>
        <v>NaN</v>
      </c>
      <c r="I1341" s="42" t="str">
        <f>IFERROR(VLOOKUP(L:L,manual_score_mapping!A:D,3,FALSE), "NaN")</f>
        <v>NaN</v>
      </c>
      <c r="J1341" s="42" t="str">
        <f>IFERROR(VLOOKUP(L:L,manual_score_mapping!A:D,4,FALSE), "NaN")</f>
        <v>NaN</v>
      </c>
      <c r="K1341" s="30" t="s">
        <v>22</v>
      </c>
      <c r="L1341" s="30">
        <v>1340</v>
      </c>
      <c r="M1341" s="31">
        <v>0.84702211618423462</v>
      </c>
      <c r="N1341" s="30">
        <v>0.76043093204498291</v>
      </c>
      <c r="O1341" s="30">
        <v>0.83780312538146973</v>
      </c>
      <c r="P1341" s="30" t="str">
        <f>IF(en_ru_scores[[#This Row],[OnlineB_Score]]&gt;en_ru_scores[[#This Row],[GPT4_COMET]]+0.03, "B", IF(en_ru_scores[[#This Row],[GPT4_COMET]]&gt;en_ru_scores[[#This Row],[OnlineB_Score]]+0.03, "GPT", "-"))</f>
        <v>GPT</v>
      </c>
      <c r="Q1341" s="30" t="str">
        <f>IF(en_ru_scores[[#This Row],[OnlineW_Score]]&gt;en_ru_scores[[#This Row],[GPT4_COMET]]+0.03, "W", IF(en_ru_scores[[#This Row],[GPT4_COMET]]&gt;en_ru_scores[[#This Row],[OnlineW_Score]]+0.03, "GPT", "-"))</f>
        <v>-</v>
      </c>
      <c r="R1341" s="12" t="s">
        <v>1447</v>
      </c>
      <c r="S1341" s="12" t="s">
        <v>7264</v>
      </c>
      <c r="T1341" s="40" t="s">
        <v>7265</v>
      </c>
      <c r="U1341" s="12" t="s">
        <v>7266</v>
      </c>
      <c r="V1341" s="12" t="s">
        <v>7267</v>
      </c>
      <c r="W1341" s="84"/>
      <c r="X1341" s="111"/>
      <c r="Y1341" s="115"/>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row>
    <row r="1342" spans="1:217" s="6" customFormat="1" ht="99.75" x14ac:dyDescent="0.45">
      <c r="A1342" s="23" t="s">
        <v>16</v>
      </c>
      <c r="B1342" s="23" t="s">
        <v>17</v>
      </c>
      <c r="C1342" s="24" t="s">
        <v>18</v>
      </c>
      <c r="D1342" s="24" t="s">
        <v>1123</v>
      </c>
      <c r="E1342" s="24" t="s">
        <v>1427</v>
      </c>
      <c r="F1342" s="24" t="s">
        <v>21</v>
      </c>
      <c r="G1342" s="78">
        <f>VLOOKUP(L:L,en_ru_auto_scores_BLEU!H:I,2,FALSE)</f>
        <v>27.54535087404879</v>
      </c>
      <c r="H1342" s="42" t="str">
        <f>IFERROR(VLOOKUP(L:L,manual_score_mapping[[SegmentID]:[Scores]],2,FALSE), "NaN")</f>
        <v>NaN</v>
      </c>
      <c r="I1342" s="42" t="str">
        <f>IFERROR(VLOOKUP(L:L,manual_score_mapping!A:D,3,FALSE), "NaN")</f>
        <v>NaN</v>
      </c>
      <c r="J1342" s="42" t="str">
        <f>IFERROR(VLOOKUP(L:L,manual_score_mapping!A:D,4,FALSE), "NaN")</f>
        <v>NaN</v>
      </c>
      <c r="K1342" s="24" t="s">
        <v>22</v>
      </c>
      <c r="L1342" s="24">
        <v>1341</v>
      </c>
      <c r="M1342" s="25">
        <v>0.69979715347290039</v>
      </c>
      <c r="N1342" s="24">
        <v>0.6552242636680603</v>
      </c>
      <c r="O1342" s="24">
        <v>0.69927573204040527</v>
      </c>
      <c r="P1342" s="24" t="str">
        <f>IF(en_ru_scores[[#This Row],[OnlineB_Score]]&gt;en_ru_scores[[#This Row],[GPT4_COMET]]+0.03, "B", IF(en_ru_scores[[#This Row],[GPT4_COMET]]&gt;en_ru_scores[[#This Row],[OnlineB_Score]]+0.03, "GPT", "-"))</f>
        <v>GPT</v>
      </c>
      <c r="Q1342" s="24" t="str">
        <f>IF(en_ru_scores[[#This Row],[OnlineW_Score]]&gt;en_ru_scores[[#This Row],[GPT4_COMET]]+0.03, "W", IF(en_ru_scores[[#This Row],[GPT4_COMET]]&gt;en_ru_scores[[#This Row],[OnlineW_Score]]+0.03, "GPT", "-"))</f>
        <v>-</v>
      </c>
      <c r="R1342" s="10" t="s">
        <v>1448</v>
      </c>
      <c r="S1342" s="10" t="s">
        <v>7268</v>
      </c>
      <c r="T1342" s="38" t="s">
        <v>7269</v>
      </c>
      <c r="U1342" s="10" t="s">
        <v>7270</v>
      </c>
      <c r="V1342" s="10" t="s">
        <v>7271</v>
      </c>
      <c r="W1342" s="84"/>
      <c r="X1342" s="111"/>
      <c r="Y1342" s="115"/>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row>
    <row r="1343" spans="1:217" s="6" customFormat="1" ht="99.75" x14ac:dyDescent="0.45">
      <c r="A1343" s="26" t="s">
        <v>16</v>
      </c>
      <c r="B1343" s="26" t="s">
        <v>17</v>
      </c>
      <c r="C1343" s="27" t="s">
        <v>18</v>
      </c>
      <c r="D1343" s="27" t="s">
        <v>1123</v>
      </c>
      <c r="E1343" s="27" t="s">
        <v>1427</v>
      </c>
      <c r="F1343" s="27" t="s">
        <v>21</v>
      </c>
      <c r="G1343" s="78">
        <f>VLOOKUP(L:L,en_ru_auto_scores_BLEU!H:I,2,FALSE)</f>
        <v>24.429416070172721</v>
      </c>
      <c r="H1343" s="42" t="str">
        <f>IFERROR(VLOOKUP(L:L,manual_score_mapping[[SegmentID]:[Scores]],2,FALSE), "NaN")</f>
        <v>NaN</v>
      </c>
      <c r="I1343" s="42" t="str">
        <f>IFERROR(VLOOKUP(L:L,manual_score_mapping!A:D,3,FALSE), "NaN")</f>
        <v>NaN</v>
      </c>
      <c r="J1343" s="42" t="str">
        <f>IFERROR(VLOOKUP(L:L,manual_score_mapping!A:D,4,FALSE), "NaN")</f>
        <v>NaN</v>
      </c>
      <c r="K1343" s="27" t="s">
        <v>22</v>
      </c>
      <c r="L1343" s="27">
        <v>1342</v>
      </c>
      <c r="M1343" s="28">
        <v>0.78996098041534424</v>
      </c>
      <c r="N1343" s="27">
        <v>0.72392195463180542</v>
      </c>
      <c r="O1343" s="27">
        <v>0.64994454383850098</v>
      </c>
      <c r="P1343" s="27" t="str">
        <f>IF(en_ru_scores[[#This Row],[OnlineB_Score]]&gt;en_ru_scores[[#This Row],[GPT4_COMET]]+0.03, "B", IF(en_ru_scores[[#This Row],[GPT4_COMET]]&gt;en_ru_scores[[#This Row],[OnlineB_Score]]+0.03, "GPT", "-"))</f>
        <v>GPT</v>
      </c>
      <c r="Q1343" s="27" t="str">
        <f>IF(en_ru_scores[[#This Row],[OnlineW_Score]]&gt;en_ru_scores[[#This Row],[GPT4_COMET]]+0.03, "W", IF(en_ru_scores[[#This Row],[GPT4_COMET]]&gt;en_ru_scores[[#This Row],[OnlineW_Score]]+0.03, "GPT", "-"))</f>
        <v>GPT</v>
      </c>
      <c r="R1343" s="11" t="s">
        <v>1449</v>
      </c>
      <c r="S1343" s="11" t="s">
        <v>7272</v>
      </c>
      <c r="T1343" s="39" t="s">
        <v>7273</v>
      </c>
      <c r="U1343" s="11" t="s">
        <v>7274</v>
      </c>
      <c r="V1343" s="11" t="s">
        <v>7275</v>
      </c>
      <c r="W1343" s="84"/>
      <c r="X1343" s="111"/>
      <c r="Y1343" s="115"/>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row>
    <row r="1344" spans="1:217" s="6" customFormat="1" ht="85.5" x14ac:dyDescent="0.45">
      <c r="A1344" s="26" t="s">
        <v>16</v>
      </c>
      <c r="B1344" s="26" t="s">
        <v>17</v>
      </c>
      <c r="C1344" s="27" t="s">
        <v>18</v>
      </c>
      <c r="D1344" s="27" t="s">
        <v>1123</v>
      </c>
      <c r="E1344" s="27" t="s">
        <v>1427</v>
      </c>
      <c r="F1344" s="27" t="s">
        <v>21</v>
      </c>
      <c r="G1344" s="75">
        <f>VLOOKUP(L:L,en_ru_auto_scores_BLEU!H:I,2,FALSE)</f>
        <v>47.534972659103083</v>
      </c>
      <c r="H1344" s="42" t="str">
        <f>IFERROR(VLOOKUP(L:L,manual_score_mapping[[SegmentID]:[Scores]],2,FALSE), "NaN")</f>
        <v>NaN</v>
      </c>
      <c r="I1344" s="42" t="str">
        <f>IFERROR(VLOOKUP(L:L,manual_score_mapping!A:D,3,FALSE), "NaN")</f>
        <v>NaN</v>
      </c>
      <c r="J1344" s="42" t="str">
        <f>IFERROR(VLOOKUP(L:L,manual_score_mapping!A:D,4,FALSE), "NaN")</f>
        <v>NaN</v>
      </c>
      <c r="K1344" s="27" t="s">
        <v>22</v>
      </c>
      <c r="L1344" s="27">
        <v>1343</v>
      </c>
      <c r="M1344" s="28">
        <v>0.78353649377822876</v>
      </c>
      <c r="N1344" s="27">
        <v>0.70402508974075317</v>
      </c>
      <c r="O1344" s="27">
        <v>0.65543407201766968</v>
      </c>
      <c r="P1344" s="27" t="str">
        <f>IF(en_ru_scores[[#This Row],[OnlineB_Score]]&gt;en_ru_scores[[#This Row],[GPT4_COMET]]+0.03, "B", IF(en_ru_scores[[#This Row],[GPT4_COMET]]&gt;en_ru_scores[[#This Row],[OnlineB_Score]]+0.03, "GPT", "-"))</f>
        <v>GPT</v>
      </c>
      <c r="Q1344" s="27" t="str">
        <f>IF(en_ru_scores[[#This Row],[OnlineW_Score]]&gt;en_ru_scores[[#This Row],[GPT4_COMET]]+0.03, "W", IF(en_ru_scores[[#This Row],[GPT4_COMET]]&gt;en_ru_scores[[#This Row],[OnlineW_Score]]+0.03, "GPT", "-"))</f>
        <v>GPT</v>
      </c>
      <c r="R1344" s="11" t="s">
        <v>1450</v>
      </c>
      <c r="S1344" s="11" t="s">
        <v>7276</v>
      </c>
      <c r="T1344" s="39" t="s">
        <v>7277</v>
      </c>
      <c r="U1344" s="11" t="s">
        <v>7278</v>
      </c>
      <c r="V1344" s="11" t="s">
        <v>7279</v>
      </c>
      <c r="W1344" s="84"/>
      <c r="X1344" s="111"/>
      <c r="Y1344" s="115"/>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row>
    <row r="1345" spans="1:217" s="6" customFormat="1" ht="71.25" x14ac:dyDescent="0.45">
      <c r="A1345" s="26" t="s">
        <v>16</v>
      </c>
      <c r="B1345" s="26" t="s">
        <v>17</v>
      </c>
      <c r="C1345" s="27" t="s">
        <v>18</v>
      </c>
      <c r="D1345" s="27" t="s">
        <v>1123</v>
      </c>
      <c r="E1345" s="27" t="s">
        <v>1427</v>
      </c>
      <c r="F1345" s="27" t="s">
        <v>21</v>
      </c>
      <c r="G1345" s="78">
        <f>VLOOKUP(L:L,en_ru_auto_scores_BLEU!H:I,2,FALSE)</f>
        <v>26.512298021756173</v>
      </c>
      <c r="H1345" s="42" t="str">
        <f>IFERROR(VLOOKUP(L:L,manual_score_mapping[[SegmentID]:[Scores]],2,FALSE), "NaN")</f>
        <v>NaN</v>
      </c>
      <c r="I1345" s="42" t="str">
        <f>IFERROR(VLOOKUP(L:L,manual_score_mapping!A:D,3,FALSE), "NaN")</f>
        <v>NaN</v>
      </c>
      <c r="J1345" s="42" t="str">
        <f>IFERROR(VLOOKUP(L:L,manual_score_mapping!A:D,4,FALSE), "NaN")</f>
        <v>NaN</v>
      </c>
      <c r="K1345" s="27" t="s">
        <v>22</v>
      </c>
      <c r="L1345" s="27">
        <v>1344</v>
      </c>
      <c r="M1345" s="28">
        <v>0.78178960084915161</v>
      </c>
      <c r="N1345" s="27">
        <v>0.80918580293655396</v>
      </c>
      <c r="O1345" s="27">
        <v>0.73568981885910034</v>
      </c>
      <c r="P1345" s="27" t="str">
        <f>IF(en_ru_scores[[#This Row],[OnlineB_Score]]&gt;en_ru_scores[[#This Row],[GPT4_COMET]]+0.03, "B", IF(en_ru_scores[[#This Row],[GPT4_COMET]]&gt;en_ru_scores[[#This Row],[OnlineB_Score]]+0.03, "GPT", "-"))</f>
        <v>-</v>
      </c>
      <c r="Q1345" s="27" t="str">
        <f>IF(en_ru_scores[[#This Row],[OnlineW_Score]]&gt;en_ru_scores[[#This Row],[GPT4_COMET]]+0.03, "W", IF(en_ru_scores[[#This Row],[GPT4_COMET]]&gt;en_ru_scores[[#This Row],[OnlineW_Score]]+0.03, "GPT", "-"))</f>
        <v>GPT</v>
      </c>
      <c r="R1345" s="11" t="s">
        <v>1451</v>
      </c>
      <c r="S1345" s="11" t="s">
        <v>7280</v>
      </c>
      <c r="T1345" s="39" t="s">
        <v>7281</v>
      </c>
      <c r="U1345" s="11" t="s">
        <v>7282</v>
      </c>
      <c r="V1345" s="11" t="s">
        <v>7283</v>
      </c>
      <c r="W1345" s="84"/>
      <c r="X1345" s="111"/>
      <c r="Y1345" s="11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row>
    <row r="1346" spans="1:217" s="6" customFormat="1" ht="71.25" x14ac:dyDescent="0.45">
      <c r="A1346" s="29" t="s">
        <v>16</v>
      </c>
      <c r="B1346" s="29" t="s">
        <v>17</v>
      </c>
      <c r="C1346" s="30" t="s">
        <v>18</v>
      </c>
      <c r="D1346" s="30" t="s">
        <v>1123</v>
      </c>
      <c r="E1346" s="30" t="s">
        <v>1427</v>
      </c>
      <c r="F1346" s="30" t="s">
        <v>21</v>
      </c>
      <c r="G1346" s="75">
        <f>VLOOKUP(L:L,en_ru_auto_scores_BLEU!H:I,2,FALSE)</f>
        <v>42.058238610496311</v>
      </c>
      <c r="H1346" s="42" t="str">
        <f>IFERROR(VLOOKUP(L:L,manual_score_mapping[[SegmentID]:[Scores]],2,FALSE), "NaN")</f>
        <v>NaN</v>
      </c>
      <c r="I1346" s="42" t="str">
        <f>IFERROR(VLOOKUP(L:L,manual_score_mapping!A:D,3,FALSE), "NaN")</f>
        <v>NaN</v>
      </c>
      <c r="J1346" s="42" t="str">
        <f>IFERROR(VLOOKUP(L:L,manual_score_mapping!A:D,4,FALSE), "NaN")</f>
        <v>NaN</v>
      </c>
      <c r="K1346" s="30" t="s">
        <v>22</v>
      </c>
      <c r="L1346" s="30">
        <v>1345</v>
      </c>
      <c r="M1346" s="31">
        <v>0.80190318822860718</v>
      </c>
      <c r="N1346" s="30">
        <v>0.85569858551025391</v>
      </c>
      <c r="O1346" s="30">
        <v>0.83769047260284424</v>
      </c>
      <c r="P1346" s="30" t="str">
        <f>IF(en_ru_scores[[#This Row],[OnlineB_Score]]&gt;en_ru_scores[[#This Row],[GPT4_COMET]]+0.03, "B", IF(en_ru_scores[[#This Row],[GPT4_COMET]]&gt;en_ru_scores[[#This Row],[OnlineB_Score]]+0.03, "GPT", "-"))</f>
        <v>B</v>
      </c>
      <c r="Q1346" s="30" t="str">
        <f>IF(en_ru_scores[[#This Row],[OnlineW_Score]]&gt;en_ru_scores[[#This Row],[GPT4_COMET]]+0.03, "W", IF(en_ru_scores[[#This Row],[GPT4_COMET]]&gt;en_ru_scores[[#This Row],[OnlineW_Score]]+0.03, "GPT", "-"))</f>
        <v>W</v>
      </c>
      <c r="R1346" s="12" t="s">
        <v>1452</v>
      </c>
      <c r="S1346" s="12" t="s">
        <v>7284</v>
      </c>
      <c r="T1346" s="40" t="s">
        <v>7285</v>
      </c>
      <c r="U1346" s="12" t="s">
        <v>7286</v>
      </c>
      <c r="V1346" s="12" t="s">
        <v>7287</v>
      </c>
      <c r="W1346" s="84"/>
      <c r="X1346" s="111"/>
      <c r="Y1346" s="115"/>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row>
    <row r="1347" spans="1:217" s="6" customFormat="1" ht="28.5" x14ac:dyDescent="0.45">
      <c r="A1347" s="29" t="s">
        <v>16</v>
      </c>
      <c r="B1347" s="29" t="s">
        <v>17</v>
      </c>
      <c r="C1347" s="30" t="s">
        <v>18</v>
      </c>
      <c r="D1347" s="30" t="s">
        <v>1123</v>
      </c>
      <c r="E1347" s="30" t="s">
        <v>1427</v>
      </c>
      <c r="F1347" s="30" t="s">
        <v>21</v>
      </c>
      <c r="G1347" s="78">
        <f>VLOOKUP(L:L,en_ru_auto_scores_BLEU!H:I,2,FALSE)</f>
        <v>23.356898886410011</v>
      </c>
      <c r="H1347" s="42" t="str">
        <f>IFERROR(VLOOKUP(L:L,manual_score_mapping[[SegmentID]:[Scores]],2,FALSE), "NaN")</f>
        <v>NaN</v>
      </c>
      <c r="I1347" s="42" t="str">
        <f>IFERROR(VLOOKUP(L:L,manual_score_mapping!A:D,3,FALSE), "NaN")</f>
        <v>NaN</v>
      </c>
      <c r="J1347" s="42" t="str">
        <f>IFERROR(VLOOKUP(L:L,manual_score_mapping!A:D,4,FALSE), "NaN")</f>
        <v>NaN</v>
      </c>
      <c r="K1347" s="30" t="s">
        <v>22</v>
      </c>
      <c r="L1347" s="30">
        <v>1346</v>
      </c>
      <c r="M1347" s="31">
        <v>0.87507611513137817</v>
      </c>
      <c r="N1347" s="30">
        <v>0.87853574752807617</v>
      </c>
      <c r="O1347" s="30">
        <v>0.95172816514968883</v>
      </c>
      <c r="P1347" s="30" t="str">
        <f>IF(en_ru_scores[[#This Row],[OnlineB_Score]]&gt;en_ru_scores[[#This Row],[GPT4_COMET]]+0.03, "B", IF(en_ru_scores[[#This Row],[GPT4_COMET]]&gt;en_ru_scores[[#This Row],[OnlineB_Score]]+0.03, "GPT", "-"))</f>
        <v>-</v>
      </c>
      <c r="Q1347" s="30" t="str">
        <f>IF(en_ru_scores[[#This Row],[OnlineW_Score]]&gt;en_ru_scores[[#This Row],[GPT4_COMET]]+0.03, "W", IF(en_ru_scores[[#This Row],[GPT4_COMET]]&gt;en_ru_scores[[#This Row],[OnlineW_Score]]+0.03, "GPT", "-"))</f>
        <v>W</v>
      </c>
      <c r="R1347" s="12" t="s">
        <v>1453</v>
      </c>
      <c r="S1347" s="12" t="s">
        <v>7288</v>
      </c>
      <c r="T1347" s="40" t="s">
        <v>7289</v>
      </c>
      <c r="U1347" s="12" t="s">
        <v>7290</v>
      </c>
      <c r="V1347" s="12" t="s">
        <v>7291</v>
      </c>
      <c r="W1347" s="84"/>
      <c r="X1347" s="111"/>
      <c r="Y1347" s="115"/>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row>
    <row r="1348" spans="1:217" s="6" customFormat="1" ht="142.5" x14ac:dyDescent="0.45">
      <c r="A1348" s="26" t="s">
        <v>16</v>
      </c>
      <c r="B1348" s="26" t="s">
        <v>17</v>
      </c>
      <c r="C1348" s="27" t="s">
        <v>18</v>
      </c>
      <c r="D1348" s="27" t="s">
        <v>1123</v>
      </c>
      <c r="E1348" s="27" t="s">
        <v>1427</v>
      </c>
      <c r="F1348" s="27" t="s">
        <v>21</v>
      </c>
      <c r="G1348" s="75">
        <f>VLOOKUP(L:L,en_ru_auto_scores_BLEU!H:I,2,FALSE)</f>
        <v>47.784976408262473</v>
      </c>
      <c r="H1348" s="42" t="str">
        <f>IFERROR(VLOOKUP(L:L,manual_score_mapping[[SegmentID]:[Scores]],2,FALSE), "NaN")</f>
        <v>NaN</v>
      </c>
      <c r="I1348" s="42" t="str">
        <f>IFERROR(VLOOKUP(L:L,manual_score_mapping!A:D,3,FALSE), "NaN")</f>
        <v>NaN</v>
      </c>
      <c r="J1348" s="42" t="str">
        <f>IFERROR(VLOOKUP(L:L,manual_score_mapping!A:D,4,FALSE), "NaN")</f>
        <v>NaN</v>
      </c>
      <c r="K1348" s="27" t="s">
        <v>22</v>
      </c>
      <c r="L1348" s="27">
        <v>1347</v>
      </c>
      <c r="M1348" s="28">
        <v>0.76179063320159912</v>
      </c>
      <c r="N1348" s="27">
        <v>0.76525640487670898</v>
      </c>
      <c r="O1348" s="27">
        <v>0.64379739761352539</v>
      </c>
      <c r="P1348" s="27" t="str">
        <f>IF(en_ru_scores[[#This Row],[OnlineB_Score]]&gt;en_ru_scores[[#This Row],[GPT4_COMET]]+0.03, "B", IF(en_ru_scores[[#This Row],[GPT4_COMET]]&gt;en_ru_scores[[#This Row],[OnlineB_Score]]+0.03, "GPT", "-"))</f>
        <v>-</v>
      </c>
      <c r="Q1348" s="27" t="str">
        <f>IF(en_ru_scores[[#This Row],[OnlineW_Score]]&gt;en_ru_scores[[#This Row],[GPT4_COMET]]+0.03, "W", IF(en_ru_scores[[#This Row],[GPT4_COMET]]&gt;en_ru_scores[[#This Row],[OnlineW_Score]]+0.03, "GPT", "-"))</f>
        <v>GPT</v>
      </c>
      <c r="R1348" s="11" t="s">
        <v>1454</v>
      </c>
      <c r="S1348" s="11" t="s">
        <v>7292</v>
      </c>
      <c r="T1348" s="39" t="s">
        <v>7293</v>
      </c>
      <c r="U1348" s="11" t="s">
        <v>7294</v>
      </c>
      <c r="V1348" s="11" t="s">
        <v>7295</v>
      </c>
      <c r="W1348" s="84"/>
      <c r="X1348" s="111"/>
      <c r="Y1348" s="115"/>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row>
    <row r="1349" spans="1:217" s="6" customFormat="1" ht="57" x14ac:dyDescent="0.45">
      <c r="A1349" s="29" t="s">
        <v>16</v>
      </c>
      <c r="B1349" s="29" t="s">
        <v>17</v>
      </c>
      <c r="C1349" s="30" t="s">
        <v>18</v>
      </c>
      <c r="D1349" s="30" t="s">
        <v>1123</v>
      </c>
      <c r="E1349" s="30" t="s">
        <v>1427</v>
      </c>
      <c r="F1349" s="30" t="s">
        <v>21</v>
      </c>
      <c r="G1349" s="75">
        <f>VLOOKUP(L:L,en_ru_auto_scores_BLEU!H:I,2,FALSE)</f>
        <v>37.568815614694252</v>
      </c>
      <c r="H1349" s="42" t="str">
        <f>IFERROR(VLOOKUP(L:L,manual_score_mapping[[SegmentID]:[Scores]],2,FALSE), "NaN")</f>
        <v>NaN</v>
      </c>
      <c r="I1349" s="42" t="str">
        <f>IFERROR(VLOOKUP(L:L,manual_score_mapping!A:D,3,FALSE), "NaN")</f>
        <v>NaN</v>
      </c>
      <c r="J1349" s="42" t="str">
        <f>IFERROR(VLOOKUP(L:L,manual_score_mapping!A:D,4,FALSE), "NaN")</f>
        <v>NaN</v>
      </c>
      <c r="K1349" s="30" t="s">
        <v>22</v>
      </c>
      <c r="L1349" s="30">
        <v>1348</v>
      </c>
      <c r="M1349" s="31">
        <v>0.85112398862838745</v>
      </c>
      <c r="N1349" s="30">
        <v>0.87453126907348633</v>
      </c>
      <c r="O1349" s="30">
        <v>0.65857362747192383</v>
      </c>
      <c r="P1349" s="30" t="str">
        <f>IF(en_ru_scores[[#This Row],[OnlineB_Score]]&gt;en_ru_scores[[#This Row],[GPT4_COMET]]+0.03, "B", IF(en_ru_scores[[#This Row],[GPT4_COMET]]&gt;en_ru_scores[[#This Row],[OnlineB_Score]]+0.03, "GPT", "-"))</f>
        <v>-</v>
      </c>
      <c r="Q1349" s="30" t="str">
        <f>IF(en_ru_scores[[#This Row],[OnlineW_Score]]&gt;en_ru_scores[[#This Row],[GPT4_COMET]]+0.03, "W", IF(en_ru_scores[[#This Row],[GPT4_COMET]]&gt;en_ru_scores[[#This Row],[OnlineW_Score]]+0.03, "GPT", "-"))</f>
        <v>GPT</v>
      </c>
      <c r="R1349" s="12" t="s">
        <v>1455</v>
      </c>
      <c r="S1349" s="12" t="s">
        <v>7296</v>
      </c>
      <c r="T1349" s="40" t="s">
        <v>7297</v>
      </c>
      <c r="U1349" s="12" t="s">
        <v>7298</v>
      </c>
      <c r="V1349" s="12" t="s">
        <v>7299</v>
      </c>
      <c r="W1349" s="84"/>
      <c r="X1349" s="111"/>
      <c r="Y1349" s="115"/>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row>
    <row r="1350" spans="1:217" s="6" customFormat="1" ht="57" x14ac:dyDescent="0.45">
      <c r="A1350" s="29" t="s">
        <v>16</v>
      </c>
      <c r="B1350" s="29" t="s">
        <v>17</v>
      </c>
      <c r="C1350" s="30" t="s">
        <v>18</v>
      </c>
      <c r="D1350" s="30" t="s">
        <v>1123</v>
      </c>
      <c r="E1350" s="30" t="s">
        <v>1427</v>
      </c>
      <c r="F1350" s="30" t="s">
        <v>21</v>
      </c>
      <c r="G1350" s="74">
        <f>VLOOKUP(L:L,en_ru_auto_scores_BLEU!H:I,2,FALSE)</f>
        <v>50.035574551140122</v>
      </c>
      <c r="H1350" s="42" t="str">
        <f>IFERROR(VLOOKUP(L:L,manual_score_mapping[[SegmentID]:[Scores]],2,FALSE), "NaN")</f>
        <v>NaN</v>
      </c>
      <c r="I1350" s="42" t="str">
        <f>IFERROR(VLOOKUP(L:L,manual_score_mapping!A:D,3,FALSE), "NaN")</f>
        <v>NaN</v>
      </c>
      <c r="J1350" s="42" t="str">
        <f>IFERROR(VLOOKUP(L:L,manual_score_mapping!A:D,4,FALSE), "NaN")</f>
        <v>NaN</v>
      </c>
      <c r="K1350" s="30" t="s">
        <v>22</v>
      </c>
      <c r="L1350" s="30">
        <v>1349</v>
      </c>
      <c r="M1350" s="31">
        <v>0.87137812376022339</v>
      </c>
      <c r="N1350" s="30">
        <v>0.8800995945930481</v>
      </c>
      <c r="O1350" s="30">
        <v>0.75368672609329224</v>
      </c>
      <c r="P1350" s="30" t="str">
        <f>IF(en_ru_scores[[#This Row],[OnlineB_Score]]&gt;en_ru_scores[[#This Row],[GPT4_COMET]]+0.03, "B", IF(en_ru_scores[[#This Row],[GPT4_COMET]]&gt;en_ru_scores[[#This Row],[OnlineB_Score]]+0.03, "GPT", "-"))</f>
        <v>-</v>
      </c>
      <c r="Q1350" s="30" t="str">
        <f>IF(en_ru_scores[[#This Row],[OnlineW_Score]]&gt;en_ru_scores[[#This Row],[GPT4_COMET]]+0.03, "W", IF(en_ru_scores[[#This Row],[GPT4_COMET]]&gt;en_ru_scores[[#This Row],[OnlineW_Score]]+0.03, "GPT", "-"))</f>
        <v>GPT</v>
      </c>
      <c r="R1350" s="12" t="s">
        <v>1456</v>
      </c>
      <c r="S1350" s="12" t="s">
        <v>7300</v>
      </c>
      <c r="T1350" s="40" t="s">
        <v>7301</v>
      </c>
      <c r="U1350" s="12" t="s">
        <v>7302</v>
      </c>
      <c r="V1350" s="12" t="s">
        <v>7303</v>
      </c>
      <c r="W1350" s="84"/>
      <c r="X1350" s="111"/>
      <c r="Y1350" s="115"/>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row>
    <row r="1351" spans="1:217" s="6" customFormat="1" ht="28.5" x14ac:dyDescent="0.45">
      <c r="A1351" s="32" t="s">
        <v>16</v>
      </c>
      <c r="B1351" s="32" t="s">
        <v>17</v>
      </c>
      <c r="C1351" s="33" t="s">
        <v>18</v>
      </c>
      <c r="D1351" s="33" t="s">
        <v>1123</v>
      </c>
      <c r="E1351" s="33" t="s">
        <v>1427</v>
      </c>
      <c r="F1351" s="33" t="s">
        <v>21</v>
      </c>
      <c r="G1351" s="75">
        <f>VLOOKUP(L:L,en_ru_auto_scores_BLEU!H:I,2,FALSE)</f>
        <v>36.050897054210523</v>
      </c>
      <c r="H1351" s="42" t="str">
        <f>IFERROR(VLOOKUP(L:L,manual_score_mapping[[SegmentID]:[Scores]],2,FALSE), "NaN")</f>
        <v>NaN</v>
      </c>
      <c r="I1351" s="42" t="str">
        <f>IFERROR(VLOOKUP(L:L,manual_score_mapping!A:D,3,FALSE), "NaN")</f>
        <v>NaN</v>
      </c>
      <c r="J1351" s="42" t="str">
        <f>IFERROR(VLOOKUP(L:L,manual_score_mapping!A:D,4,FALSE), "NaN")</f>
        <v>NaN</v>
      </c>
      <c r="K1351" s="33" t="s">
        <v>22</v>
      </c>
      <c r="L1351" s="33">
        <v>1350</v>
      </c>
      <c r="M1351" s="34">
        <v>0.94249171018600464</v>
      </c>
      <c r="N1351" s="33">
        <v>0.95309287309646595</v>
      </c>
      <c r="O1351" s="33">
        <v>0.95309549570083618</v>
      </c>
      <c r="P1351" s="33" t="str">
        <f>IF(en_ru_scores[[#This Row],[OnlineB_Score]]&gt;en_ru_scores[[#This Row],[GPT4_COMET]]+0.03, "B", IF(en_ru_scores[[#This Row],[GPT4_COMET]]&gt;en_ru_scores[[#This Row],[OnlineB_Score]]+0.03, "GPT", "-"))</f>
        <v>-</v>
      </c>
      <c r="Q1351" s="33" t="str">
        <f>IF(en_ru_scores[[#This Row],[OnlineW_Score]]&gt;en_ru_scores[[#This Row],[GPT4_COMET]]+0.03, "W", IF(en_ru_scores[[#This Row],[GPT4_COMET]]&gt;en_ru_scores[[#This Row],[OnlineW_Score]]+0.03, "GPT", "-"))</f>
        <v>-</v>
      </c>
      <c r="R1351" s="13" t="s">
        <v>1457</v>
      </c>
      <c r="S1351" s="13" t="s">
        <v>7304</v>
      </c>
      <c r="T1351" s="41" t="s">
        <v>7305</v>
      </c>
      <c r="U1351" s="13" t="s">
        <v>7306</v>
      </c>
      <c r="V1351" s="13" t="s">
        <v>7306</v>
      </c>
      <c r="W1351" s="84"/>
      <c r="X1351" s="111"/>
      <c r="Y1351" s="115"/>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row>
    <row r="1352" spans="1:217" s="6" customFormat="1" ht="42.75" x14ac:dyDescent="0.45">
      <c r="A1352" s="26" t="s">
        <v>16</v>
      </c>
      <c r="B1352" s="26" t="s">
        <v>17</v>
      </c>
      <c r="C1352" s="27" t="s">
        <v>18</v>
      </c>
      <c r="D1352" s="27" t="s">
        <v>1123</v>
      </c>
      <c r="E1352" s="27" t="s">
        <v>1458</v>
      </c>
      <c r="F1352" s="27" t="s">
        <v>21</v>
      </c>
      <c r="G1352" s="78">
        <f>VLOOKUP(L:L,en_ru_auto_scores_BLEU!H:I,2,FALSE)</f>
        <v>19.383418023456649</v>
      </c>
      <c r="H1352" s="27" t="str">
        <f>IFERROR(VLOOKUP(L:L,manual_score_mapping[[SegmentID]:[Scores]],2,FALSE), "NaN")</f>
        <v>[34, 32, 50, 85, 49, 91, 100, 67, 52, 67, 76]</v>
      </c>
      <c r="I1352" s="24">
        <f>IFERROR(VLOOKUP(L:L,manual_score_mapping!A:D,3,FALSE), "NaN")</f>
        <v>63</v>
      </c>
      <c r="J1352" s="18">
        <f>IFERROR(VLOOKUP(L:L,manual_score_mapping!A:D,4,FALSE), "NaN")</f>
        <v>32</v>
      </c>
      <c r="K1352" s="27" t="s">
        <v>22</v>
      </c>
      <c r="L1352" s="27">
        <v>1351</v>
      </c>
      <c r="M1352" s="28">
        <v>0.75987857580184937</v>
      </c>
      <c r="N1352" s="27">
        <v>0.69132822751998901</v>
      </c>
      <c r="O1352" s="27">
        <v>0.73785692453384399</v>
      </c>
      <c r="P1352" s="27" t="str">
        <f>IF(en_ru_scores[[#This Row],[OnlineB_Score]]&gt;en_ru_scores[[#This Row],[GPT4_COMET]]+0.03, "B", IF(en_ru_scores[[#This Row],[GPT4_COMET]]&gt;en_ru_scores[[#This Row],[OnlineB_Score]]+0.03, "GPT", "-"))</f>
        <v>GPT</v>
      </c>
      <c r="Q1352" s="27" t="str">
        <f>IF(en_ru_scores[[#This Row],[OnlineW_Score]]&gt;en_ru_scores[[#This Row],[GPT4_COMET]]+0.03, "W", IF(en_ru_scores[[#This Row],[GPT4_COMET]]&gt;en_ru_scores[[#This Row],[OnlineW_Score]]+0.03, "GPT", "-"))</f>
        <v>-</v>
      </c>
      <c r="R1352" s="11" t="s">
        <v>1459</v>
      </c>
      <c r="S1352" s="11" t="s">
        <v>7307</v>
      </c>
      <c r="T1352" s="39" t="s">
        <v>7308</v>
      </c>
      <c r="U1352" s="11" t="s">
        <v>7309</v>
      </c>
      <c r="V1352" s="11" t="s">
        <v>7310</v>
      </c>
      <c r="W1352" s="84"/>
      <c r="X1352" s="111"/>
      <c r="Y1352" s="115"/>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row>
    <row r="1353" spans="1:217" s="6" customFormat="1" ht="28.5" x14ac:dyDescent="0.45">
      <c r="A1353" s="32" t="s">
        <v>16</v>
      </c>
      <c r="B1353" s="32" t="s">
        <v>17</v>
      </c>
      <c r="C1353" s="33" t="s">
        <v>18</v>
      </c>
      <c r="D1353" s="33" t="s">
        <v>1123</v>
      </c>
      <c r="E1353" s="33" t="s">
        <v>1458</v>
      </c>
      <c r="F1353" s="33" t="s">
        <v>21</v>
      </c>
      <c r="G1353" s="74">
        <f>VLOOKUP(L:L,en_ru_auto_scores_BLEU!H:I,2,FALSE)</f>
        <v>57.608442016038978</v>
      </c>
      <c r="H1353" s="33" t="str">
        <f>IFERROR(VLOOKUP(L:L,manual_score_mapping[[SegmentID]:[Scores]],2,FALSE), "NaN")</f>
        <v>[34, 55, 50, 84, 51, 91, 100, 54, 51, 83, 86]</v>
      </c>
      <c r="I1353" s="24">
        <f>IFERROR(VLOOKUP(L:L,manual_score_mapping!A:D,3,FALSE), "NaN")</f>
        <v>67</v>
      </c>
      <c r="J1353" s="18">
        <f>IFERROR(VLOOKUP(L:L,manual_score_mapping!A:D,4,FALSE), "NaN")</f>
        <v>34</v>
      </c>
      <c r="K1353" s="33" t="s">
        <v>22</v>
      </c>
      <c r="L1353" s="33">
        <v>1352</v>
      </c>
      <c r="M1353" s="34">
        <v>0.90486133098602295</v>
      </c>
      <c r="N1353" s="33">
        <v>0.89277970790863037</v>
      </c>
      <c r="O1353" s="33">
        <v>0.89006710052490234</v>
      </c>
      <c r="P1353" s="33" t="str">
        <f>IF(en_ru_scores[[#This Row],[OnlineB_Score]]&gt;en_ru_scores[[#This Row],[GPT4_COMET]]+0.03, "B", IF(en_ru_scores[[#This Row],[GPT4_COMET]]&gt;en_ru_scores[[#This Row],[OnlineB_Score]]+0.03, "GPT", "-"))</f>
        <v>-</v>
      </c>
      <c r="Q1353" s="33" t="str">
        <f>IF(en_ru_scores[[#This Row],[OnlineW_Score]]&gt;en_ru_scores[[#This Row],[GPT4_COMET]]+0.03, "W", IF(en_ru_scores[[#This Row],[GPT4_COMET]]&gt;en_ru_scores[[#This Row],[OnlineW_Score]]+0.03, "GPT", "-"))</f>
        <v>-</v>
      </c>
      <c r="R1353" s="13" t="s">
        <v>1460</v>
      </c>
      <c r="S1353" s="13" t="s">
        <v>7311</v>
      </c>
      <c r="T1353" s="41" t="s">
        <v>7312</v>
      </c>
      <c r="U1353" s="13" t="s">
        <v>7313</v>
      </c>
      <c r="V1353" s="13" t="s">
        <v>7314</v>
      </c>
      <c r="W1353" s="84"/>
      <c r="X1353" s="111"/>
      <c r="Y1353" s="115"/>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row>
    <row r="1354" spans="1:217" s="6" customFormat="1" ht="42.75" x14ac:dyDescent="0.45">
      <c r="A1354" s="23" t="s">
        <v>16</v>
      </c>
      <c r="B1354" s="23" t="s">
        <v>17</v>
      </c>
      <c r="C1354" s="24" t="s">
        <v>18</v>
      </c>
      <c r="D1354" s="24" t="s">
        <v>1123</v>
      </c>
      <c r="E1354" s="24" t="s">
        <v>1458</v>
      </c>
      <c r="F1354" s="24" t="s">
        <v>21</v>
      </c>
      <c r="G1354" s="78">
        <f>VLOOKUP(L:L,en_ru_auto_scores_BLEU!H:I,2,FALSE)</f>
        <v>23.275118953744556</v>
      </c>
      <c r="H1354" s="24" t="str">
        <f>IFERROR(VLOOKUP(L:L,manual_score_mapping[[SegmentID]:[Scores]],2,FALSE), "NaN")</f>
        <v>[34, 69, 50, 86, 50, 93, 100, 81, 51, 83, 80]</v>
      </c>
      <c r="I1354" s="27">
        <f>IFERROR(VLOOKUP(L:L,manual_score_mapping!A:D,3,FALSE), "NaN")</f>
        <v>70</v>
      </c>
      <c r="J1354" s="18">
        <f>IFERROR(VLOOKUP(L:L,manual_score_mapping!A:D,4,FALSE), "NaN")</f>
        <v>34</v>
      </c>
      <c r="K1354" s="24" t="s">
        <v>22</v>
      </c>
      <c r="L1354" s="24">
        <v>1353</v>
      </c>
      <c r="M1354" s="25">
        <v>0.69105434417724609</v>
      </c>
      <c r="N1354" s="24">
        <v>0.65230166912078857</v>
      </c>
      <c r="O1354" s="24">
        <v>0.78988564014434814</v>
      </c>
      <c r="P1354" s="24" t="str">
        <f>IF(en_ru_scores[[#This Row],[OnlineB_Score]]&gt;en_ru_scores[[#This Row],[GPT4_COMET]]+0.03, "B", IF(en_ru_scores[[#This Row],[GPT4_COMET]]&gt;en_ru_scores[[#This Row],[OnlineB_Score]]+0.03, "GPT", "-"))</f>
        <v>GPT</v>
      </c>
      <c r="Q1354" s="24" t="str">
        <f>IF(en_ru_scores[[#This Row],[OnlineW_Score]]&gt;en_ru_scores[[#This Row],[GPT4_COMET]]+0.03, "W", IF(en_ru_scores[[#This Row],[GPT4_COMET]]&gt;en_ru_scores[[#This Row],[OnlineW_Score]]+0.03, "GPT", "-"))</f>
        <v>W</v>
      </c>
      <c r="R1354" s="10" t="s">
        <v>1461</v>
      </c>
      <c r="S1354" s="10" t="s">
        <v>7315</v>
      </c>
      <c r="T1354" s="38" t="s">
        <v>7316</v>
      </c>
      <c r="U1354" s="10" t="s">
        <v>7317</v>
      </c>
      <c r="V1354" s="10" t="s">
        <v>7318</v>
      </c>
      <c r="W1354" s="84"/>
      <c r="X1354" s="111"/>
      <c r="Y1354" s="115"/>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row>
    <row r="1355" spans="1:217" s="6" customFormat="1" ht="42.75" x14ac:dyDescent="0.45">
      <c r="A1355" s="29" t="s">
        <v>16</v>
      </c>
      <c r="B1355" s="29" t="s">
        <v>17</v>
      </c>
      <c r="C1355" s="30" t="s">
        <v>18</v>
      </c>
      <c r="D1355" s="30" t="s">
        <v>1123</v>
      </c>
      <c r="E1355" s="30" t="s">
        <v>1458</v>
      </c>
      <c r="F1355" s="30" t="s">
        <v>21</v>
      </c>
      <c r="G1355" s="73">
        <f>VLOOKUP(L:L,en_ru_auto_scores_BLEU!H:I,2,FALSE)</f>
        <v>66.543778279418987</v>
      </c>
      <c r="H1355" s="30" t="str">
        <f>IFERROR(VLOOKUP(L:L,manual_score_mapping[[SegmentID]:[Scores]],2,FALSE), "NaN")</f>
        <v>[35, 69, 50, 86, 51, 90, 100, 77, 50, 66, 76]</v>
      </c>
      <c r="I1355" s="24">
        <f>IFERROR(VLOOKUP(L:L,manual_score_mapping!A:D,3,FALSE), "NaN")</f>
        <v>68</v>
      </c>
      <c r="J1355" s="18">
        <f>IFERROR(VLOOKUP(L:L,manual_score_mapping!A:D,4,FALSE), "NaN")</f>
        <v>35</v>
      </c>
      <c r="K1355" s="30" t="s">
        <v>22</v>
      </c>
      <c r="L1355" s="30">
        <v>1354</v>
      </c>
      <c r="M1355" s="31">
        <v>0.81483131647109985</v>
      </c>
      <c r="N1355" s="30">
        <v>0.83133941888809204</v>
      </c>
      <c r="O1355" s="30">
        <v>0.83133941888809204</v>
      </c>
      <c r="P1355" s="30" t="str">
        <f>IF(en_ru_scores[[#This Row],[OnlineB_Score]]&gt;en_ru_scores[[#This Row],[GPT4_COMET]]+0.03, "B", IF(en_ru_scores[[#This Row],[GPT4_COMET]]&gt;en_ru_scores[[#This Row],[OnlineB_Score]]+0.03, "GPT", "-"))</f>
        <v>-</v>
      </c>
      <c r="Q1355" s="30" t="str">
        <f>IF(en_ru_scores[[#This Row],[OnlineW_Score]]&gt;en_ru_scores[[#This Row],[GPT4_COMET]]+0.03, "W", IF(en_ru_scores[[#This Row],[GPT4_COMET]]&gt;en_ru_scores[[#This Row],[OnlineW_Score]]+0.03, "GPT", "-"))</f>
        <v>-</v>
      </c>
      <c r="R1355" s="12" t="s">
        <v>1462</v>
      </c>
      <c r="S1355" s="12" t="s">
        <v>7319</v>
      </c>
      <c r="T1355" s="40" t="s">
        <v>7320</v>
      </c>
      <c r="U1355" s="12" t="s">
        <v>7321</v>
      </c>
      <c r="V1355" s="12" t="s">
        <v>7321</v>
      </c>
      <c r="W1355" s="84"/>
      <c r="X1355" s="111"/>
      <c r="Y1355" s="11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row>
    <row r="1356" spans="1:217" s="6" customFormat="1" ht="28.5" x14ac:dyDescent="0.45">
      <c r="A1356" s="32" t="s">
        <v>16</v>
      </c>
      <c r="B1356" s="32" t="s">
        <v>17</v>
      </c>
      <c r="C1356" s="33" t="s">
        <v>18</v>
      </c>
      <c r="D1356" s="33" t="s">
        <v>1123</v>
      </c>
      <c r="E1356" s="33" t="s">
        <v>1458</v>
      </c>
      <c r="F1356" s="33" t="s">
        <v>21</v>
      </c>
      <c r="G1356" s="73">
        <f>VLOOKUP(L:L,en_ru_auto_scores_BLEU!H:I,2,FALSE)</f>
        <v>64.345888416076164</v>
      </c>
      <c r="H1356" s="33" t="str">
        <f>IFERROR(VLOOKUP(L:L,manual_score_mapping[[SegmentID]:[Scores]],2,FALSE), "NaN")</f>
        <v>[33, 34, 50, 83, 52, 94, 100, 65, 53, 83, 99]</v>
      </c>
      <c r="I1356" s="24">
        <f>IFERROR(VLOOKUP(L:L,manual_score_mapping!A:D,3,FALSE), "NaN")</f>
        <v>67</v>
      </c>
      <c r="J1356" s="18">
        <f>IFERROR(VLOOKUP(L:L,manual_score_mapping!A:D,4,FALSE), "NaN")</f>
        <v>33</v>
      </c>
      <c r="K1356" s="33" t="s">
        <v>22</v>
      </c>
      <c r="L1356" s="33">
        <v>1355</v>
      </c>
      <c r="M1356" s="34">
        <v>0.92305076122283936</v>
      </c>
      <c r="N1356" s="33">
        <v>0.92307132482528675</v>
      </c>
      <c r="O1356" s="33">
        <v>0.92841404676437378</v>
      </c>
      <c r="P1356" s="33" t="str">
        <f>IF(en_ru_scores[[#This Row],[OnlineB_Score]]&gt;en_ru_scores[[#This Row],[GPT4_COMET]]+0.03, "B", IF(en_ru_scores[[#This Row],[GPT4_COMET]]&gt;en_ru_scores[[#This Row],[OnlineB_Score]]+0.03, "GPT", "-"))</f>
        <v>-</v>
      </c>
      <c r="Q1356" s="33" t="str">
        <f>IF(en_ru_scores[[#This Row],[OnlineW_Score]]&gt;en_ru_scores[[#This Row],[GPT4_COMET]]+0.03, "W", IF(en_ru_scores[[#This Row],[GPT4_COMET]]&gt;en_ru_scores[[#This Row],[OnlineW_Score]]+0.03, "GPT", "-"))</f>
        <v>-</v>
      </c>
      <c r="R1356" s="13" t="s">
        <v>1463</v>
      </c>
      <c r="S1356" s="13" t="s">
        <v>7322</v>
      </c>
      <c r="T1356" s="41" t="s">
        <v>7323</v>
      </c>
      <c r="U1356" s="13" t="s">
        <v>7323</v>
      </c>
      <c r="V1356" s="13" t="s">
        <v>7324</v>
      </c>
      <c r="W1356" s="84"/>
      <c r="X1356" s="111"/>
      <c r="Y1356" s="115"/>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row>
    <row r="1357" spans="1:217" s="6" customFormat="1" ht="42.75" x14ac:dyDescent="0.45">
      <c r="A1357" s="32" t="s">
        <v>16</v>
      </c>
      <c r="B1357" s="32" t="s">
        <v>17</v>
      </c>
      <c r="C1357" s="33" t="s">
        <v>18</v>
      </c>
      <c r="D1357" s="33" t="s">
        <v>1123</v>
      </c>
      <c r="E1357" s="33" t="s">
        <v>1458</v>
      </c>
      <c r="F1357" s="33" t="s">
        <v>21</v>
      </c>
      <c r="G1357" s="75">
        <f>VLOOKUP(L:L,en_ru_auto_scores_BLEU!H:I,2,FALSE)</f>
        <v>38.789648054885667</v>
      </c>
      <c r="H1357" s="33" t="str">
        <f>IFERROR(VLOOKUP(L:L,manual_score_mapping[[SegmentID]:[Scores]],2,FALSE), "NaN")</f>
        <v>[34, 80, 50, 87, 51, 85, 100, 79, 52, 67, 77]</v>
      </c>
      <c r="I1357" s="24">
        <f>IFERROR(VLOOKUP(L:L,manual_score_mapping!A:D,3,FALSE), "NaN")</f>
        <v>69</v>
      </c>
      <c r="J1357" s="18">
        <f>IFERROR(VLOOKUP(L:L,manual_score_mapping!A:D,4,FALSE), "NaN")</f>
        <v>34</v>
      </c>
      <c r="K1357" s="33" t="s">
        <v>22</v>
      </c>
      <c r="L1357" s="33">
        <v>1356</v>
      </c>
      <c r="M1357" s="34">
        <v>0.9200482964515686</v>
      </c>
      <c r="N1357" s="33">
        <v>0.96406346559524536</v>
      </c>
      <c r="O1357" s="33">
        <v>0.96296566724777222</v>
      </c>
      <c r="P1357" s="33" t="str">
        <f>IF(en_ru_scores[[#This Row],[OnlineB_Score]]&gt;en_ru_scores[[#This Row],[GPT4_COMET]]+0.03, "B", IF(en_ru_scores[[#This Row],[GPT4_COMET]]&gt;en_ru_scores[[#This Row],[OnlineB_Score]]+0.03, "GPT", "-"))</f>
        <v>B</v>
      </c>
      <c r="Q1357" s="33" t="str">
        <f>IF(en_ru_scores[[#This Row],[OnlineW_Score]]&gt;en_ru_scores[[#This Row],[GPT4_COMET]]+0.03, "W", IF(en_ru_scores[[#This Row],[GPT4_COMET]]&gt;en_ru_scores[[#This Row],[OnlineW_Score]]+0.03, "GPT", "-"))</f>
        <v>W</v>
      </c>
      <c r="R1357" s="13" t="s">
        <v>1464</v>
      </c>
      <c r="S1357" s="13" t="s">
        <v>7325</v>
      </c>
      <c r="T1357" s="41" t="s">
        <v>7326</v>
      </c>
      <c r="U1357" s="13" t="s">
        <v>7327</v>
      </c>
      <c r="V1357" s="13" t="s">
        <v>7328</v>
      </c>
      <c r="W1357" s="84"/>
      <c r="X1357" s="111"/>
      <c r="Y1357" s="115"/>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row>
    <row r="1358" spans="1:217" s="6" customFormat="1" ht="85.5" x14ac:dyDescent="0.45">
      <c r="A1358" s="29" t="s">
        <v>16</v>
      </c>
      <c r="B1358" s="29" t="s">
        <v>17</v>
      </c>
      <c r="C1358" s="30" t="s">
        <v>18</v>
      </c>
      <c r="D1358" s="30" t="s">
        <v>1123</v>
      </c>
      <c r="E1358" s="30" t="s">
        <v>1458</v>
      </c>
      <c r="F1358" s="30" t="s">
        <v>21</v>
      </c>
      <c r="G1358" s="75">
        <f>VLOOKUP(L:L,en_ru_auto_scores_BLEU!H:I,2,FALSE)</f>
        <v>45.461408092764657</v>
      </c>
      <c r="H1358" s="30" t="str">
        <f>IFERROR(VLOOKUP(L:L,manual_score_mapping[[SegmentID]:[Scores]],2,FALSE), "NaN")</f>
        <v>[33, 67, 50, 86, 53, 92, 100, 75, 52, 50, 71]</v>
      </c>
      <c r="I1358" s="24">
        <f>IFERROR(VLOOKUP(L:L,manual_score_mapping!A:D,3,FALSE), "NaN")</f>
        <v>66</v>
      </c>
      <c r="J1358" s="18">
        <f>IFERROR(VLOOKUP(L:L,manual_score_mapping!A:D,4,FALSE), "NaN")</f>
        <v>33</v>
      </c>
      <c r="K1358" s="30" t="s">
        <v>22</v>
      </c>
      <c r="L1358" s="30">
        <v>1357</v>
      </c>
      <c r="M1358" s="31">
        <v>0.87837570905685425</v>
      </c>
      <c r="N1358" s="30">
        <v>0.884815514087677</v>
      </c>
      <c r="O1358" s="30">
        <v>0.88502848148345947</v>
      </c>
      <c r="P1358" s="30" t="str">
        <f>IF(en_ru_scores[[#This Row],[OnlineB_Score]]&gt;en_ru_scores[[#This Row],[GPT4_COMET]]+0.03, "B", IF(en_ru_scores[[#This Row],[GPT4_COMET]]&gt;en_ru_scores[[#This Row],[OnlineB_Score]]+0.03, "GPT", "-"))</f>
        <v>-</v>
      </c>
      <c r="Q1358" s="30" t="str">
        <f>IF(en_ru_scores[[#This Row],[OnlineW_Score]]&gt;en_ru_scores[[#This Row],[GPT4_COMET]]+0.03, "W", IF(en_ru_scores[[#This Row],[GPT4_COMET]]&gt;en_ru_scores[[#This Row],[OnlineW_Score]]+0.03, "GPT", "-"))</f>
        <v>-</v>
      </c>
      <c r="R1358" s="12" t="s">
        <v>1465</v>
      </c>
      <c r="S1358" s="12" t="s">
        <v>7329</v>
      </c>
      <c r="T1358" s="40" t="s">
        <v>7330</v>
      </c>
      <c r="U1358" s="12" t="s">
        <v>7331</v>
      </c>
      <c r="V1358" s="12" t="s">
        <v>7332</v>
      </c>
      <c r="W1358" s="84"/>
      <c r="X1358" s="111"/>
      <c r="Y1358" s="115"/>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row>
    <row r="1359" spans="1:217" s="6" customFormat="1" ht="28.5" x14ac:dyDescent="0.45">
      <c r="A1359" s="32" t="s">
        <v>16</v>
      </c>
      <c r="B1359" s="32" t="s">
        <v>17</v>
      </c>
      <c r="C1359" s="33" t="s">
        <v>18</v>
      </c>
      <c r="D1359" s="33" t="s">
        <v>1123</v>
      </c>
      <c r="E1359" s="33" t="s">
        <v>1458</v>
      </c>
      <c r="F1359" s="33" t="s">
        <v>21</v>
      </c>
      <c r="G1359" s="71">
        <f>VLOOKUP(L:L,en_ru_auto_scores_BLEU!H:I,2,FALSE)</f>
        <v>84.089641525371448</v>
      </c>
      <c r="H1359" s="33" t="str">
        <f>IFERROR(VLOOKUP(L:L,manual_score_mapping[[SegmentID]:[Scores]],2,FALSE), "NaN")</f>
        <v>[35, 33, 50, 85, 52, 91, 100, 62, 51, 67, 98]</v>
      </c>
      <c r="I1359" s="24">
        <f>IFERROR(VLOOKUP(L:L,manual_score_mapping!A:D,3,FALSE), "NaN")</f>
        <v>65</v>
      </c>
      <c r="J1359" s="18">
        <f>IFERROR(VLOOKUP(L:L,manual_score_mapping!A:D,4,FALSE), "NaN")</f>
        <v>33</v>
      </c>
      <c r="K1359" s="33" t="s">
        <v>22</v>
      </c>
      <c r="L1359" s="33">
        <v>1358</v>
      </c>
      <c r="M1359" s="34">
        <v>0.95391905307769775</v>
      </c>
      <c r="N1359" s="33">
        <v>0.98375058174133301</v>
      </c>
      <c r="O1359" s="33">
        <v>0.98380869626998901</v>
      </c>
      <c r="P1359" s="33" t="str">
        <f>IF(en_ru_scores[[#This Row],[OnlineB_Score]]&gt;en_ru_scores[[#This Row],[GPT4_COMET]]+0.03, "B", IF(en_ru_scores[[#This Row],[GPT4_COMET]]&gt;en_ru_scores[[#This Row],[OnlineB_Score]]+0.03, "GPT", "-"))</f>
        <v>-</v>
      </c>
      <c r="Q1359" s="33" t="str">
        <f>IF(en_ru_scores[[#This Row],[OnlineW_Score]]&gt;en_ru_scores[[#This Row],[GPT4_COMET]]+0.03, "W", IF(en_ru_scores[[#This Row],[GPT4_COMET]]&gt;en_ru_scores[[#This Row],[OnlineW_Score]]+0.03, "GPT", "-"))</f>
        <v>-</v>
      </c>
      <c r="R1359" s="13" t="s">
        <v>1466</v>
      </c>
      <c r="S1359" s="13" t="s">
        <v>7333</v>
      </c>
      <c r="T1359" s="41" t="s">
        <v>7334</v>
      </c>
      <c r="U1359" s="13" t="s">
        <v>7333</v>
      </c>
      <c r="V1359" s="13" t="s">
        <v>7333</v>
      </c>
      <c r="W1359" s="84"/>
      <c r="X1359" s="111"/>
      <c r="Y1359" s="115"/>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row>
    <row r="1360" spans="1:217" s="6" customFormat="1" ht="42.75" x14ac:dyDescent="0.45">
      <c r="A1360" s="26" t="s">
        <v>16</v>
      </c>
      <c r="B1360" s="26" t="s">
        <v>17</v>
      </c>
      <c r="C1360" s="27" t="s">
        <v>18</v>
      </c>
      <c r="D1360" s="27" t="s">
        <v>1123</v>
      </c>
      <c r="E1360" s="27" t="s">
        <v>1458</v>
      </c>
      <c r="F1360" s="27" t="s">
        <v>21</v>
      </c>
      <c r="G1360" s="78">
        <f>VLOOKUP(L:L,en_ru_auto_scores_BLEU!H:I,2,FALSE)</f>
        <v>22.637359354764463</v>
      </c>
      <c r="H1360" s="27" t="str">
        <f>IFERROR(VLOOKUP(L:L,manual_score_mapping[[SegmentID]:[Scores]],2,FALSE), "NaN")</f>
        <v>[34, 31, 50, 88, 55, 91, 100, 79, 52, 83, 82]</v>
      </c>
      <c r="I1360" s="24">
        <f>IFERROR(VLOOKUP(L:L,manual_score_mapping!A:D,3,FALSE), "NaN")</f>
        <v>67</v>
      </c>
      <c r="J1360" s="18">
        <f>IFERROR(VLOOKUP(L:L,manual_score_mapping!A:D,4,FALSE), "NaN")</f>
        <v>31</v>
      </c>
      <c r="K1360" s="27" t="s">
        <v>22</v>
      </c>
      <c r="L1360" s="27">
        <v>1359</v>
      </c>
      <c r="M1360" s="28">
        <v>0.74507987499237061</v>
      </c>
      <c r="N1360" s="27">
        <v>0.80897068977355957</v>
      </c>
      <c r="O1360" s="27">
        <v>0.79825884103775024</v>
      </c>
      <c r="P1360" s="27" t="str">
        <f>IF(en_ru_scores[[#This Row],[OnlineB_Score]]&gt;en_ru_scores[[#This Row],[GPT4_COMET]]+0.03, "B", IF(en_ru_scores[[#This Row],[GPT4_COMET]]&gt;en_ru_scores[[#This Row],[OnlineB_Score]]+0.03, "GPT", "-"))</f>
        <v>B</v>
      </c>
      <c r="Q1360" s="27" t="str">
        <f>IF(en_ru_scores[[#This Row],[OnlineW_Score]]&gt;en_ru_scores[[#This Row],[GPT4_COMET]]+0.03, "W", IF(en_ru_scores[[#This Row],[GPT4_COMET]]&gt;en_ru_scores[[#This Row],[OnlineW_Score]]+0.03, "GPT", "-"))</f>
        <v>W</v>
      </c>
      <c r="R1360" s="11" t="s">
        <v>1467</v>
      </c>
      <c r="S1360" s="11" t="s">
        <v>7335</v>
      </c>
      <c r="T1360" s="39" t="s">
        <v>7336</v>
      </c>
      <c r="U1360" s="11" t="s">
        <v>7337</v>
      </c>
      <c r="V1360" s="11" t="s">
        <v>7338</v>
      </c>
      <c r="W1360" s="84"/>
      <c r="X1360" s="111"/>
      <c r="Y1360" s="115"/>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row>
    <row r="1361" spans="1:217" s="6" customFormat="1" ht="28.5" x14ac:dyDescent="0.45">
      <c r="A1361" s="29" t="s">
        <v>16</v>
      </c>
      <c r="B1361" s="29" t="s">
        <v>17</v>
      </c>
      <c r="C1361" s="30" t="s">
        <v>18</v>
      </c>
      <c r="D1361" s="30" t="s">
        <v>1123</v>
      </c>
      <c r="E1361" s="30" t="s">
        <v>1458</v>
      </c>
      <c r="F1361" s="30" t="s">
        <v>21</v>
      </c>
      <c r="G1361" s="78">
        <f>VLOOKUP(L:L,en_ru_auto_scores_BLEU!H:I,2,FALSE)</f>
        <v>10.700801516876489</v>
      </c>
      <c r="H1361" s="30" t="str">
        <f>IFERROR(VLOOKUP(L:L,manual_score_mapping[[SegmentID]:[Scores]],2,FALSE), "NaN")</f>
        <v>[33, 35, 50, 87, 52, 91, 100, 68, 52, 83, 78]</v>
      </c>
      <c r="I1361" s="24">
        <f>IFERROR(VLOOKUP(L:L,manual_score_mapping!A:D,3,FALSE), "NaN")</f>
        <v>66</v>
      </c>
      <c r="J1361" s="18">
        <f>IFERROR(VLOOKUP(L:L,manual_score_mapping!A:D,4,FALSE), "NaN")</f>
        <v>33</v>
      </c>
      <c r="K1361" s="30" t="s">
        <v>22</v>
      </c>
      <c r="L1361" s="30">
        <v>1360</v>
      </c>
      <c r="M1361" s="31">
        <v>0.88388657569885254</v>
      </c>
      <c r="N1361" s="30">
        <v>0.91231387853622437</v>
      </c>
      <c r="O1361" s="30">
        <v>0.7936629056930542</v>
      </c>
      <c r="P1361" s="30" t="str">
        <f>IF(en_ru_scores[[#This Row],[OnlineB_Score]]&gt;en_ru_scores[[#This Row],[GPT4_COMET]]+0.03, "B", IF(en_ru_scores[[#This Row],[GPT4_COMET]]&gt;en_ru_scores[[#This Row],[OnlineB_Score]]+0.03, "GPT", "-"))</f>
        <v>-</v>
      </c>
      <c r="Q1361" s="30" t="str">
        <f>IF(en_ru_scores[[#This Row],[OnlineW_Score]]&gt;en_ru_scores[[#This Row],[GPT4_COMET]]+0.03, "W", IF(en_ru_scores[[#This Row],[GPT4_COMET]]&gt;en_ru_scores[[#This Row],[OnlineW_Score]]+0.03, "GPT", "-"))</f>
        <v>GPT</v>
      </c>
      <c r="R1361" s="12" t="s">
        <v>1468</v>
      </c>
      <c r="S1361" s="12" t="s">
        <v>7339</v>
      </c>
      <c r="T1361" s="40" t="s">
        <v>7340</v>
      </c>
      <c r="U1361" s="12" t="s">
        <v>7341</v>
      </c>
      <c r="V1361" s="12" t="s">
        <v>7342</v>
      </c>
      <c r="W1361" s="84"/>
      <c r="X1361" s="111"/>
      <c r="Y1361" s="115"/>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row>
    <row r="1362" spans="1:217" s="6" customFormat="1" ht="71.25" x14ac:dyDescent="0.45">
      <c r="A1362" s="29" t="s">
        <v>16</v>
      </c>
      <c r="B1362" s="29" t="s">
        <v>17</v>
      </c>
      <c r="C1362" s="30" t="s">
        <v>18</v>
      </c>
      <c r="D1362" s="30" t="s">
        <v>1123</v>
      </c>
      <c r="E1362" s="30" t="s">
        <v>1458</v>
      </c>
      <c r="F1362" s="30" t="s">
        <v>21</v>
      </c>
      <c r="G1362" s="78">
        <f>VLOOKUP(L:L,en_ru_auto_scores_BLEU!H:I,2,FALSE)</f>
        <v>18.931747781986427</v>
      </c>
      <c r="H1362" s="42" t="str">
        <f>IFERROR(VLOOKUP(L:L,manual_score_mapping[[SegmentID]:[Scores]],2,FALSE), "NaN")</f>
        <v>NaN</v>
      </c>
      <c r="I1362" s="42" t="str">
        <f>IFERROR(VLOOKUP(L:L,manual_score_mapping!A:D,3,FALSE), "NaN")</f>
        <v>NaN</v>
      </c>
      <c r="J1362" s="42" t="str">
        <f>IFERROR(VLOOKUP(L:L,manual_score_mapping!A:D,4,FALSE), "NaN")</f>
        <v>NaN</v>
      </c>
      <c r="K1362" s="30" t="s">
        <v>22</v>
      </c>
      <c r="L1362" s="30">
        <v>1361</v>
      </c>
      <c r="M1362" s="31">
        <v>0.84564238786697388</v>
      </c>
      <c r="N1362" s="30">
        <v>0.89019685983657837</v>
      </c>
      <c r="O1362" s="30">
        <v>0.8516804575920105</v>
      </c>
      <c r="P1362" s="30" t="str">
        <f>IF(en_ru_scores[[#This Row],[OnlineB_Score]]&gt;en_ru_scores[[#This Row],[GPT4_COMET]]+0.03, "B", IF(en_ru_scores[[#This Row],[GPT4_COMET]]&gt;en_ru_scores[[#This Row],[OnlineB_Score]]+0.03, "GPT", "-"))</f>
        <v>B</v>
      </c>
      <c r="Q1362" s="30" t="str">
        <f>IF(en_ru_scores[[#This Row],[OnlineW_Score]]&gt;en_ru_scores[[#This Row],[GPT4_COMET]]+0.03, "W", IF(en_ru_scores[[#This Row],[GPT4_COMET]]&gt;en_ru_scores[[#This Row],[OnlineW_Score]]+0.03, "GPT", "-"))</f>
        <v>-</v>
      </c>
      <c r="R1362" s="12" t="s">
        <v>1469</v>
      </c>
      <c r="S1362" s="12" t="s">
        <v>7343</v>
      </c>
      <c r="T1362" s="40" t="s">
        <v>7344</v>
      </c>
      <c r="U1362" s="12" t="s">
        <v>7345</v>
      </c>
      <c r="V1362" s="12" t="s">
        <v>7346</v>
      </c>
      <c r="W1362" s="84"/>
      <c r="X1362" s="111"/>
      <c r="Y1362" s="115"/>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row>
    <row r="1363" spans="1:217" s="6" customFormat="1" ht="28.5" x14ac:dyDescent="0.45">
      <c r="A1363" s="32" t="s">
        <v>16</v>
      </c>
      <c r="B1363" s="32" t="s">
        <v>17</v>
      </c>
      <c r="C1363" s="33" t="s">
        <v>18</v>
      </c>
      <c r="D1363" s="33" t="s">
        <v>1123</v>
      </c>
      <c r="E1363" s="33" t="s">
        <v>1458</v>
      </c>
      <c r="F1363" s="33" t="s">
        <v>21</v>
      </c>
      <c r="G1363" s="75">
        <f>VLOOKUP(L:L,en_ru_auto_scores_BLEU!H:I,2,FALSE)</f>
        <v>31.559845391129461</v>
      </c>
      <c r="H1363" s="42" t="str">
        <f>IFERROR(VLOOKUP(L:L,manual_score_mapping[[SegmentID]:[Scores]],2,FALSE), "NaN")</f>
        <v>NaN</v>
      </c>
      <c r="I1363" s="42" t="str">
        <f>IFERROR(VLOOKUP(L:L,manual_score_mapping!A:D,3,FALSE), "NaN")</f>
        <v>NaN</v>
      </c>
      <c r="J1363" s="42" t="str">
        <f>IFERROR(VLOOKUP(L:L,manual_score_mapping!A:D,4,FALSE), "NaN")</f>
        <v>NaN</v>
      </c>
      <c r="K1363" s="33" t="s">
        <v>22</v>
      </c>
      <c r="L1363" s="33">
        <v>1362</v>
      </c>
      <c r="M1363" s="34">
        <v>0.9014122486114502</v>
      </c>
      <c r="N1363" s="33">
        <v>0.94320386648178101</v>
      </c>
      <c r="O1363" s="33">
        <v>0.94321495294570923</v>
      </c>
      <c r="P1363" s="33" t="str">
        <f>IF(en_ru_scores[[#This Row],[OnlineB_Score]]&gt;en_ru_scores[[#This Row],[GPT4_COMET]]+0.03, "B", IF(en_ru_scores[[#This Row],[GPT4_COMET]]&gt;en_ru_scores[[#This Row],[OnlineB_Score]]+0.03, "GPT", "-"))</f>
        <v>B</v>
      </c>
      <c r="Q1363" s="33" t="str">
        <f>IF(en_ru_scores[[#This Row],[OnlineW_Score]]&gt;en_ru_scores[[#This Row],[GPT4_COMET]]+0.03, "W", IF(en_ru_scores[[#This Row],[GPT4_COMET]]&gt;en_ru_scores[[#This Row],[OnlineW_Score]]+0.03, "GPT", "-"))</f>
        <v>W</v>
      </c>
      <c r="R1363" s="13" t="s">
        <v>1470</v>
      </c>
      <c r="S1363" s="13" t="s">
        <v>7347</v>
      </c>
      <c r="T1363" s="41" t="s">
        <v>7348</v>
      </c>
      <c r="U1363" s="13" t="s">
        <v>7349</v>
      </c>
      <c r="V1363" s="13" t="s">
        <v>7349</v>
      </c>
      <c r="W1363" s="84"/>
      <c r="X1363" s="111"/>
      <c r="Y1363" s="115"/>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row>
    <row r="1364" spans="1:217" s="6" customFormat="1" x14ac:dyDescent="0.45">
      <c r="A1364" s="29" t="s">
        <v>16</v>
      </c>
      <c r="B1364" s="29" t="s">
        <v>17</v>
      </c>
      <c r="C1364" s="30" t="s">
        <v>18</v>
      </c>
      <c r="D1364" s="30" t="s">
        <v>1123</v>
      </c>
      <c r="E1364" s="30" t="s">
        <v>1458</v>
      </c>
      <c r="F1364" s="30" t="s">
        <v>21</v>
      </c>
      <c r="G1364" s="78">
        <f>VLOOKUP(L:L,en_ru_auto_scores_BLEU!H:I,2,FALSE)</f>
        <v>29.071536848410968</v>
      </c>
      <c r="H1364" s="42" t="str">
        <f>IFERROR(VLOOKUP(L:L,manual_score_mapping[[SegmentID]:[Scores]],2,FALSE), "NaN")</f>
        <v>NaN</v>
      </c>
      <c r="I1364" s="42" t="str">
        <f>IFERROR(VLOOKUP(L:L,manual_score_mapping!A:D,3,FALSE), "NaN")</f>
        <v>NaN</v>
      </c>
      <c r="J1364" s="42" t="str">
        <f>IFERROR(VLOOKUP(L:L,manual_score_mapping!A:D,4,FALSE), "NaN")</f>
        <v>NaN</v>
      </c>
      <c r="K1364" s="30" t="s">
        <v>22</v>
      </c>
      <c r="L1364" s="30">
        <v>1363</v>
      </c>
      <c r="M1364" s="31">
        <v>0.86720627546310425</v>
      </c>
      <c r="N1364" s="30">
        <v>0.85436958074569702</v>
      </c>
      <c r="O1364" s="30">
        <v>0.91077762842178345</v>
      </c>
      <c r="P1364" s="30" t="str">
        <f>IF(en_ru_scores[[#This Row],[OnlineB_Score]]&gt;en_ru_scores[[#This Row],[GPT4_COMET]]+0.03, "B", IF(en_ru_scores[[#This Row],[GPT4_COMET]]&gt;en_ru_scores[[#This Row],[OnlineB_Score]]+0.03, "GPT", "-"))</f>
        <v>-</v>
      </c>
      <c r="Q1364" s="30" t="str">
        <f>IF(en_ru_scores[[#This Row],[OnlineW_Score]]&gt;en_ru_scores[[#This Row],[GPT4_COMET]]+0.03, "W", IF(en_ru_scores[[#This Row],[GPT4_COMET]]&gt;en_ru_scores[[#This Row],[OnlineW_Score]]+0.03, "GPT", "-"))</f>
        <v>W</v>
      </c>
      <c r="R1364" s="12" t="s">
        <v>1471</v>
      </c>
      <c r="S1364" s="12" t="s">
        <v>7350</v>
      </c>
      <c r="T1364" s="40" t="s">
        <v>7351</v>
      </c>
      <c r="U1364" s="12" t="s">
        <v>7352</v>
      </c>
      <c r="V1364" s="12" t="s">
        <v>7353</v>
      </c>
      <c r="W1364" s="84"/>
      <c r="X1364" s="111"/>
      <c r="Y1364" s="115"/>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row>
    <row r="1365" spans="1:217" s="6" customFormat="1" ht="28.5" x14ac:dyDescent="0.45">
      <c r="A1365" s="29" t="s">
        <v>16</v>
      </c>
      <c r="B1365" s="29" t="s">
        <v>17</v>
      </c>
      <c r="C1365" s="30" t="s">
        <v>18</v>
      </c>
      <c r="D1365" s="30" t="s">
        <v>1123</v>
      </c>
      <c r="E1365" s="30" t="s">
        <v>1458</v>
      </c>
      <c r="F1365" s="30" t="s">
        <v>21</v>
      </c>
      <c r="G1365" s="75">
        <f>VLOOKUP(L:L,en_ru_auto_scores_BLEU!H:I,2,FALSE)</f>
        <v>42.085980695240913</v>
      </c>
      <c r="H1365" s="42" t="str">
        <f>IFERROR(VLOOKUP(L:L,manual_score_mapping[[SegmentID]:[Scores]],2,FALSE), "NaN")</f>
        <v>NaN</v>
      </c>
      <c r="I1365" s="42" t="str">
        <f>IFERROR(VLOOKUP(L:L,manual_score_mapping!A:D,3,FALSE), "NaN")</f>
        <v>NaN</v>
      </c>
      <c r="J1365" s="42" t="str">
        <f>IFERROR(VLOOKUP(L:L,manual_score_mapping!A:D,4,FALSE), "NaN")</f>
        <v>NaN</v>
      </c>
      <c r="K1365" s="30" t="s">
        <v>22</v>
      </c>
      <c r="L1365" s="30">
        <v>1364</v>
      </c>
      <c r="M1365" s="31">
        <v>0.87020319700241089</v>
      </c>
      <c r="N1365" s="30">
        <v>0.89993441104888916</v>
      </c>
      <c r="O1365" s="30">
        <v>0.85562098026275635</v>
      </c>
      <c r="P1365" s="30" t="str">
        <f>IF(en_ru_scores[[#This Row],[OnlineB_Score]]&gt;en_ru_scores[[#This Row],[GPT4_COMET]]+0.03, "B", IF(en_ru_scores[[#This Row],[GPT4_COMET]]&gt;en_ru_scores[[#This Row],[OnlineB_Score]]+0.03, "GPT", "-"))</f>
        <v>-</v>
      </c>
      <c r="Q1365" s="30" t="str">
        <f>IF(en_ru_scores[[#This Row],[OnlineW_Score]]&gt;en_ru_scores[[#This Row],[GPT4_COMET]]+0.03, "W", IF(en_ru_scores[[#This Row],[GPT4_COMET]]&gt;en_ru_scores[[#This Row],[OnlineW_Score]]+0.03, "GPT", "-"))</f>
        <v>-</v>
      </c>
      <c r="R1365" s="12" t="s">
        <v>1472</v>
      </c>
      <c r="S1365" s="12" t="s">
        <v>7354</v>
      </c>
      <c r="T1365" s="40" t="s">
        <v>7355</v>
      </c>
      <c r="U1365" s="12" t="s">
        <v>7356</v>
      </c>
      <c r="V1365" s="12" t="s">
        <v>7357</v>
      </c>
      <c r="W1365" s="84"/>
      <c r="X1365" s="111"/>
      <c r="Y1365" s="11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row>
    <row r="1366" spans="1:217" s="6" customFormat="1" ht="28.5" x14ac:dyDescent="0.45">
      <c r="A1366" s="29" t="s">
        <v>16</v>
      </c>
      <c r="B1366" s="29" t="s">
        <v>17</v>
      </c>
      <c r="C1366" s="30" t="s">
        <v>18</v>
      </c>
      <c r="D1366" s="30" t="s">
        <v>1123</v>
      </c>
      <c r="E1366" s="30" t="s">
        <v>1458</v>
      </c>
      <c r="F1366" s="30" t="s">
        <v>21</v>
      </c>
      <c r="G1366" s="75">
        <f>VLOOKUP(L:L,en_ru_auto_scores_BLEU!H:I,2,FALSE)</f>
        <v>39.281465090051285</v>
      </c>
      <c r="H1366" s="42" t="str">
        <f>IFERROR(VLOOKUP(L:L,manual_score_mapping[[SegmentID]:[Scores]],2,FALSE), "NaN")</f>
        <v>NaN</v>
      </c>
      <c r="I1366" s="42" t="str">
        <f>IFERROR(VLOOKUP(L:L,manual_score_mapping!A:D,3,FALSE), "NaN")</f>
        <v>NaN</v>
      </c>
      <c r="J1366" s="42" t="str">
        <f>IFERROR(VLOOKUP(L:L,manual_score_mapping!A:D,4,FALSE), "NaN")</f>
        <v>NaN</v>
      </c>
      <c r="K1366" s="30" t="s">
        <v>22</v>
      </c>
      <c r="L1366" s="30">
        <v>1365</v>
      </c>
      <c r="M1366" s="31">
        <v>0.8408164381980896</v>
      </c>
      <c r="N1366" s="30">
        <v>0.83274519443511963</v>
      </c>
      <c r="O1366" s="30">
        <v>0.84112441539764404</v>
      </c>
      <c r="P1366" s="30" t="str">
        <f>IF(en_ru_scores[[#This Row],[OnlineB_Score]]&gt;en_ru_scores[[#This Row],[GPT4_COMET]]+0.03, "B", IF(en_ru_scores[[#This Row],[GPT4_COMET]]&gt;en_ru_scores[[#This Row],[OnlineB_Score]]+0.03, "GPT", "-"))</f>
        <v>-</v>
      </c>
      <c r="Q1366" s="30" t="str">
        <f>IF(en_ru_scores[[#This Row],[OnlineW_Score]]&gt;en_ru_scores[[#This Row],[GPT4_COMET]]+0.03, "W", IF(en_ru_scores[[#This Row],[GPT4_COMET]]&gt;en_ru_scores[[#This Row],[OnlineW_Score]]+0.03, "GPT", "-"))</f>
        <v>-</v>
      </c>
      <c r="R1366" s="12" t="s">
        <v>1473</v>
      </c>
      <c r="S1366" s="12" t="s">
        <v>7358</v>
      </c>
      <c r="T1366" s="40" t="s">
        <v>7359</v>
      </c>
      <c r="U1366" s="12" t="s">
        <v>7360</v>
      </c>
      <c r="V1366" s="12" t="s">
        <v>7359</v>
      </c>
      <c r="W1366" s="84"/>
      <c r="X1366" s="111"/>
      <c r="Y1366" s="115"/>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row>
    <row r="1367" spans="1:217" s="6" customFormat="1" ht="28.5" x14ac:dyDescent="0.45">
      <c r="A1367" s="32" t="s">
        <v>16</v>
      </c>
      <c r="B1367" s="32" t="s">
        <v>17</v>
      </c>
      <c r="C1367" s="33" t="s">
        <v>18</v>
      </c>
      <c r="D1367" s="33" t="s">
        <v>1123</v>
      </c>
      <c r="E1367" s="33" t="s">
        <v>1458</v>
      </c>
      <c r="F1367" s="33" t="s">
        <v>21</v>
      </c>
      <c r="G1367" s="78">
        <f>VLOOKUP(L:L,en_ru_auto_scores_BLEU!H:I,2,FALSE)</f>
        <v>20.941084252099145</v>
      </c>
      <c r="H1367" s="42" t="str">
        <f>IFERROR(VLOOKUP(L:L,manual_score_mapping[[SegmentID]:[Scores]],2,FALSE), "NaN")</f>
        <v>NaN</v>
      </c>
      <c r="I1367" s="42" t="str">
        <f>IFERROR(VLOOKUP(L:L,manual_score_mapping!A:D,3,FALSE), "NaN")</f>
        <v>NaN</v>
      </c>
      <c r="J1367" s="42" t="str">
        <f>IFERROR(VLOOKUP(L:L,manual_score_mapping!A:D,4,FALSE), "NaN")</f>
        <v>NaN</v>
      </c>
      <c r="K1367" s="33" t="s">
        <v>22</v>
      </c>
      <c r="L1367" s="33">
        <v>1366</v>
      </c>
      <c r="M1367" s="34">
        <v>0.9580567479133606</v>
      </c>
      <c r="N1367" s="33">
        <v>0.93856513500213623</v>
      </c>
      <c r="O1367" s="33">
        <v>0.94388413429260243</v>
      </c>
      <c r="P1367" s="33" t="str">
        <f>IF(en_ru_scores[[#This Row],[OnlineB_Score]]&gt;en_ru_scores[[#This Row],[GPT4_COMET]]+0.03, "B", IF(en_ru_scores[[#This Row],[GPT4_COMET]]&gt;en_ru_scores[[#This Row],[OnlineB_Score]]+0.03, "GPT", "-"))</f>
        <v>-</v>
      </c>
      <c r="Q1367" s="33" t="str">
        <f>IF(en_ru_scores[[#This Row],[OnlineW_Score]]&gt;en_ru_scores[[#This Row],[GPT4_COMET]]+0.03, "W", IF(en_ru_scores[[#This Row],[GPT4_COMET]]&gt;en_ru_scores[[#This Row],[OnlineW_Score]]+0.03, "GPT", "-"))</f>
        <v>-</v>
      </c>
      <c r="R1367" s="13" t="s">
        <v>1474</v>
      </c>
      <c r="S1367" s="13" t="s">
        <v>7361</v>
      </c>
      <c r="T1367" s="41" t="s">
        <v>7362</v>
      </c>
      <c r="U1367" s="13" t="s">
        <v>7363</v>
      </c>
      <c r="V1367" s="13" t="s">
        <v>7364</v>
      </c>
      <c r="W1367" s="84"/>
      <c r="X1367" s="111"/>
      <c r="Y1367" s="115"/>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row>
    <row r="1368" spans="1:217" s="6" customFormat="1" ht="57" x14ac:dyDescent="0.45">
      <c r="A1368" s="29" t="s">
        <v>16</v>
      </c>
      <c r="B1368" s="29" t="s">
        <v>17</v>
      </c>
      <c r="C1368" s="30" t="s">
        <v>18</v>
      </c>
      <c r="D1368" s="30" t="s">
        <v>1123</v>
      </c>
      <c r="E1368" s="30" t="s">
        <v>1458</v>
      </c>
      <c r="F1368" s="30" t="s">
        <v>21</v>
      </c>
      <c r="G1368" s="74">
        <f>VLOOKUP(L:L,en_ru_auto_scores_BLEU!H:I,2,FALSE)</f>
        <v>55.121709592219219</v>
      </c>
      <c r="H1368" s="42" t="str">
        <f>IFERROR(VLOOKUP(L:L,manual_score_mapping[[SegmentID]:[Scores]],2,FALSE), "NaN")</f>
        <v>NaN</v>
      </c>
      <c r="I1368" s="42" t="str">
        <f>IFERROR(VLOOKUP(L:L,manual_score_mapping!A:D,3,FALSE), "NaN")</f>
        <v>NaN</v>
      </c>
      <c r="J1368" s="42" t="str">
        <f>IFERROR(VLOOKUP(L:L,manual_score_mapping!A:D,4,FALSE), "NaN")</f>
        <v>NaN</v>
      </c>
      <c r="K1368" s="30" t="s">
        <v>22</v>
      </c>
      <c r="L1368" s="30">
        <v>1367</v>
      </c>
      <c r="M1368" s="31">
        <v>0.86356234550476074</v>
      </c>
      <c r="N1368" s="30">
        <v>0.85052347183227539</v>
      </c>
      <c r="O1368" s="30">
        <v>0.87099760770797729</v>
      </c>
      <c r="P1368" s="30" t="str">
        <f>IF(en_ru_scores[[#This Row],[OnlineB_Score]]&gt;en_ru_scores[[#This Row],[GPT4_COMET]]+0.03, "B", IF(en_ru_scores[[#This Row],[GPT4_COMET]]&gt;en_ru_scores[[#This Row],[OnlineB_Score]]+0.03, "GPT", "-"))</f>
        <v>-</v>
      </c>
      <c r="Q1368" s="30" t="str">
        <f>IF(en_ru_scores[[#This Row],[OnlineW_Score]]&gt;en_ru_scores[[#This Row],[GPT4_COMET]]+0.03, "W", IF(en_ru_scores[[#This Row],[GPT4_COMET]]&gt;en_ru_scores[[#This Row],[OnlineW_Score]]+0.03, "GPT", "-"))</f>
        <v>-</v>
      </c>
      <c r="R1368" s="12" t="s">
        <v>1475</v>
      </c>
      <c r="S1368" s="12" t="s">
        <v>7365</v>
      </c>
      <c r="T1368" s="40" t="s">
        <v>7366</v>
      </c>
      <c r="U1368" s="12" t="s">
        <v>7367</v>
      </c>
      <c r="V1368" s="12" t="s">
        <v>7368</v>
      </c>
      <c r="W1368" s="84"/>
      <c r="X1368" s="111"/>
      <c r="Y1368" s="115"/>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row>
    <row r="1369" spans="1:217" s="6" customFormat="1" ht="42.75" x14ac:dyDescent="0.45">
      <c r="A1369" s="29" t="s">
        <v>16</v>
      </c>
      <c r="B1369" s="29" t="s">
        <v>17</v>
      </c>
      <c r="C1369" s="30" t="s">
        <v>18</v>
      </c>
      <c r="D1369" s="30" t="s">
        <v>1123</v>
      </c>
      <c r="E1369" s="30" t="s">
        <v>1458</v>
      </c>
      <c r="F1369" s="30" t="s">
        <v>21</v>
      </c>
      <c r="G1369" s="75">
        <f>VLOOKUP(L:L,en_ru_auto_scores_BLEU!H:I,2,FALSE)</f>
        <v>41.682189465797677</v>
      </c>
      <c r="H1369" s="42" t="str">
        <f>IFERROR(VLOOKUP(L:L,manual_score_mapping[[SegmentID]:[Scores]],2,FALSE), "NaN")</f>
        <v>NaN</v>
      </c>
      <c r="I1369" s="42" t="str">
        <f>IFERROR(VLOOKUP(L:L,manual_score_mapping!A:D,3,FALSE), "NaN")</f>
        <v>NaN</v>
      </c>
      <c r="J1369" s="42" t="str">
        <f>IFERROR(VLOOKUP(L:L,manual_score_mapping!A:D,4,FALSE), "NaN")</f>
        <v>NaN</v>
      </c>
      <c r="K1369" s="30" t="s">
        <v>22</v>
      </c>
      <c r="L1369" s="30">
        <v>1368</v>
      </c>
      <c r="M1369" s="31">
        <v>0.89046227931976318</v>
      </c>
      <c r="N1369" s="30">
        <v>0.87189334630966187</v>
      </c>
      <c r="O1369" s="30">
        <v>0.83810341358184814</v>
      </c>
      <c r="P1369" s="30" t="str">
        <f>IF(en_ru_scores[[#This Row],[OnlineB_Score]]&gt;en_ru_scores[[#This Row],[GPT4_COMET]]+0.03, "B", IF(en_ru_scores[[#This Row],[GPT4_COMET]]&gt;en_ru_scores[[#This Row],[OnlineB_Score]]+0.03, "GPT", "-"))</f>
        <v>-</v>
      </c>
      <c r="Q1369" s="30" t="str">
        <f>IF(en_ru_scores[[#This Row],[OnlineW_Score]]&gt;en_ru_scores[[#This Row],[GPT4_COMET]]+0.03, "W", IF(en_ru_scores[[#This Row],[GPT4_COMET]]&gt;en_ru_scores[[#This Row],[OnlineW_Score]]+0.03, "GPT", "-"))</f>
        <v>GPT</v>
      </c>
      <c r="R1369" s="12" t="s">
        <v>1476</v>
      </c>
      <c r="S1369" s="12" t="s">
        <v>7369</v>
      </c>
      <c r="T1369" s="40" t="s">
        <v>7370</v>
      </c>
      <c r="U1369" s="12" t="s">
        <v>7371</v>
      </c>
      <c r="V1369" s="12" t="s">
        <v>7372</v>
      </c>
      <c r="W1369" s="84"/>
      <c r="X1369" s="111"/>
      <c r="Y1369" s="115"/>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row>
    <row r="1370" spans="1:217" s="6" customFormat="1" ht="42.75" x14ac:dyDescent="0.45">
      <c r="A1370" s="29" t="s">
        <v>16</v>
      </c>
      <c r="B1370" s="29" t="s">
        <v>17</v>
      </c>
      <c r="C1370" s="30" t="s">
        <v>18</v>
      </c>
      <c r="D1370" s="30" t="s">
        <v>1123</v>
      </c>
      <c r="E1370" s="30" t="s">
        <v>1458</v>
      </c>
      <c r="F1370" s="30" t="s">
        <v>21</v>
      </c>
      <c r="G1370" s="78">
        <f>VLOOKUP(L:L,en_ru_auto_scores_BLEU!H:I,2,FALSE)</f>
        <v>22.475693988901025</v>
      </c>
      <c r="H1370" s="42" t="str">
        <f>IFERROR(VLOOKUP(L:L,manual_score_mapping[[SegmentID]:[Scores]],2,FALSE), "NaN")</f>
        <v>NaN</v>
      </c>
      <c r="I1370" s="42" t="str">
        <f>IFERROR(VLOOKUP(L:L,manual_score_mapping!A:D,3,FALSE), "NaN")</f>
        <v>NaN</v>
      </c>
      <c r="J1370" s="42" t="str">
        <f>IFERROR(VLOOKUP(L:L,manual_score_mapping!A:D,4,FALSE), "NaN")</f>
        <v>NaN</v>
      </c>
      <c r="K1370" s="30" t="s">
        <v>22</v>
      </c>
      <c r="L1370" s="30">
        <v>1369</v>
      </c>
      <c r="M1370" s="31">
        <v>0.83760827779769897</v>
      </c>
      <c r="N1370" s="30">
        <v>0.89273202419281006</v>
      </c>
      <c r="O1370" s="30">
        <v>0.89962995052337646</v>
      </c>
      <c r="P1370" s="30" t="str">
        <f>IF(en_ru_scores[[#This Row],[OnlineB_Score]]&gt;en_ru_scores[[#This Row],[GPT4_COMET]]+0.03, "B", IF(en_ru_scores[[#This Row],[GPT4_COMET]]&gt;en_ru_scores[[#This Row],[OnlineB_Score]]+0.03, "GPT", "-"))</f>
        <v>B</v>
      </c>
      <c r="Q1370" s="30" t="str">
        <f>IF(en_ru_scores[[#This Row],[OnlineW_Score]]&gt;en_ru_scores[[#This Row],[GPT4_COMET]]+0.03, "W", IF(en_ru_scores[[#This Row],[GPT4_COMET]]&gt;en_ru_scores[[#This Row],[OnlineW_Score]]+0.03, "GPT", "-"))</f>
        <v>W</v>
      </c>
      <c r="R1370" s="12" t="s">
        <v>1477</v>
      </c>
      <c r="S1370" s="12" t="s">
        <v>7373</v>
      </c>
      <c r="T1370" s="40" t="s">
        <v>7374</v>
      </c>
      <c r="U1370" s="12" t="s">
        <v>7375</v>
      </c>
      <c r="V1370" s="12" t="s">
        <v>7376</v>
      </c>
      <c r="W1370" s="84"/>
      <c r="X1370" s="111"/>
      <c r="Y1370" s="115"/>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row>
    <row r="1371" spans="1:217" s="6" customFormat="1" ht="185.25" x14ac:dyDescent="0.45">
      <c r="A1371" s="26" t="s">
        <v>16</v>
      </c>
      <c r="B1371" s="26" t="s">
        <v>17</v>
      </c>
      <c r="C1371" s="27" t="s">
        <v>18</v>
      </c>
      <c r="D1371" s="27" t="s">
        <v>1123</v>
      </c>
      <c r="E1371" s="27" t="s">
        <v>1478</v>
      </c>
      <c r="F1371" s="27" t="s">
        <v>21</v>
      </c>
      <c r="G1371" s="74">
        <f>VLOOKUP(L:L,en_ru_auto_scores_BLEU!H:I,2,FALSE)</f>
        <v>50.88699805790165</v>
      </c>
      <c r="H1371" s="27" t="str">
        <f>IFERROR(VLOOKUP(L:L,manual_score_mapping[[SegmentID]:[Scores]],2,FALSE), "NaN")</f>
        <v>[93, 50, 58, 73, 85, 35, 100, 30, 100, 52, 51]</v>
      </c>
      <c r="I1371" s="24">
        <f>IFERROR(VLOOKUP(L:L,manual_score_mapping!A:D,3,FALSE), "NaN")</f>
        <v>66</v>
      </c>
      <c r="J1371" s="18">
        <f>IFERROR(VLOOKUP(L:L,manual_score_mapping!A:D,4,FALSE), "NaN")</f>
        <v>30</v>
      </c>
      <c r="K1371" s="27" t="s">
        <v>22</v>
      </c>
      <c r="L1371" s="27">
        <v>1370</v>
      </c>
      <c r="M1371" s="28">
        <v>0.72445303201675415</v>
      </c>
      <c r="N1371" s="27">
        <v>0.68412548303604126</v>
      </c>
      <c r="O1371" s="27">
        <v>0.75163441896438599</v>
      </c>
      <c r="P1371" s="27" t="str">
        <f>IF(en_ru_scores[[#This Row],[OnlineB_Score]]&gt;en_ru_scores[[#This Row],[GPT4_COMET]]+0.03, "B", IF(en_ru_scores[[#This Row],[GPT4_COMET]]&gt;en_ru_scores[[#This Row],[OnlineB_Score]]+0.03, "GPT", "-"))</f>
        <v>GPT</v>
      </c>
      <c r="Q1371" s="27" t="str">
        <f>IF(en_ru_scores[[#This Row],[OnlineW_Score]]&gt;en_ru_scores[[#This Row],[GPT4_COMET]]+0.03, "W", IF(en_ru_scores[[#This Row],[GPT4_COMET]]&gt;en_ru_scores[[#This Row],[OnlineW_Score]]+0.03, "GPT", "-"))</f>
        <v>-</v>
      </c>
      <c r="R1371" s="11" t="s">
        <v>1479</v>
      </c>
      <c r="S1371" s="11" t="s">
        <v>7377</v>
      </c>
      <c r="T1371" s="39" t="s">
        <v>7378</v>
      </c>
      <c r="U1371" s="11" t="s">
        <v>7379</v>
      </c>
      <c r="V1371" s="11" t="s">
        <v>7380</v>
      </c>
      <c r="W1371" s="84"/>
      <c r="X1371" s="111"/>
      <c r="Y1371" s="115"/>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row>
    <row r="1372" spans="1:217" s="6" customFormat="1" ht="28.5" x14ac:dyDescent="0.45">
      <c r="A1372" s="32" t="s">
        <v>16</v>
      </c>
      <c r="B1372" s="32" t="s">
        <v>17</v>
      </c>
      <c r="C1372" s="33" t="s">
        <v>18</v>
      </c>
      <c r="D1372" s="33" t="s">
        <v>1123</v>
      </c>
      <c r="E1372" s="33" t="s">
        <v>1478</v>
      </c>
      <c r="F1372" s="33" t="s">
        <v>21</v>
      </c>
      <c r="G1372" s="78">
        <f>VLOOKUP(L:L,en_ru_auto_scores_BLEU!H:I,2,FALSE)</f>
        <v>28.997844147152072</v>
      </c>
      <c r="H1372" s="33" t="str">
        <f>IFERROR(VLOOKUP(L:L,manual_score_mapping[[SegmentID]:[Scores]],2,FALSE), "NaN")</f>
        <v>[82, 51, 72, 58, 100, 91, 100, 61, 100, 44, 31]</v>
      </c>
      <c r="I1372" s="27">
        <f>IFERROR(VLOOKUP(L:L,manual_score_mapping!A:D,3,FALSE), "NaN")</f>
        <v>71</v>
      </c>
      <c r="J1372" s="18">
        <f>IFERROR(VLOOKUP(L:L,manual_score_mapping!A:D,4,FALSE), "NaN")</f>
        <v>31</v>
      </c>
      <c r="K1372" s="33" t="s">
        <v>22</v>
      </c>
      <c r="L1372" s="33">
        <v>1371</v>
      </c>
      <c r="M1372" s="34">
        <v>0.90917474031448364</v>
      </c>
      <c r="N1372" s="33">
        <v>0.9092828631401062</v>
      </c>
      <c r="O1372" s="33">
        <v>0.93404269218444824</v>
      </c>
      <c r="P1372" s="33" t="str">
        <f>IF(en_ru_scores[[#This Row],[OnlineB_Score]]&gt;en_ru_scores[[#This Row],[GPT4_COMET]]+0.03, "B", IF(en_ru_scores[[#This Row],[GPT4_COMET]]&gt;en_ru_scores[[#This Row],[OnlineB_Score]]+0.03, "GPT", "-"))</f>
        <v>-</v>
      </c>
      <c r="Q1372" s="33" t="str">
        <f>IF(en_ru_scores[[#This Row],[OnlineW_Score]]&gt;en_ru_scores[[#This Row],[GPT4_COMET]]+0.03, "W", IF(en_ru_scores[[#This Row],[GPT4_COMET]]&gt;en_ru_scores[[#This Row],[OnlineW_Score]]+0.03, "GPT", "-"))</f>
        <v>-</v>
      </c>
      <c r="R1372" s="13" t="s">
        <v>1480</v>
      </c>
      <c r="S1372" s="13" t="s">
        <v>7381</v>
      </c>
      <c r="T1372" s="41" t="s">
        <v>7382</v>
      </c>
      <c r="U1372" s="13" t="s">
        <v>7382</v>
      </c>
      <c r="V1372" s="13" t="s">
        <v>7383</v>
      </c>
      <c r="W1372" s="84"/>
      <c r="X1372" s="111"/>
      <c r="Y1372" s="115"/>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row>
    <row r="1373" spans="1:217" s="6" customFormat="1" ht="99.75" x14ac:dyDescent="0.45">
      <c r="A1373" s="29" t="s">
        <v>16</v>
      </c>
      <c r="B1373" s="29" t="s">
        <v>17</v>
      </c>
      <c r="C1373" s="30" t="s">
        <v>18</v>
      </c>
      <c r="D1373" s="30" t="s">
        <v>1123</v>
      </c>
      <c r="E1373" s="30" t="s">
        <v>1478</v>
      </c>
      <c r="F1373" s="30" t="s">
        <v>21</v>
      </c>
      <c r="G1373" s="73">
        <f>VLOOKUP(L:L,en_ru_auto_scores_BLEU!H:I,2,FALSE)</f>
        <v>61.051555349848591</v>
      </c>
      <c r="H1373" s="30" t="str">
        <f>IFERROR(VLOOKUP(L:L,manual_score_mapping[[SegmentID]:[Scores]],2,FALSE), "NaN")</f>
        <v>[90, 54, 55, 58, 100, 35, 100, 55, 100, 67, 45]</v>
      </c>
      <c r="I1373" s="24">
        <f>IFERROR(VLOOKUP(L:L,manual_score_mapping!A:D,3,FALSE), "NaN")</f>
        <v>69</v>
      </c>
      <c r="J1373" s="18">
        <f>IFERROR(VLOOKUP(L:L,manual_score_mapping!A:D,4,FALSE), "NaN")</f>
        <v>35</v>
      </c>
      <c r="K1373" s="30" t="s">
        <v>22</v>
      </c>
      <c r="L1373" s="30">
        <v>1372</v>
      </c>
      <c r="M1373" s="31">
        <v>0.85146492719650269</v>
      </c>
      <c r="N1373" s="30">
        <v>0.80341678857803345</v>
      </c>
      <c r="O1373" s="30">
        <v>0.84614461660385132</v>
      </c>
      <c r="P1373" s="30" t="str">
        <f>IF(en_ru_scores[[#This Row],[OnlineB_Score]]&gt;en_ru_scores[[#This Row],[GPT4_COMET]]+0.03, "B", IF(en_ru_scores[[#This Row],[GPT4_COMET]]&gt;en_ru_scores[[#This Row],[OnlineB_Score]]+0.03, "GPT", "-"))</f>
        <v>GPT</v>
      </c>
      <c r="Q1373" s="30" t="str">
        <f>IF(en_ru_scores[[#This Row],[OnlineW_Score]]&gt;en_ru_scores[[#This Row],[GPT4_COMET]]+0.03, "W", IF(en_ru_scores[[#This Row],[GPT4_COMET]]&gt;en_ru_scores[[#This Row],[OnlineW_Score]]+0.03, "GPT", "-"))</f>
        <v>-</v>
      </c>
      <c r="R1373" s="12" t="s">
        <v>1481</v>
      </c>
      <c r="S1373" s="12" t="s">
        <v>7384</v>
      </c>
      <c r="T1373" s="40" t="s">
        <v>7385</v>
      </c>
      <c r="U1373" s="12" t="s">
        <v>7386</v>
      </c>
      <c r="V1373" s="12" t="s">
        <v>7387</v>
      </c>
      <c r="W1373" s="84"/>
      <c r="X1373" s="111"/>
      <c r="Y1373" s="115"/>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row>
    <row r="1374" spans="1:217" s="6" customFormat="1" x14ac:dyDescent="0.45">
      <c r="A1374" s="29" t="s">
        <v>16</v>
      </c>
      <c r="B1374" s="29" t="s">
        <v>17</v>
      </c>
      <c r="C1374" s="30" t="s">
        <v>18</v>
      </c>
      <c r="D1374" s="30" t="s">
        <v>1123</v>
      </c>
      <c r="E1374" s="30" t="s">
        <v>1478</v>
      </c>
      <c r="F1374" s="30" t="s">
        <v>21</v>
      </c>
      <c r="G1374" s="73">
        <f>VLOOKUP(L:L,en_ru_auto_scores_BLEU!H:I,2,FALSE)</f>
        <v>64.345888416076164</v>
      </c>
      <c r="H1374" s="30" t="str">
        <f>IFERROR(VLOOKUP(L:L,manual_score_mapping[[SegmentID]:[Scores]],2,FALSE), "NaN")</f>
        <v>[80, 49, 95, 73, 100, 69, 100, 34, 100, 57, 39]</v>
      </c>
      <c r="I1374" s="27">
        <f>IFERROR(VLOOKUP(L:L,manual_score_mapping!A:D,3,FALSE), "NaN")</f>
        <v>72</v>
      </c>
      <c r="J1374" s="18">
        <f>IFERROR(VLOOKUP(L:L,manual_score_mapping!A:D,4,FALSE), "NaN")</f>
        <v>34</v>
      </c>
      <c r="K1374" s="30" t="s">
        <v>22</v>
      </c>
      <c r="L1374" s="30">
        <v>1373</v>
      </c>
      <c r="M1374" s="31">
        <v>0.89073246717453003</v>
      </c>
      <c r="N1374" s="30">
        <v>0.89072895050048828</v>
      </c>
      <c r="O1374" s="30">
        <v>0.9151960015296936</v>
      </c>
      <c r="P1374" s="30" t="str">
        <f>IF(en_ru_scores[[#This Row],[OnlineB_Score]]&gt;en_ru_scores[[#This Row],[GPT4_COMET]]+0.03, "B", IF(en_ru_scores[[#This Row],[GPT4_COMET]]&gt;en_ru_scores[[#This Row],[OnlineB_Score]]+0.03, "GPT", "-"))</f>
        <v>-</v>
      </c>
      <c r="Q1374" s="30" t="str">
        <f>IF(en_ru_scores[[#This Row],[OnlineW_Score]]&gt;en_ru_scores[[#This Row],[GPT4_COMET]]+0.03, "W", IF(en_ru_scores[[#This Row],[GPT4_COMET]]&gt;en_ru_scores[[#This Row],[OnlineW_Score]]+0.03, "GPT", "-"))</f>
        <v>-</v>
      </c>
      <c r="R1374" s="12" t="s">
        <v>1482</v>
      </c>
      <c r="S1374" s="12" t="s">
        <v>7388</v>
      </c>
      <c r="T1374" s="40" t="s">
        <v>7389</v>
      </c>
      <c r="U1374" s="12" t="s">
        <v>7389</v>
      </c>
      <c r="V1374" s="12" t="s">
        <v>7390</v>
      </c>
      <c r="W1374" s="84"/>
      <c r="X1374" s="111"/>
      <c r="Y1374" s="115"/>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row>
    <row r="1375" spans="1:217" s="6" customFormat="1" ht="42.75" x14ac:dyDescent="0.45">
      <c r="A1375" s="29" t="s">
        <v>16</v>
      </c>
      <c r="B1375" s="29" t="s">
        <v>17</v>
      </c>
      <c r="C1375" s="30" t="s">
        <v>18</v>
      </c>
      <c r="D1375" s="30" t="s">
        <v>1123</v>
      </c>
      <c r="E1375" s="30" t="s">
        <v>1478</v>
      </c>
      <c r="F1375" s="30" t="s">
        <v>21</v>
      </c>
      <c r="G1375" s="78">
        <f>VLOOKUP(L:L,en_ru_auto_scores_BLEU!H:I,2,FALSE)</f>
        <v>19.098405485234199</v>
      </c>
      <c r="H1375" s="30" t="str">
        <f>IFERROR(VLOOKUP(L:L,manual_score_mapping[[SegmentID]:[Scores]],2,FALSE), "NaN")</f>
        <v>[87, 50, 58, 61, 100, 33, 100, 65, 100, 64, 50]</v>
      </c>
      <c r="I1375" s="24">
        <f>IFERROR(VLOOKUP(L:L,manual_score_mapping!A:D,3,FALSE), "NaN")</f>
        <v>69</v>
      </c>
      <c r="J1375" s="18">
        <f>IFERROR(VLOOKUP(L:L,manual_score_mapping!A:D,4,FALSE), "NaN")</f>
        <v>33</v>
      </c>
      <c r="K1375" s="30" t="s">
        <v>22</v>
      </c>
      <c r="L1375" s="30">
        <v>1374</v>
      </c>
      <c r="M1375" s="31">
        <v>0.89821261167526245</v>
      </c>
      <c r="N1375" s="30">
        <v>0.88102293014526367</v>
      </c>
      <c r="O1375" s="30">
        <v>0.9123440980911256</v>
      </c>
      <c r="P1375" s="30" t="str">
        <f>IF(en_ru_scores[[#This Row],[OnlineB_Score]]&gt;en_ru_scores[[#This Row],[GPT4_COMET]]+0.03, "B", IF(en_ru_scores[[#This Row],[GPT4_COMET]]&gt;en_ru_scores[[#This Row],[OnlineB_Score]]+0.03, "GPT", "-"))</f>
        <v>-</v>
      </c>
      <c r="Q1375" s="30" t="str">
        <f>IF(en_ru_scores[[#This Row],[OnlineW_Score]]&gt;en_ru_scores[[#This Row],[GPT4_COMET]]+0.03, "W", IF(en_ru_scores[[#This Row],[GPT4_COMET]]&gt;en_ru_scores[[#This Row],[OnlineW_Score]]+0.03, "GPT", "-"))</f>
        <v>-</v>
      </c>
      <c r="R1375" s="12" t="s">
        <v>1483</v>
      </c>
      <c r="S1375" s="12" t="s">
        <v>7391</v>
      </c>
      <c r="T1375" s="40" t="s">
        <v>7392</v>
      </c>
      <c r="U1375" s="12" t="s">
        <v>7393</v>
      </c>
      <c r="V1375" s="12" t="s">
        <v>7394</v>
      </c>
      <c r="W1375" s="84"/>
      <c r="X1375" s="111"/>
      <c r="Y1375" s="11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row>
    <row r="1376" spans="1:217" s="6" customFormat="1" ht="28.5" x14ac:dyDescent="0.45">
      <c r="A1376" s="29" t="s">
        <v>16</v>
      </c>
      <c r="B1376" s="29" t="s">
        <v>17</v>
      </c>
      <c r="C1376" s="30" t="s">
        <v>18</v>
      </c>
      <c r="D1376" s="30" t="s">
        <v>1123</v>
      </c>
      <c r="E1376" s="30" t="s">
        <v>1478</v>
      </c>
      <c r="F1376" s="30" t="s">
        <v>21</v>
      </c>
      <c r="G1376" s="78">
        <f>VLOOKUP(L:L,en_ru_auto_scores_BLEU!H:I,2,FALSE)</f>
        <v>12.192091596713039</v>
      </c>
      <c r="H1376" s="30" t="str">
        <f>IFERROR(VLOOKUP(L:L,manual_score_mapping[[SegmentID]:[Scores]],2,FALSE), "NaN")</f>
        <v>[88, 51, 58, 73, 82, 78, 100, 63, 100, 50, 32]</v>
      </c>
      <c r="I1376" s="27">
        <f>IFERROR(VLOOKUP(L:L,manual_score_mapping!A:D,3,FALSE), "NaN")</f>
        <v>70</v>
      </c>
      <c r="J1376" s="18">
        <f>IFERROR(VLOOKUP(L:L,manual_score_mapping!A:D,4,FALSE), "NaN")</f>
        <v>32</v>
      </c>
      <c r="K1376" s="30" t="s">
        <v>22</v>
      </c>
      <c r="L1376" s="30">
        <v>1375</v>
      </c>
      <c r="M1376" s="31">
        <v>0.87596744298934937</v>
      </c>
      <c r="N1376" s="30">
        <v>0.92100971937179565</v>
      </c>
      <c r="O1376" s="30">
        <v>0.92322307825088501</v>
      </c>
      <c r="P1376" s="30" t="str">
        <f>IF(en_ru_scores[[#This Row],[OnlineB_Score]]&gt;en_ru_scores[[#This Row],[GPT4_COMET]]+0.03, "B", IF(en_ru_scores[[#This Row],[GPT4_COMET]]&gt;en_ru_scores[[#This Row],[OnlineB_Score]]+0.03, "GPT", "-"))</f>
        <v>B</v>
      </c>
      <c r="Q1376" s="30" t="str">
        <f>IF(en_ru_scores[[#This Row],[OnlineW_Score]]&gt;en_ru_scores[[#This Row],[GPT4_COMET]]+0.03, "W", IF(en_ru_scores[[#This Row],[GPT4_COMET]]&gt;en_ru_scores[[#This Row],[OnlineW_Score]]+0.03, "GPT", "-"))</f>
        <v>W</v>
      </c>
      <c r="R1376" s="12" t="s">
        <v>1484</v>
      </c>
      <c r="S1376" s="12" t="s">
        <v>7395</v>
      </c>
      <c r="T1376" s="40" t="s">
        <v>7396</v>
      </c>
      <c r="U1376" s="12" t="s">
        <v>7397</v>
      </c>
      <c r="V1376" s="12" t="s">
        <v>7398</v>
      </c>
      <c r="W1376" s="84"/>
      <c r="X1376" s="111"/>
      <c r="Y1376" s="115"/>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row>
    <row r="1377" spans="1:217" s="6" customFormat="1" x14ac:dyDescent="0.45">
      <c r="A1377" s="26" t="s">
        <v>16</v>
      </c>
      <c r="B1377" s="26" t="s">
        <v>17</v>
      </c>
      <c r="C1377" s="27" t="s">
        <v>18</v>
      </c>
      <c r="D1377" s="27" t="s">
        <v>1123</v>
      </c>
      <c r="E1377" s="27" t="s">
        <v>1478</v>
      </c>
      <c r="F1377" s="27" t="s">
        <v>21</v>
      </c>
      <c r="G1377" s="78">
        <f>VLOOKUP(L:L,en_ru_auto_scores_BLEU!H:I,2,FALSE)</f>
        <v>8.7458253131806263</v>
      </c>
      <c r="H1377" s="27" t="str">
        <f>IFERROR(VLOOKUP(L:L,manual_score_mapping[[SegmentID]:[Scores]],2,FALSE), "NaN")</f>
        <v>[88, 52, 77, 63, 100, 31, 100, 44, 100, 68, 52]</v>
      </c>
      <c r="I1377" s="27">
        <f>IFERROR(VLOOKUP(L:L,manual_score_mapping!A:D,3,FALSE), "NaN")</f>
        <v>70</v>
      </c>
      <c r="J1377" s="18">
        <f>IFERROR(VLOOKUP(L:L,manual_score_mapping!A:D,4,FALSE), "NaN")</f>
        <v>31</v>
      </c>
      <c r="K1377" s="27" t="s">
        <v>22</v>
      </c>
      <c r="L1377" s="27">
        <v>1376</v>
      </c>
      <c r="M1377" s="28">
        <v>0.78461498022079468</v>
      </c>
      <c r="N1377" s="27">
        <v>0.9187811017036438</v>
      </c>
      <c r="O1377" s="27">
        <v>0.9187811017036438</v>
      </c>
      <c r="P1377" s="27" t="str">
        <f>IF(en_ru_scores[[#This Row],[OnlineB_Score]]&gt;en_ru_scores[[#This Row],[GPT4_COMET]]+0.03, "B", IF(en_ru_scores[[#This Row],[GPT4_COMET]]&gt;en_ru_scores[[#This Row],[OnlineB_Score]]+0.03, "GPT", "-"))</f>
        <v>B</v>
      </c>
      <c r="Q1377" s="27" t="str">
        <f>IF(en_ru_scores[[#This Row],[OnlineW_Score]]&gt;en_ru_scores[[#This Row],[GPT4_COMET]]+0.03, "W", IF(en_ru_scores[[#This Row],[GPT4_COMET]]&gt;en_ru_scores[[#This Row],[OnlineW_Score]]+0.03, "GPT", "-"))</f>
        <v>W</v>
      </c>
      <c r="R1377" s="11" t="s">
        <v>1485</v>
      </c>
      <c r="S1377" s="11" t="s">
        <v>7399</v>
      </c>
      <c r="T1377" s="39" t="s">
        <v>7400</v>
      </c>
      <c r="U1377" s="11" t="s">
        <v>7401</v>
      </c>
      <c r="V1377" s="11" t="s">
        <v>7401</v>
      </c>
      <c r="W1377" s="84"/>
      <c r="X1377" s="111"/>
      <c r="Y1377" s="115"/>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row>
    <row r="1378" spans="1:217" s="6" customFormat="1" ht="28.5" x14ac:dyDescent="0.45">
      <c r="A1378" s="26" t="s">
        <v>16</v>
      </c>
      <c r="B1378" s="26" t="s">
        <v>17</v>
      </c>
      <c r="C1378" s="27" t="s">
        <v>18</v>
      </c>
      <c r="D1378" s="27" t="s">
        <v>1123</v>
      </c>
      <c r="E1378" s="27" t="s">
        <v>1478</v>
      </c>
      <c r="F1378" s="27" t="s">
        <v>21</v>
      </c>
      <c r="G1378" s="75">
        <f>VLOOKUP(L:L,en_ru_auto_scores_BLEU!H:I,2,FALSE)</f>
        <v>37.257484093951511</v>
      </c>
      <c r="H1378" s="27" t="str">
        <f>IFERROR(VLOOKUP(L:L,manual_score_mapping[[SegmentID]:[Scores]],2,FALSE), "NaN")</f>
        <v>[80, 54, 63, 78, 100, 81, 100, 62, 100, 69, 50]</v>
      </c>
      <c r="I1378" s="27">
        <f>IFERROR(VLOOKUP(L:L,manual_score_mapping!A:D,3,FALSE), "NaN")</f>
        <v>76</v>
      </c>
      <c r="J1378" s="21">
        <f>IFERROR(VLOOKUP(L:L,manual_score_mapping!A:D,4,FALSE), "NaN")</f>
        <v>50</v>
      </c>
      <c r="K1378" s="27" t="s">
        <v>22</v>
      </c>
      <c r="L1378" s="27">
        <v>1377</v>
      </c>
      <c r="M1378" s="28">
        <v>0.76425284147262573</v>
      </c>
      <c r="N1378" s="27">
        <v>0.80675911903381348</v>
      </c>
      <c r="O1378" s="27">
        <v>0.79297786951065063</v>
      </c>
      <c r="P1378" s="27" t="str">
        <f>IF(en_ru_scores[[#This Row],[OnlineB_Score]]&gt;en_ru_scores[[#This Row],[GPT4_COMET]]+0.03, "B", IF(en_ru_scores[[#This Row],[GPT4_COMET]]&gt;en_ru_scores[[#This Row],[OnlineB_Score]]+0.03, "GPT", "-"))</f>
        <v>B</v>
      </c>
      <c r="Q1378" s="27" t="str">
        <f>IF(en_ru_scores[[#This Row],[OnlineW_Score]]&gt;en_ru_scores[[#This Row],[GPT4_COMET]]+0.03, "W", IF(en_ru_scores[[#This Row],[GPT4_COMET]]&gt;en_ru_scores[[#This Row],[OnlineW_Score]]+0.03, "GPT", "-"))</f>
        <v>-</v>
      </c>
      <c r="R1378" s="11" t="s">
        <v>1486</v>
      </c>
      <c r="S1378" s="11" t="s">
        <v>7402</v>
      </c>
      <c r="T1378" s="39" t="s">
        <v>7403</v>
      </c>
      <c r="U1378" s="11" t="s">
        <v>7404</v>
      </c>
      <c r="V1378" s="11" t="s">
        <v>7405</v>
      </c>
      <c r="W1378" s="84"/>
      <c r="X1378" s="111"/>
      <c r="Y1378" s="115"/>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row>
    <row r="1379" spans="1:217" s="6" customFormat="1" ht="28.5" x14ac:dyDescent="0.45">
      <c r="A1379" s="23" t="s">
        <v>16</v>
      </c>
      <c r="B1379" s="23" t="s">
        <v>17</v>
      </c>
      <c r="C1379" s="24" t="s">
        <v>18</v>
      </c>
      <c r="D1379" s="24" t="s">
        <v>1123</v>
      </c>
      <c r="E1379" s="24" t="s">
        <v>1478</v>
      </c>
      <c r="F1379" s="24" t="s">
        <v>21</v>
      </c>
      <c r="G1379" s="78">
        <f>VLOOKUP(L:L,en_ru_auto_scores_BLEU!H:I,2,FALSE)</f>
        <v>14.25876976452075</v>
      </c>
      <c r="H1379" s="24" t="str">
        <f>IFERROR(VLOOKUP(L:L,manual_score_mapping[[SegmentID]:[Scores]],2,FALSE), "NaN")</f>
        <v>[88, 51, 65, 62, 100, 47, 100, 35, 100, 62, 33]</v>
      </c>
      <c r="I1379" s="24">
        <f>IFERROR(VLOOKUP(L:L,manual_score_mapping!A:D,3,FALSE), "NaN")</f>
        <v>67</v>
      </c>
      <c r="J1379" s="18">
        <f>IFERROR(VLOOKUP(L:L,manual_score_mapping!A:D,4,FALSE), "NaN")</f>
        <v>33</v>
      </c>
      <c r="K1379" s="24" t="s">
        <v>22</v>
      </c>
      <c r="L1379" s="24">
        <v>1378</v>
      </c>
      <c r="M1379" s="25">
        <v>0.61897701025009155</v>
      </c>
      <c r="N1379" s="24">
        <v>0.61897701025009155</v>
      </c>
      <c r="O1379" s="24">
        <v>0.65947926044464111</v>
      </c>
      <c r="P1379" s="24" t="str">
        <f>IF(en_ru_scores[[#This Row],[OnlineB_Score]]&gt;en_ru_scores[[#This Row],[GPT4_COMET]]+0.03, "B", IF(en_ru_scores[[#This Row],[GPT4_COMET]]&gt;en_ru_scores[[#This Row],[OnlineB_Score]]+0.03, "GPT", "-"))</f>
        <v>-</v>
      </c>
      <c r="Q1379" s="24" t="str">
        <f>IF(en_ru_scores[[#This Row],[OnlineW_Score]]&gt;en_ru_scores[[#This Row],[GPT4_COMET]]+0.03, "W", IF(en_ru_scores[[#This Row],[GPT4_COMET]]&gt;en_ru_scores[[#This Row],[OnlineW_Score]]+0.03, "GPT", "-"))</f>
        <v>W</v>
      </c>
      <c r="R1379" s="10" t="s">
        <v>1487</v>
      </c>
      <c r="S1379" s="10" t="s">
        <v>7406</v>
      </c>
      <c r="T1379" s="38" t="s">
        <v>7407</v>
      </c>
      <c r="U1379" s="10" t="s">
        <v>7407</v>
      </c>
      <c r="V1379" s="10" t="s">
        <v>7408</v>
      </c>
      <c r="W1379" s="84"/>
      <c r="X1379" s="111"/>
      <c r="Y1379" s="115"/>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row>
    <row r="1380" spans="1:217" s="6" customFormat="1" ht="28.5" x14ac:dyDescent="0.45">
      <c r="A1380" s="29" t="s">
        <v>16</v>
      </c>
      <c r="B1380" s="29" t="s">
        <v>17</v>
      </c>
      <c r="C1380" s="30" t="s">
        <v>18</v>
      </c>
      <c r="D1380" s="30" t="s">
        <v>1123</v>
      </c>
      <c r="E1380" s="30" t="s">
        <v>1478</v>
      </c>
      <c r="F1380" s="30" t="s">
        <v>21</v>
      </c>
      <c r="G1380" s="74">
        <f>VLOOKUP(L:L,en_ru_auto_scores_BLEU!H:I,2,FALSE)</f>
        <v>56.774042097612892</v>
      </c>
      <c r="H1380" s="30" t="str">
        <f>IFERROR(VLOOKUP(L:L,manual_score_mapping[[SegmentID]:[Scores]],2,FALSE), "NaN")</f>
        <v>[90, 53, 64, 78, 100, 73, 100, 63, 100, 70, 48]</v>
      </c>
      <c r="I1380" s="27">
        <f>IFERROR(VLOOKUP(L:L,manual_score_mapping!A:D,3,FALSE), "NaN")</f>
        <v>76</v>
      </c>
      <c r="J1380" s="18">
        <f>IFERROR(VLOOKUP(L:L,manual_score_mapping!A:D,4,FALSE), "NaN")</f>
        <v>48</v>
      </c>
      <c r="K1380" s="30" t="s">
        <v>22</v>
      </c>
      <c r="L1380" s="30">
        <v>1379</v>
      </c>
      <c r="M1380" s="31">
        <v>0.81398266553878784</v>
      </c>
      <c r="N1380" s="30">
        <v>0.80484426021575928</v>
      </c>
      <c r="O1380" s="30">
        <v>0.83687287569046021</v>
      </c>
      <c r="P1380" s="30" t="str">
        <f>IF(en_ru_scores[[#This Row],[OnlineB_Score]]&gt;en_ru_scores[[#This Row],[GPT4_COMET]]+0.03, "B", IF(en_ru_scores[[#This Row],[GPT4_COMET]]&gt;en_ru_scores[[#This Row],[OnlineB_Score]]+0.03, "GPT", "-"))</f>
        <v>-</v>
      </c>
      <c r="Q1380" s="30" t="str">
        <f>IF(en_ru_scores[[#This Row],[OnlineW_Score]]&gt;en_ru_scores[[#This Row],[GPT4_COMET]]+0.03, "W", IF(en_ru_scores[[#This Row],[GPT4_COMET]]&gt;en_ru_scores[[#This Row],[OnlineW_Score]]+0.03, "GPT", "-"))</f>
        <v>-</v>
      </c>
      <c r="R1380" s="12" t="s">
        <v>1488</v>
      </c>
      <c r="S1380" s="12" t="s">
        <v>7409</v>
      </c>
      <c r="T1380" s="40" t="s">
        <v>7410</v>
      </c>
      <c r="U1380" s="12" t="s">
        <v>7411</v>
      </c>
      <c r="V1380" s="12" t="s">
        <v>7412</v>
      </c>
      <c r="W1380" s="84"/>
      <c r="X1380" s="111"/>
      <c r="Y1380" s="115"/>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row>
    <row r="1381" spans="1:217" s="6" customFormat="1" ht="99.75" x14ac:dyDescent="0.45">
      <c r="A1381" s="26" t="s">
        <v>16</v>
      </c>
      <c r="B1381" s="26" t="s">
        <v>17</v>
      </c>
      <c r="C1381" s="27" t="s">
        <v>18</v>
      </c>
      <c r="D1381" s="27" t="s">
        <v>1123</v>
      </c>
      <c r="E1381" s="27" t="s">
        <v>1478</v>
      </c>
      <c r="F1381" s="27" t="s">
        <v>21</v>
      </c>
      <c r="G1381" s="78">
        <f>VLOOKUP(L:L,en_ru_auto_scores_BLEU!H:I,2,FALSE)</f>
        <v>8.0116217103492975</v>
      </c>
      <c r="H1381" s="42" t="str">
        <f>IFERROR(VLOOKUP(L:L,manual_score_mapping[[SegmentID]:[Scores]],2,FALSE), "NaN")</f>
        <v>NaN</v>
      </c>
      <c r="I1381" s="42" t="str">
        <f>IFERROR(VLOOKUP(L:L,manual_score_mapping!A:D,3,FALSE), "NaN")</f>
        <v>NaN</v>
      </c>
      <c r="J1381" s="42" t="str">
        <f>IFERROR(VLOOKUP(L:L,manual_score_mapping!A:D,4,FALSE), "NaN")</f>
        <v>NaN</v>
      </c>
      <c r="K1381" s="27" t="s">
        <v>22</v>
      </c>
      <c r="L1381" s="27">
        <v>1380</v>
      </c>
      <c r="M1381" s="28">
        <v>0.72364407777786255</v>
      </c>
      <c r="N1381" s="27">
        <v>0.69674116373062134</v>
      </c>
      <c r="O1381" s="27">
        <v>0.77151942253112793</v>
      </c>
      <c r="P1381" s="27" t="str">
        <f>IF(en_ru_scores[[#This Row],[OnlineB_Score]]&gt;en_ru_scores[[#This Row],[GPT4_COMET]]+0.03, "B", IF(en_ru_scores[[#This Row],[GPT4_COMET]]&gt;en_ru_scores[[#This Row],[OnlineB_Score]]+0.03, "GPT", "-"))</f>
        <v>-</v>
      </c>
      <c r="Q1381" s="27" t="str">
        <f>IF(en_ru_scores[[#This Row],[OnlineW_Score]]&gt;en_ru_scores[[#This Row],[GPT4_COMET]]+0.03, "W", IF(en_ru_scores[[#This Row],[GPT4_COMET]]&gt;en_ru_scores[[#This Row],[OnlineW_Score]]+0.03, "GPT", "-"))</f>
        <v>W</v>
      </c>
      <c r="R1381" s="11" t="s">
        <v>1489</v>
      </c>
      <c r="S1381" s="11" t="s">
        <v>7413</v>
      </c>
      <c r="T1381" s="39" t="s">
        <v>7414</v>
      </c>
      <c r="U1381" s="11" t="s">
        <v>7415</v>
      </c>
      <c r="V1381" s="11" t="s">
        <v>7416</v>
      </c>
      <c r="W1381" s="84"/>
      <c r="X1381" s="111"/>
      <c r="Y1381" s="115"/>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row>
    <row r="1382" spans="1:217" s="6" customFormat="1" x14ac:dyDescent="0.45">
      <c r="A1382" s="29" t="s">
        <v>16</v>
      </c>
      <c r="B1382" s="29" t="s">
        <v>17</v>
      </c>
      <c r="C1382" s="30" t="s">
        <v>18</v>
      </c>
      <c r="D1382" s="30" t="s">
        <v>1123</v>
      </c>
      <c r="E1382" s="30" t="s">
        <v>1478</v>
      </c>
      <c r="F1382" s="30" t="s">
        <v>21</v>
      </c>
      <c r="G1382" s="73">
        <f>VLOOKUP(L:L,en_ru_auto_scores_BLEU!H:I,2,FALSE)</f>
        <v>64.345888416076164</v>
      </c>
      <c r="H1382" s="42" t="str">
        <f>IFERROR(VLOOKUP(L:L,manual_score_mapping[[SegmentID]:[Scores]],2,FALSE), "NaN")</f>
        <v>NaN</v>
      </c>
      <c r="I1382" s="42" t="str">
        <f>IFERROR(VLOOKUP(L:L,manual_score_mapping!A:D,3,FALSE), "NaN")</f>
        <v>NaN</v>
      </c>
      <c r="J1382" s="42" t="str">
        <f>IFERROR(VLOOKUP(L:L,manual_score_mapping!A:D,4,FALSE), "NaN")</f>
        <v>NaN</v>
      </c>
      <c r="K1382" s="30" t="s">
        <v>22</v>
      </c>
      <c r="L1382" s="30">
        <v>1381</v>
      </c>
      <c r="M1382" s="31">
        <v>0.88606554269790649</v>
      </c>
      <c r="N1382" s="30">
        <v>0.88605183362960815</v>
      </c>
      <c r="O1382" s="30">
        <v>0.91578507423400879</v>
      </c>
      <c r="P1382" s="30" t="str">
        <f>IF(en_ru_scores[[#This Row],[OnlineB_Score]]&gt;en_ru_scores[[#This Row],[GPT4_COMET]]+0.03, "B", IF(en_ru_scores[[#This Row],[GPT4_COMET]]&gt;en_ru_scores[[#This Row],[OnlineB_Score]]+0.03, "GPT", "-"))</f>
        <v>-</v>
      </c>
      <c r="Q1382" s="30" t="str">
        <f>IF(en_ru_scores[[#This Row],[OnlineW_Score]]&gt;en_ru_scores[[#This Row],[GPT4_COMET]]+0.03, "W", IF(en_ru_scores[[#This Row],[GPT4_COMET]]&gt;en_ru_scores[[#This Row],[OnlineW_Score]]+0.03, "GPT", "-"))</f>
        <v>-</v>
      </c>
      <c r="R1382" s="12" t="s">
        <v>1490</v>
      </c>
      <c r="S1382" s="12" t="s">
        <v>7388</v>
      </c>
      <c r="T1382" s="40" t="s">
        <v>7389</v>
      </c>
      <c r="U1382" s="12" t="s">
        <v>7389</v>
      </c>
      <c r="V1382" s="12" t="s">
        <v>7390</v>
      </c>
      <c r="W1382" s="84"/>
      <c r="X1382" s="111"/>
      <c r="Y1382" s="115"/>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row>
    <row r="1383" spans="1:217" s="6" customFormat="1" x14ac:dyDescent="0.45">
      <c r="A1383" s="26" t="s">
        <v>16</v>
      </c>
      <c r="B1383" s="26" t="s">
        <v>17</v>
      </c>
      <c r="C1383" s="27" t="s">
        <v>18</v>
      </c>
      <c r="D1383" s="27" t="s">
        <v>1123</v>
      </c>
      <c r="E1383" s="27" t="s">
        <v>1478</v>
      </c>
      <c r="F1383" s="27" t="s">
        <v>21</v>
      </c>
      <c r="G1383" s="75">
        <f>VLOOKUP(L:L,en_ru_auto_scores_BLEU!H:I,2,FALSE)</f>
        <v>41.113361690051981</v>
      </c>
      <c r="H1383" s="42" t="str">
        <f>IFERROR(VLOOKUP(L:L,manual_score_mapping[[SegmentID]:[Scores]],2,FALSE), "NaN")</f>
        <v>NaN</v>
      </c>
      <c r="I1383" s="42" t="str">
        <f>IFERROR(VLOOKUP(L:L,manual_score_mapping!A:D,3,FALSE), "NaN")</f>
        <v>NaN</v>
      </c>
      <c r="J1383" s="42" t="str">
        <f>IFERROR(VLOOKUP(L:L,manual_score_mapping!A:D,4,FALSE), "NaN")</f>
        <v>NaN</v>
      </c>
      <c r="K1383" s="27" t="s">
        <v>22</v>
      </c>
      <c r="L1383" s="27">
        <v>1382</v>
      </c>
      <c r="M1383" s="28">
        <v>0.72318828105926514</v>
      </c>
      <c r="N1383" s="27">
        <v>0.72318828105926514</v>
      </c>
      <c r="O1383" s="27">
        <v>0.73027271032333374</v>
      </c>
      <c r="P1383" s="27" t="str">
        <f>IF(en_ru_scores[[#This Row],[OnlineB_Score]]&gt;en_ru_scores[[#This Row],[GPT4_COMET]]+0.03, "B", IF(en_ru_scores[[#This Row],[GPT4_COMET]]&gt;en_ru_scores[[#This Row],[OnlineB_Score]]+0.03, "GPT", "-"))</f>
        <v>-</v>
      </c>
      <c r="Q1383" s="27" t="str">
        <f>IF(en_ru_scores[[#This Row],[OnlineW_Score]]&gt;en_ru_scores[[#This Row],[GPT4_COMET]]+0.03, "W", IF(en_ru_scores[[#This Row],[GPT4_COMET]]&gt;en_ru_scores[[#This Row],[OnlineW_Score]]+0.03, "GPT", "-"))</f>
        <v>-</v>
      </c>
      <c r="R1383" s="11" t="s">
        <v>1491</v>
      </c>
      <c r="S1383" s="11" t="s">
        <v>7417</v>
      </c>
      <c r="T1383" s="39" t="s">
        <v>7418</v>
      </c>
      <c r="U1383" s="11" t="s">
        <v>7418</v>
      </c>
      <c r="V1383" s="11" t="s">
        <v>7419</v>
      </c>
      <c r="W1383" s="84"/>
      <c r="X1383" s="111"/>
      <c r="Y1383" s="115"/>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row>
    <row r="1384" spans="1:217" s="6" customFormat="1" ht="71.25" x14ac:dyDescent="0.45">
      <c r="A1384" s="26" t="s">
        <v>16</v>
      </c>
      <c r="B1384" s="26" t="s">
        <v>17</v>
      </c>
      <c r="C1384" s="27" t="s">
        <v>18</v>
      </c>
      <c r="D1384" s="27" t="s">
        <v>1123</v>
      </c>
      <c r="E1384" s="27" t="s">
        <v>1478</v>
      </c>
      <c r="F1384" s="27" t="s">
        <v>21</v>
      </c>
      <c r="G1384" s="78">
        <f>VLOOKUP(L:L,en_ru_auto_scores_BLEU!H:I,2,FALSE)</f>
        <v>16.079298647562631</v>
      </c>
      <c r="H1384" s="42" t="str">
        <f>IFERROR(VLOOKUP(L:L,manual_score_mapping[[SegmentID]:[Scores]],2,FALSE), "NaN")</f>
        <v>NaN</v>
      </c>
      <c r="I1384" s="42" t="str">
        <f>IFERROR(VLOOKUP(L:L,manual_score_mapping!A:D,3,FALSE), "NaN")</f>
        <v>NaN</v>
      </c>
      <c r="J1384" s="42" t="str">
        <f>IFERROR(VLOOKUP(L:L,manual_score_mapping!A:D,4,FALSE), "NaN")</f>
        <v>NaN</v>
      </c>
      <c r="K1384" s="27" t="s">
        <v>22</v>
      </c>
      <c r="L1384" s="27">
        <v>1383</v>
      </c>
      <c r="M1384" s="28">
        <v>0.74008148908615112</v>
      </c>
      <c r="N1384" s="27">
        <v>0.72845709323883057</v>
      </c>
      <c r="O1384" s="27">
        <v>0.69870275259017944</v>
      </c>
      <c r="P1384" s="27" t="str">
        <f>IF(en_ru_scores[[#This Row],[OnlineB_Score]]&gt;en_ru_scores[[#This Row],[GPT4_COMET]]+0.03, "B", IF(en_ru_scores[[#This Row],[GPT4_COMET]]&gt;en_ru_scores[[#This Row],[OnlineB_Score]]+0.03, "GPT", "-"))</f>
        <v>-</v>
      </c>
      <c r="Q1384" s="27" t="str">
        <f>IF(en_ru_scores[[#This Row],[OnlineW_Score]]&gt;en_ru_scores[[#This Row],[GPT4_COMET]]+0.03, "W", IF(en_ru_scores[[#This Row],[GPT4_COMET]]&gt;en_ru_scores[[#This Row],[OnlineW_Score]]+0.03, "GPT", "-"))</f>
        <v>GPT</v>
      </c>
      <c r="R1384" s="11" t="s">
        <v>1492</v>
      </c>
      <c r="S1384" s="11" t="s">
        <v>7420</v>
      </c>
      <c r="T1384" s="39" t="s">
        <v>7421</v>
      </c>
      <c r="U1384" s="11" t="s">
        <v>7422</v>
      </c>
      <c r="V1384" s="11" t="s">
        <v>7423</v>
      </c>
      <c r="W1384" s="84"/>
      <c r="X1384" s="111"/>
      <c r="Y1384" s="115"/>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row>
    <row r="1385" spans="1:217" s="6" customFormat="1" x14ac:dyDescent="0.45">
      <c r="A1385" s="29" t="s">
        <v>16</v>
      </c>
      <c r="B1385" s="29" t="s">
        <v>17</v>
      </c>
      <c r="C1385" s="30" t="s">
        <v>18</v>
      </c>
      <c r="D1385" s="30" t="s">
        <v>1123</v>
      </c>
      <c r="E1385" s="30" t="s">
        <v>1478</v>
      </c>
      <c r="F1385" s="30" t="s">
        <v>21</v>
      </c>
      <c r="G1385" s="78">
        <f>VLOOKUP(L:L,en_ru_auto_scores_BLEU!H:I,2,FALSE)</f>
        <v>17.965205598154213</v>
      </c>
      <c r="H1385" s="42" t="str">
        <f>IFERROR(VLOOKUP(L:L,manual_score_mapping[[SegmentID]:[Scores]],2,FALSE), "NaN")</f>
        <v>NaN</v>
      </c>
      <c r="I1385" s="42" t="str">
        <f>IFERROR(VLOOKUP(L:L,manual_score_mapping!A:D,3,FALSE), "NaN")</f>
        <v>NaN</v>
      </c>
      <c r="J1385" s="42" t="str">
        <f>IFERROR(VLOOKUP(L:L,manual_score_mapping!A:D,4,FALSE), "NaN")</f>
        <v>NaN</v>
      </c>
      <c r="K1385" s="30" t="s">
        <v>22</v>
      </c>
      <c r="L1385" s="30">
        <v>1384</v>
      </c>
      <c r="M1385" s="31">
        <v>0.85744798183441162</v>
      </c>
      <c r="N1385" s="30">
        <v>0.85663306713104248</v>
      </c>
      <c r="O1385" s="30">
        <v>0.89227235317230225</v>
      </c>
      <c r="P1385" s="30" t="str">
        <f>IF(en_ru_scores[[#This Row],[OnlineB_Score]]&gt;en_ru_scores[[#This Row],[GPT4_COMET]]+0.03, "B", IF(en_ru_scores[[#This Row],[GPT4_COMET]]&gt;en_ru_scores[[#This Row],[OnlineB_Score]]+0.03, "GPT", "-"))</f>
        <v>-</v>
      </c>
      <c r="Q1385" s="30" t="str">
        <f>IF(en_ru_scores[[#This Row],[OnlineW_Score]]&gt;en_ru_scores[[#This Row],[GPT4_COMET]]+0.03, "W", IF(en_ru_scores[[#This Row],[GPT4_COMET]]&gt;en_ru_scores[[#This Row],[OnlineW_Score]]+0.03, "GPT", "-"))</f>
        <v>W</v>
      </c>
      <c r="R1385" s="12" t="s">
        <v>1493</v>
      </c>
      <c r="S1385" s="12" t="s">
        <v>7424</v>
      </c>
      <c r="T1385" s="40" t="s">
        <v>7425</v>
      </c>
      <c r="U1385" s="12" t="s">
        <v>7426</v>
      </c>
      <c r="V1385" s="12" t="s">
        <v>7427</v>
      </c>
      <c r="W1385" s="84"/>
      <c r="X1385" s="111"/>
      <c r="Y1385" s="11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row>
    <row r="1386" spans="1:217" s="6" customFormat="1" ht="42.75" x14ac:dyDescent="0.45">
      <c r="A1386" s="26" t="s">
        <v>16</v>
      </c>
      <c r="B1386" s="26" t="s">
        <v>17</v>
      </c>
      <c r="C1386" s="27" t="s">
        <v>18</v>
      </c>
      <c r="D1386" s="27" t="s">
        <v>1123</v>
      </c>
      <c r="E1386" s="27" t="s">
        <v>1494</v>
      </c>
      <c r="F1386" s="27" t="s">
        <v>21</v>
      </c>
      <c r="G1386" s="74">
        <f>VLOOKUP(L:L,en_ru_auto_scores_BLEU!H:I,2,FALSE)</f>
        <v>54.451788461394045</v>
      </c>
      <c r="H1386" s="27" t="str">
        <f>IFERROR(VLOOKUP(L:L,manual_score_mapping[[SegmentID]:[Scores]],2,FALSE), "NaN")</f>
        <v>[55, 50, 32, 23, 69, 100, 89, 50, 34, 91]</v>
      </c>
      <c r="I1386" s="21">
        <f>IFERROR(VLOOKUP(L:L,manual_score_mapping!A:D,3,FALSE), "NaN")</f>
        <v>59</v>
      </c>
      <c r="J1386" s="77">
        <f>IFERROR(VLOOKUP(L:L,manual_score_mapping!A:D,4,FALSE), "NaN")</f>
        <v>23</v>
      </c>
      <c r="K1386" s="27" t="s">
        <v>22</v>
      </c>
      <c r="L1386" s="27">
        <v>1385</v>
      </c>
      <c r="M1386" s="28">
        <v>0.72170394659042358</v>
      </c>
      <c r="N1386" s="27">
        <v>0.78075844049453735</v>
      </c>
      <c r="O1386" s="27">
        <v>0.70207720994949341</v>
      </c>
      <c r="P1386" s="27" t="str">
        <f>IF(en_ru_scores[[#This Row],[OnlineB_Score]]&gt;en_ru_scores[[#This Row],[GPT4_COMET]]+0.03, "B", IF(en_ru_scores[[#This Row],[GPT4_COMET]]&gt;en_ru_scores[[#This Row],[OnlineB_Score]]+0.03, "GPT", "-"))</f>
        <v>B</v>
      </c>
      <c r="Q1386" s="27" t="str">
        <f>IF(en_ru_scores[[#This Row],[OnlineW_Score]]&gt;en_ru_scores[[#This Row],[GPT4_COMET]]+0.03, "W", IF(en_ru_scores[[#This Row],[GPT4_COMET]]&gt;en_ru_scores[[#This Row],[OnlineW_Score]]+0.03, "GPT", "-"))</f>
        <v>-</v>
      </c>
      <c r="R1386" s="11" t="s">
        <v>1495</v>
      </c>
      <c r="S1386" s="11" t="s">
        <v>7428</v>
      </c>
      <c r="T1386" s="39" t="s">
        <v>7429</v>
      </c>
      <c r="U1386" s="11" t="s">
        <v>7430</v>
      </c>
      <c r="V1386" s="11" t="s">
        <v>7431</v>
      </c>
      <c r="W1386" s="84"/>
      <c r="X1386" s="111"/>
      <c r="Y1386" s="115"/>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row>
    <row r="1387" spans="1:217" s="6" customFormat="1" x14ac:dyDescent="0.45">
      <c r="A1387" s="29" t="s">
        <v>16</v>
      </c>
      <c r="B1387" s="29" t="s">
        <v>17</v>
      </c>
      <c r="C1387" s="30" t="s">
        <v>18</v>
      </c>
      <c r="D1387" s="30" t="s">
        <v>1123</v>
      </c>
      <c r="E1387" s="30" t="s">
        <v>1494</v>
      </c>
      <c r="F1387" s="30" t="s">
        <v>21</v>
      </c>
      <c r="G1387" s="78">
        <f>VLOOKUP(L:L,en_ru_auto_scores_BLEU!H:I,2,FALSE)</f>
        <v>15.580105704117445</v>
      </c>
      <c r="H1387" s="30" t="str">
        <f>IFERROR(VLOOKUP(L:L,manual_score_mapping[[SegmentID]:[Scores]],2,FALSE), "NaN")</f>
        <v>[54, 54, 49, 47, 33, 33, 84, 83, 68, 69, 100, 84, 50, 100, 88, 34, 93, 51, 30, 96]</v>
      </c>
      <c r="I1387" s="24">
        <f>IFERROR(VLOOKUP(L:L,manual_score_mapping!A:D,3,FALSE), "NaN")</f>
        <v>65</v>
      </c>
      <c r="J1387" s="18">
        <f>IFERROR(VLOOKUP(L:L,manual_score_mapping!A:D,4,FALSE), "NaN")</f>
        <v>30</v>
      </c>
      <c r="K1387" s="30" t="s">
        <v>22</v>
      </c>
      <c r="L1387" s="30">
        <v>1386</v>
      </c>
      <c r="M1387" s="31">
        <v>0.83829742670059204</v>
      </c>
      <c r="N1387" s="30">
        <v>0.91327065229415882</v>
      </c>
      <c r="O1387" s="30">
        <v>0.90646940469741821</v>
      </c>
      <c r="P1387" s="30" t="str">
        <f>IF(en_ru_scores[[#This Row],[OnlineB_Score]]&gt;en_ru_scores[[#This Row],[GPT4_COMET]]+0.03, "B", IF(en_ru_scores[[#This Row],[GPT4_COMET]]&gt;en_ru_scores[[#This Row],[OnlineB_Score]]+0.03, "GPT", "-"))</f>
        <v>B</v>
      </c>
      <c r="Q1387" s="30" t="str">
        <f>IF(en_ru_scores[[#This Row],[OnlineW_Score]]&gt;en_ru_scores[[#This Row],[GPT4_COMET]]+0.03, "W", IF(en_ru_scores[[#This Row],[GPT4_COMET]]&gt;en_ru_scores[[#This Row],[OnlineW_Score]]+0.03, "GPT", "-"))</f>
        <v>W</v>
      </c>
      <c r="R1387" s="12" t="s">
        <v>1496</v>
      </c>
      <c r="S1387" s="12" t="s">
        <v>7432</v>
      </c>
      <c r="T1387" s="40" t="s">
        <v>7433</v>
      </c>
      <c r="U1387" s="12" t="s">
        <v>7434</v>
      </c>
      <c r="V1387" s="12" t="s">
        <v>7435</v>
      </c>
      <c r="W1387" s="84"/>
      <c r="X1387" s="111"/>
      <c r="Y1387" s="115"/>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row>
    <row r="1388" spans="1:217" s="6" customFormat="1" ht="28.5" x14ac:dyDescent="0.45">
      <c r="A1388" s="29" t="s">
        <v>16</v>
      </c>
      <c r="B1388" s="29" t="s">
        <v>17</v>
      </c>
      <c r="C1388" s="30" t="s">
        <v>18</v>
      </c>
      <c r="D1388" s="30" t="s">
        <v>1123</v>
      </c>
      <c r="E1388" s="30" t="s">
        <v>1494</v>
      </c>
      <c r="F1388" s="30" t="s">
        <v>21</v>
      </c>
      <c r="G1388" s="78">
        <f>VLOOKUP(L:L,en_ru_auto_scores_BLEU!H:I,2,FALSE)</f>
        <v>15.863609393452601</v>
      </c>
      <c r="H1388" s="30" t="str">
        <f>IFERROR(VLOOKUP(L:L,manual_score_mapping[[SegmentID]:[Scores]],2,FALSE), "NaN")</f>
        <v>[54, 50, 36, 53, 69, 100, 84, 50, 100, 100, 52, 95, 50, 28, 92]</v>
      </c>
      <c r="I1388" s="24">
        <f>IFERROR(VLOOKUP(L:L,manual_score_mapping!A:D,3,FALSE), "NaN")</f>
        <v>67</v>
      </c>
      <c r="J1388" s="77">
        <f>IFERROR(VLOOKUP(L:L,manual_score_mapping!A:D,4,FALSE), "NaN")</f>
        <v>28</v>
      </c>
      <c r="K1388" s="30" t="s">
        <v>22</v>
      </c>
      <c r="L1388" s="30">
        <v>1387</v>
      </c>
      <c r="M1388" s="31">
        <v>0.80654919147491455</v>
      </c>
      <c r="N1388" s="30">
        <v>0.89515334367752075</v>
      </c>
      <c r="O1388" s="30">
        <v>0.75267010927200317</v>
      </c>
      <c r="P1388" s="30" t="str">
        <f>IF(en_ru_scores[[#This Row],[OnlineB_Score]]&gt;en_ru_scores[[#This Row],[GPT4_COMET]]+0.03, "B", IF(en_ru_scores[[#This Row],[GPT4_COMET]]&gt;en_ru_scores[[#This Row],[OnlineB_Score]]+0.03, "GPT", "-"))</f>
        <v>B</v>
      </c>
      <c r="Q1388" s="30" t="str">
        <f>IF(en_ru_scores[[#This Row],[OnlineW_Score]]&gt;en_ru_scores[[#This Row],[GPT4_COMET]]+0.03, "W", IF(en_ru_scores[[#This Row],[GPT4_COMET]]&gt;en_ru_scores[[#This Row],[OnlineW_Score]]+0.03, "GPT", "-"))</f>
        <v>GPT</v>
      </c>
      <c r="R1388" s="12" t="s">
        <v>1497</v>
      </c>
      <c r="S1388" s="12" t="s">
        <v>7436</v>
      </c>
      <c r="T1388" s="40" t="s">
        <v>7437</v>
      </c>
      <c r="U1388" s="12" t="s">
        <v>7438</v>
      </c>
      <c r="V1388" s="12" t="s">
        <v>7439</v>
      </c>
      <c r="W1388" s="84"/>
      <c r="X1388" s="111"/>
      <c r="Y1388" s="115"/>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row>
    <row r="1389" spans="1:217" s="6" customFormat="1" ht="42.75" x14ac:dyDescent="0.45">
      <c r="A1389" s="32" t="s">
        <v>16</v>
      </c>
      <c r="B1389" s="32" t="s">
        <v>17</v>
      </c>
      <c r="C1389" s="33" t="s">
        <v>18</v>
      </c>
      <c r="D1389" s="33" t="s">
        <v>1123</v>
      </c>
      <c r="E1389" s="33" t="s">
        <v>1494</v>
      </c>
      <c r="F1389" s="33" t="s">
        <v>21</v>
      </c>
      <c r="G1389" s="78">
        <f>VLOOKUP(L:L,en_ru_auto_scores_BLEU!H:I,2,FALSE)</f>
        <v>8.804641339558092</v>
      </c>
      <c r="H1389" s="33" t="str">
        <f>IFERROR(VLOOKUP(L:L,manual_score_mapping[[SegmentID]:[Scores]],2,FALSE), "NaN")</f>
        <v>[52, 53, 52, 50, 34, 35, 65, 27, 69, 69, 100, 83, 51, 100, 57, 51, 89, 51, 42, 84]</v>
      </c>
      <c r="I1389" s="24">
        <f>IFERROR(VLOOKUP(L:L,manual_score_mapping!A:D,3,FALSE), "NaN")</f>
        <v>60</v>
      </c>
      <c r="J1389" s="77">
        <f>IFERROR(VLOOKUP(L:L,manual_score_mapping!A:D,4,FALSE), "NaN")</f>
        <v>27</v>
      </c>
      <c r="K1389" s="33" t="s">
        <v>22</v>
      </c>
      <c r="L1389" s="33">
        <v>1388</v>
      </c>
      <c r="M1389" s="34">
        <v>0.90210527181625355</v>
      </c>
      <c r="N1389" s="33">
        <v>0.9044761061668396</v>
      </c>
      <c r="O1389" s="33">
        <v>0.82770103216171265</v>
      </c>
      <c r="P1389" s="33" t="str">
        <f>IF(en_ru_scores[[#This Row],[OnlineB_Score]]&gt;en_ru_scores[[#This Row],[GPT4_COMET]]+0.03, "B", IF(en_ru_scores[[#This Row],[GPT4_COMET]]&gt;en_ru_scores[[#This Row],[OnlineB_Score]]+0.03, "GPT", "-"))</f>
        <v>-</v>
      </c>
      <c r="Q1389" s="33" t="str">
        <f>IF(en_ru_scores[[#This Row],[OnlineW_Score]]&gt;en_ru_scores[[#This Row],[GPT4_COMET]]+0.03, "W", IF(en_ru_scores[[#This Row],[GPT4_COMET]]&gt;en_ru_scores[[#This Row],[OnlineW_Score]]+0.03, "GPT", "-"))</f>
        <v>GPT</v>
      </c>
      <c r="R1389" s="13" t="s">
        <v>1498</v>
      </c>
      <c r="S1389" s="13" t="s">
        <v>7440</v>
      </c>
      <c r="T1389" s="41" t="s">
        <v>7441</v>
      </c>
      <c r="U1389" s="13" t="s">
        <v>7442</v>
      </c>
      <c r="V1389" s="13" t="s">
        <v>7443</v>
      </c>
      <c r="W1389" s="84"/>
      <c r="X1389" s="111"/>
      <c r="Y1389" s="115"/>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row>
    <row r="1390" spans="1:217" s="6" customFormat="1" ht="42.75" x14ac:dyDescent="0.45">
      <c r="A1390" s="29" t="s">
        <v>16</v>
      </c>
      <c r="B1390" s="29" t="s">
        <v>17</v>
      </c>
      <c r="C1390" s="30" t="s">
        <v>18</v>
      </c>
      <c r="D1390" s="30" t="s">
        <v>1123</v>
      </c>
      <c r="E1390" s="30" t="s">
        <v>1494</v>
      </c>
      <c r="F1390" s="30" t="s">
        <v>21</v>
      </c>
      <c r="G1390" s="75">
        <f>VLOOKUP(L:L,en_ru_auto_scores_BLEU!H:I,2,FALSE)</f>
        <v>39.553325358771794</v>
      </c>
      <c r="H1390" s="30" t="str">
        <f>IFERROR(VLOOKUP(L:L,manual_score_mapping[[SegmentID]:[Scores]],2,FALSE), "NaN")</f>
        <v>[52, 51, 33, 30, 69, 100, 100, 53, 44, 88]</v>
      </c>
      <c r="I1390" s="24">
        <f>IFERROR(VLOOKUP(L:L,manual_score_mapping!A:D,3,FALSE), "NaN")</f>
        <v>62</v>
      </c>
      <c r="J1390" s="18">
        <f>IFERROR(VLOOKUP(L:L,manual_score_mapping!A:D,4,FALSE), "NaN")</f>
        <v>30</v>
      </c>
      <c r="K1390" s="30" t="s">
        <v>22</v>
      </c>
      <c r="L1390" s="30">
        <v>1389</v>
      </c>
      <c r="M1390" s="31">
        <v>0.85043859481811523</v>
      </c>
      <c r="N1390" s="30">
        <v>0.88584989309310913</v>
      </c>
      <c r="O1390" s="30">
        <v>0.8885233998298645</v>
      </c>
      <c r="P1390" s="30" t="str">
        <f>IF(en_ru_scores[[#This Row],[OnlineB_Score]]&gt;en_ru_scores[[#This Row],[GPT4_COMET]]+0.03, "B", IF(en_ru_scores[[#This Row],[GPT4_COMET]]&gt;en_ru_scores[[#This Row],[OnlineB_Score]]+0.03, "GPT", "-"))</f>
        <v>B</v>
      </c>
      <c r="Q1390" s="30" t="str">
        <f>IF(en_ru_scores[[#This Row],[OnlineW_Score]]&gt;en_ru_scores[[#This Row],[GPT4_COMET]]+0.03, "W", IF(en_ru_scores[[#This Row],[GPT4_COMET]]&gt;en_ru_scores[[#This Row],[OnlineW_Score]]+0.03, "GPT", "-"))</f>
        <v>W</v>
      </c>
      <c r="R1390" s="12" t="s">
        <v>1499</v>
      </c>
      <c r="S1390" s="12" t="s">
        <v>7444</v>
      </c>
      <c r="T1390" s="40" t="s">
        <v>7445</v>
      </c>
      <c r="U1390" s="12" t="s">
        <v>7446</v>
      </c>
      <c r="V1390" s="12" t="s">
        <v>7447</v>
      </c>
      <c r="W1390" s="84"/>
      <c r="X1390" s="111"/>
      <c r="Y1390" s="115"/>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row>
    <row r="1391" spans="1:217" s="6" customFormat="1" ht="28.5" x14ac:dyDescent="0.45">
      <c r="A1391" s="26" t="s">
        <v>16</v>
      </c>
      <c r="B1391" s="26" t="s">
        <v>17</v>
      </c>
      <c r="C1391" s="27" t="s">
        <v>18</v>
      </c>
      <c r="D1391" s="27" t="s">
        <v>1123</v>
      </c>
      <c r="E1391" s="27" t="s">
        <v>1494</v>
      </c>
      <c r="F1391" s="27" t="s">
        <v>21</v>
      </c>
      <c r="G1391" s="78">
        <f>VLOOKUP(L:L,en_ru_auto_scores_BLEU!H:I,2,FALSE)</f>
        <v>23.505204106959603</v>
      </c>
      <c r="H1391" s="27" t="str">
        <f>IFERROR(VLOOKUP(L:L,manual_score_mapping[[SegmentID]:[Scores]],2,FALSE), "NaN")</f>
        <v>[54, 52, 48, 47, 34, 33, 59, 56, 69, 69, 100, 100, 52, 40, 90]</v>
      </c>
      <c r="I1391" s="24">
        <f>IFERROR(VLOOKUP(L:L,manual_score_mapping!A:D,3,FALSE), "NaN")</f>
        <v>60</v>
      </c>
      <c r="J1391" s="18">
        <f>IFERROR(VLOOKUP(L:L,manual_score_mapping!A:D,4,FALSE), "NaN")</f>
        <v>33</v>
      </c>
      <c r="K1391" s="27" t="s">
        <v>22</v>
      </c>
      <c r="L1391" s="27">
        <v>1390</v>
      </c>
      <c r="M1391" s="28">
        <v>0.78304040431976318</v>
      </c>
      <c r="N1391" s="27">
        <v>0.77750688791275024</v>
      </c>
      <c r="O1391" s="27">
        <v>0.78707772493362427</v>
      </c>
      <c r="P1391" s="27" t="str">
        <f>IF(en_ru_scores[[#This Row],[OnlineB_Score]]&gt;en_ru_scores[[#This Row],[GPT4_COMET]]+0.03, "B", IF(en_ru_scores[[#This Row],[GPT4_COMET]]&gt;en_ru_scores[[#This Row],[OnlineB_Score]]+0.03, "GPT", "-"))</f>
        <v>-</v>
      </c>
      <c r="Q1391" s="27" t="str">
        <f>IF(en_ru_scores[[#This Row],[OnlineW_Score]]&gt;en_ru_scores[[#This Row],[GPT4_COMET]]+0.03, "W", IF(en_ru_scores[[#This Row],[GPT4_COMET]]&gt;en_ru_scores[[#This Row],[OnlineW_Score]]+0.03, "GPT", "-"))</f>
        <v>-</v>
      </c>
      <c r="R1391" s="11" t="s">
        <v>1500</v>
      </c>
      <c r="S1391" s="11" t="s">
        <v>7448</v>
      </c>
      <c r="T1391" s="39" t="s">
        <v>7449</v>
      </c>
      <c r="U1391" s="11" t="s">
        <v>7450</v>
      </c>
      <c r="V1391" s="11" t="s">
        <v>7451</v>
      </c>
      <c r="W1391" s="84"/>
      <c r="X1391" s="111"/>
      <c r="Y1391" s="115"/>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row>
    <row r="1392" spans="1:217" s="6" customFormat="1" ht="42.75" x14ac:dyDescent="0.45">
      <c r="A1392" s="17" t="s">
        <v>16</v>
      </c>
      <c r="B1392" s="17" t="s">
        <v>17</v>
      </c>
      <c r="C1392" s="18" t="s">
        <v>18</v>
      </c>
      <c r="D1392" s="18" t="s">
        <v>1123</v>
      </c>
      <c r="E1392" s="18" t="s">
        <v>1494</v>
      </c>
      <c r="F1392" s="18" t="s">
        <v>21</v>
      </c>
      <c r="G1392" s="78">
        <f>VLOOKUP(L:L,en_ru_auto_scores_BLEU!H:I,2,FALSE)</f>
        <v>3.0890553181566971</v>
      </c>
      <c r="H1392" s="18" t="str">
        <f>IFERROR(VLOOKUP(L:L,manual_score_mapping[[SegmentID]:[Scores]],2,FALSE), "NaN")</f>
        <v>[55, 54, 48, 51, 33, 33, 66, 27, 68, 68, 100, 100, 52, 29, 92]</v>
      </c>
      <c r="I1392" s="21">
        <f>IFERROR(VLOOKUP(L:L,manual_score_mapping!A:D,3,FALSE), "NaN")</f>
        <v>58</v>
      </c>
      <c r="J1392" s="77">
        <f>IFERROR(VLOOKUP(L:L,manual_score_mapping!A:D,4,FALSE), "NaN")</f>
        <v>27</v>
      </c>
      <c r="K1392" s="18" t="s">
        <v>22</v>
      </c>
      <c r="L1392" s="18">
        <v>1391</v>
      </c>
      <c r="M1392" s="19">
        <v>0.39848029613494867</v>
      </c>
      <c r="N1392" s="18">
        <v>0.39498856663703918</v>
      </c>
      <c r="O1392" s="18">
        <v>0.40964487195014948</v>
      </c>
      <c r="P1392" s="18" t="str">
        <f>IF(en_ru_scores[[#This Row],[OnlineB_Score]]&gt;en_ru_scores[[#This Row],[GPT4_COMET]]+0.03, "B", IF(en_ru_scores[[#This Row],[GPT4_COMET]]&gt;en_ru_scores[[#This Row],[OnlineB_Score]]+0.03, "GPT", "-"))</f>
        <v>-</v>
      </c>
      <c r="Q1392" s="18" t="str">
        <f>IF(en_ru_scores[[#This Row],[OnlineW_Score]]&gt;en_ru_scores[[#This Row],[GPT4_COMET]]+0.03, "W", IF(en_ru_scores[[#This Row],[GPT4_COMET]]&gt;en_ru_scores[[#This Row],[OnlineW_Score]]+0.03, "GPT", "-"))</f>
        <v>-</v>
      </c>
      <c r="R1392" s="8" t="s">
        <v>1501</v>
      </c>
      <c r="S1392" s="8" t="s">
        <v>11167</v>
      </c>
      <c r="T1392" s="36" t="s">
        <v>11166</v>
      </c>
      <c r="U1392" s="8" t="s">
        <v>7454</v>
      </c>
      <c r="V1392" s="8" t="s">
        <v>7455</v>
      </c>
      <c r="W1392" s="84"/>
      <c r="X1392" s="111"/>
      <c r="Y1392" s="115"/>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row>
    <row r="1393" spans="1:217" s="6" customFormat="1" ht="42.75" x14ac:dyDescent="0.45">
      <c r="A1393" s="32" t="s">
        <v>16</v>
      </c>
      <c r="B1393" s="32" t="s">
        <v>17</v>
      </c>
      <c r="C1393" s="33" t="s">
        <v>18</v>
      </c>
      <c r="D1393" s="33" t="s">
        <v>1123</v>
      </c>
      <c r="E1393" s="33" t="s">
        <v>1494</v>
      </c>
      <c r="F1393" s="33" t="s">
        <v>21</v>
      </c>
      <c r="G1393" s="78">
        <f>VLOOKUP(L:L,en_ru_auto_scores_BLEU!H:I,2,FALSE)</f>
        <v>18.015974829121795</v>
      </c>
      <c r="H1393" s="33" t="str">
        <f>IFERROR(VLOOKUP(L:L,manual_score_mapping[[SegmentID]:[Scores]],2,FALSE), "NaN")</f>
        <v>[54, 52, 35, 49, 68, 100, 100, 52, 42, 94]</v>
      </c>
      <c r="I1393" s="24">
        <f>IFERROR(VLOOKUP(L:L,manual_score_mapping!A:D,3,FALSE), "NaN")</f>
        <v>64</v>
      </c>
      <c r="J1393" s="18">
        <f>IFERROR(VLOOKUP(L:L,manual_score_mapping!A:D,4,FALSE), "NaN")</f>
        <v>35</v>
      </c>
      <c r="K1393" s="33" t="s">
        <v>22</v>
      </c>
      <c r="L1393" s="33">
        <v>1392</v>
      </c>
      <c r="M1393" s="34">
        <v>0.92322129011154164</v>
      </c>
      <c r="N1393" s="33">
        <v>0.92054581642150879</v>
      </c>
      <c r="O1393" s="33">
        <v>0.88685506582260132</v>
      </c>
      <c r="P1393" s="33" t="str">
        <f>IF(en_ru_scores[[#This Row],[OnlineB_Score]]&gt;en_ru_scores[[#This Row],[GPT4_COMET]]+0.03, "B", IF(en_ru_scores[[#This Row],[GPT4_COMET]]&gt;en_ru_scores[[#This Row],[OnlineB_Score]]+0.03, "GPT", "-"))</f>
        <v>-</v>
      </c>
      <c r="Q1393" s="33" t="str">
        <f>IF(en_ru_scores[[#This Row],[OnlineW_Score]]&gt;en_ru_scores[[#This Row],[GPT4_COMET]]+0.03, "W", IF(en_ru_scores[[#This Row],[GPT4_COMET]]&gt;en_ru_scores[[#This Row],[OnlineW_Score]]+0.03, "GPT", "-"))</f>
        <v>GPT</v>
      </c>
      <c r="R1393" s="13" t="s">
        <v>1502</v>
      </c>
      <c r="S1393" s="13" t="s">
        <v>7456</v>
      </c>
      <c r="T1393" s="41" t="s">
        <v>7457</v>
      </c>
      <c r="U1393" s="13" t="s">
        <v>7458</v>
      </c>
      <c r="V1393" s="13" t="s">
        <v>7459</v>
      </c>
      <c r="W1393" s="84"/>
      <c r="X1393" s="111"/>
      <c r="Y1393" s="115"/>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row>
    <row r="1394" spans="1:217" s="6" customFormat="1" ht="42.75" x14ac:dyDescent="0.45">
      <c r="A1394" s="32" t="s">
        <v>16</v>
      </c>
      <c r="B1394" s="32" t="s">
        <v>17</v>
      </c>
      <c r="C1394" s="33" t="s">
        <v>18</v>
      </c>
      <c r="D1394" s="33" t="s">
        <v>1123</v>
      </c>
      <c r="E1394" s="33" t="s">
        <v>1494</v>
      </c>
      <c r="F1394" s="33" t="s">
        <v>21</v>
      </c>
      <c r="G1394" s="75">
        <f>VLOOKUP(L:L,en_ru_auto_scores_BLEU!H:I,2,FALSE)</f>
        <v>45.788313721339833</v>
      </c>
      <c r="H1394" s="33" t="str">
        <f>IFERROR(VLOOKUP(L:L,manual_score_mapping[[SegmentID]:[Scores]],2,FALSE), "NaN")</f>
        <v>[55, 53, 49, 49, 32, 35, 77, 57, 69, 68, 100, 84, 50, 100, 64, 55, 94, 49, 42, 92]</v>
      </c>
      <c r="I1394" s="24">
        <f>IFERROR(VLOOKUP(L:L,manual_score_mapping!A:D,3,FALSE), "NaN")</f>
        <v>63</v>
      </c>
      <c r="J1394" s="18">
        <f>IFERROR(VLOOKUP(L:L,manual_score_mapping!A:D,4,FALSE), "NaN")</f>
        <v>32</v>
      </c>
      <c r="K1394" s="33" t="s">
        <v>22</v>
      </c>
      <c r="L1394" s="33">
        <v>1393</v>
      </c>
      <c r="M1394" s="34">
        <v>0.91627490520477295</v>
      </c>
      <c r="N1394" s="33">
        <v>0.92263418436050415</v>
      </c>
      <c r="O1394" s="33">
        <v>0.88424402475357056</v>
      </c>
      <c r="P1394" s="33" t="str">
        <f>IF(en_ru_scores[[#This Row],[OnlineB_Score]]&gt;en_ru_scores[[#This Row],[GPT4_COMET]]+0.03, "B", IF(en_ru_scores[[#This Row],[GPT4_COMET]]&gt;en_ru_scores[[#This Row],[OnlineB_Score]]+0.03, "GPT", "-"))</f>
        <v>-</v>
      </c>
      <c r="Q1394" s="33" t="str">
        <f>IF(en_ru_scores[[#This Row],[OnlineW_Score]]&gt;en_ru_scores[[#This Row],[GPT4_COMET]]+0.03, "W", IF(en_ru_scores[[#This Row],[GPT4_COMET]]&gt;en_ru_scores[[#This Row],[OnlineW_Score]]+0.03, "GPT", "-"))</f>
        <v>GPT</v>
      </c>
      <c r="R1394" s="13" t="s">
        <v>1503</v>
      </c>
      <c r="S1394" s="13" t="s">
        <v>7460</v>
      </c>
      <c r="T1394" s="41" t="s">
        <v>7461</v>
      </c>
      <c r="U1394" s="13" t="s">
        <v>7462</v>
      </c>
      <c r="V1394" s="13" t="s">
        <v>7463</v>
      </c>
      <c r="W1394" s="84"/>
      <c r="X1394" s="111"/>
      <c r="Y1394" s="115"/>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row>
    <row r="1395" spans="1:217" s="6" customFormat="1" ht="28.5" x14ac:dyDescent="0.45">
      <c r="A1395" s="32" t="s">
        <v>16</v>
      </c>
      <c r="B1395" s="32" t="s">
        <v>17</v>
      </c>
      <c r="C1395" s="33" t="s">
        <v>18</v>
      </c>
      <c r="D1395" s="33" t="s">
        <v>1123</v>
      </c>
      <c r="E1395" s="33" t="s">
        <v>1494</v>
      </c>
      <c r="F1395" s="33" t="s">
        <v>21</v>
      </c>
      <c r="G1395" s="78">
        <f>VLOOKUP(L:L,en_ru_auto_scores_BLEU!H:I,2,FALSE)</f>
        <v>17.747405280050266</v>
      </c>
      <c r="H1395" s="33" t="str">
        <f>IFERROR(VLOOKUP(L:L,manual_score_mapping[[SegmentID]:[Scores]],2,FALSE), "NaN")</f>
        <v>[52, 48, 33, 56, 68, 100, 84, 52, 100, 65, 38, 96, 50, 41, 88]</v>
      </c>
      <c r="I1395" s="24">
        <f>IFERROR(VLOOKUP(L:L,manual_score_mapping!A:D,3,FALSE), "NaN")</f>
        <v>64</v>
      </c>
      <c r="J1395" s="18">
        <f>IFERROR(VLOOKUP(L:L,manual_score_mapping!A:D,4,FALSE), "NaN")</f>
        <v>33</v>
      </c>
      <c r="K1395" s="33" t="s">
        <v>22</v>
      </c>
      <c r="L1395" s="33">
        <v>1394</v>
      </c>
      <c r="M1395" s="34">
        <v>0.90616041421890259</v>
      </c>
      <c r="N1395" s="33">
        <v>0.88560128211975098</v>
      </c>
      <c r="O1395" s="33">
        <v>0.8912053108215332</v>
      </c>
      <c r="P1395" s="33" t="str">
        <f>IF(en_ru_scores[[#This Row],[OnlineB_Score]]&gt;en_ru_scores[[#This Row],[GPT4_COMET]]+0.03, "B", IF(en_ru_scores[[#This Row],[GPT4_COMET]]&gt;en_ru_scores[[#This Row],[OnlineB_Score]]+0.03, "GPT", "-"))</f>
        <v>-</v>
      </c>
      <c r="Q1395" s="33" t="str">
        <f>IF(en_ru_scores[[#This Row],[OnlineW_Score]]&gt;en_ru_scores[[#This Row],[GPT4_COMET]]+0.03, "W", IF(en_ru_scores[[#This Row],[GPT4_COMET]]&gt;en_ru_scores[[#This Row],[OnlineW_Score]]+0.03, "GPT", "-"))</f>
        <v>-</v>
      </c>
      <c r="R1395" s="13" t="s">
        <v>1504</v>
      </c>
      <c r="S1395" s="13" t="s">
        <v>7464</v>
      </c>
      <c r="T1395" s="41" t="s">
        <v>7465</v>
      </c>
      <c r="U1395" s="13" t="s">
        <v>7466</v>
      </c>
      <c r="V1395" s="13" t="s">
        <v>7467</v>
      </c>
      <c r="W1395" s="84"/>
      <c r="X1395" s="111"/>
      <c r="Y1395" s="11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row>
    <row r="1396" spans="1:217" s="6" customFormat="1" ht="28.5" x14ac:dyDescent="0.45">
      <c r="A1396" s="23" t="s">
        <v>16</v>
      </c>
      <c r="B1396" s="23" t="s">
        <v>17</v>
      </c>
      <c r="C1396" s="24" t="s">
        <v>18</v>
      </c>
      <c r="D1396" s="24" t="s">
        <v>1123</v>
      </c>
      <c r="E1396" s="24" t="s">
        <v>1494</v>
      </c>
      <c r="F1396" s="24" t="s">
        <v>21</v>
      </c>
      <c r="G1396" s="75">
        <f>VLOOKUP(L:L,en_ru_auto_scores_BLEU!H:I,2,FALSE)</f>
        <v>33.887143631861768</v>
      </c>
      <c r="H1396" s="24" t="str">
        <f>IFERROR(VLOOKUP(L:L,manual_score_mapping[[SegmentID]:[Scores]],2,FALSE), "NaN")</f>
        <v>[100, 95, 53, 58, 82]</v>
      </c>
      <c r="I1396" s="27">
        <f>IFERROR(VLOOKUP(L:L,manual_score_mapping!A:D,3,FALSE), "NaN")</f>
        <v>77</v>
      </c>
      <c r="J1396" s="21">
        <f>IFERROR(VLOOKUP(L:L,manual_score_mapping!A:D,4,FALSE), "NaN")</f>
        <v>53</v>
      </c>
      <c r="K1396" s="24" t="s">
        <v>22</v>
      </c>
      <c r="L1396" s="24">
        <v>1395</v>
      </c>
      <c r="M1396" s="25">
        <v>0.63848191499710083</v>
      </c>
      <c r="N1396" s="24">
        <v>0.65116709470748901</v>
      </c>
      <c r="O1396" s="24">
        <v>0.71111369132995605</v>
      </c>
      <c r="P1396" s="24" t="str">
        <f>IF(en_ru_scores[[#This Row],[OnlineB_Score]]&gt;en_ru_scores[[#This Row],[GPT4_COMET]]+0.03, "B", IF(en_ru_scores[[#This Row],[GPT4_COMET]]&gt;en_ru_scores[[#This Row],[OnlineB_Score]]+0.03, "GPT", "-"))</f>
        <v>-</v>
      </c>
      <c r="Q1396" s="24" t="str">
        <f>IF(en_ru_scores[[#This Row],[OnlineW_Score]]&gt;en_ru_scores[[#This Row],[GPT4_COMET]]+0.03, "W", IF(en_ru_scores[[#This Row],[GPT4_COMET]]&gt;en_ru_scores[[#This Row],[OnlineW_Score]]+0.03, "GPT", "-"))</f>
        <v>W</v>
      </c>
      <c r="R1396" s="10" t="s">
        <v>1505</v>
      </c>
      <c r="S1396" s="10" t="s">
        <v>7468</v>
      </c>
      <c r="T1396" s="38" t="s">
        <v>7469</v>
      </c>
      <c r="U1396" s="10" t="s">
        <v>7470</v>
      </c>
      <c r="V1396" s="10" t="s">
        <v>7471</v>
      </c>
      <c r="W1396" s="84"/>
      <c r="X1396" s="111"/>
      <c r="Y1396" s="115"/>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row>
    <row r="1397" spans="1:217" s="6" customFormat="1" ht="42.75" x14ac:dyDescent="0.45">
      <c r="A1397" s="26" t="s">
        <v>16</v>
      </c>
      <c r="B1397" s="26" t="s">
        <v>17</v>
      </c>
      <c r="C1397" s="27" t="s">
        <v>18</v>
      </c>
      <c r="D1397" s="27" t="s">
        <v>1123</v>
      </c>
      <c r="E1397" s="27" t="s">
        <v>1494</v>
      </c>
      <c r="F1397" s="27" t="s">
        <v>21</v>
      </c>
      <c r="G1397" s="78">
        <f>VLOOKUP(L:L,en_ru_auto_scores_BLEU!H:I,2,FALSE)</f>
        <v>4.6524580725808438</v>
      </c>
      <c r="H1397" s="42" t="str">
        <f>IFERROR(VLOOKUP(L:L,manual_score_mapping[[SegmentID]:[Scores]],2,FALSE), "NaN")</f>
        <v>NaN</v>
      </c>
      <c r="I1397" s="42" t="str">
        <f>IFERROR(VLOOKUP(L:L,manual_score_mapping!A:D,3,FALSE), "NaN")</f>
        <v>NaN</v>
      </c>
      <c r="J1397" s="42" t="str">
        <f>IFERROR(VLOOKUP(L:L,manual_score_mapping!A:D,4,FALSE), "NaN")</f>
        <v>NaN</v>
      </c>
      <c r="K1397" s="27" t="s">
        <v>22</v>
      </c>
      <c r="L1397" s="27">
        <v>1396</v>
      </c>
      <c r="M1397" s="28">
        <v>0.71631574630737305</v>
      </c>
      <c r="N1397" s="27">
        <v>0.83975899219512939</v>
      </c>
      <c r="O1397" s="27">
        <v>0.88420146703720093</v>
      </c>
      <c r="P1397" s="27" t="str">
        <f>IF(en_ru_scores[[#This Row],[OnlineB_Score]]&gt;en_ru_scores[[#This Row],[GPT4_COMET]]+0.03, "B", IF(en_ru_scores[[#This Row],[GPT4_COMET]]&gt;en_ru_scores[[#This Row],[OnlineB_Score]]+0.03, "GPT", "-"))</f>
        <v>B</v>
      </c>
      <c r="Q1397" s="27" t="str">
        <f>IF(en_ru_scores[[#This Row],[OnlineW_Score]]&gt;en_ru_scores[[#This Row],[GPT4_COMET]]+0.03, "W", IF(en_ru_scores[[#This Row],[GPT4_COMET]]&gt;en_ru_scores[[#This Row],[OnlineW_Score]]+0.03, "GPT", "-"))</f>
        <v>W</v>
      </c>
      <c r="R1397" s="11" t="s">
        <v>1506</v>
      </c>
      <c r="S1397" s="11" t="s">
        <v>7472</v>
      </c>
      <c r="T1397" s="39" t="s">
        <v>7473</v>
      </c>
      <c r="U1397" s="11" t="s">
        <v>7474</v>
      </c>
      <c r="V1397" s="11" t="s">
        <v>7475</v>
      </c>
      <c r="W1397" s="84"/>
      <c r="X1397" s="111"/>
      <c r="Y1397" s="115"/>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row>
    <row r="1398" spans="1:217" s="6" customFormat="1" ht="42.75" x14ac:dyDescent="0.45">
      <c r="A1398" s="26" t="s">
        <v>16</v>
      </c>
      <c r="B1398" s="26" t="s">
        <v>17</v>
      </c>
      <c r="C1398" s="27" t="s">
        <v>18</v>
      </c>
      <c r="D1398" s="27" t="s">
        <v>1123</v>
      </c>
      <c r="E1398" s="27" t="s">
        <v>1494</v>
      </c>
      <c r="F1398" s="27" t="s">
        <v>21</v>
      </c>
      <c r="G1398" s="72">
        <f>VLOOKUP(L:L,en_ru_auto_scores_BLEU!H:I,2,FALSE)</f>
        <v>73.707310409438861</v>
      </c>
      <c r="H1398" s="42" t="str">
        <f>IFERROR(VLOOKUP(L:L,manual_score_mapping[[SegmentID]:[Scores]],2,FALSE), "NaN")</f>
        <v>NaN</v>
      </c>
      <c r="I1398" s="42" t="str">
        <f>IFERROR(VLOOKUP(L:L,manual_score_mapping!A:D,3,FALSE), "NaN")</f>
        <v>NaN</v>
      </c>
      <c r="J1398" s="42" t="str">
        <f>IFERROR(VLOOKUP(L:L,manual_score_mapping!A:D,4,FALSE), "NaN")</f>
        <v>NaN</v>
      </c>
      <c r="K1398" s="27" t="s">
        <v>22</v>
      </c>
      <c r="L1398" s="27">
        <v>1397</v>
      </c>
      <c r="M1398" s="28">
        <v>0.72252172231674194</v>
      </c>
      <c r="N1398" s="27">
        <v>0.71908628940582275</v>
      </c>
      <c r="O1398" s="27">
        <v>0.69021707773208618</v>
      </c>
      <c r="P1398" s="27" t="str">
        <f>IF(en_ru_scores[[#This Row],[OnlineB_Score]]&gt;en_ru_scores[[#This Row],[GPT4_COMET]]+0.03, "B", IF(en_ru_scores[[#This Row],[GPT4_COMET]]&gt;en_ru_scores[[#This Row],[OnlineB_Score]]+0.03, "GPT", "-"))</f>
        <v>-</v>
      </c>
      <c r="Q1398" s="27" t="str">
        <f>IF(en_ru_scores[[#This Row],[OnlineW_Score]]&gt;en_ru_scores[[#This Row],[GPT4_COMET]]+0.03, "W", IF(en_ru_scores[[#This Row],[GPT4_COMET]]&gt;en_ru_scores[[#This Row],[OnlineW_Score]]+0.03, "GPT", "-"))</f>
        <v>GPT</v>
      </c>
      <c r="R1398" s="11" t="s">
        <v>1507</v>
      </c>
      <c r="S1398" s="11" t="s">
        <v>7476</v>
      </c>
      <c r="T1398" s="39" t="s">
        <v>7477</v>
      </c>
      <c r="U1398" s="11" t="s">
        <v>7478</v>
      </c>
      <c r="V1398" s="11" t="s">
        <v>7479</v>
      </c>
      <c r="W1398" s="84"/>
      <c r="X1398" s="111"/>
      <c r="Y1398" s="115"/>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row>
    <row r="1399" spans="1:217" s="6" customFormat="1" ht="28.5" x14ac:dyDescent="0.45">
      <c r="A1399" s="32" t="s">
        <v>16</v>
      </c>
      <c r="B1399" s="32" t="s">
        <v>17</v>
      </c>
      <c r="C1399" s="33" t="s">
        <v>18</v>
      </c>
      <c r="D1399" s="33" t="s">
        <v>1123</v>
      </c>
      <c r="E1399" s="33" t="s">
        <v>1494</v>
      </c>
      <c r="F1399" s="33" t="s">
        <v>21</v>
      </c>
      <c r="G1399" s="72">
        <f>VLOOKUP(L:L,en_ru_auto_scores_BLEU!H:I,2,FALSE)</f>
        <v>70.168793912773722</v>
      </c>
      <c r="H1399" s="42" t="str">
        <f>IFERROR(VLOOKUP(L:L,manual_score_mapping[[SegmentID]:[Scores]],2,FALSE), "NaN")</f>
        <v>NaN</v>
      </c>
      <c r="I1399" s="42" t="str">
        <f>IFERROR(VLOOKUP(L:L,manual_score_mapping!A:D,3,FALSE), "NaN")</f>
        <v>NaN</v>
      </c>
      <c r="J1399" s="42" t="str">
        <f>IFERROR(VLOOKUP(L:L,manual_score_mapping!A:D,4,FALSE), "NaN")</f>
        <v>NaN</v>
      </c>
      <c r="K1399" s="33" t="s">
        <v>22</v>
      </c>
      <c r="L1399" s="33">
        <v>1398</v>
      </c>
      <c r="M1399" s="34">
        <v>0.96812450885772705</v>
      </c>
      <c r="N1399" s="33">
        <v>0.98416471481323242</v>
      </c>
      <c r="O1399" s="33">
        <v>0.90819448232650757</v>
      </c>
      <c r="P1399" s="33" t="str">
        <f>IF(en_ru_scores[[#This Row],[OnlineB_Score]]&gt;en_ru_scores[[#This Row],[GPT4_COMET]]+0.03, "B", IF(en_ru_scores[[#This Row],[GPT4_COMET]]&gt;en_ru_scores[[#This Row],[OnlineB_Score]]+0.03, "GPT", "-"))</f>
        <v>-</v>
      </c>
      <c r="Q1399" s="33" t="str">
        <f>IF(en_ru_scores[[#This Row],[OnlineW_Score]]&gt;en_ru_scores[[#This Row],[GPT4_COMET]]+0.03, "W", IF(en_ru_scores[[#This Row],[GPT4_COMET]]&gt;en_ru_scores[[#This Row],[OnlineW_Score]]+0.03, "GPT", "-"))</f>
        <v>GPT</v>
      </c>
      <c r="R1399" s="13" t="s">
        <v>1508</v>
      </c>
      <c r="S1399" s="13" t="s">
        <v>7480</v>
      </c>
      <c r="T1399" s="41" t="s">
        <v>7481</v>
      </c>
      <c r="U1399" s="13" t="s">
        <v>7480</v>
      </c>
      <c r="V1399" s="13" t="s">
        <v>7482</v>
      </c>
      <c r="W1399" s="84"/>
      <c r="X1399" s="111"/>
      <c r="Y1399" s="115"/>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row>
    <row r="1400" spans="1:217" s="6" customFormat="1" ht="28.5" x14ac:dyDescent="0.45">
      <c r="A1400" s="29" t="s">
        <v>16</v>
      </c>
      <c r="B1400" s="29" t="s">
        <v>17</v>
      </c>
      <c r="C1400" s="30" t="s">
        <v>18</v>
      </c>
      <c r="D1400" s="30" t="s">
        <v>1123</v>
      </c>
      <c r="E1400" s="30" t="s">
        <v>1494</v>
      </c>
      <c r="F1400" s="30" t="s">
        <v>21</v>
      </c>
      <c r="G1400" s="74">
        <f>VLOOKUP(L:L,en_ru_auto_scores_BLEU!H:I,2,FALSE)</f>
        <v>54.653793454327889</v>
      </c>
      <c r="H1400" s="42" t="str">
        <f>IFERROR(VLOOKUP(L:L,manual_score_mapping[[SegmentID]:[Scores]],2,FALSE), "NaN")</f>
        <v>NaN</v>
      </c>
      <c r="I1400" s="42" t="str">
        <f>IFERROR(VLOOKUP(L:L,manual_score_mapping!A:D,3,FALSE), "NaN")</f>
        <v>NaN</v>
      </c>
      <c r="J1400" s="42" t="str">
        <f>IFERROR(VLOOKUP(L:L,manual_score_mapping!A:D,4,FALSE), "NaN")</f>
        <v>NaN</v>
      </c>
      <c r="K1400" s="30" t="s">
        <v>22</v>
      </c>
      <c r="L1400" s="30">
        <v>1399</v>
      </c>
      <c r="M1400" s="31">
        <v>0.85286098718643188</v>
      </c>
      <c r="N1400" s="30">
        <v>0.87697231769561768</v>
      </c>
      <c r="O1400" s="30">
        <v>0.84417343139648438</v>
      </c>
      <c r="P1400" s="30" t="str">
        <f>IF(en_ru_scores[[#This Row],[OnlineB_Score]]&gt;en_ru_scores[[#This Row],[GPT4_COMET]]+0.03, "B", IF(en_ru_scores[[#This Row],[GPT4_COMET]]&gt;en_ru_scores[[#This Row],[OnlineB_Score]]+0.03, "GPT", "-"))</f>
        <v>-</v>
      </c>
      <c r="Q1400" s="30" t="str">
        <f>IF(en_ru_scores[[#This Row],[OnlineW_Score]]&gt;en_ru_scores[[#This Row],[GPT4_COMET]]+0.03, "W", IF(en_ru_scores[[#This Row],[GPT4_COMET]]&gt;en_ru_scores[[#This Row],[OnlineW_Score]]+0.03, "GPT", "-"))</f>
        <v>-</v>
      </c>
      <c r="R1400" s="12" t="s">
        <v>1509</v>
      </c>
      <c r="S1400" s="12" t="s">
        <v>7483</v>
      </c>
      <c r="T1400" s="40" t="s">
        <v>7484</v>
      </c>
      <c r="U1400" s="12" t="s">
        <v>7485</v>
      </c>
      <c r="V1400" s="12" t="s">
        <v>7486</v>
      </c>
      <c r="W1400" s="84"/>
      <c r="X1400" s="111"/>
      <c r="Y1400" s="115"/>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row>
    <row r="1401" spans="1:217" s="6" customFormat="1" ht="42.75" x14ac:dyDescent="0.45">
      <c r="A1401" s="29" t="s">
        <v>16</v>
      </c>
      <c r="B1401" s="29" t="s">
        <v>17</v>
      </c>
      <c r="C1401" s="30" t="s">
        <v>18</v>
      </c>
      <c r="D1401" s="30" t="s">
        <v>1123</v>
      </c>
      <c r="E1401" s="30" t="s">
        <v>1510</v>
      </c>
      <c r="F1401" s="30" t="s">
        <v>21</v>
      </c>
      <c r="G1401" s="74">
        <f>VLOOKUP(L:L,en_ru_auto_scores_BLEU!H:I,2,FALSE)</f>
        <v>57.066248434704931</v>
      </c>
      <c r="H1401" s="30" t="str">
        <f>IFERROR(VLOOKUP(L:L,manual_score_mapping[[SegmentID]:[Scores]],2,FALSE), "NaN")</f>
        <v>[100, 100, 74, 24, 41, 75, 87, 25, 100, 85, 25, 35, 51, 51, 100]</v>
      </c>
      <c r="I1401" s="24">
        <f>IFERROR(VLOOKUP(L:L,manual_score_mapping!A:D,3,FALSE), "NaN")</f>
        <v>64</v>
      </c>
      <c r="J1401" s="77">
        <f>IFERROR(VLOOKUP(L:L,manual_score_mapping!A:D,4,FALSE), "NaN")</f>
        <v>24</v>
      </c>
      <c r="K1401" s="30" t="s">
        <v>22</v>
      </c>
      <c r="L1401" s="30">
        <v>1400</v>
      </c>
      <c r="M1401" s="31">
        <v>0.80920118093490601</v>
      </c>
      <c r="N1401" s="30">
        <v>0.80917638540267944</v>
      </c>
      <c r="O1401" s="30">
        <v>0.83323836326599121</v>
      </c>
      <c r="P1401" s="30" t="str">
        <f>IF(en_ru_scores[[#This Row],[OnlineB_Score]]&gt;en_ru_scores[[#This Row],[GPT4_COMET]]+0.03, "B", IF(en_ru_scores[[#This Row],[GPT4_COMET]]&gt;en_ru_scores[[#This Row],[OnlineB_Score]]+0.03, "GPT", "-"))</f>
        <v>-</v>
      </c>
      <c r="Q1401" s="30" t="str">
        <f>IF(en_ru_scores[[#This Row],[OnlineW_Score]]&gt;en_ru_scores[[#This Row],[GPT4_COMET]]+0.03, "W", IF(en_ru_scores[[#This Row],[GPT4_COMET]]&gt;en_ru_scores[[#This Row],[OnlineW_Score]]+0.03, "GPT", "-"))</f>
        <v>-</v>
      </c>
      <c r="R1401" s="12" t="s">
        <v>1511</v>
      </c>
      <c r="S1401" s="12" t="s">
        <v>7487</v>
      </c>
      <c r="T1401" s="40" t="s">
        <v>7488</v>
      </c>
      <c r="U1401" s="12" t="s">
        <v>7489</v>
      </c>
      <c r="V1401" s="12" t="s">
        <v>7490</v>
      </c>
      <c r="W1401" s="84"/>
      <c r="X1401" s="111"/>
      <c r="Y1401" s="115"/>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row>
    <row r="1402" spans="1:217" s="6" customFormat="1" ht="42.75" x14ac:dyDescent="0.45">
      <c r="A1402" s="26" t="s">
        <v>16</v>
      </c>
      <c r="B1402" s="26" t="s">
        <v>17</v>
      </c>
      <c r="C1402" s="27" t="s">
        <v>18</v>
      </c>
      <c r="D1402" s="27" t="s">
        <v>1123</v>
      </c>
      <c r="E1402" s="27" t="s">
        <v>1510</v>
      </c>
      <c r="F1402" s="27" t="s">
        <v>21</v>
      </c>
      <c r="G1402" s="78">
        <f>VLOOKUP(L:L,en_ru_auto_scores_BLEU!H:I,2,FALSE)</f>
        <v>4.4568827606990631</v>
      </c>
      <c r="H1402" s="27" t="str">
        <f>IFERROR(VLOOKUP(L:L,manual_score_mapping[[SegmentID]:[Scores]],2,FALSE), "NaN")</f>
        <v>[100, 57, 50, 40, 73, 43, 59, 51, 51, 100]</v>
      </c>
      <c r="I1402" s="24">
        <f>IFERROR(VLOOKUP(L:L,manual_score_mapping!A:D,3,FALSE), "NaN")</f>
        <v>62</v>
      </c>
      <c r="J1402" s="18">
        <f>IFERROR(VLOOKUP(L:L,manual_score_mapping!A:D,4,FALSE), "NaN")</f>
        <v>40</v>
      </c>
      <c r="K1402" s="27" t="s">
        <v>22</v>
      </c>
      <c r="L1402" s="27">
        <v>1401</v>
      </c>
      <c r="M1402" s="28">
        <v>0.79228305816650391</v>
      </c>
      <c r="N1402" s="27">
        <v>0.7724267840385437</v>
      </c>
      <c r="O1402" s="27">
        <v>0.78584647178649902</v>
      </c>
      <c r="P1402" s="27" t="str">
        <f>IF(en_ru_scores[[#This Row],[OnlineB_Score]]&gt;en_ru_scores[[#This Row],[GPT4_COMET]]+0.03, "B", IF(en_ru_scores[[#This Row],[GPT4_COMET]]&gt;en_ru_scores[[#This Row],[OnlineB_Score]]+0.03, "GPT", "-"))</f>
        <v>-</v>
      </c>
      <c r="Q1402" s="27" t="str">
        <f>IF(en_ru_scores[[#This Row],[OnlineW_Score]]&gt;en_ru_scores[[#This Row],[GPT4_COMET]]+0.03, "W", IF(en_ru_scores[[#This Row],[GPT4_COMET]]&gt;en_ru_scores[[#This Row],[OnlineW_Score]]+0.03, "GPT", "-"))</f>
        <v>-</v>
      </c>
      <c r="R1402" s="11" t="s">
        <v>1512</v>
      </c>
      <c r="S1402" s="11" t="s">
        <v>7491</v>
      </c>
      <c r="T1402" s="39" t="s">
        <v>7492</v>
      </c>
      <c r="U1402" s="11" t="s">
        <v>7493</v>
      </c>
      <c r="V1402" s="11" t="s">
        <v>7494</v>
      </c>
      <c r="W1402" s="84"/>
      <c r="X1402" s="111"/>
      <c r="Y1402" s="115"/>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row>
    <row r="1403" spans="1:217" s="6" customFormat="1" ht="28.5" x14ac:dyDescent="0.45">
      <c r="A1403" s="26" t="s">
        <v>16</v>
      </c>
      <c r="B1403" s="26" t="s">
        <v>17</v>
      </c>
      <c r="C1403" s="27" t="s">
        <v>18</v>
      </c>
      <c r="D1403" s="27" t="s">
        <v>1123</v>
      </c>
      <c r="E1403" s="27" t="s">
        <v>1510</v>
      </c>
      <c r="F1403" s="27" t="s">
        <v>21</v>
      </c>
      <c r="G1403" s="78">
        <f>VLOOKUP(L:L,en_ru_auto_scores_BLEU!H:I,2,FALSE)</f>
        <v>5.5223977835394713</v>
      </c>
      <c r="H1403" s="27" t="str">
        <f>IFERROR(VLOOKUP(L:L,manual_score_mapping[[SegmentID]:[Scores]],2,FALSE), "NaN")</f>
        <v>[100, 100, 56, 38, 38, 76, 91, 34, 100, 87, 76, 85, 51, 51, 100, 51, 53, 76, 52, 100]</v>
      </c>
      <c r="I1403" s="27">
        <f>IFERROR(VLOOKUP(L:L,manual_score_mapping!A:D,3,FALSE), "NaN")</f>
        <v>70</v>
      </c>
      <c r="J1403" s="18">
        <f>IFERROR(VLOOKUP(L:L,manual_score_mapping!A:D,4,FALSE), "NaN")</f>
        <v>34</v>
      </c>
      <c r="K1403" s="27" t="s">
        <v>22</v>
      </c>
      <c r="L1403" s="27">
        <v>1402</v>
      </c>
      <c r="M1403" s="28">
        <v>0.7156640887260437</v>
      </c>
      <c r="N1403" s="27">
        <v>0.94902670383453358</v>
      </c>
      <c r="O1403" s="27">
        <v>0.95277029275894165</v>
      </c>
      <c r="P1403" s="27" t="str">
        <f>IF(en_ru_scores[[#This Row],[OnlineB_Score]]&gt;en_ru_scores[[#This Row],[GPT4_COMET]]+0.03, "B", IF(en_ru_scores[[#This Row],[GPT4_COMET]]&gt;en_ru_scores[[#This Row],[OnlineB_Score]]+0.03, "GPT", "-"))</f>
        <v>B</v>
      </c>
      <c r="Q1403" s="27" t="str">
        <f>IF(en_ru_scores[[#This Row],[OnlineW_Score]]&gt;en_ru_scores[[#This Row],[GPT4_COMET]]+0.03, "W", IF(en_ru_scores[[#This Row],[GPT4_COMET]]&gt;en_ru_scores[[#This Row],[OnlineW_Score]]+0.03, "GPT", "-"))</f>
        <v>W</v>
      </c>
      <c r="R1403" s="11" t="s">
        <v>1513</v>
      </c>
      <c r="S1403" s="11" t="s">
        <v>7495</v>
      </c>
      <c r="T1403" s="39" t="s">
        <v>7496</v>
      </c>
      <c r="U1403" s="11" t="s">
        <v>7497</v>
      </c>
      <c r="V1403" s="11" t="s">
        <v>7498</v>
      </c>
      <c r="W1403" s="84"/>
      <c r="X1403" s="111"/>
      <c r="Y1403" s="115"/>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row>
    <row r="1404" spans="1:217" s="6" customFormat="1" ht="42.75" x14ac:dyDescent="0.45">
      <c r="A1404" s="29" t="s">
        <v>16</v>
      </c>
      <c r="B1404" s="29" t="s">
        <v>17</v>
      </c>
      <c r="C1404" s="30" t="s">
        <v>18</v>
      </c>
      <c r="D1404" s="30" t="s">
        <v>1123</v>
      </c>
      <c r="E1404" s="30" t="s">
        <v>1510</v>
      </c>
      <c r="F1404" s="30" t="s">
        <v>21</v>
      </c>
      <c r="G1404" s="78">
        <f>VLOOKUP(L:L,en_ru_auto_scores_BLEU!H:I,2,FALSE)</f>
        <v>4.0161384364076538</v>
      </c>
      <c r="H1404" s="30" t="str">
        <f>IFERROR(VLOOKUP(L:L,manual_score_mapping[[SegmentID]:[Scores]],2,FALSE), "NaN")</f>
        <v>[100, 60, 50, 39, 74, 93, 85, 51, 50, 100, 50, 74, 81, 51, 100]</v>
      </c>
      <c r="I1404" s="27">
        <f>IFERROR(VLOOKUP(L:L,manual_score_mapping!A:D,3,FALSE), "NaN")</f>
        <v>70</v>
      </c>
      <c r="J1404" s="18">
        <f>IFERROR(VLOOKUP(L:L,manual_score_mapping!A:D,4,FALSE), "NaN")</f>
        <v>39</v>
      </c>
      <c r="K1404" s="30" t="s">
        <v>22</v>
      </c>
      <c r="L1404" s="30">
        <v>1403</v>
      </c>
      <c r="M1404" s="31">
        <v>0.82255047559738159</v>
      </c>
      <c r="N1404" s="30">
        <v>0.81673771142959595</v>
      </c>
      <c r="O1404" s="30">
        <v>0.61502385139465332</v>
      </c>
      <c r="P1404" s="30" t="str">
        <f>IF(en_ru_scores[[#This Row],[OnlineB_Score]]&gt;en_ru_scores[[#This Row],[GPT4_COMET]]+0.03, "B", IF(en_ru_scores[[#This Row],[GPT4_COMET]]&gt;en_ru_scores[[#This Row],[OnlineB_Score]]+0.03, "GPT", "-"))</f>
        <v>-</v>
      </c>
      <c r="Q1404" s="30" t="str">
        <f>IF(en_ru_scores[[#This Row],[OnlineW_Score]]&gt;en_ru_scores[[#This Row],[GPT4_COMET]]+0.03, "W", IF(en_ru_scores[[#This Row],[GPT4_COMET]]&gt;en_ru_scores[[#This Row],[OnlineW_Score]]+0.03, "GPT", "-"))</f>
        <v>GPT</v>
      </c>
      <c r="R1404" s="12" t="s">
        <v>1514</v>
      </c>
      <c r="S1404" s="12" t="s">
        <v>7499</v>
      </c>
      <c r="T1404" s="40" t="s">
        <v>7500</v>
      </c>
      <c r="U1404" s="12" t="s">
        <v>7501</v>
      </c>
      <c r="V1404" s="12" t="s">
        <v>7502</v>
      </c>
      <c r="W1404" s="84"/>
      <c r="X1404" s="111"/>
      <c r="Y1404" s="115"/>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row>
    <row r="1405" spans="1:217" s="6" customFormat="1" ht="57" x14ac:dyDescent="0.45">
      <c r="A1405" s="26" t="s">
        <v>16</v>
      </c>
      <c r="B1405" s="26" t="s">
        <v>17</v>
      </c>
      <c r="C1405" s="27" t="s">
        <v>18</v>
      </c>
      <c r="D1405" s="27" t="s">
        <v>1123</v>
      </c>
      <c r="E1405" s="27" t="s">
        <v>1510</v>
      </c>
      <c r="F1405" s="27" t="s">
        <v>21</v>
      </c>
      <c r="G1405" s="78">
        <f>VLOOKUP(L:L,en_ru_auto_scores_BLEU!H:I,2,FALSE)</f>
        <v>16.974384233431199</v>
      </c>
      <c r="H1405" s="27" t="str">
        <f>IFERROR(VLOOKUP(L:L,manual_score_mapping[[SegmentID]:[Scores]],2,FALSE), "NaN")</f>
        <v>[100, 100, 60, 51, 39, 67, 91, 41, 85, 86, 57, 84, 51, 51, 100, 51, 50, 69, 52, 100]</v>
      </c>
      <c r="I1405" s="24">
        <f>IFERROR(VLOOKUP(L:L,manual_score_mapping!A:D,3,FALSE), "NaN")</f>
        <v>69</v>
      </c>
      <c r="J1405" s="18">
        <f>IFERROR(VLOOKUP(L:L,manual_score_mapping!A:D,4,FALSE), "NaN")</f>
        <v>39</v>
      </c>
      <c r="K1405" s="27" t="s">
        <v>22</v>
      </c>
      <c r="L1405" s="27">
        <v>1404</v>
      </c>
      <c r="M1405" s="28">
        <v>0.79022550582885742</v>
      </c>
      <c r="N1405" s="27">
        <v>0.8395226001739502</v>
      </c>
      <c r="O1405" s="27">
        <v>0.70545637607574463</v>
      </c>
      <c r="P1405" s="27" t="str">
        <f>IF(en_ru_scores[[#This Row],[OnlineB_Score]]&gt;en_ru_scores[[#This Row],[GPT4_COMET]]+0.03, "B", IF(en_ru_scores[[#This Row],[GPT4_COMET]]&gt;en_ru_scores[[#This Row],[OnlineB_Score]]+0.03, "GPT", "-"))</f>
        <v>B</v>
      </c>
      <c r="Q1405" s="27" t="str">
        <f>IF(en_ru_scores[[#This Row],[OnlineW_Score]]&gt;en_ru_scores[[#This Row],[GPT4_COMET]]+0.03, "W", IF(en_ru_scores[[#This Row],[GPT4_COMET]]&gt;en_ru_scores[[#This Row],[OnlineW_Score]]+0.03, "GPT", "-"))</f>
        <v>GPT</v>
      </c>
      <c r="R1405" s="11" t="s">
        <v>1515</v>
      </c>
      <c r="S1405" s="11" t="s">
        <v>7503</v>
      </c>
      <c r="T1405" s="39" t="s">
        <v>7504</v>
      </c>
      <c r="U1405" s="11" t="s">
        <v>7505</v>
      </c>
      <c r="V1405" s="11" t="s">
        <v>7506</v>
      </c>
      <c r="W1405" s="84"/>
      <c r="X1405" s="111"/>
      <c r="Y1405" s="11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row>
    <row r="1406" spans="1:217" s="6" customFormat="1" ht="28.5" x14ac:dyDescent="0.45">
      <c r="A1406" s="29" t="s">
        <v>16</v>
      </c>
      <c r="B1406" s="29" t="s">
        <v>17</v>
      </c>
      <c r="C1406" s="30" t="s">
        <v>18</v>
      </c>
      <c r="D1406" s="30" t="s">
        <v>1123</v>
      </c>
      <c r="E1406" s="30" t="s">
        <v>1510</v>
      </c>
      <c r="F1406" s="30" t="s">
        <v>21</v>
      </c>
      <c r="G1406" s="78">
        <f>VLOOKUP(L:L,en_ru_auto_scores_BLEU!H:I,2,FALSE)</f>
        <v>23.356898886410011</v>
      </c>
      <c r="H1406" s="30" t="str">
        <f>IFERROR(VLOOKUP(L:L,manual_score_mapping[[SegmentID]:[Scores]],2,FALSE), "NaN")</f>
        <v>[100, 100, 61, 35, 37, 82, 89, 33, 100, 73, 93, 77, 51, 50, 100]</v>
      </c>
      <c r="I1406" s="27">
        <f>IFERROR(VLOOKUP(L:L,manual_score_mapping!A:D,3,FALSE), "NaN")</f>
        <v>72</v>
      </c>
      <c r="J1406" s="18">
        <f>IFERROR(VLOOKUP(L:L,manual_score_mapping!A:D,4,FALSE), "NaN")</f>
        <v>33</v>
      </c>
      <c r="K1406" s="30" t="s">
        <v>22</v>
      </c>
      <c r="L1406" s="30">
        <v>1405</v>
      </c>
      <c r="M1406" s="31">
        <v>0.84790104627609253</v>
      </c>
      <c r="N1406" s="30">
        <v>0.92686212062835682</v>
      </c>
      <c r="O1406" s="30">
        <v>0.85831171274185181</v>
      </c>
      <c r="P1406" s="30" t="str">
        <f>IF(en_ru_scores[[#This Row],[OnlineB_Score]]&gt;en_ru_scores[[#This Row],[GPT4_COMET]]+0.03, "B", IF(en_ru_scores[[#This Row],[GPT4_COMET]]&gt;en_ru_scores[[#This Row],[OnlineB_Score]]+0.03, "GPT", "-"))</f>
        <v>B</v>
      </c>
      <c r="Q1406" s="30" t="str">
        <f>IF(en_ru_scores[[#This Row],[OnlineW_Score]]&gt;en_ru_scores[[#This Row],[GPT4_COMET]]+0.03, "W", IF(en_ru_scores[[#This Row],[GPT4_COMET]]&gt;en_ru_scores[[#This Row],[OnlineW_Score]]+0.03, "GPT", "-"))</f>
        <v>-</v>
      </c>
      <c r="R1406" s="12" t="s">
        <v>1516</v>
      </c>
      <c r="S1406" s="12" t="s">
        <v>7507</v>
      </c>
      <c r="T1406" s="40" t="s">
        <v>7508</v>
      </c>
      <c r="U1406" s="12" t="s">
        <v>7509</v>
      </c>
      <c r="V1406" s="12" t="s">
        <v>7510</v>
      </c>
      <c r="W1406" s="84"/>
      <c r="X1406" s="111"/>
      <c r="Y1406" s="115"/>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row>
    <row r="1407" spans="1:217" s="6" customFormat="1" ht="28.5" x14ac:dyDescent="0.45">
      <c r="A1407" s="29" t="s">
        <v>16</v>
      </c>
      <c r="B1407" s="29" t="s">
        <v>17</v>
      </c>
      <c r="C1407" s="30" t="s">
        <v>18</v>
      </c>
      <c r="D1407" s="30" t="s">
        <v>1123</v>
      </c>
      <c r="E1407" s="30" t="s">
        <v>1510</v>
      </c>
      <c r="F1407" s="30" t="s">
        <v>21</v>
      </c>
      <c r="G1407" s="78">
        <f>VLOOKUP(L:L,en_ru_auto_scores_BLEU!H:I,2,FALSE)</f>
        <v>11.016798394984653</v>
      </c>
      <c r="H1407" s="30" t="str">
        <f>IFERROR(VLOOKUP(L:L,manual_score_mapping[[SegmentID]:[Scores]],2,FALSE), "NaN")</f>
        <v>[100, 65, 48, 38, 88, 45, 40, 50, 51, 100]</v>
      </c>
      <c r="I1407" s="24">
        <f>IFERROR(VLOOKUP(L:L,manual_score_mapping!A:D,3,FALSE), "NaN")</f>
        <v>62</v>
      </c>
      <c r="J1407" s="18">
        <f>IFERROR(VLOOKUP(L:L,manual_score_mapping!A:D,4,FALSE), "NaN")</f>
        <v>38</v>
      </c>
      <c r="K1407" s="30" t="s">
        <v>22</v>
      </c>
      <c r="L1407" s="30">
        <v>1406</v>
      </c>
      <c r="M1407" s="31">
        <v>0.80082243680953979</v>
      </c>
      <c r="N1407" s="30">
        <v>0.88503402471542358</v>
      </c>
      <c r="O1407" s="30">
        <v>0.88503402471542358</v>
      </c>
      <c r="P1407" s="30" t="str">
        <f>IF(en_ru_scores[[#This Row],[OnlineB_Score]]&gt;en_ru_scores[[#This Row],[GPT4_COMET]]+0.03, "B", IF(en_ru_scores[[#This Row],[GPT4_COMET]]&gt;en_ru_scores[[#This Row],[OnlineB_Score]]+0.03, "GPT", "-"))</f>
        <v>B</v>
      </c>
      <c r="Q1407" s="30" t="str">
        <f>IF(en_ru_scores[[#This Row],[OnlineW_Score]]&gt;en_ru_scores[[#This Row],[GPT4_COMET]]+0.03, "W", IF(en_ru_scores[[#This Row],[GPT4_COMET]]&gt;en_ru_scores[[#This Row],[OnlineW_Score]]+0.03, "GPT", "-"))</f>
        <v>W</v>
      </c>
      <c r="R1407" s="12" t="s">
        <v>1517</v>
      </c>
      <c r="S1407" s="12" t="s">
        <v>7511</v>
      </c>
      <c r="T1407" s="40" t="s">
        <v>7512</v>
      </c>
      <c r="U1407" s="12" t="s">
        <v>7513</v>
      </c>
      <c r="V1407" s="12" t="s">
        <v>7513</v>
      </c>
      <c r="W1407" s="84"/>
      <c r="X1407" s="111"/>
      <c r="Y1407" s="115"/>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row>
    <row r="1408" spans="1:217" s="6" customFormat="1" ht="28.5" x14ac:dyDescent="0.45">
      <c r="A1408" s="32" t="s">
        <v>16</v>
      </c>
      <c r="B1408" s="32" t="s">
        <v>17</v>
      </c>
      <c r="C1408" s="33" t="s">
        <v>18</v>
      </c>
      <c r="D1408" s="33" t="s">
        <v>1123</v>
      </c>
      <c r="E1408" s="33" t="s">
        <v>1510</v>
      </c>
      <c r="F1408" s="33" t="s">
        <v>21</v>
      </c>
      <c r="G1408" s="70">
        <f>VLOOKUP(L:L,en_ru_auto_scores_BLEU!H:I,2,FALSE)</f>
        <v>100.00000000000004</v>
      </c>
      <c r="H1408" s="33" t="str">
        <f>IFERROR(VLOOKUP(L:L,manual_score_mapping[[SegmentID]:[Scores]],2,FALSE), "NaN")</f>
        <v>[100, 76, 31, 38, 86, 95, 78, 51, 51, 100]</v>
      </c>
      <c r="I1408" s="27">
        <f>IFERROR(VLOOKUP(L:L,manual_score_mapping!A:D,3,FALSE), "NaN")</f>
        <v>70</v>
      </c>
      <c r="J1408" s="18">
        <f>IFERROR(VLOOKUP(L:L,manual_score_mapping!A:D,4,FALSE), "NaN")</f>
        <v>31</v>
      </c>
      <c r="K1408" s="33" t="s">
        <v>22</v>
      </c>
      <c r="L1408" s="33">
        <v>1407</v>
      </c>
      <c r="M1408" s="34">
        <v>0.98842525482177723</v>
      </c>
      <c r="N1408" s="33">
        <v>0.98842525482177723</v>
      </c>
      <c r="O1408" s="33">
        <v>0.98845207691192638</v>
      </c>
      <c r="P1408" s="33" t="str">
        <f>IF(en_ru_scores[[#This Row],[OnlineB_Score]]&gt;en_ru_scores[[#This Row],[GPT4_COMET]]+0.03, "B", IF(en_ru_scores[[#This Row],[GPT4_COMET]]&gt;en_ru_scores[[#This Row],[OnlineB_Score]]+0.03, "GPT", "-"))</f>
        <v>-</v>
      </c>
      <c r="Q1408" s="33" t="str">
        <f>IF(en_ru_scores[[#This Row],[OnlineW_Score]]&gt;en_ru_scores[[#This Row],[GPT4_COMET]]+0.03, "W", IF(en_ru_scores[[#This Row],[GPT4_COMET]]&gt;en_ru_scores[[#This Row],[OnlineW_Score]]+0.03, "GPT", "-"))</f>
        <v>-</v>
      </c>
      <c r="R1408" s="13" t="s">
        <v>1518</v>
      </c>
      <c r="S1408" s="13" t="s">
        <v>7514</v>
      </c>
      <c r="T1408" s="41" t="s">
        <v>7514</v>
      </c>
      <c r="U1408" s="13" t="s">
        <v>7514</v>
      </c>
      <c r="V1408" s="13" t="s">
        <v>7514</v>
      </c>
      <c r="W1408" s="84"/>
      <c r="X1408" s="111"/>
      <c r="Y1408" s="115"/>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row>
    <row r="1409" spans="1:217" s="6" customFormat="1" ht="42.75" x14ac:dyDescent="0.45">
      <c r="A1409" s="29" t="s">
        <v>16</v>
      </c>
      <c r="B1409" s="29" t="s">
        <v>17</v>
      </c>
      <c r="C1409" s="30" t="s">
        <v>18</v>
      </c>
      <c r="D1409" s="30" t="s">
        <v>1123</v>
      </c>
      <c r="E1409" s="30" t="s">
        <v>1510</v>
      </c>
      <c r="F1409" s="30" t="s">
        <v>21</v>
      </c>
      <c r="G1409" s="75">
        <f>VLOOKUP(L:L,en_ru_auto_scores_BLEU!H:I,2,FALSE)</f>
        <v>33.5526747083602</v>
      </c>
      <c r="H1409" s="30" t="str">
        <f>IFERROR(VLOOKUP(L:L,manual_score_mapping[[SegmentID]:[Scores]],2,FALSE), "NaN")</f>
        <v>[100, 54, 33, 39, 82, 87, 51, 52, 51, 100, 50, 64, 82, 51, 100]</v>
      </c>
      <c r="I1409" s="24">
        <f>IFERROR(VLOOKUP(L:L,manual_score_mapping!A:D,3,FALSE), "NaN")</f>
        <v>66</v>
      </c>
      <c r="J1409" s="18">
        <f>IFERROR(VLOOKUP(L:L,manual_score_mapping!A:D,4,FALSE), "NaN")</f>
        <v>33</v>
      </c>
      <c r="K1409" s="30" t="s">
        <v>22</v>
      </c>
      <c r="L1409" s="30">
        <v>1408</v>
      </c>
      <c r="M1409" s="31">
        <v>0.81759101152420044</v>
      </c>
      <c r="N1409" s="30">
        <v>0.85420513153076172</v>
      </c>
      <c r="O1409" s="30">
        <v>0.86604768037796021</v>
      </c>
      <c r="P1409" s="30" t="str">
        <f>IF(en_ru_scores[[#This Row],[OnlineB_Score]]&gt;en_ru_scores[[#This Row],[GPT4_COMET]]+0.03, "B", IF(en_ru_scores[[#This Row],[GPT4_COMET]]&gt;en_ru_scores[[#This Row],[OnlineB_Score]]+0.03, "GPT", "-"))</f>
        <v>B</v>
      </c>
      <c r="Q1409" s="30" t="str">
        <f>IF(en_ru_scores[[#This Row],[OnlineW_Score]]&gt;en_ru_scores[[#This Row],[GPT4_COMET]]+0.03, "W", IF(en_ru_scores[[#This Row],[GPT4_COMET]]&gt;en_ru_scores[[#This Row],[OnlineW_Score]]+0.03, "GPT", "-"))</f>
        <v>W</v>
      </c>
      <c r="R1409" s="12" t="s">
        <v>1519</v>
      </c>
      <c r="S1409" s="12" t="s">
        <v>7515</v>
      </c>
      <c r="T1409" s="40" t="s">
        <v>7516</v>
      </c>
      <c r="U1409" s="12" t="s">
        <v>7517</v>
      </c>
      <c r="V1409" s="12" t="s">
        <v>7518</v>
      </c>
      <c r="W1409" s="84"/>
      <c r="X1409" s="111"/>
      <c r="Y1409" s="115"/>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row>
    <row r="1410" spans="1:217" s="6" customFormat="1" ht="42.75" x14ac:dyDescent="0.45">
      <c r="A1410" s="29" t="s">
        <v>16</v>
      </c>
      <c r="B1410" s="29" t="s">
        <v>17</v>
      </c>
      <c r="C1410" s="30" t="s">
        <v>18</v>
      </c>
      <c r="D1410" s="30" t="s">
        <v>1123</v>
      </c>
      <c r="E1410" s="30" t="s">
        <v>1510</v>
      </c>
      <c r="F1410" s="30" t="s">
        <v>21</v>
      </c>
      <c r="G1410" s="74">
        <f>VLOOKUP(L:L,en_ru_auto_scores_BLEU!H:I,2,FALSE)</f>
        <v>49.508613808518668</v>
      </c>
      <c r="H1410" s="30" t="str">
        <f>IFERROR(VLOOKUP(L:L,manual_score_mapping[[SegmentID]:[Scores]],2,FALSE), "NaN")</f>
        <v>[100, 64, 36, 38, 89, 86, 43, 51, 50, 100]</v>
      </c>
      <c r="I1410" s="24">
        <f>IFERROR(VLOOKUP(L:L,manual_score_mapping!A:D,3,FALSE), "NaN")</f>
        <v>65</v>
      </c>
      <c r="J1410" s="18">
        <f>IFERROR(VLOOKUP(L:L,manual_score_mapping!A:D,4,FALSE), "NaN")</f>
        <v>36</v>
      </c>
      <c r="K1410" s="30" t="s">
        <v>22</v>
      </c>
      <c r="L1410" s="30">
        <v>1409</v>
      </c>
      <c r="M1410" s="31">
        <v>0.82045161724090576</v>
      </c>
      <c r="N1410" s="30">
        <v>0.8354840874671936</v>
      </c>
      <c r="O1410" s="30">
        <v>0.82867783308029175</v>
      </c>
      <c r="P1410" s="30" t="str">
        <f>IF(en_ru_scores[[#This Row],[OnlineB_Score]]&gt;en_ru_scores[[#This Row],[GPT4_COMET]]+0.03, "B", IF(en_ru_scores[[#This Row],[GPT4_COMET]]&gt;en_ru_scores[[#This Row],[OnlineB_Score]]+0.03, "GPT", "-"))</f>
        <v>-</v>
      </c>
      <c r="Q1410" s="30" t="str">
        <f>IF(en_ru_scores[[#This Row],[OnlineW_Score]]&gt;en_ru_scores[[#This Row],[GPT4_COMET]]+0.03, "W", IF(en_ru_scores[[#This Row],[GPT4_COMET]]&gt;en_ru_scores[[#This Row],[OnlineW_Score]]+0.03, "GPT", "-"))</f>
        <v>-</v>
      </c>
      <c r="R1410" s="12" t="s">
        <v>1520</v>
      </c>
      <c r="S1410" s="12" t="s">
        <v>7519</v>
      </c>
      <c r="T1410" s="40" t="s">
        <v>7520</v>
      </c>
      <c r="U1410" s="12" t="s">
        <v>7521</v>
      </c>
      <c r="V1410" s="12" t="s">
        <v>7522</v>
      </c>
      <c r="W1410" s="84"/>
      <c r="X1410" s="111"/>
      <c r="Y1410" s="115"/>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row>
    <row r="1411" spans="1:217" s="6" customFormat="1" ht="85.5" x14ac:dyDescent="0.45">
      <c r="A1411" s="26" t="s">
        <v>16</v>
      </c>
      <c r="B1411" s="26" t="s">
        <v>17</v>
      </c>
      <c r="C1411" s="27" t="s">
        <v>18</v>
      </c>
      <c r="D1411" s="27" t="s">
        <v>1123</v>
      </c>
      <c r="E1411" s="27" t="s">
        <v>1510</v>
      </c>
      <c r="F1411" s="27" t="s">
        <v>21</v>
      </c>
      <c r="G1411" s="75">
        <f>VLOOKUP(L:L,en_ru_auto_scores_BLEU!H:I,2,FALSE)</f>
        <v>37.133549610202692</v>
      </c>
      <c r="H1411" s="42" t="str">
        <f>IFERROR(VLOOKUP(L:L,manual_score_mapping[[SegmentID]:[Scores]],2,FALSE), "NaN")</f>
        <v>NaN</v>
      </c>
      <c r="I1411" s="42" t="str">
        <f>IFERROR(VLOOKUP(L:L,manual_score_mapping!A:D,3,FALSE), "NaN")</f>
        <v>NaN</v>
      </c>
      <c r="J1411" s="42" t="str">
        <f>IFERROR(VLOOKUP(L:L,manual_score_mapping!A:D,4,FALSE), "NaN")</f>
        <v>NaN</v>
      </c>
      <c r="K1411" s="27" t="s">
        <v>22</v>
      </c>
      <c r="L1411" s="27">
        <v>1410</v>
      </c>
      <c r="M1411" s="28">
        <v>0.76427704095840454</v>
      </c>
      <c r="N1411" s="27">
        <v>0.88700991868972778</v>
      </c>
      <c r="O1411" s="27">
        <v>0.87170535326004028</v>
      </c>
      <c r="P1411" s="27" t="str">
        <f>IF(en_ru_scores[[#This Row],[OnlineB_Score]]&gt;en_ru_scores[[#This Row],[GPT4_COMET]]+0.03, "B", IF(en_ru_scores[[#This Row],[GPT4_COMET]]&gt;en_ru_scores[[#This Row],[OnlineB_Score]]+0.03, "GPT", "-"))</f>
        <v>B</v>
      </c>
      <c r="Q1411" s="27" t="str">
        <f>IF(en_ru_scores[[#This Row],[OnlineW_Score]]&gt;en_ru_scores[[#This Row],[GPT4_COMET]]+0.03, "W", IF(en_ru_scores[[#This Row],[GPT4_COMET]]&gt;en_ru_scores[[#This Row],[OnlineW_Score]]+0.03, "GPT", "-"))</f>
        <v>W</v>
      </c>
      <c r="R1411" s="11" t="s">
        <v>1521</v>
      </c>
      <c r="S1411" s="11" t="s">
        <v>7523</v>
      </c>
      <c r="T1411" s="39" t="s">
        <v>7524</v>
      </c>
      <c r="U1411" s="11" t="s">
        <v>7525</v>
      </c>
      <c r="V1411" s="11" t="s">
        <v>7526</v>
      </c>
      <c r="W1411" s="84"/>
      <c r="X1411" s="111"/>
      <c r="Y1411" s="115"/>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row>
    <row r="1412" spans="1:217" s="6" customFormat="1" x14ac:dyDescent="0.45">
      <c r="A1412" s="32" t="s">
        <v>16</v>
      </c>
      <c r="B1412" s="32" t="s">
        <v>17</v>
      </c>
      <c r="C1412" s="33" t="s">
        <v>18</v>
      </c>
      <c r="D1412" s="33" t="s">
        <v>1123</v>
      </c>
      <c r="E1412" s="33" t="s">
        <v>1510</v>
      </c>
      <c r="F1412" s="33" t="s">
        <v>21</v>
      </c>
      <c r="G1412" s="78">
        <f>VLOOKUP(L:L,en_ru_auto_scores_BLEU!H:I,2,FALSE)</f>
        <v>11.478744233307168</v>
      </c>
      <c r="H1412" s="42" t="str">
        <f>IFERROR(VLOOKUP(L:L,manual_score_mapping[[SegmentID]:[Scores]],2,FALSE), "NaN")</f>
        <v>NaN</v>
      </c>
      <c r="I1412" s="42" t="str">
        <f>IFERROR(VLOOKUP(L:L,manual_score_mapping!A:D,3,FALSE), "NaN")</f>
        <v>NaN</v>
      </c>
      <c r="J1412" s="42" t="str">
        <f>IFERROR(VLOOKUP(L:L,manual_score_mapping!A:D,4,FALSE), "NaN")</f>
        <v>NaN</v>
      </c>
      <c r="K1412" s="33" t="s">
        <v>22</v>
      </c>
      <c r="L1412" s="33">
        <v>1411</v>
      </c>
      <c r="M1412" s="34">
        <v>0.90744900703430176</v>
      </c>
      <c r="N1412" s="33">
        <v>0.88076144456863403</v>
      </c>
      <c r="O1412" s="33">
        <v>0.95465904474258423</v>
      </c>
      <c r="P1412" s="33" t="str">
        <f>IF(en_ru_scores[[#This Row],[OnlineB_Score]]&gt;en_ru_scores[[#This Row],[GPT4_COMET]]+0.03, "B", IF(en_ru_scores[[#This Row],[GPT4_COMET]]&gt;en_ru_scores[[#This Row],[OnlineB_Score]]+0.03, "GPT", "-"))</f>
        <v>-</v>
      </c>
      <c r="Q1412" s="33" t="str">
        <f>IF(en_ru_scores[[#This Row],[OnlineW_Score]]&gt;en_ru_scores[[#This Row],[GPT4_COMET]]+0.03, "W", IF(en_ru_scores[[#This Row],[GPT4_COMET]]&gt;en_ru_scores[[#This Row],[OnlineW_Score]]+0.03, "GPT", "-"))</f>
        <v>W</v>
      </c>
      <c r="R1412" s="13" t="s">
        <v>1522</v>
      </c>
      <c r="S1412" s="13" t="s">
        <v>7527</v>
      </c>
      <c r="T1412" s="41" t="s">
        <v>7528</v>
      </c>
      <c r="U1412" s="13" t="s">
        <v>7529</v>
      </c>
      <c r="V1412" s="13" t="s">
        <v>7530</v>
      </c>
      <c r="W1412" s="84"/>
      <c r="X1412" s="111"/>
      <c r="Y1412" s="115"/>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row>
    <row r="1413" spans="1:217" s="6" customFormat="1" ht="42.75" x14ac:dyDescent="0.45">
      <c r="A1413" s="26" t="s">
        <v>16</v>
      </c>
      <c r="B1413" s="26" t="s">
        <v>17</v>
      </c>
      <c r="C1413" s="27" t="s">
        <v>18</v>
      </c>
      <c r="D1413" s="27" t="s">
        <v>1123</v>
      </c>
      <c r="E1413" s="27" t="s">
        <v>1523</v>
      </c>
      <c r="F1413" s="27" t="s">
        <v>21</v>
      </c>
      <c r="G1413" s="73">
        <f>VLOOKUP(L:L,en_ru_auto_scores_BLEU!H:I,2,FALSE)</f>
        <v>64.054132435315964</v>
      </c>
      <c r="H1413" s="42" t="str">
        <f>IFERROR(VLOOKUP(L:L,manual_score_mapping[[SegmentID]:[Scores]],2,FALSE), "NaN")</f>
        <v>NaN</v>
      </c>
      <c r="I1413" s="42" t="str">
        <f>IFERROR(VLOOKUP(L:L,manual_score_mapping!A:D,3,FALSE), "NaN")</f>
        <v>NaN</v>
      </c>
      <c r="J1413" s="42" t="str">
        <f>IFERROR(VLOOKUP(L:L,manual_score_mapping!A:D,4,FALSE), "NaN")</f>
        <v>NaN</v>
      </c>
      <c r="K1413" s="27" t="s">
        <v>22</v>
      </c>
      <c r="L1413" s="27">
        <v>1412</v>
      </c>
      <c r="M1413" s="28">
        <v>0.79755157232284546</v>
      </c>
      <c r="N1413" s="27">
        <v>0.79754084348678589</v>
      </c>
      <c r="O1413" s="27">
        <v>0.82484918832778931</v>
      </c>
      <c r="P1413" s="27" t="str">
        <f>IF(en_ru_scores[[#This Row],[OnlineB_Score]]&gt;en_ru_scores[[#This Row],[GPT4_COMET]]+0.03, "B", IF(en_ru_scores[[#This Row],[GPT4_COMET]]&gt;en_ru_scores[[#This Row],[OnlineB_Score]]+0.03, "GPT", "-"))</f>
        <v>-</v>
      </c>
      <c r="Q1413" s="27" t="str">
        <f>IF(en_ru_scores[[#This Row],[OnlineW_Score]]&gt;en_ru_scores[[#This Row],[GPT4_COMET]]+0.03, "W", IF(en_ru_scores[[#This Row],[GPT4_COMET]]&gt;en_ru_scores[[#This Row],[OnlineW_Score]]+0.03, "GPT", "-"))</f>
        <v>-</v>
      </c>
      <c r="R1413" s="11" t="s">
        <v>1524</v>
      </c>
      <c r="S1413" s="11" t="s">
        <v>7531</v>
      </c>
      <c r="T1413" s="39" t="s">
        <v>7532</v>
      </c>
      <c r="U1413" s="11" t="s">
        <v>7532</v>
      </c>
      <c r="V1413" s="11" t="s">
        <v>7533</v>
      </c>
      <c r="W1413" s="84"/>
      <c r="X1413" s="111"/>
      <c r="Y1413" s="115"/>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row>
    <row r="1414" spans="1:217" s="6" customFormat="1" ht="28.5" x14ac:dyDescent="0.45">
      <c r="A1414" s="26" t="s">
        <v>16</v>
      </c>
      <c r="B1414" s="26" t="s">
        <v>17</v>
      </c>
      <c r="C1414" s="27" t="s">
        <v>18</v>
      </c>
      <c r="D1414" s="27" t="s">
        <v>1123</v>
      </c>
      <c r="E1414" s="27" t="s">
        <v>1523</v>
      </c>
      <c r="F1414" s="27" t="s">
        <v>21</v>
      </c>
      <c r="G1414" s="78">
        <f>VLOOKUP(L:L,en_ru_auto_scores_BLEU!H:I,2,FALSE)</f>
        <v>18.207052811092129</v>
      </c>
      <c r="H1414" s="42" t="str">
        <f>IFERROR(VLOOKUP(L:L,manual_score_mapping[[SegmentID]:[Scores]],2,FALSE), "NaN")</f>
        <v>NaN</v>
      </c>
      <c r="I1414" s="42" t="str">
        <f>IFERROR(VLOOKUP(L:L,manual_score_mapping!A:D,3,FALSE), "NaN")</f>
        <v>NaN</v>
      </c>
      <c r="J1414" s="42" t="str">
        <f>IFERROR(VLOOKUP(L:L,manual_score_mapping!A:D,4,FALSE), "NaN")</f>
        <v>NaN</v>
      </c>
      <c r="K1414" s="27" t="s">
        <v>22</v>
      </c>
      <c r="L1414" s="27">
        <v>1413</v>
      </c>
      <c r="M1414" s="28">
        <v>0.71303778886795044</v>
      </c>
      <c r="N1414" s="27">
        <v>0.6017686128616333</v>
      </c>
      <c r="O1414" s="27">
        <v>0.68892174959182739</v>
      </c>
      <c r="P1414" s="27" t="str">
        <f>IF(en_ru_scores[[#This Row],[OnlineB_Score]]&gt;en_ru_scores[[#This Row],[GPT4_COMET]]+0.03, "B", IF(en_ru_scores[[#This Row],[GPT4_COMET]]&gt;en_ru_scores[[#This Row],[OnlineB_Score]]+0.03, "GPT", "-"))</f>
        <v>GPT</v>
      </c>
      <c r="Q1414" s="27" t="str">
        <f>IF(en_ru_scores[[#This Row],[OnlineW_Score]]&gt;en_ru_scores[[#This Row],[GPT4_COMET]]+0.03, "W", IF(en_ru_scores[[#This Row],[GPT4_COMET]]&gt;en_ru_scores[[#This Row],[OnlineW_Score]]+0.03, "GPT", "-"))</f>
        <v>-</v>
      </c>
      <c r="R1414" s="11" t="s">
        <v>7534</v>
      </c>
      <c r="S1414" s="11" t="s">
        <v>7535</v>
      </c>
      <c r="T1414" s="39" t="s">
        <v>7536</v>
      </c>
      <c r="U1414" s="11" t="s">
        <v>7537</v>
      </c>
      <c r="V1414" s="11" t="s">
        <v>7538</v>
      </c>
      <c r="W1414" s="84"/>
      <c r="X1414" s="111"/>
      <c r="Y1414" s="115"/>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row>
    <row r="1415" spans="1:217" s="6" customFormat="1" ht="57" x14ac:dyDescent="0.45">
      <c r="A1415" s="26" t="s">
        <v>16</v>
      </c>
      <c r="B1415" s="26" t="s">
        <v>17</v>
      </c>
      <c r="C1415" s="27" t="s">
        <v>18</v>
      </c>
      <c r="D1415" s="27" t="s">
        <v>1123</v>
      </c>
      <c r="E1415" s="27" t="s">
        <v>1523</v>
      </c>
      <c r="F1415" s="27" t="s">
        <v>21</v>
      </c>
      <c r="G1415" s="75">
        <f>VLOOKUP(L:L,en_ru_auto_scores_BLEU!H:I,2,FALSE)</f>
        <v>43.877930287304373</v>
      </c>
      <c r="H1415" s="42" t="str">
        <f>IFERROR(VLOOKUP(L:L,manual_score_mapping[[SegmentID]:[Scores]],2,FALSE), "NaN")</f>
        <v>NaN</v>
      </c>
      <c r="I1415" s="42" t="str">
        <f>IFERROR(VLOOKUP(L:L,manual_score_mapping!A:D,3,FALSE), "NaN")</f>
        <v>NaN</v>
      </c>
      <c r="J1415" s="42" t="str">
        <f>IFERROR(VLOOKUP(L:L,manual_score_mapping!A:D,4,FALSE), "NaN")</f>
        <v>NaN</v>
      </c>
      <c r="K1415" s="27" t="s">
        <v>22</v>
      </c>
      <c r="L1415" s="27">
        <v>1414</v>
      </c>
      <c r="M1415" s="28">
        <v>0.71946924924850464</v>
      </c>
      <c r="N1415" s="27">
        <v>0.67291814088821411</v>
      </c>
      <c r="O1415" s="27">
        <v>0.74815934896469116</v>
      </c>
      <c r="P1415" s="27" t="str">
        <f>IF(en_ru_scores[[#This Row],[OnlineB_Score]]&gt;en_ru_scores[[#This Row],[GPT4_COMET]]+0.03, "B", IF(en_ru_scores[[#This Row],[GPT4_COMET]]&gt;en_ru_scores[[#This Row],[OnlineB_Score]]+0.03, "GPT", "-"))</f>
        <v>GPT</v>
      </c>
      <c r="Q1415" s="27" t="str">
        <f>IF(en_ru_scores[[#This Row],[OnlineW_Score]]&gt;en_ru_scores[[#This Row],[GPT4_COMET]]+0.03, "W", IF(en_ru_scores[[#This Row],[GPT4_COMET]]&gt;en_ru_scores[[#This Row],[OnlineW_Score]]+0.03, "GPT", "-"))</f>
        <v>-</v>
      </c>
      <c r="R1415" s="11" t="s">
        <v>1525</v>
      </c>
      <c r="S1415" s="11" t="s">
        <v>7539</v>
      </c>
      <c r="T1415" s="39" t="s">
        <v>7540</v>
      </c>
      <c r="U1415" s="11" t="s">
        <v>7541</v>
      </c>
      <c r="V1415" s="11" t="s">
        <v>7542</v>
      </c>
      <c r="W1415" s="84"/>
      <c r="X1415" s="111"/>
      <c r="Y1415" s="1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row>
    <row r="1416" spans="1:217" s="6" customFormat="1" ht="28.5" x14ac:dyDescent="0.45">
      <c r="A1416" s="20" t="s">
        <v>16</v>
      </c>
      <c r="B1416" s="20" t="s">
        <v>17</v>
      </c>
      <c r="C1416" s="21" t="s">
        <v>18</v>
      </c>
      <c r="D1416" s="21" t="s">
        <v>1123</v>
      </c>
      <c r="E1416" s="21" t="s">
        <v>1523</v>
      </c>
      <c r="F1416" s="21" t="s">
        <v>21</v>
      </c>
      <c r="G1416" s="78">
        <f>VLOOKUP(L:L,en_ru_auto_scores_BLEU!H:I,2,FALSE)</f>
        <v>8.9137655213981262</v>
      </c>
      <c r="H1416" s="42" t="str">
        <f>IFERROR(VLOOKUP(L:L,manual_score_mapping[[SegmentID]:[Scores]],2,FALSE), "NaN")</f>
        <v>NaN</v>
      </c>
      <c r="I1416" s="42" t="str">
        <f>IFERROR(VLOOKUP(L:L,manual_score_mapping!A:D,3,FALSE), "NaN")</f>
        <v>NaN</v>
      </c>
      <c r="J1416" s="42" t="str">
        <f>IFERROR(VLOOKUP(L:L,manual_score_mapping!A:D,4,FALSE), "NaN")</f>
        <v>NaN</v>
      </c>
      <c r="K1416" s="21" t="s">
        <v>22</v>
      </c>
      <c r="L1416" s="21">
        <v>1415</v>
      </c>
      <c r="M1416" s="22">
        <v>0.53459233045578003</v>
      </c>
      <c r="N1416" s="21">
        <v>0.45636937022209167</v>
      </c>
      <c r="O1416" s="21">
        <v>0.51898390054702759</v>
      </c>
      <c r="P1416" s="21" t="str">
        <f>IF(en_ru_scores[[#This Row],[OnlineB_Score]]&gt;en_ru_scores[[#This Row],[GPT4_COMET]]+0.03, "B", IF(en_ru_scores[[#This Row],[GPT4_COMET]]&gt;en_ru_scores[[#This Row],[OnlineB_Score]]+0.03, "GPT", "-"))</f>
        <v>GPT</v>
      </c>
      <c r="Q1416" s="21" t="str">
        <f>IF(en_ru_scores[[#This Row],[OnlineW_Score]]&gt;en_ru_scores[[#This Row],[GPT4_COMET]]+0.03, "W", IF(en_ru_scores[[#This Row],[GPT4_COMET]]&gt;en_ru_scores[[#This Row],[OnlineW_Score]]+0.03, "GPT", "-"))</f>
        <v>-</v>
      </c>
      <c r="R1416" s="9" t="s">
        <v>1526</v>
      </c>
      <c r="S1416" s="9" t="s">
        <v>7543</v>
      </c>
      <c r="T1416" s="37" t="s">
        <v>7544</v>
      </c>
      <c r="U1416" s="9" t="s">
        <v>7545</v>
      </c>
      <c r="V1416" s="9" t="s">
        <v>7546</v>
      </c>
      <c r="W1416" s="84"/>
      <c r="X1416" s="111"/>
      <c r="Y1416" s="115"/>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row>
    <row r="1417" spans="1:217" s="6" customFormat="1" ht="28.5" x14ac:dyDescent="0.45">
      <c r="A1417" s="26" t="s">
        <v>16</v>
      </c>
      <c r="B1417" s="26" t="s">
        <v>17</v>
      </c>
      <c r="C1417" s="27" t="s">
        <v>18</v>
      </c>
      <c r="D1417" s="27" t="s">
        <v>1123</v>
      </c>
      <c r="E1417" s="27" t="s">
        <v>1523</v>
      </c>
      <c r="F1417" s="27" t="s">
        <v>21</v>
      </c>
      <c r="G1417" s="78">
        <f>VLOOKUP(L:L,en_ru_auto_scores_BLEU!H:I,2,FALSE)</f>
        <v>9.5191892861066236</v>
      </c>
      <c r="H1417" s="42" t="str">
        <f>IFERROR(VLOOKUP(L:L,manual_score_mapping[[SegmentID]:[Scores]],2,FALSE), "NaN")</f>
        <v>NaN</v>
      </c>
      <c r="I1417" s="42" t="str">
        <f>IFERROR(VLOOKUP(L:L,manual_score_mapping!A:D,3,FALSE), "NaN")</f>
        <v>NaN</v>
      </c>
      <c r="J1417" s="42" t="str">
        <f>IFERROR(VLOOKUP(L:L,manual_score_mapping!A:D,4,FALSE), "NaN")</f>
        <v>NaN</v>
      </c>
      <c r="K1417" s="27" t="s">
        <v>22</v>
      </c>
      <c r="L1417" s="27">
        <v>1416</v>
      </c>
      <c r="M1417" s="28">
        <v>0.79835432767868042</v>
      </c>
      <c r="N1417" s="27">
        <v>0.8272889256477356</v>
      </c>
      <c r="O1417" s="27">
        <v>0.89113837480545044</v>
      </c>
      <c r="P1417" s="27" t="str">
        <f>IF(en_ru_scores[[#This Row],[OnlineB_Score]]&gt;en_ru_scores[[#This Row],[GPT4_COMET]]+0.03, "B", IF(en_ru_scores[[#This Row],[GPT4_COMET]]&gt;en_ru_scores[[#This Row],[OnlineB_Score]]+0.03, "GPT", "-"))</f>
        <v>-</v>
      </c>
      <c r="Q1417" s="27" t="str">
        <f>IF(en_ru_scores[[#This Row],[OnlineW_Score]]&gt;en_ru_scores[[#This Row],[GPT4_COMET]]+0.03, "W", IF(en_ru_scores[[#This Row],[GPT4_COMET]]&gt;en_ru_scores[[#This Row],[OnlineW_Score]]+0.03, "GPT", "-"))</f>
        <v>W</v>
      </c>
      <c r="R1417" s="11" t="s">
        <v>1527</v>
      </c>
      <c r="S1417" s="11" t="s">
        <v>7547</v>
      </c>
      <c r="T1417" s="39" t="s">
        <v>7548</v>
      </c>
      <c r="U1417" s="11" t="s">
        <v>7549</v>
      </c>
      <c r="V1417" s="11" t="s">
        <v>7550</v>
      </c>
      <c r="W1417" s="84"/>
      <c r="X1417" s="111"/>
      <c r="Y1417" s="115"/>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row>
    <row r="1418" spans="1:217" s="6" customFormat="1" ht="28.5" x14ac:dyDescent="0.45">
      <c r="A1418" s="29" t="s">
        <v>16</v>
      </c>
      <c r="B1418" s="29" t="s">
        <v>17</v>
      </c>
      <c r="C1418" s="30" t="s">
        <v>18</v>
      </c>
      <c r="D1418" s="30" t="s">
        <v>1123</v>
      </c>
      <c r="E1418" s="30" t="s">
        <v>1523</v>
      </c>
      <c r="F1418" s="30" t="s">
        <v>21</v>
      </c>
      <c r="G1418" s="78">
        <f>VLOOKUP(L:L,en_ru_auto_scores_BLEU!H:I,2,FALSE)</f>
        <v>11.69881298948059</v>
      </c>
      <c r="H1418" s="42" t="str">
        <f>IFERROR(VLOOKUP(L:L,manual_score_mapping[[SegmentID]:[Scores]],2,FALSE), "NaN")</f>
        <v>NaN</v>
      </c>
      <c r="I1418" s="42" t="str">
        <f>IFERROR(VLOOKUP(L:L,manual_score_mapping!A:D,3,FALSE), "NaN")</f>
        <v>NaN</v>
      </c>
      <c r="J1418" s="42" t="str">
        <f>IFERROR(VLOOKUP(L:L,manual_score_mapping!A:D,4,FALSE), "NaN")</f>
        <v>NaN</v>
      </c>
      <c r="K1418" s="30" t="s">
        <v>22</v>
      </c>
      <c r="L1418" s="30">
        <v>1417</v>
      </c>
      <c r="M1418" s="31">
        <v>0.85412466526031494</v>
      </c>
      <c r="N1418" s="30">
        <v>0.90740430355072021</v>
      </c>
      <c r="O1418" s="30">
        <v>0.90324264764785755</v>
      </c>
      <c r="P1418" s="30" t="str">
        <f>IF(en_ru_scores[[#This Row],[OnlineB_Score]]&gt;en_ru_scores[[#This Row],[GPT4_COMET]]+0.03, "B", IF(en_ru_scores[[#This Row],[GPT4_COMET]]&gt;en_ru_scores[[#This Row],[OnlineB_Score]]+0.03, "GPT", "-"))</f>
        <v>B</v>
      </c>
      <c r="Q1418" s="30" t="str">
        <f>IF(en_ru_scores[[#This Row],[OnlineW_Score]]&gt;en_ru_scores[[#This Row],[GPT4_COMET]]+0.03, "W", IF(en_ru_scores[[#This Row],[GPT4_COMET]]&gt;en_ru_scores[[#This Row],[OnlineW_Score]]+0.03, "GPT", "-"))</f>
        <v>W</v>
      </c>
      <c r="R1418" s="12" t="s">
        <v>1528</v>
      </c>
      <c r="S1418" s="12" t="s">
        <v>7551</v>
      </c>
      <c r="T1418" s="40" t="s">
        <v>7552</v>
      </c>
      <c r="U1418" s="12" t="s">
        <v>7553</v>
      </c>
      <c r="V1418" s="12" t="s">
        <v>7554</v>
      </c>
      <c r="W1418" s="84"/>
      <c r="X1418" s="111"/>
      <c r="Y1418" s="115"/>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row>
    <row r="1419" spans="1:217" s="6" customFormat="1" x14ac:dyDescent="0.45">
      <c r="A1419" s="29" t="s">
        <v>16</v>
      </c>
      <c r="B1419" s="29" t="s">
        <v>17</v>
      </c>
      <c r="C1419" s="30" t="s">
        <v>18</v>
      </c>
      <c r="D1419" s="30" t="s">
        <v>1123</v>
      </c>
      <c r="E1419" s="30" t="s">
        <v>1523</v>
      </c>
      <c r="F1419" s="30" t="s">
        <v>21</v>
      </c>
      <c r="G1419" s="78">
        <f>VLOOKUP(L:L,en_ru_auto_scores_BLEU!H:I,2,FALSE)</f>
        <v>15.619699684601285</v>
      </c>
      <c r="H1419" s="42" t="str">
        <f>IFERROR(VLOOKUP(L:L,manual_score_mapping[[SegmentID]:[Scores]],2,FALSE), "NaN")</f>
        <v>NaN</v>
      </c>
      <c r="I1419" s="42" t="str">
        <f>IFERROR(VLOOKUP(L:L,manual_score_mapping!A:D,3,FALSE), "NaN")</f>
        <v>NaN</v>
      </c>
      <c r="J1419" s="42" t="str">
        <f>IFERROR(VLOOKUP(L:L,manual_score_mapping!A:D,4,FALSE), "NaN")</f>
        <v>NaN</v>
      </c>
      <c r="K1419" s="30" t="s">
        <v>22</v>
      </c>
      <c r="L1419" s="30">
        <v>1418</v>
      </c>
      <c r="M1419" s="31">
        <v>0.81999868154525757</v>
      </c>
      <c r="N1419" s="30">
        <v>0.97394919395446777</v>
      </c>
      <c r="O1419" s="30">
        <v>0.87243831157684326</v>
      </c>
      <c r="P1419" s="30" t="str">
        <f>IF(en_ru_scores[[#This Row],[OnlineB_Score]]&gt;en_ru_scores[[#This Row],[GPT4_COMET]]+0.03, "B", IF(en_ru_scores[[#This Row],[GPT4_COMET]]&gt;en_ru_scores[[#This Row],[OnlineB_Score]]+0.03, "GPT", "-"))</f>
        <v>B</v>
      </c>
      <c r="Q1419" s="30" t="str">
        <f>IF(en_ru_scores[[#This Row],[OnlineW_Score]]&gt;en_ru_scores[[#This Row],[GPT4_COMET]]+0.03, "W", IF(en_ru_scores[[#This Row],[GPT4_COMET]]&gt;en_ru_scores[[#This Row],[OnlineW_Score]]+0.03, "GPT", "-"))</f>
        <v>W</v>
      </c>
      <c r="R1419" s="12" t="s">
        <v>1529</v>
      </c>
      <c r="S1419" s="12" t="s">
        <v>7555</v>
      </c>
      <c r="T1419" s="40" t="s">
        <v>7556</v>
      </c>
      <c r="U1419" s="12" t="s">
        <v>7557</v>
      </c>
      <c r="V1419" s="12" t="s">
        <v>7558</v>
      </c>
      <c r="W1419" s="84"/>
      <c r="X1419" s="111"/>
      <c r="Y1419" s="115"/>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row>
    <row r="1420" spans="1:217" s="6" customFormat="1" ht="42.75" x14ac:dyDescent="0.45">
      <c r="A1420" s="32" t="s">
        <v>16</v>
      </c>
      <c r="B1420" s="32" t="s">
        <v>17</v>
      </c>
      <c r="C1420" s="33" t="s">
        <v>18</v>
      </c>
      <c r="D1420" s="33" t="s">
        <v>1123</v>
      </c>
      <c r="E1420" s="33" t="s">
        <v>1523</v>
      </c>
      <c r="F1420" s="33" t="s">
        <v>21</v>
      </c>
      <c r="G1420" s="74">
        <f>VLOOKUP(L:L,en_ru_auto_scores_BLEU!H:I,2,FALSE)</f>
        <v>59.32180640699454</v>
      </c>
      <c r="H1420" s="42" t="str">
        <f>IFERROR(VLOOKUP(L:L,manual_score_mapping[[SegmentID]:[Scores]],2,FALSE), "NaN")</f>
        <v>NaN</v>
      </c>
      <c r="I1420" s="42" t="str">
        <f>IFERROR(VLOOKUP(L:L,manual_score_mapping!A:D,3,FALSE), "NaN")</f>
        <v>NaN</v>
      </c>
      <c r="J1420" s="42" t="str">
        <f>IFERROR(VLOOKUP(L:L,manual_score_mapping!A:D,4,FALSE), "NaN")</f>
        <v>NaN</v>
      </c>
      <c r="K1420" s="33" t="s">
        <v>22</v>
      </c>
      <c r="L1420" s="33">
        <v>1419</v>
      </c>
      <c r="M1420" s="34">
        <v>0.93753242492675781</v>
      </c>
      <c r="N1420" s="33">
        <v>0.94653564691543579</v>
      </c>
      <c r="O1420" s="33">
        <v>0.93260663747787476</v>
      </c>
      <c r="P1420" s="33" t="str">
        <f>IF(en_ru_scores[[#This Row],[OnlineB_Score]]&gt;en_ru_scores[[#This Row],[GPT4_COMET]]+0.03, "B", IF(en_ru_scores[[#This Row],[GPT4_COMET]]&gt;en_ru_scores[[#This Row],[OnlineB_Score]]+0.03, "GPT", "-"))</f>
        <v>-</v>
      </c>
      <c r="Q1420" s="33" t="str">
        <f>IF(en_ru_scores[[#This Row],[OnlineW_Score]]&gt;en_ru_scores[[#This Row],[GPT4_COMET]]+0.03, "W", IF(en_ru_scores[[#This Row],[GPT4_COMET]]&gt;en_ru_scores[[#This Row],[OnlineW_Score]]+0.03, "GPT", "-"))</f>
        <v>-</v>
      </c>
      <c r="R1420" s="13" t="s">
        <v>1530</v>
      </c>
      <c r="S1420" s="13" t="s">
        <v>7559</v>
      </c>
      <c r="T1420" s="41" t="s">
        <v>7560</v>
      </c>
      <c r="U1420" s="13" t="s">
        <v>7561</v>
      </c>
      <c r="V1420" s="13" t="s">
        <v>7562</v>
      </c>
      <c r="W1420" s="84"/>
      <c r="X1420" s="111"/>
      <c r="Y1420" s="115"/>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row>
    <row r="1421" spans="1:217" s="6" customFormat="1" ht="57" x14ac:dyDescent="0.45">
      <c r="A1421" s="29" t="s">
        <v>16</v>
      </c>
      <c r="B1421" s="29" t="s">
        <v>17</v>
      </c>
      <c r="C1421" s="30" t="s">
        <v>18</v>
      </c>
      <c r="D1421" s="30" t="s">
        <v>1123</v>
      </c>
      <c r="E1421" s="30" t="s">
        <v>1523</v>
      </c>
      <c r="F1421" s="30" t="s">
        <v>21</v>
      </c>
      <c r="G1421" s="72">
        <f>VLOOKUP(L:L,en_ru_auto_scores_BLEU!H:I,2,FALSE)</f>
        <v>73.441125397871801</v>
      </c>
      <c r="H1421" s="42" t="str">
        <f>IFERROR(VLOOKUP(L:L,manual_score_mapping[[SegmentID]:[Scores]],2,FALSE), "NaN")</f>
        <v>NaN</v>
      </c>
      <c r="I1421" s="42" t="str">
        <f>IFERROR(VLOOKUP(L:L,manual_score_mapping!A:D,3,FALSE), "NaN")</f>
        <v>NaN</v>
      </c>
      <c r="J1421" s="42" t="str">
        <f>IFERROR(VLOOKUP(L:L,manual_score_mapping!A:D,4,FALSE), "NaN")</f>
        <v>NaN</v>
      </c>
      <c r="K1421" s="30" t="s">
        <v>22</v>
      </c>
      <c r="L1421" s="30">
        <v>1420</v>
      </c>
      <c r="M1421" s="31">
        <v>0.89694052934646606</v>
      </c>
      <c r="N1421" s="30">
        <v>0.88593631982803345</v>
      </c>
      <c r="O1421" s="30">
        <v>0.88664853572845459</v>
      </c>
      <c r="P1421" s="30" t="str">
        <f>IF(en_ru_scores[[#This Row],[OnlineB_Score]]&gt;en_ru_scores[[#This Row],[GPT4_COMET]]+0.03, "B", IF(en_ru_scores[[#This Row],[GPT4_COMET]]&gt;en_ru_scores[[#This Row],[OnlineB_Score]]+0.03, "GPT", "-"))</f>
        <v>-</v>
      </c>
      <c r="Q1421" s="30" t="str">
        <f>IF(en_ru_scores[[#This Row],[OnlineW_Score]]&gt;en_ru_scores[[#This Row],[GPT4_COMET]]+0.03, "W", IF(en_ru_scores[[#This Row],[GPT4_COMET]]&gt;en_ru_scores[[#This Row],[OnlineW_Score]]+0.03, "GPT", "-"))</f>
        <v>-</v>
      </c>
      <c r="R1421" s="12" t="s">
        <v>1531</v>
      </c>
      <c r="S1421" s="12" t="s">
        <v>7563</v>
      </c>
      <c r="T1421" s="40" t="s">
        <v>7564</v>
      </c>
      <c r="U1421" s="12" t="s">
        <v>7565</v>
      </c>
      <c r="V1421" s="12" t="s">
        <v>7566</v>
      </c>
      <c r="W1421" s="84"/>
      <c r="X1421" s="111"/>
      <c r="Y1421" s="115"/>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row>
    <row r="1422" spans="1:217" s="6" customFormat="1" x14ac:dyDescent="0.45">
      <c r="A1422" s="26" t="s">
        <v>16</v>
      </c>
      <c r="B1422" s="26" t="s">
        <v>17</v>
      </c>
      <c r="C1422" s="27" t="s">
        <v>18</v>
      </c>
      <c r="D1422" s="27" t="s">
        <v>1123</v>
      </c>
      <c r="E1422" s="27" t="s">
        <v>1523</v>
      </c>
      <c r="F1422" s="27" t="s">
        <v>21</v>
      </c>
      <c r="G1422" s="75">
        <f>VLOOKUP(L:L,en_ru_auto_scores_BLEU!H:I,2,FALSE)</f>
        <v>42.728700639623419</v>
      </c>
      <c r="H1422" s="42" t="str">
        <f>IFERROR(VLOOKUP(L:L,manual_score_mapping[[SegmentID]:[Scores]],2,FALSE), "NaN")</f>
        <v>NaN</v>
      </c>
      <c r="I1422" s="42" t="str">
        <f>IFERROR(VLOOKUP(L:L,manual_score_mapping!A:D,3,FALSE), "NaN")</f>
        <v>NaN</v>
      </c>
      <c r="J1422" s="42" t="str">
        <f>IFERROR(VLOOKUP(L:L,manual_score_mapping!A:D,4,FALSE), "NaN")</f>
        <v>NaN</v>
      </c>
      <c r="K1422" s="27" t="s">
        <v>22</v>
      </c>
      <c r="L1422" s="27">
        <v>1421</v>
      </c>
      <c r="M1422" s="28">
        <v>0.75164741277694702</v>
      </c>
      <c r="N1422" s="27">
        <v>0.96513587236404419</v>
      </c>
      <c r="O1422" s="27">
        <v>0.75177276134490967</v>
      </c>
      <c r="P1422" s="27" t="str">
        <f>IF(en_ru_scores[[#This Row],[OnlineB_Score]]&gt;en_ru_scores[[#This Row],[GPT4_COMET]]+0.03, "B", IF(en_ru_scores[[#This Row],[GPT4_COMET]]&gt;en_ru_scores[[#This Row],[OnlineB_Score]]+0.03, "GPT", "-"))</f>
        <v>B</v>
      </c>
      <c r="Q1422" s="27" t="str">
        <f>IF(en_ru_scores[[#This Row],[OnlineW_Score]]&gt;en_ru_scores[[#This Row],[GPT4_COMET]]+0.03, "W", IF(en_ru_scores[[#This Row],[GPT4_COMET]]&gt;en_ru_scores[[#This Row],[OnlineW_Score]]+0.03, "GPT", "-"))</f>
        <v>-</v>
      </c>
      <c r="R1422" s="11" t="s">
        <v>1532</v>
      </c>
      <c r="S1422" s="11" t="s">
        <v>7567</v>
      </c>
      <c r="T1422" s="39" t="s">
        <v>7568</v>
      </c>
      <c r="U1422" s="11" t="s">
        <v>7569</v>
      </c>
      <c r="V1422" s="11" t="s">
        <v>7568</v>
      </c>
      <c r="W1422" s="84"/>
      <c r="X1422" s="111"/>
      <c r="Y1422" s="115"/>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row>
    <row r="1423" spans="1:217" s="6" customFormat="1" x14ac:dyDescent="0.45">
      <c r="A1423" s="29" t="s">
        <v>16</v>
      </c>
      <c r="B1423" s="29" t="s">
        <v>17</v>
      </c>
      <c r="C1423" s="30" t="s">
        <v>18</v>
      </c>
      <c r="D1423" s="30" t="s">
        <v>1123</v>
      </c>
      <c r="E1423" s="30" t="s">
        <v>1523</v>
      </c>
      <c r="F1423" s="30" t="s">
        <v>21</v>
      </c>
      <c r="G1423" s="78">
        <f>VLOOKUP(L:L,en_ru_auto_scores_BLEU!H:I,2,FALSE)</f>
        <v>27.77619034011791</v>
      </c>
      <c r="H1423" s="42" t="str">
        <f>IFERROR(VLOOKUP(L:L,manual_score_mapping[[SegmentID]:[Scores]],2,FALSE), "NaN")</f>
        <v>NaN</v>
      </c>
      <c r="I1423" s="42" t="str">
        <f>IFERROR(VLOOKUP(L:L,manual_score_mapping!A:D,3,FALSE), "NaN")</f>
        <v>NaN</v>
      </c>
      <c r="J1423" s="42" t="str">
        <f>IFERROR(VLOOKUP(L:L,manual_score_mapping!A:D,4,FALSE), "NaN")</f>
        <v>NaN</v>
      </c>
      <c r="K1423" s="30" t="s">
        <v>22</v>
      </c>
      <c r="L1423" s="30">
        <v>1422</v>
      </c>
      <c r="M1423" s="31">
        <v>0.87371355295181274</v>
      </c>
      <c r="N1423" s="30">
        <v>0.92170101404190063</v>
      </c>
      <c r="O1423" s="30">
        <v>0.88974428176879883</v>
      </c>
      <c r="P1423" s="30" t="str">
        <f>IF(en_ru_scores[[#This Row],[OnlineB_Score]]&gt;en_ru_scores[[#This Row],[GPT4_COMET]]+0.03, "B", IF(en_ru_scores[[#This Row],[GPT4_COMET]]&gt;en_ru_scores[[#This Row],[OnlineB_Score]]+0.03, "GPT", "-"))</f>
        <v>B</v>
      </c>
      <c r="Q1423" s="30" t="str">
        <f>IF(en_ru_scores[[#This Row],[OnlineW_Score]]&gt;en_ru_scores[[#This Row],[GPT4_COMET]]+0.03, "W", IF(en_ru_scores[[#This Row],[GPT4_COMET]]&gt;en_ru_scores[[#This Row],[OnlineW_Score]]+0.03, "GPT", "-"))</f>
        <v>-</v>
      </c>
      <c r="R1423" s="12" t="s">
        <v>1533</v>
      </c>
      <c r="S1423" s="12" t="s">
        <v>7570</v>
      </c>
      <c r="T1423" s="40" t="s">
        <v>7571</v>
      </c>
      <c r="U1423" s="12" t="s">
        <v>7572</v>
      </c>
      <c r="V1423" s="12" t="s">
        <v>7573</v>
      </c>
      <c r="W1423" s="84"/>
      <c r="X1423" s="111"/>
      <c r="Y1423" s="115"/>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row>
    <row r="1424" spans="1:217" s="6" customFormat="1" ht="42.75" x14ac:dyDescent="0.45">
      <c r="A1424" s="32" t="s">
        <v>16</v>
      </c>
      <c r="B1424" s="32" t="s">
        <v>17</v>
      </c>
      <c r="C1424" s="33" t="s">
        <v>18</v>
      </c>
      <c r="D1424" s="33" t="s">
        <v>1123</v>
      </c>
      <c r="E1424" s="33" t="s">
        <v>1523</v>
      </c>
      <c r="F1424" s="33" t="s">
        <v>21</v>
      </c>
      <c r="G1424" s="72">
        <f>VLOOKUP(L:L,en_ru_auto_scores_BLEU!H:I,2,FALSE)</f>
        <v>74.437331931205065</v>
      </c>
      <c r="H1424" s="42" t="str">
        <f>IFERROR(VLOOKUP(L:L,manual_score_mapping[[SegmentID]:[Scores]],2,FALSE), "NaN")</f>
        <v>NaN</v>
      </c>
      <c r="I1424" s="42" t="str">
        <f>IFERROR(VLOOKUP(L:L,manual_score_mapping!A:D,3,FALSE), "NaN")</f>
        <v>NaN</v>
      </c>
      <c r="J1424" s="42" t="str">
        <f>IFERROR(VLOOKUP(L:L,manual_score_mapping!A:D,4,FALSE), "NaN")</f>
        <v>NaN</v>
      </c>
      <c r="K1424" s="33" t="s">
        <v>22</v>
      </c>
      <c r="L1424" s="33">
        <v>1423</v>
      </c>
      <c r="M1424" s="34">
        <v>0.90904021263122559</v>
      </c>
      <c r="N1424" s="33">
        <v>0.90915614366531361</v>
      </c>
      <c r="O1424" s="33">
        <v>0.93013495206832875</v>
      </c>
      <c r="P1424" s="33" t="str">
        <f>IF(en_ru_scores[[#This Row],[OnlineB_Score]]&gt;en_ru_scores[[#This Row],[GPT4_COMET]]+0.03, "B", IF(en_ru_scores[[#This Row],[GPT4_COMET]]&gt;en_ru_scores[[#This Row],[OnlineB_Score]]+0.03, "GPT", "-"))</f>
        <v>-</v>
      </c>
      <c r="Q1424" s="33" t="str">
        <f>IF(en_ru_scores[[#This Row],[OnlineW_Score]]&gt;en_ru_scores[[#This Row],[GPT4_COMET]]+0.03, "W", IF(en_ru_scores[[#This Row],[GPT4_COMET]]&gt;en_ru_scores[[#This Row],[OnlineW_Score]]+0.03, "GPT", "-"))</f>
        <v>-</v>
      </c>
      <c r="R1424" s="13" t="s">
        <v>1534</v>
      </c>
      <c r="S1424" s="13" t="s">
        <v>7574</v>
      </c>
      <c r="T1424" s="41" t="s">
        <v>7575</v>
      </c>
      <c r="U1424" s="13" t="s">
        <v>7575</v>
      </c>
      <c r="V1424" s="13" t="s">
        <v>7576</v>
      </c>
      <c r="W1424" s="84"/>
      <c r="X1424" s="111"/>
      <c r="Y1424" s="115"/>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row>
    <row r="1425" spans="1:217" s="6" customFormat="1" ht="28.5" x14ac:dyDescent="0.45">
      <c r="A1425" s="29" t="s">
        <v>16</v>
      </c>
      <c r="B1425" s="29" t="s">
        <v>17</v>
      </c>
      <c r="C1425" s="30" t="s">
        <v>18</v>
      </c>
      <c r="D1425" s="30" t="s">
        <v>1123</v>
      </c>
      <c r="E1425" s="30" t="s">
        <v>1523</v>
      </c>
      <c r="F1425" s="30" t="s">
        <v>21</v>
      </c>
      <c r="G1425" s="74">
        <f>VLOOKUP(L:L,en_ru_auto_scores_BLEU!H:I,2,FALSE)</f>
        <v>54.524691196308659</v>
      </c>
      <c r="H1425" s="42" t="str">
        <f>IFERROR(VLOOKUP(L:L,manual_score_mapping[[SegmentID]:[Scores]],2,FALSE), "NaN")</f>
        <v>NaN</v>
      </c>
      <c r="I1425" s="42" t="str">
        <f>IFERROR(VLOOKUP(L:L,manual_score_mapping!A:D,3,FALSE), "NaN")</f>
        <v>NaN</v>
      </c>
      <c r="J1425" s="42" t="str">
        <f>IFERROR(VLOOKUP(L:L,manual_score_mapping!A:D,4,FALSE), "NaN")</f>
        <v>NaN</v>
      </c>
      <c r="K1425" s="30" t="s">
        <v>22</v>
      </c>
      <c r="L1425" s="30">
        <v>1424</v>
      </c>
      <c r="M1425" s="31">
        <v>0.89338648319244385</v>
      </c>
      <c r="N1425" s="30">
        <v>0.92263907194137562</v>
      </c>
      <c r="O1425" s="30">
        <v>0.91062796115875244</v>
      </c>
      <c r="P1425" s="30" t="str">
        <f>IF(en_ru_scores[[#This Row],[OnlineB_Score]]&gt;en_ru_scores[[#This Row],[GPT4_COMET]]+0.03, "B", IF(en_ru_scores[[#This Row],[GPT4_COMET]]&gt;en_ru_scores[[#This Row],[OnlineB_Score]]+0.03, "GPT", "-"))</f>
        <v>-</v>
      </c>
      <c r="Q1425" s="30" t="str">
        <f>IF(en_ru_scores[[#This Row],[OnlineW_Score]]&gt;en_ru_scores[[#This Row],[GPT4_COMET]]+0.03, "W", IF(en_ru_scores[[#This Row],[GPT4_COMET]]&gt;en_ru_scores[[#This Row],[OnlineW_Score]]+0.03, "GPT", "-"))</f>
        <v>-</v>
      </c>
      <c r="R1425" s="12" t="s">
        <v>7577</v>
      </c>
      <c r="S1425" s="12" t="s">
        <v>7578</v>
      </c>
      <c r="T1425" s="40" t="s">
        <v>7579</v>
      </c>
      <c r="U1425" s="12" t="s">
        <v>7580</v>
      </c>
      <c r="V1425" s="12" t="s">
        <v>7581</v>
      </c>
      <c r="W1425" s="84"/>
      <c r="X1425" s="111"/>
      <c r="Y1425" s="11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row>
    <row r="1426" spans="1:217" s="6" customFormat="1" x14ac:dyDescent="0.45">
      <c r="A1426" s="29" t="s">
        <v>16</v>
      </c>
      <c r="B1426" s="29" t="s">
        <v>17</v>
      </c>
      <c r="C1426" s="30" t="s">
        <v>18</v>
      </c>
      <c r="D1426" s="30" t="s">
        <v>1123</v>
      </c>
      <c r="E1426" s="30" t="s">
        <v>1535</v>
      </c>
      <c r="F1426" s="30" t="s">
        <v>21</v>
      </c>
      <c r="G1426" s="73">
        <f>VLOOKUP(L:L,en_ru_auto_scores_BLEU!H:I,2,FALSE)</f>
        <v>64.345888416076164</v>
      </c>
      <c r="H1426" s="30" t="str">
        <f>IFERROR(VLOOKUP(L:L,manual_score_mapping[[SegmentID]:[Scores]],2,FALSE), "NaN")</f>
        <v>[43, 100, 80, 33, 84, 81, 51, 49, 100, 51]</v>
      </c>
      <c r="I1426" s="24">
        <f>IFERROR(VLOOKUP(L:L,manual_score_mapping!A:D,3,FALSE), "NaN")</f>
        <v>67</v>
      </c>
      <c r="J1426" s="18">
        <f>IFERROR(VLOOKUP(L:L,manual_score_mapping!A:D,4,FALSE), "NaN")</f>
        <v>33</v>
      </c>
      <c r="K1426" s="30" t="s">
        <v>22</v>
      </c>
      <c r="L1426" s="30">
        <v>1425</v>
      </c>
      <c r="M1426" s="31">
        <v>0.803436279296875</v>
      </c>
      <c r="N1426" s="30">
        <v>0.75555515289306641</v>
      </c>
      <c r="O1426" s="30">
        <v>0.80340665578842163</v>
      </c>
      <c r="P1426" s="30" t="str">
        <f>IF(en_ru_scores[[#This Row],[OnlineB_Score]]&gt;en_ru_scores[[#This Row],[GPT4_COMET]]+0.03, "B", IF(en_ru_scores[[#This Row],[GPT4_COMET]]&gt;en_ru_scores[[#This Row],[OnlineB_Score]]+0.03, "GPT", "-"))</f>
        <v>GPT</v>
      </c>
      <c r="Q1426" s="30" t="str">
        <f>IF(en_ru_scores[[#This Row],[OnlineW_Score]]&gt;en_ru_scores[[#This Row],[GPT4_COMET]]+0.03, "W", IF(en_ru_scores[[#This Row],[GPT4_COMET]]&gt;en_ru_scores[[#This Row],[OnlineW_Score]]+0.03, "GPT", "-"))</f>
        <v>-</v>
      </c>
      <c r="R1426" s="12" t="s">
        <v>1536</v>
      </c>
      <c r="S1426" s="12" t="s">
        <v>7582</v>
      </c>
      <c r="T1426" s="40" t="s">
        <v>7583</v>
      </c>
      <c r="U1426" s="12" t="s">
        <v>7584</v>
      </c>
      <c r="V1426" s="12" t="s">
        <v>7583</v>
      </c>
      <c r="W1426" s="84"/>
      <c r="X1426" s="111"/>
      <c r="Y1426" s="115"/>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row>
    <row r="1427" spans="1:217" s="6" customFormat="1" ht="71.25" x14ac:dyDescent="0.45">
      <c r="A1427" s="32" t="s">
        <v>16</v>
      </c>
      <c r="B1427" s="32" t="s">
        <v>17</v>
      </c>
      <c r="C1427" s="33" t="s">
        <v>18</v>
      </c>
      <c r="D1427" s="33" t="s">
        <v>1123</v>
      </c>
      <c r="E1427" s="33" t="s">
        <v>1535</v>
      </c>
      <c r="F1427" s="33" t="s">
        <v>21</v>
      </c>
      <c r="G1427" s="73">
        <f>VLOOKUP(L:L,en_ru_auto_scores_BLEU!H:I,2,FALSE)</f>
        <v>65.668339268686523</v>
      </c>
      <c r="H1427" s="33" t="str">
        <f>IFERROR(VLOOKUP(L:L,manual_score_mapping[[SegmentID]:[Scores]],2,FALSE), "NaN")</f>
        <v>[38, 100, 75, 67, 86, 69, 50, 80, 100, 50]</v>
      </c>
      <c r="I1427" s="27">
        <f>IFERROR(VLOOKUP(L:L,manual_score_mapping!A:D,3,FALSE), "NaN")</f>
        <v>71</v>
      </c>
      <c r="J1427" s="18">
        <f>IFERROR(VLOOKUP(L:L,manual_score_mapping!A:D,4,FALSE), "NaN")</f>
        <v>38</v>
      </c>
      <c r="K1427" s="33" t="s">
        <v>22</v>
      </c>
      <c r="L1427" s="33">
        <v>1426</v>
      </c>
      <c r="M1427" s="34">
        <v>0.90100455284118641</v>
      </c>
      <c r="N1427" s="33">
        <v>0.92980599403381359</v>
      </c>
      <c r="O1427" s="33">
        <v>0.85734349489212036</v>
      </c>
      <c r="P1427" s="33" t="str">
        <f>IF(en_ru_scores[[#This Row],[OnlineB_Score]]&gt;en_ru_scores[[#This Row],[GPT4_COMET]]+0.03, "B", IF(en_ru_scores[[#This Row],[GPT4_COMET]]&gt;en_ru_scores[[#This Row],[OnlineB_Score]]+0.03, "GPT", "-"))</f>
        <v>-</v>
      </c>
      <c r="Q1427" s="33" t="str">
        <f>IF(en_ru_scores[[#This Row],[OnlineW_Score]]&gt;en_ru_scores[[#This Row],[GPT4_COMET]]+0.03, "W", IF(en_ru_scores[[#This Row],[GPT4_COMET]]&gt;en_ru_scores[[#This Row],[OnlineW_Score]]+0.03, "GPT", "-"))</f>
        <v>GPT</v>
      </c>
      <c r="R1427" s="13" t="s">
        <v>1537</v>
      </c>
      <c r="S1427" s="13" t="s">
        <v>7585</v>
      </c>
      <c r="T1427" s="41" t="s">
        <v>7586</v>
      </c>
      <c r="U1427" s="13" t="s">
        <v>7587</v>
      </c>
      <c r="V1427" s="13" t="s">
        <v>7588</v>
      </c>
      <c r="W1427" s="84"/>
      <c r="X1427" s="111"/>
      <c r="Y1427" s="115"/>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row>
    <row r="1428" spans="1:217" s="6" customFormat="1" ht="28.5" x14ac:dyDescent="0.45">
      <c r="A1428" s="32" t="s">
        <v>16</v>
      </c>
      <c r="B1428" s="32" t="s">
        <v>17</v>
      </c>
      <c r="C1428" s="33" t="s">
        <v>18</v>
      </c>
      <c r="D1428" s="33" t="s">
        <v>1123</v>
      </c>
      <c r="E1428" s="33" t="s">
        <v>1535</v>
      </c>
      <c r="F1428" s="33" t="s">
        <v>21</v>
      </c>
      <c r="G1428" s="78">
        <f>VLOOKUP(L:L,en_ru_auto_scores_BLEU!H:I,2,FALSE)</f>
        <v>17.625328548379716</v>
      </c>
      <c r="H1428" s="33" t="str">
        <f>IFERROR(VLOOKUP(L:L,manual_score_mapping[[SegmentID]:[Scores]],2,FALSE), "NaN")</f>
        <v>[39, 100, 80, 68, 82, 76, 51, 34, 100, 50]</v>
      </c>
      <c r="I1428" s="24">
        <f>IFERROR(VLOOKUP(L:L,manual_score_mapping!A:D,3,FALSE), "NaN")</f>
        <v>68</v>
      </c>
      <c r="J1428" s="18">
        <f>IFERROR(VLOOKUP(L:L,manual_score_mapping!A:D,4,FALSE), "NaN")</f>
        <v>34</v>
      </c>
      <c r="K1428" s="33" t="s">
        <v>22</v>
      </c>
      <c r="L1428" s="33">
        <v>1427</v>
      </c>
      <c r="M1428" s="34">
        <v>0.92122632265090942</v>
      </c>
      <c r="N1428" s="33">
        <v>0.9310031533241272</v>
      </c>
      <c r="O1428" s="33">
        <v>0.9310031533241272</v>
      </c>
      <c r="P1428" s="33" t="str">
        <f>IF(en_ru_scores[[#This Row],[OnlineB_Score]]&gt;en_ru_scores[[#This Row],[GPT4_COMET]]+0.03, "B", IF(en_ru_scores[[#This Row],[GPT4_COMET]]&gt;en_ru_scores[[#This Row],[OnlineB_Score]]+0.03, "GPT", "-"))</f>
        <v>-</v>
      </c>
      <c r="Q1428" s="33" t="str">
        <f>IF(en_ru_scores[[#This Row],[OnlineW_Score]]&gt;en_ru_scores[[#This Row],[GPT4_COMET]]+0.03, "W", IF(en_ru_scores[[#This Row],[GPT4_COMET]]&gt;en_ru_scores[[#This Row],[OnlineW_Score]]+0.03, "GPT", "-"))</f>
        <v>-</v>
      </c>
      <c r="R1428" s="13" t="s">
        <v>1538</v>
      </c>
      <c r="S1428" s="13" t="s">
        <v>7589</v>
      </c>
      <c r="T1428" s="41" t="s">
        <v>7590</v>
      </c>
      <c r="U1428" s="13" t="s">
        <v>7591</v>
      </c>
      <c r="V1428" s="13" t="s">
        <v>7591</v>
      </c>
      <c r="W1428" s="84"/>
      <c r="X1428" s="111"/>
      <c r="Y1428" s="115"/>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row>
    <row r="1429" spans="1:217" s="6" customFormat="1" ht="85.5" x14ac:dyDescent="0.45">
      <c r="A1429" s="26" t="s">
        <v>16</v>
      </c>
      <c r="B1429" s="26" t="s">
        <v>17</v>
      </c>
      <c r="C1429" s="27" t="s">
        <v>18</v>
      </c>
      <c r="D1429" s="27" t="s">
        <v>1123</v>
      </c>
      <c r="E1429" s="27" t="s">
        <v>1535</v>
      </c>
      <c r="F1429" s="27" t="s">
        <v>21</v>
      </c>
      <c r="G1429" s="75">
        <f>VLOOKUP(L:L,en_ru_auto_scores_BLEU!H:I,2,FALSE)</f>
        <v>35.401053915785013</v>
      </c>
      <c r="H1429" s="27" t="str">
        <f>IFERROR(VLOOKUP(L:L,manual_score_mapping[[SegmentID]:[Scores]],2,FALSE), "NaN")</f>
        <v>[42, 83, 80, 34, 83, 55, 66, 67, 85, 73, 64, 51, 50, 100, 52]</v>
      </c>
      <c r="I1429" s="24">
        <f>IFERROR(VLOOKUP(L:L,manual_score_mapping!A:D,3,FALSE), "NaN")</f>
        <v>65</v>
      </c>
      <c r="J1429" s="18">
        <f>IFERROR(VLOOKUP(L:L,manual_score_mapping!A:D,4,FALSE), "NaN")</f>
        <v>34</v>
      </c>
      <c r="K1429" s="27" t="s">
        <v>22</v>
      </c>
      <c r="L1429" s="27">
        <v>1428</v>
      </c>
      <c r="M1429" s="28">
        <v>0.71578651666641235</v>
      </c>
      <c r="N1429" s="27">
        <v>0.74119645357131958</v>
      </c>
      <c r="O1429" s="27">
        <v>0.81207054853439331</v>
      </c>
      <c r="P1429" s="27" t="str">
        <f>IF(en_ru_scores[[#This Row],[OnlineB_Score]]&gt;en_ru_scores[[#This Row],[GPT4_COMET]]+0.03, "B", IF(en_ru_scores[[#This Row],[GPT4_COMET]]&gt;en_ru_scores[[#This Row],[OnlineB_Score]]+0.03, "GPT", "-"))</f>
        <v>-</v>
      </c>
      <c r="Q1429" s="27" t="str">
        <f>IF(en_ru_scores[[#This Row],[OnlineW_Score]]&gt;en_ru_scores[[#This Row],[GPT4_COMET]]+0.03, "W", IF(en_ru_scores[[#This Row],[GPT4_COMET]]&gt;en_ru_scores[[#This Row],[OnlineW_Score]]+0.03, "GPT", "-"))</f>
        <v>W</v>
      </c>
      <c r="R1429" s="11" t="s">
        <v>1539</v>
      </c>
      <c r="S1429" s="11" t="s">
        <v>7592</v>
      </c>
      <c r="T1429" s="39" t="s">
        <v>7593</v>
      </c>
      <c r="U1429" s="11" t="s">
        <v>7594</v>
      </c>
      <c r="V1429" s="11" t="s">
        <v>7595</v>
      </c>
      <c r="W1429" s="84"/>
      <c r="X1429" s="111"/>
      <c r="Y1429" s="115"/>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row>
    <row r="1430" spans="1:217" s="6" customFormat="1" ht="57" x14ac:dyDescent="0.45">
      <c r="A1430" s="26" t="s">
        <v>16</v>
      </c>
      <c r="B1430" s="26" t="s">
        <v>17</v>
      </c>
      <c r="C1430" s="27" t="s">
        <v>18</v>
      </c>
      <c r="D1430" s="27" t="s">
        <v>1123</v>
      </c>
      <c r="E1430" s="27" t="s">
        <v>1535</v>
      </c>
      <c r="F1430" s="27" t="s">
        <v>21</v>
      </c>
      <c r="G1430" s="74">
        <f>VLOOKUP(L:L,en_ru_auto_scores_BLEU!H:I,2,FALSE)</f>
        <v>54.899387566793791</v>
      </c>
      <c r="H1430" s="27" t="str">
        <f>IFERROR(VLOOKUP(L:L,manual_score_mapping[[SegmentID]:[Scores]],2,FALSE), "NaN")</f>
        <v>[38, 83, 79, 68, 85, 55, 100, 69, 83, 32, 77, 52, 63, 100, 52]</v>
      </c>
      <c r="I1430" s="24">
        <f>IFERROR(VLOOKUP(L:L,manual_score_mapping!A:D,3,FALSE), "NaN")</f>
        <v>69</v>
      </c>
      <c r="J1430" s="18">
        <f>IFERROR(VLOOKUP(L:L,manual_score_mapping!A:D,4,FALSE), "NaN")</f>
        <v>32</v>
      </c>
      <c r="K1430" s="27" t="s">
        <v>22</v>
      </c>
      <c r="L1430" s="27">
        <v>1429</v>
      </c>
      <c r="M1430" s="28">
        <v>0.77723860740661621</v>
      </c>
      <c r="N1430" s="27">
        <v>0.65720862150192261</v>
      </c>
      <c r="O1430" s="27">
        <v>0.72011315822601318</v>
      </c>
      <c r="P1430" s="27" t="str">
        <f>IF(en_ru_scores[[#This Row],[OnlineB_Score]]&gt;en_ru_scores[[#This Row],[GPT4_COMET]]+0.03, "B", IF(en_ru_scores[[#This Row],[GPT4_COMET]]&gt;en_ru_scores[[#This Row],[OnlineB_Score]]+0.03, "GPT", "-"))</f>
        <v>GPT</v>
      </c>
      <c r="Q1430" s="27" t="str">
        <f>IF(en_ru_scores[[#This Row],[OnlineW_Score]]&gt;en_ru_scores[[#This Row],[GPT4_COMET]]+0.03, "W", IF(en_ru_scores[[#This Row],[GPT4_COMET]]&gt;en_ru_scores[[#This Row],[OnlineW_Score]]+0.03, "GPT", "-"))</f>
        <v>GPT</v>
      </c>
      <c r="R1430" s="11" t="s">
        <v>1540</v>
      </c>
      <c r="S1430" s="11" t="s">
        <v>7596</v>
      </c>
      <c r="T1430" s="39" t="s">
        <v>7597</v>
      </c>
      <c r="U1430" s="11" t="s">
        <v>7598</v>
      </c>
      <c r="V1430" s="11" t="s">
        <v>7599</v>
      </c>
      <c r="W1430" s="84"/>
      <c r="X1430" s="111"/>
      <c r="Y1430" s="115"/>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row>
    <row r="1431" spans="1:217" s="6" customFormat="1" ht="42.75" x14ac:dyDescent="0.45">
      <c r="A1431" s="29" t="s">
        <v>16</v>
      </c>
      <c r="B1431" s="29" t="s">
        <v>17</v>
      </c>
      <c r="C1431" s="30" t="s">
        <v>18</v>
      </c>
      <c r="D1431" s="30" t="s">
        <v>1123</v>
      </c>
      <c r="E1431" s="30" t="s">
        <v>1535</v>
      </c>
      <c r="F1431" s="30" t="s">
        <v>21</v>
      </c>
      <c r="G1431" s="75">
        <f>VLOOKUP(L:L,en_ru_auto_scores_BLEU!H:I,2,FALSE)</f>
        <v>30.26643726685862</v>
      </c>
      <c r="H1431" s="30" t="str">
        <f>IFERROR(VLOOKUP(L:L,manual_score_mapping[[SegmentID]:[Scores]],2,FALSE), "NaN")</f>
        <v>[39, 100, 84, 32, 86, 68, 50, 51, 100, 52]</v>
      </c>
      <c r="I1431" s="24">
        <f>IFERROR(VLOOKUP(L:L,manual_score_mapping!A:D,3,FALSE), "NaN")</f>
        <v>66</v>
      </c>
      <c r="J1431" s="18">
        <f>IFERROR(VLOOKUP(L:L,manual_score_mapping!A:D,4,FALSE), "NaN")</f>
        <v>32</v>
      </c>
      <c r="K1431" s="30" t="s">
        <v>22</v>
      </c>
      <c r="L1431" s="30">
        <v>1430</v>
      </c>
      <c r="M1431" s="31">
        <v>0.89445614814758301</v>
      </c>
      <c r="N1431" s="30">
        <v>0.90462201833724976</v>
      </c>
      <c r="O1431" s="30">
        <v>0.90456652641296398</v>
      </c>
      <c r="P1431" s="30" t="str">
        <f>IF(en_ru_scores[[#This Row],[OnlineB_Score]]&gt;en_ru_scores[[#This Row],[GPT4_COMET]]+0.03, "B", IF(en_ru_scores[[#This Row],[GPT4_COMET]]&gt;en_ru_scores[[#This Row],[OnlineB_Score]]+0.03, "GPT", "-"))</f>
        <v>-</v>
      </c>
      <c r="Q1431" s="30" t="str">
        <f>IF(en_ru_scores[[#This Row],[OnlineW_Score]]&gt;en_ru_scores[[#This Row],[GPT4_COMET]]+0.03, "W", IF(en_ru_scores[[#This Row],[GPT4_COMET]]&gt;en_ru_scores[[#This Row],[OnlineW_Score]]+0.03, "GPT", "-"))</f>
        <v>-</v>
      </c>
      <c r="R1431" s="12" t="s">
        <v>1541</v>
      </c>
      <c r="S1431" s="12" t="s">
        <v>7600</v>
      </c>
      <c r="T1431" s="40" t="s">
        <v>7601</v>
      </c>
      <c r="U1431" s="12" t="s">
        <v>7602</v>
      </c>
      <c r="V1431" s="12" t="s">
        <v>7603</v>
      </c>
      <c r="W1431" s="84"/>
      <c r="X1431" s="111"/>
      <c r="Y1431" s="115"/>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row>
    <row r="1432" spans="1:217" s="6" customFormat="1" ht="42.75" x14ac:dyDescent="0.45">
      <c r="A1432" s="26" t="s">
        <v>16</v>
      </c>
      <c r="B1432" s="26" t="s">
        <v>17</v>
      </c>
      <c r="C1432" s="27" t="s">
        <v>18</v>
      </c>
      <c r="D1432" s="27" t="s">
        <v>1123</v>
      </c>
      <c r="E1432" s="27" t="s">
        <v>1535</v>
      </c>
      <c r="F1432" s="27" t="s">
        <v>21</v>
      </c>
      <c r="G1432" s="78">
        <f>VLOOKUP(L:L,en_ru_auto_scores_BLEU!H:I,2,FALSE)</f>
        <v>8.8474875747662782</v>
      </c>
      <c r="H1432" s="27" t="str">
        <f>IFERROR(VLOOKUP(L:L,manual_score_mapping[[SegmentID]:[Scores]],2,FALSE), "NaN")</f>
        <v>[37, 100, 80, 68, 86, 81, 50, 85, 100, 52]</v>
      </c>
      <c r="I1432" s="27">
        <f>IFERROR(VLOOKUP(L:L,manual_score_mapping!A:D,3,FALSE), "NaN")</f>
        <v>73</v>
      </c>
      <c r="J1432" s="18">
        <f>IFERROR(VLOOKUP(L:L,manual_score_mapping!A:D,4,FALSE), "NaN")</f>
        <v>37</v>
      </c>
      <c r="K1432" s="27" t="s">
        <v>22</v>
      </c>
      <c r="L1432" s="27">
        <v>1431</v>
      </c>
      <c r="M1432" s="28">
        <v>0.70541667938232422</v>
      </c>
      <c r="N1432" s="27">
        <v>0.74075764417648315</v>
      </c>
      <c r="O1432" s="27">
        <v>0.70849579572677612</v>
      </c>
      <c r="P1432" s="27" t="str">
        <f>IF(en_ru_scores[[#This Row],[OnlineB_Score]]&gt;en_ru_scores[[#This Row],[GPT4_COMET]]+0.03, "B", IF(en_ru_scores[[#This Row],[GPT4_COMET]]&gt;en_ru_scores[[#This Row],[OnlineB_Score]]+0.03, "GPT", "-"))</f>
        <v>B</v>
      </c>
      <c r="Q1432" s="27" t="str">
        <f>IF(en_ru_scores[[#This Row],[OnlineW_Score]]&gt;en_ru_scores[[#This Row],[GPT4_COMET]]+0.03, "W", IF(en_ru_scores[[#This Row],[GPT4_COMET]]&gt;en_ru_scores[[#This Row],[OnlineW_Score]]+0.03, "GPT", "-"))</f>
        <v>-</v>
      </c>
      <c r="R1432" s="11" t="s">
        <v>1542</v>
      </c>
      <c r="S1432" s="11" t="s">
        <v>7604</v>
      </c>
      <c r="T1432" s="39" t="s">
        <v>7605</v>
      </c>
      <c r="U1432" s="11" t="s">
        <v>7606</v>
      </c>
      <c r="V1432" s="11" t="s">
        <v>7607</v>
      </c>
      <c r="W1432" s="84"/>
      <c r="X1432" s="111"/>
      <c r="Y1432" s="115"/>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row>
    <row r="1433" spans="1:217" s="6" customFormat="1" ht="28.5" x14ac:dyDescent="0.45">
      <c r="A1433" s="26" t="s">
        <v>16</v>
      </c>
      <c r="B1433" s="26" t="s">
        <v>17</v>
      </c>
      <c r="C1433" s="27" t="s">
        <v>18</v>
      </c>
      <c r="D1433" s="27" t="s">
        <v>1123</v>
      </c>
      <c r="E1433" s="27" t="s">
        <v>1535</v>
      </c>
      <c r="F1433" s="27" t="s">
        <v>21</v>
      </c>
      <c r="G1433" s="78">
        <f>VLOOKUP(L:L,en_ru_auto_scores_BLEU!H:I,2,FALSE)</f>
        <v>16.830386789031852</v>
      </c>
      <c r="H1433" s="27" t="str">
        <f>IFERROR(VLOOKUP(L:L,manual_score_mapping[[SegmentID]:[Scores]],2,FALSE), "NaN")</f>
        <v>[36, 100, 83, 35, 85, 84, 50, 63, 100, 51]</v>
      </c>
      <c r="I1433" s="24">
        <f>IFERROR(VLOOKUP(L:L,manual_score_mapping!A:D,3,FALSE), "NaN")</f>
        <v>68</v>
      </c>
      <c r="J1433" s="18">
        <f>IFERROR(VLOOKUP(L:L,manual_score_mapping!A:D,4,FALSE), "NaN")</f>
        <v>35</v>
      </c>
      <c r="K1433" s="27" t="s">
        <v>22</v>
      </c>
      <c r="L1433" s="27">
        <v>1432</v>
      </c>
      <c r="M1433" s="28">
        <v>0.74004852771759033</v>
      </c>
      <c r="N1433" s="27">
        <v>0.71099430322647095</v>
      </c>
      <c r="O1433" s="27">
        <v>0.71333479881286621</v>
      </c>
      <c r="P1433" s="27" t="str">
        <f>IF(en_ru_scores[[#This Row],[OnlineB_Score]]&gt;en_ru_scores[[#This Row],[GPT4_COMET]]+0.03, "B", IF(en_ru_scores[[#This Row],[GPT4_COMET]]&gt;en_ru_scores[[#This Row],[OnlineB_Score]]+0.03, "GPT", "-"))</f>
        <v>-</v>
      </c>
      <c r="Q1433" s="27" t="str">
        <f>IF(en_ru_scores[[#This Row],[OnlineW_Score]]&gt;en_ru_scores[[#This Row],[GPT4_COMET]]+0.03, "W", IF(en_ru_scores[[#This Row],[GPT4_COMET]]&gt;en_ru_scores[[#This Row],[OnlineW_Score]]+0.03, "GPT", "-"))</f>
        <v>-</v>
      </c>
      <c r="R1433" s="11" t="s">
        <v>1543</v>
      </c>
      <c r="S1433" s="11" t="s">
        <v>7608</v>
      </c>
      <c r="T1433" s="39" t="s">
        <v>7609</v>
      </c>
      <c r="U1433" s="11" t="s">
        <v>7610</v>
      </c>
      <c r="V1433" s="11" t="s">
        <v>7611</v>
      </c>
      <c r="W1433" s="84"/>
      <c r="X1433" s="111"/>
      <c r="Y1433" s="115"/>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c r="EK1433"/>
      <c r="EL1433"/>
      <c r="EM1433"/>
      <c r="EN1433"/>
      <c r="EO1433"/>
      <c r="EP1433"/>
      <c r="EQ1433"/>
      <c r="ER1433"/>
      <c r="ES1433"/>
      <c r="ET1433"/>
      <c r="EU1433"/>
      <c r="EV1433"/>
      <c r="EW1433"/>
      <c r="EX1433"/>
      <c r="EY1433"/>
      <c r="EZ1433"/>
      <c r="FA1433"/>
      <c r="FB1433"/>
      <c r="FC1433"/>
      <c r="FD1433"/>
      <c r="FE1433"/>
      <c r="FF1433"/>
      <c r="FG1433"/>
      <c r="FH1433"/>
      <c r="FI1433"/>
      <c r="FJ1433"/>
      <c r="FK1433"/>
      <c r="FL1433"/>
      <c r="FM1433"/>
      <c r="FN1433"/>
      <c r="FO1433"/>
      <c r="FP1433"/>
      <c r="FQ1433"/>
      <c r="FR1433"/>
      <c r="FS1433"/>
      <c r="FT1433"/>
      <c r="FU1433"/>
      <c r="FV1433"/>
      <c r="FW1433"/>
      <c r="FX1433"/>
      <c r="FY1433"/>
      <c r="FZ1433"/>
      <c r="GA1433"/>
      <c r="GB1433"/>
      <c r="GC1433"/>
      <c r="GD1433"/>
      <c r="GE1433"/>
      <c r="GF1433"/>
      <c r="GG1433"/>
      <c r="GH1433"/>
      <c r="GI1433"/>
      <c r="GJ1433"/>
      <c r="GK1433"/>
      <c r="GL1433"/>
      <c r="GM1433"/>
      <c r="GN1433"/>
      <c r="GO1433"/>
      <c r="GP1433"/>
      <c r="GQ1433"/>
      <c r="GR1433"/>
      <c r="GS1433"/>
      <c r="GT1433"/>
      <c r="GU1433"/>
      <c r="GV1433"/>
      <c r="GW1433"/>
      <c r="GX1433"/>
      <c r="GY1433"/>
      <c r="GZ1433"/>
      <c r="HA1433"/>
      <c r="HB1433"/>
      <c r="HC1433"/>
      <c r="HD1433"/>
      <c r="HE1433"/>
      <c r="HF1433"/>
      <c r="HG1433"/>
      <c r="HH1433"/>
      <c r="HI1433"/>
    </row>
    <row r="1434" spans="1:217" s="6" customFormat="1" x14ac:dyDescent="0.45">
      <c r="A1434" s="29" t="s">
        <v>16</v>
      </c>
      <c r="B1434" s="29" t="s">
        <v>17</v>
      </c>
      <c r="C1434" s="30" t="s">
        <v>18</v>
      </c>
      <c r="D1434" s="30" t="s">
        <v>1123</v>
      </c>
      <c r="E1434" s="30" t="s">
        <v>1535</v>
      </c>
      <c r="F1434" s="30" t="s">
        <v>21</v>
      </c>
      <c r="G1434" s="78">
        <f>VLOOKUP(L:L,en_ru_auto_scores_BLEU!H:I,2,FALSE)</f>
        <v>17.965205598154213</v>
      </c>
      <c r="H1434" s="30" t="str">
        <f>IFERROR(VLOOKUP(L:L,manual_score_mapping[[SegmentID]:[Scores]],2,FALSE), "NaN")</f>
        <v>[38, 100, 80, 82, 85, 82, 52, 92, 100, 52]</v>
      </c>
      <c r="I1434" s="27">
        <f>IFERROR(VLOOKUP(L:L,manual_score_mapping!A:D,3,FALSE), "NaN")</f>
        <v>76</v>
      </c>
      <c r="J1434" s="18">
        <f>IFERROR(VLOOKUP(L:L,manual_score_mapping!A:D,4,FALSE), "NaN")</f>
        <v>38</v>
      </c>
      <c r="K1434" s="30" t="s">
        <v>22</v>
      </c>
      <c r="L1434" s="30">
        <v>1433</v>
      </c>
      <c r="M1434" s="31">
        <v>0.89793795347213745</v>
      </c>
      <c r="N1434" s="30">
        <v>0.92013347148895264</v>
      </c>
      <c r="O1434" s="30">
        <v>0.96099871397018444</v>
      </c>
      <c r="P1434" s="30" t="str">
        <f>IF(en_ru_scores[[#This Row],[OnlineB_Score]]&gt;en_ru_scores[[#This Row],[GPT4_COMET]]+0.03, "B", IF(en_ru_scores[[#This Row],[GPT4_COMET]]&gt;en_ru_scores[[#This Row],[OnlineB_Score]]+0.03, "GPT", "-"))</f>
        <v>-</v>
      </c>
      <c r="Q1434" s="30" t="str">
        <f>IF(en_ru_scores[[#This Row],[OnlineW_Score]]&gt;en_ru_scores[[#This Row],[GPT4_COMET]]+0.03, "W", IF(en_ru_scores[[#This Row],[GPT4_COMET]]&gt;en_ru_scores[[#This Row],[OnlineW_Score]]+0.03, "GPT", "-"))</f>
        <v>W</v>
      </c>
      <c r="R1434" s="12" t="s">
        <v>1544</v>
      </c>
      <c r="S1434" s="12" t="s">
        <v>7612</v>
      </c>
      <c r="T1434" s="40" t="s">
        <v>7613</v>
      </c>
      <c r="U1434" s="12" t="s">
        <v>7614</v>
      </c>
      <c r="V1434" s="12" t="s">
        <v>7615</v>
      </c>
      <c r="W1434" s="84"/>
      <c r="X1434" s="111"/>
      <c r="Y1434" s="115"/>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c r="EK1434"/>
      <c r="EL1434"/>
      <c r="EM1434"/>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c r="FS1434"/>
      <c r="FT1434"/>
      <c r="FU1434"/>
      <c r="FV1434"/>
      <c r="FW1434"/>
      <c r="FX1434"/>
      <c r="FY1434"/>
      <c r="FZ1434"/>
      <c r="GA1434"/>
      <c r="GB1434"/>
      <c r="GC1434"/>
      <c r="GD1434"/>
      <c r="GE1434"/>
      <c r="GF1434"/>
      <c r="GG1434"/>
      <c r="GH1434"/>
      <c r="GI1434"/>
      <c r="GJ1434"/>
      <c r="GK1434"/>
      <c r="GL1434"/>
      <c r="GM1434"/>
      <c r="GN1434"/>
      <c r="GO1434"/>
      <c r="GP1434"/>
      <c r="GQ1434"/>
      <c r="GR1434"/>
      <c r="GS1434"/>
      <c r="GT1434"/>
      <c r="GU1434"/>
      <c r="GV1434"/>
      <c r="GW1434"/>
      <c r="GX1434"/>
      <c r="GY1434"/>
      <c r="GZ1434"/>
      <c r="HA1434"/>
      <c r="HB1434"/>
      <c r="HC1434"/>
      <c r="HD1434"/>
      <c r="HE1434"/>
      <c r="HF1434"/>
      <c r="HG1434"/>
      <c r="HH1434"/>
      <c r="HI1434"/>
    </row>
    <row r="1435" spans="1:217" s="6" customFormat="1" ht="28.5" x14ac:dyDescent="0.45">
      <c r="A1435" s="23" t="s">
        <v>16</v>
      </c>
      <c r="B1435" s="23" t="s">
        <v>17</v>
      </c>
      <c r="C1435" s="24" t="s">
        <v>18</v>
      </c>
      <c r="D1435" s="24" t="s">
        <v>1123</v>
      </c>
      <c r="E1435" s="24" t="s">
        <v>1535</v>
      </c>
      <c r="F1435" s="24" t="s">
        <v>21</v>
      </c>
      <c r="G1435" s="78">
        <f>VLOOKUP(L:L,en_ru_auto_scores_BLEU!H:I,2,FALSE)</f>
        <v>15.133218633429316</v>
      </c>
      <c r="H1435" s="24" t="str">
        <f>IFERROR(VLOOKUP(L:L,manual_score_mapping[[SegmentID]:[Scores]],2,FALSE), "NaN")</f>
        <v>[37, 100, 80, 33, 85, 54, 100, 45, 85, 64, 75, 50, 100, 100, 51]</v>
      </c>
      <c r="I1435" s="27">
        <f>IFERROR(VLOOKUP(L:L,manual_score_mapping!A:D,3,FALSE), "NaN")</f>
        <v>70</v>
      </c>
      <c r="J1435" s="18">
        <f>IFERROR(VLOOKUP(L:L,manual_score_mapping!A:D,4,FALSE), "NaN")</f>
        <v>33</v>
      </c>
      <c r="K1435" s="24" t="s">
        <v>22</v>
      </c>
      <c r="L1435" s="24">
        <v>1434</v>
      </c>
      <c r="M1435" s="25">
        <v>0.6208757758140564</v>
      </c>
      <c r="N1435" s="24">
        <v>0.6054767370223999</v>
      </c>
      <c r="O1435" s="24">
        <v>0.60396361351013184</v>
      </c>
      <c r="P1435" s="24" t="str">
        <f>IF(en_ru_scores[[#This Row],[OnlineB_Score]]&gt;en_ru_scores[[#This Row],[GPT4_COMET]]+0.03, "B", IF(en_ru_scores[[#This Row],[GPT4_COMET]]&gt;en_ru_scores[[#This Row],[OnlineB_Score]]+0.03, "GPT", "-"))</f>
        <v>-</v>
      </c>
      <c r="Q1435" s="24" t="str">
        <f>IF(en_ru_scores[[#This Row],[OnlineW_Score]]&gt;en_ru_scores[[#This Row],[GPT4_COMET]]+0.03, "W", IF(en_ru_scores[[#This Row],[GPT4_COMET]]&gt;en_ru_scores[[#This Row],[OnlineW_Score]]+0.03, "GPT", "-"))</f>
        <v>-</v>
      </c>
      <c r="R1435" s="10" t="s">
        <v>1545</v>
      </c>
      <c r="S1435" s="10" t="s">
        <v>7616</v>
      </c>
      <c r="T1435" s="38" t="s">
        <v>7617</v>
      </c>
      <c r="U1435" s="10" t="s">
        <v>7618</v>
      </c>
      <c r="V1435" s="10" t="s">
        <v>7619</v>
      </c>
      <c r="W1435" s="123"/>
      <c r="X1435" s="124"/>
      <c r="Y1435" s="12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c r="EK1435"/>
      <c r="EL1435"/>
      <c r="EM1435"/>
      <c r="EN1435"/>
      <c r="EO1435"/>
      <c r="EP1435"/>
      <c r="EQ1435"/>
      <c r="ER1435"/>
      <c r="ES1435"/>
      <c r="ET1435"/>
      <c r="EU1435"/>
      <c r="EV1435"/>
      <c r="EW1435"/>
      <c r="EX1435"/>
      <c r="EY1435"/>
      <c r="EZ1435"/>
      <c r="FA1435"/>
      <c r="FB1435"/>
      <c r="FC1435"/>
      <c r="FD1435"/>
      <c r="FE1435"/>
      <c r="FF1435"/>
      <c r="FG1435"/>
      <c r="FH1435"/>
      <c r="FI1435"/>
      <c r="FJ1435"/>
      <c r="FK1435"/>
      <c r="FL1435"/>
      <c r="FM1435"/>
      <c r="FN1435"/>
      <c r="FO1435"/>
      <c r="FP1435"/>
      <c r="FQ1435"/>
      <c r="FR1435"/>
      <c r="FS1435"/>
      <c r="FT1435"/>
      <c r="FU1435"/>
      <c r="FV1435"/>
      <c r="FW1435"/>
      <c r="FX1435"/>
      <c r="FY1435"/>
      <c r="FZ1435"/>
      <c r="GA1435"/>
      <c r="GB1435"/>
      <c r="GC1435"/>
      <c r="GD1435"/>
      <c r="GE1435"/>
      <c r="GF1435"/>
      <c r="GG1435"/>
      <c r="GH1435"/>
      <c r="GI1435"/>
      <c r="GJ1435"/>
      <c r="GK1435"/>
      <c r="GL1435"/>
      <c r="GM1435"/>
      <c r="GN1435"/>
      <c r="GO1435"/>
      <c r="GP1435"/>
      <c r="GQ1435"/>
      <c r="GR1435"/>
      <c r="GS1435"/>
      <c r="GT1435"/>
      <c r="GU1435"/>
      <c r="GV1435"/>
      <c r="GW1435"/>
      <c r="GX1435"/>
      <c r="GY1435"/>
      <c r="GZ1435"/>
      <c r="HA1435"/>
      <c r="HB1435"/>
      <c r="HC1435"/>
      <c r="HD1435"/>
      <c r="HE1435"/>
      <c r="HF1435"/>
      <c r="HG1435"/>
      <c r="HH1435"/>
      <c r="HI1435"/>
    </row>
    <row r="1436" spans="1:217" s="6" customFormat="1" ht="28.5" x14ac:dyDescent="0.45">
      <c r="A1436" s="26" t="s">
        <v>16</v>
      </c>
      <c r="B1436" s="26" t="s">
        <v>17</v>
      </c>
      <c r="C1436" s="27" t="s">
        <v>18</v>
      </c>
      <c r="D1436" s="27" t="s">
        <v>1123</v>
      </c>
      <c r="E1436" s="27" t="s">
        <v>1535</v>
      </c>
      <c r="F1436" s="27" t="s">
        <v>21</v>
      </c>
      <c r="G1436" s="75">
        <f>VLOOKUP(L:L,en_ru_auto_scores_BLEU!H:I,2,FALSE)</f>
        <v>32.774568052975923</v>
      </c>
      <c r="H1436" s="42" t="str">
        <f>IFERROR(VLOOKUP(L:L,manual_score_mapping[[SegmentID]:[Scores]],2,FALSE), "NaN")</f>
        <v>NaN</v>
      </c>
      <c r="I1436" s="42" t="str">
        <f>IFERROR(VLOOKUP(L:L,manual_score_mapping!A:D,3,FALSE), "NaN")</f>
        <v>NaN</v>
      </c>
      <c r="J1436" s="42" t="str">
        <f>IFERROR(VLOOKUP(L:L,manual_score_mapping!A:D,4,FALSE), "NaN")</f>
        <v>NaN</v>
      </c>
      <c r="K1436" s="27" t="s">
        <v>22</v>
      </c>
      <c r="L1436" s="27">
        <v>1435</v>
      </c>
      <c r="M1436" s="28">
        <v>0.74320042133331299</v>
      </c>
      <c r="N1436" s="27">
        <v>0.73493999242782593</v>
      </c>
      <c r="O1436" s="27">
        <v>0.73492300510406494</v>
      </c>
      <c r="P1436" s="27" t="str">
        <f>IF(en_ru_scores[[#This Row],[OnlineB_Score]]&gt;en_ru_scores[[#This Row],[GPT4_COMET]]+0.03, "B", IF(en_ru_scores[[#This Row],[GPT4_COMET]]&gt;en_ru_scores[[#This Row],[OnlineB_Score]]+0.03, "GPT", "-"))</f>
        <v>-</v>
      </c>
      <c r="Q1436" s="27" t="str">
        <f>IF(en_ru_scores[[#This Row],[OnlineW_Score]]&gt;en_ru_scores[[#This Row],[GPT4_COMET]]+0.03, "W", IF(en_ru_scores[[#This Row],[GPT4_COMET]]&gt;en_ru_scores[[#This Row],[OnlineW_Score]]+0.03, "GPT", "-"))</f>
        <v>-</v>
      </c>
      <c r="R1436" s="11" t="s">
        <v>1546</v>
      </c>
      <c r="S1436" s="11" t="s">
        <v>7620</v>
      </c>
      <c r="T1436" s="39" t="s">
        <v>7621</v>
      </c>
      <c r="U1436" s="11" t="s">
        <v>7622</v>
      </c>
      <c r="V1436" s="11" t="s">
        <v>7622</v>
      </c>
      <c r="W1436" s="84"/>
      <c r="X1436" s="111"/>
      <c r="Y1436" s="115"/>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c r="EK1436"/>
      <c r="EL1436"/>
      <c r="EM1436"/>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c r="GE1436"/>
      <c r="GF1436"/>
      <c r="GG1436"/>
      <c r="GH1436"/>
      <c r="GI1436"/>
      <c r="GJ1436"/>
      <c r="GK1436"/>
      <c r="GL1436"/>
      <c r="GM1436"/>
      <c r="GN1436"/>
      <c r="GO1436"/>
      <c r="GP1436"/>
      <c r="GQ1436"/>
      <c r="GR1436"/>
      <c r="GS1436"/>
      <c r="GT1436"/>
      <c r="GU1436"/>
      <c r="GV1436"/>
      <c r="GW1436"/>
      <c r="GX1436"/>
      <c r="GY1436"/>
      <c r="GZ1436"/>
      <c r="HA1436"/>
      <c r="HB1436"/>
      <c r="HC1436"/>
      <c r="HD1436"/>
      <c r="HE1436"/>
      <c r="HF1436"/>
      <c r="HG1436"/>
      <c r="HH1436"/>
      <c r="HI1436"/>
    </row>
    <row r="1437" spans="1:217" s="6" customFormat="1" ht="42.75" x14ac:dyDescent="0.45">
      <c r="A1437" s="29" t="s">
        <v>16</v>
      </c>
      <c r="B1437" s="29" t="s">
        <v>17</v>
      </c>
      <c r="C1437" s="30" t="s">
        <v>18</v>
      </c>
      <c r="D1437" s="30" t="s">
        <v>1123</v>
      </c>
      <c r="E1437" s="30" t="s">
        <v>1535</v>
      </c>
      <c r="F1437" s="30" t="s">
        <v>21</v>
      </c>
      <c r="G1437" s="78">
        <f>VLOOKUP(L:L,en_ru_auto_scores_BLEU!H:I,2,FALSE)</f>
        <v>24.712442545253591</v>
      </c>
      <c r="H1437" s="42" t="str">
        <f>IFERROR(VLOOKUP(L:L,manual_score_mapping[[SegmentID]:[Scores]],2,FALSE), "NaN")</f>
        <v>NaN</v>
      </c>
      <c r="I1437" s="42" t="str">
        <f>IFERROR(VLOOKUP(L:L,manual_score_mapping!A:D,3,FALSE), "NaN")</f>
        <v>NaN</v>
      </c>
      <c r="J1437" s="42" t="str">
        <f>IFERROR(VLOOKUP(L:L,manual_score_mapping!A:D,4,FALSE), "NaN")</f>
        <v>NaN</v>
      </c>
      <c r="K1437" s="30" t="s">
        <v>22</v>
      </c>
      <c r="L1437" s="30">
        <v>1436</v>
      </c>
      <c r="M1437" s="31">
        <v>0.84326648712158203</v>
      </c>
      <c r="N1437" s="30">
        <v>0.75990587472915649</v>
      </c>
      <c r="O1437" s="30">
        <v>0.73371297121047974</v>
      </c>
      <c r="P1437" s="30" t="str">
        <f>IF(en_ru_scores[[#This Row],[OnlineB_Score]]&gt;en_ru_scores[[#This Row],[GPT4_COMET]]+0.03, "B", IF(en_ru_scores[[#This Row],[GPT4_COMET]]&gt;en_ru_scores[[#This Row],[OnlineB_Score]]+0.03, "GPT", "-"))</f>
        <v>GPT</v>
      </c>
      <c r="Q1437" s="30" t="str">
        <f>IF(en_ru_scores[[#This Row],[OnlineW_Score]]&gt;en_ru_scores[[#This Row],[GPT4_COMET]]+0.03, "W", IF(en_ru_scores[[#This Row],[GPT4_COMET]]&gt;en_ru_scores[[#This Row],[OnlineW_Score]]+0.03, "GPT", "-"))</f>
        <v>GPT</v>
      </c>
      <c r="R1437" s="12" t="s">
        <v>1547</v>
      </c>
      <c r="S1437" s="12" t="s">
        <v>7623</v>
      </c>
      <c r="T1437" s="40" t="s">
        <v>7624</v>
      </c>
      <c r="U1437" s="12" t="s">
        <v>7625</v>
      </c>
      <c r="V1437" s="12" t="s">
        <v>7626</v>
      </c>
      <c r="W1437" s="84"/>
      <c r="X1437" s="111"/>
      <c r="Y1437" s="115"/>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c r="FS1437"/>
      <c r="FT1437"/>
      <c r="FU1437"/>
      <c r="FV1437"/>
      <c r="FW1437"/>
      <c r="FX1437"/>
      <c r="FY1437"/>
      <c r="FZ1437"/>
      <c r="GA1437"/>
      <c r="GB1437"/>
      <c r="GC1437"/>
      <c r="GD1437"/>
      <c r="GE1437"/>
      <c r="GF1437"/>
      <c r="GG1437"/>
      <c r="GH1437"/>
      <c r="GI1437"/>
      <c r="GJ1437"/>
      <c r="GK1437"/>
      <c r="GL1437"/>
      <c r="GM1437"/>
      <c r="GN1437"/>
      <c r="GO1437"/>
      <c r="GP1437"/>
      <c r="GQ1437"/>
      <c r="GR1437"/>
      <c r="GS1437"/>
      <c r="GT1437"/>
      <c r="GU1437"/>
      <c r="GV1437"/>
      <c r="GW1437"/>
      <c r="GX1437"/>
      <c r="GY1437"/>
      <c r="GZ1437"/>
      <c r="HA1437"/>
      <c r="HB1437"/>
      <c r="HC1437"/>
      <c r="HD1437"/>
      <c r="HE1437"/>
      <c r="HF1437"/>
      <c r="HG1437"/>
      <c r="HH1437"/>
      <c r="HI1437"/>
    </row>
    <row r="1438" spans="1:217" s="6" customFormat="1" ht="42.75" x14ac:dyDescent="0.45">
      <c r="A1438" s="26" t="s">
        <v>16</v>
      </c>
      <c r="B1438" s="26" t="s">
        <v>17</v>
      </c>
      <c r="C1438" s="27" t="s">
        <v>18</v>
      </c>
      <c r="D1438" s="27" t="s">
        <v>1123</v>
      </c>
      <c r="E1438" s="27" t="s">
        <v>1535</v>
      </c>
      <c r="F1438" s="27" t="s">
        <v>21</v>
      </c>
      <c r="G1438" s="78">
        <f>VLOOKUP(L:L,en_ru_auto_scores_BLEU!H:I,2,FALSE)</f>
        <v>25.148403877797566</v>
      </c>
      <c r="H1438" s="42" t="str">
        <f>IFERROR(VLOOKUP(L:L,manual_score_mapping[[SegmentID]:[Scores]],2,FALSE), "NaN")</f>
        <v>NaN</v>
      </c>
      <c r="I1438" s="42" t="str">
        <f>IFERROR(VLOOKUP(L:L,manual_score_mapping!A:D,3,FALSE), "NaN")</f>
        <v>NaN</v>
      </c>
      <c r="J1438" s="42" t="str">
        <f>IFERROR(VLOOKUP(L:L,manual_score_mapping!A:D,4,FALSE), "NaN")</f>
        <v>NaN</v>
      </c>
      <c r="K1438" s="27" t="s">
        <v>22</v>
      </c>
      <c r="L1438" s="27">
        <v>1437</v>
      </c>
      <c r="M1438" s="28">
        <v>0.71803468465805054</v>
      </c>
      <c r="N1438" s="27">
        <v>0.68402183055877686</v>
      </c>
      <c r="O1438" s="27">
        <v>0.71521210670471191</v>
      </c>
      <c r="P1438" s="27" t="str">
        <f>IF(en_ru_scores[[#This Row],[OnlineB_Score]]&gt;en_ru_scores[[#This Row],[GPT4_COMET]]+0.03, "B", IF(en_ru_scores[[#This Row],[GPT4_COMET]]&gt;en_ru_scores[[#This Row],[OnlineB_Score]]+0.03, "GPT", "-"))</f>
        <v>GPT</v>
      </c>
      <c r="Q1438" s="27" t="str">
        <f>IF(en_ru_scores[[#This Row],[OnlineW_Score]]&gt;en_ru_scores[[#This Row],[GPT4_COMET]]+0.03, "W", IF(en_ru_scores[[#This Row],[GPT4_COMET]]&gt;en_ru_scores[[#This Row],[OnlineW_Score]]+0.03, "GPT", "-"))</f>
        <v>-</v>
      </c>
      <c r="R1438" s="11" t="s">
        <v>1548</v>
      </c>
      <c r="S1438" s="11" t="s">
        <v>7627</v>
      </c>
      <c r="T1438" s="39" t="s">
        <v>7628</v>
      </c>
      <c r="U1438" s="11" t="s">
        <v>7629</v>
      </c>
      <c r="V1438" s="11" t="s">
        <v>7630</v>
      </c>
      <c r="W1438" s="84"/>
      <c r="X1438" s="111"/>
      <c r="Y1438" s="115"/>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c r="EK1438"/>
      <c r="EL1438"/>
      <c r="EM1438"/>
      <c r="EN1438"/>
      <c r="EO1438"/>
      <c r="EP1438"/>
      <c r="EQ1438"/>
      <c r="ER1438"/>
      <c r="ES1438"/>
      <c r="ET1438"/>
      <c r="EU1438"/>
      <c r="EV1438"/>
      <c r="EW1438"/>
      <c r="EX1438"/>
      <c r="EY1438"/>
      <c r="EZ1438"/>
      <c r="FA1438"/>
      <c r="FB1438"/>
      <c r="FC1438"/>
      <c r="FD1438"/>
      <c r="FE1438"/>
      <c r="FF1438"/>
      <c r="FG1438"/>
      <c r="FH1438"/>
      <c r="FI1438"/>
      <c r="FJ1438"/>
      <c r="FK1438"/>
      <c r="FL1438"/>
      <c r="FM1438"/>
      <c r="FN1438"/>
      <c r="FO1438"/>
      <c r="FP1438"/>
      <c r="FQ1438"/>
      <c r="FR1438"/>
      <c r="FS1438"/>
      <c r="FT1438"/>
      <c r="FU1438"/>
      <c r="FV1438"/>
      <c r="FW1438"/>
      <c r="FX1438"/>
      <c r="FY1438"/>
      <c r="FZ1438"/>
      <c r="GA1438"/>
      <c r="GB1438"/>
      <c r="GC1438"/>
      <c r="GD1438"/>
      <c r="GE1438"/>
      <c r="GF1438"/>
      <c r="GG1438"/>
      <c r="GH1438"/>
      <c r="GI1438"/>
      <c r="GJ1438"/>
      <c r="GK1438"/>
      <c r="GL1438"/>
      <c r="GM1438"/>
      <c r="GN1438"/>
      <c r="GO1438"/>
      <c r="GP1438"/>
      <c r="GQ1438"/>
      <c r="GR1438"/>
      <c r="GS1438"/>
      <c r="GT1438"/>
      <c r="GU1438"/>
      <c r="GV1438"/>
      <c r="GW1438"/>
      <c r="GX1438"/>
      <c r="GY1438"/>
      <c r="GZ1438"/>
      <c r="HA1438"/>
      <c r="HB1438"/>
      <c r="HC1438"/>
      <c r="HD1438"/>
      <c r="HE1438"/>
      <c r="HF1438"/>
      <c r="HG1438"/>
      <c r="HH1438"/>
      <c r="HI1438"/>
    </row>
    <row r="1439" spans="1:217" s="6" customFormat="1" ht="28.5" x14ac:dyDescent="0.45">
      <c r="A1439" s="32" t="s">
        <v>16</v>
      </c>
      <c r="B1439" s="32" t="s">
        <v>17</v>
      </c>
      <c r="C1439" s="33" t="s">
        <v>18</v>
      </c>
      <c r="D1439" s="33" t="s">
        <v>1123</v>
      </c>
      <c r="E1439" s="33" t="s">
        <v>1535</v>
      </c>
      <c r="F1439" s="33" t="s">
        <v>21</v>
      </c>
      <c r="G1439" s="78">
        <f>VLOOKUP(L:L,en_ru_auto_scores_BLEU!H:I,2,FALSE)</f>
        <v>27.054113452696992</v>
      </c>
      <c r="H1439" s="42" t="str">
        <f>IFERROR(VLOOKUP(L:L,manual_score_mapping[[SegmentID]:[Scores]],2,FALSE), "NaN")</f>
        <v>NaN</v>
      </c>
      <c r="I1439" s="42" t="str">
        <f>IFERROR(VLOOKUP(L:L,manual_score_mapping!A:D,3,FALSE), "NaN")</f>
        <v>NaN</v>
      </c>
      <c r="J1439" s="42" t="str">
        <f>IFERROR(VLOOKUP(L:L,manual_score_mapping!A:D,4,FALSE), "NaN")</f>
        <v>NaN</v>
      </c>
      <c r="K1439" s="33" t="s">
        <v>22</v>
      </c>
      <c r="L1439" s="33">
        <v>1438</v>
      </c>
      <c r="M1439" s="34">
        <v>0.94746565818786621</v>
      </c>
      <c r="N1439" s="33">
        <v>0.91795301437377919</v>
      </c>
      <c r="O1439" s="33">
        <v>0.83840012550354004</v>
      </c>
      <c r="P1439" s="33" t="str">
        <f>IF(en_ru_scores[[#This Row],[OnlineB_Score]]&gt;en_ru_scores[[#This Row],[GPT4_COMET]]+0.03, "B", IF(en_ru_scores[[#This Row],[GPT4_COMET]]&gt;en_ru_scores[[#This Row],[OnlineB_Score]]+0.03, "GPT", "-"))</f>
        <v>-</v>
      </c>
      <c r="Q1439" s="33" t="str">
        <f>IF(en_ru_scores[[#This Row],[OnlineW_Score]]&gt;en_ru_scores[[#This Row],[GPT4_COMET]]+0.03, "W", IF(en_ru_scores[[#This Row],[GPT4_COMET]]&gt;en_ru_scores[[#This Row],[OnlineW_Score]]+0.03, "GPT", "-"))</f>
        <v>GPT</v>
      </c>
      <c r="R1439" s="13" t="s">
        <v>1549</v>
      </c>
      <c r="S1439" s="13" t="s">
        <v>7631</v>
      </c>
      <c r="T1439" s="41" t="s">
        <v>7632</v>
      </c>
      <c r="U1439" s="13" t="s">
        <v>7633</v>
      </c>
      <c r="V1439" s="13" t="s">
        <v>7634</v>
      </c>
      <c r="W1439" s="84"/>
      <c r="X1439" s="111"/>
      <c r="Y1439" s="115"/>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c r="EK1439"/>
      <c r="EL1439"/>
      <c r="EM1439"/>
      <c r="EN1439"/>
      <c r="EO1439"/>
      <c r="EP1439"/>
      <c r="EQ1439"/>
      <c r="ER1439"/>
      <c r="ES1439"/>
      <c r="ET1439"/>
      <c r="EU1439"/>
      <c r="EV1439"/>
      <c r="EW1439"/>
      <c r="EX1439"/>
      <c r="EY1439"/>
      <c r="EZ1439"/>
      <c r="FA1439"/>
      <c r="FB1439"/>
      <c r="FC1439"/>
      <c r="FD1439"/>
      <c r="FE1439"/>
      <c r="FF1439"/>
      <c r="FG1439"/>
      <c r="FH1439"/>
      <c r="FI1439"/>
      <c r="FJ1439"/>
      <c r="FK1439"/>
      <c r="FL1439"/>
      <c r="FM1439"/>
      <c r="FN1439"/>
      <c r="FO1439"/>
      <c r="FP1439"/>
      <c r="FQ1439"/>
      <c r="FR1439"/>
      <c r="FS1439"/>
      <c r="FT1439"/>
      <c r="FU1439"/>
      <c r="FV1439"/>
      <c r="FW1439"/>
      <c r="FX1439"/>
      <c r="FY1439"/>
      <c r="FZ1439"/>
      <c r="GA1439"/>
      <c r="GB1439"/>
      <c r="GC1439"/>
      <c r="GD1439"/>
      <c r="GE1439"/>
      <c r="GF1439"/>
      <c r="GG1439"/>
      <c r="GH1439"/>
      <c r="GI1439"/>
      <c r="GJ1439"/>
      <c r="GK1439"/>
      <c r="GL1439"/>
      <c r="GM1439"/>
      <c r="GN1439"/>
      <c r="GO1439"/>
      <c r="GP1439"/>
      <c r="GQ1439"/>
      <c r="GR1439"/>
      <c r="GS1439"/>
      <c r="GT1439"/>
      <c r="GU1439"/>
      <c r="GV1439"/>
      <c r="GW1439"/>
      <c r="GX1439"/>
      <c r="GY1439"/>
      <c r="GZ1439"/>
      <c r="HA1439"/>
      <c r="HB1439"/>
      <c r="HC1439"/>
      <c r="HD1439"/>
      <c r="HE1439"/>
      <c r="HF1439"/>
      <c r="HG1439"/>
      <c r="HH1439"/>
      <c r="HI1439"/>
    </row>
    <row r="1440" spans="1:217" s="6" customFormat="1" ht="42.75" x14ac:dyDescent="0.45">
      <c r="A1440" s="32" t="s">
        <v>16</v>
      </c>
      <c r="B1440" s="32" t="s">
        <v>17</v>
      </c>
      <c r="C1440" s="33" t="s">
        <v>18</v>
      </c>
      <c r="D1440" s="33" t="s">
        <v>1123</v>
      </c>
      <c r="E1440" s="33" t="s">
        <v>1535</v>
      </c>
      <c r="F1440" s="33" t="s">
        <v>21</v>
      </c>
      <c r="G1440" s="75">
        <f>VLOOKUP(L:L,en_ru_auto_scores_BLEU!H:I,2,FALSE)</f>
        <v>41.211837513230265</v>
      </c>
      <c r="H1440" s="42" t="str">
        <f>IFERROR(VLOOKUP(L:L,manual_score_mapping[[SegmentID]:[Scores]],2,FALSE), "NaN")</f>
        <v>NaN</v>
      </c>
      <c r="I1440" s="42" t="str">
        <f>IFERROR(VLOOKUP(L:L,manual_score_mapping!A:D,3,FALSE), "NaN")</f>
        <v>NaN</v>
      </c>
      <c r="J1440" s="42" t="str">
        <f>IFERROR(VLOOKUP(L:L,manual_score_mapping!A:D,4,FALSE), "NaN")</f>
        <v>NaN</v>
      </c>
      <c r="K1440" s="33" t="s">
        <v>22</v>
      </c>
      <c r="L1440" s="33">
        <v>1439</v>
      </c>
      <c r="M1440" s="34">
        <v>0.91360729932785045</v>
      </c>
      <c r="N1440" s="33">
        <v>0.91504079103469838</v>
      </c>
      <c r="O1440" s="33">
        <v>0.91153419017791759</v>
      </c>
      <c r="P1440" s="33" t="str">
        <f>IF(en_ru_scores[[#This Row],[OnlineB_Score]]&gt;en_ru_scores[[#This Row],[GPT4_COMET]]+0.03, "B", IF(en_ru_scores[[#This Row],[GPT4_COMET]]&gt;en_ru_scores[[#This Row],[OnlineB_Score]]+0.03, "GPT", "-"))</f>
        <v>-</v>
      </c>
      <c r="Q1440" s="33" t="str">
        <f>IF(en_ru_scores[[#This Row],[OnlineW_Score]]&gt;en_ru_scores[[#This Row],[GPT4_COMET]]+0.03, "W", IF(en_ru_scores[[#This Row],[GPT4_COMET]]&gt;en_ru_scores[[#This Row],[OnlineW_Score]]+0.03, "GPT", "-"))</f>
        <v>-</v>
      </c>
      <c r="R1440" s="13" t="s">
        <v>1550</v>
      </c>
      <c r="S1440" s="13" t="s">
        <v>7635</v>
      </c>
      <c r="T1440" s="41" t="s">
        <v>7636</v>
      </c>
      <c r="U1440" s="13" t="s">
        <v>7637</v>
      </c>
      <c r="V1440" s="13" t="s">
        <v>7638</v>
      </c>
      <c r="W1440" s="84"/>
      <c r="X1440" s="111"/>
      <c r="Y1440" s="115"/>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c r="EK1440"/>
      <c r="EL1440"/>
      <c r="EM1440"/>
      <c r="EN1440"/>
      <c r="EO1440"/>
      <c r="EP1440"/>
      <c r="EQ1440"/>
      <c r="ER1440"/>
      <c r="ES1440"/>
      <c r="ET1440"/>
      <c r="EU1440"/>
      <c r="EV1440"/>
      <c r="EW1440"/>
      <c r="EX1440"/>
      <c r="EY1440"/>
      <c r="EZ1440"/>
      <c r="FA1440"/>
      <c r="FB1440"/>
      <c r="FC1440"/>
      <c r="FD1440"/>
      <c r="FE1440"/>
      <c r="FF1440"/>
      <c r="FG1440"/>
      <c r="FH1440"/>
      <c r="FI1440"/>
      <c r="FJ1440"/>
      <c r="FK1440"/>
      <c r="FL1440"/>
      <c r="FM1440"/>
      <c r="FN1440"/>
      <c r="FO1440"/>
      <c r="FP1440"/>
      <c r="FQ1440"/>
      <c r="FR1440"/>
      <c r="FS1440"/>
      <c r="FT1440"/>
      <c r="FU1440"/>
      <c r="FV1440"/>
      <c r="FW1440"/>
      <c r="FX1440"/>
      <c r="FY1440"/>
      <c r="FZ1440"/>
      <c r="GA1440"/>
      <c r="GB1440"/>
      <c r="GC1440"/>
      <c r="GD1440"/>
      <c r="GE1440"/>
      <c r="GF1440"/>
      <c r="GG1440"/>
      <c r="GH1440"/>
      <c r="GI1440"/>
      <c r="GJ1440"/>
      <c r="GK1440"/>
      <c r="GL1440"/>
      <c r="GM1440"/>
      <c r="GN1440"/>
      <c r="GO1440"/>
      <c r="GP1440"/>
      <c r="GQ1440"/>
      <c r="GR1440"/>
      <c r="GS1440"/>
      <c r="GT1440"/>
      <c r="GU1440"/>
      <c r="GV1440"/>
      <c r="GW1440"/>
      <c r="GX1440"/>
      <c r="GY1440"/>
      <c r="GZ1440"/>
      <c r="HA1440"/>
      <c r="HB1440"/>
      <c r="HC1440"/>
      <c r="HD1440"/>
      <c r="HE1440"/>
      <c r="HF1440"/>
      <c r="HG1440"/>
      <c r="HH1440"/>
      <c r="HI1440"/>
    </row>
    <row r="1441" spans="1:217" s="6" customFormat="1" ht="42.75" x14ac:dyDescent="0.45">
      <c r="A1441" s="29" t="s">
        <v>16</v>
      </c>
      <c r="B1441" s="29" t="s">
        <v>17</v>
      </c>
      <c r="C1441" s="30" t="s">
        <v>18</v>
      </c>
      <c r="D1441" s="30" t="s">
        <v>1123</v>
      </c>
      <c r="E1441" s="30" t="s">
        <v>1551</v>
      </c>
      <c r="F1441" s="30" t="s">
        <v>21</v>
      </c>
      <c r="G1441" s="75">
        <f>VLOOKUP(L:L,en_ru_auto_scores_BLEU!H:I,2,FALSE)</f>
        <v>35.416987661440594</v>
      </c>
      <c r="H1441" s="42" t="str">
        <f>IFERROR(VLOOKUP(L:L,manual_score_mapping[[SegmentID]:[Scores]],2,FALSE), "NaN")</f>
        <v>NaN</v>
      </c>
      <c r="I1441" s="42" t="str">
        <f>IFERROR(VLOOKUP(L:L,manual_score_mapping!A:D,3,FALSE), "NaN")</f>
        <v>NaN</v>
      </c>
      <c r="J1441" s="42" t="str">
        <f>IFERROR(VLOOKUP(L:L,manual_score_mapping!A:D,4,FALSE), "NaN")</f>
        <v>NaN</v>
      </c>
      <c r="K1441" s="30" t="s">
        <v>22</v>
      </c>
      <c r="L1441" s="30">
        <v>1440</v>
      </c>
      <c r="M1441" s="31">
        <v>0.89414089918136597</v>
      </c>
      <c r="N1441" s="30">
        <v>0.6777229905128479</v>
      </c>
      <c r="O1441" s="30">
        <v>0.71241617202758789</v>
      </c>
      <c r="P1441" s="30" t="str">
        <f>IF(en_ru_scores[[#This Row],[OnlineB_Score]]&gt;en_ru_scores[[#This Row],[GPT4_COMET]]+0.03, "B", IF(en_ru_scores[[#This Row],[GPT4_COMET]]&gt;en_ru_scores[[#This Row],[OnlineB_Score]]+0.03, "GPT", "-"))</f>
        <v>GPT</v>
      </c>
      <c r="Q1441" s="30" t="str">
        <f>IF(en_ru_scores[[#This Row],[OnlineW_Score]]&gt;en_ru_scores[[#This Row],[GPT4_COMET]]+0.03, "W", IF(en_ru_scores[[#This Row],[GPT4_COMET]]&gt;en_ru_scores[[#This Row],[OnlineW_Score]]+0.03, "GPT", "-"))</f>
        <v>GPT</v>
      </c>
      <c r="R1441" s="12" t="s">
        <v>1552</v>
      </c>
      <c r="S1441" s="12" t="s">
        <v>7639</v>
      </c>
      <c r="T1441" s="40" t="s">
        <v>7640</v>
      </c>
      <c r="U1441" s="12" t="s">
        <v>7641</v>
      </c>
      <c r="V1441" s="12" t="s">
        <v>7642</v>
      </c>
      <c r="W1441" s="84"/>
      <c r="X1441" s="111"/>
      <c r="Y1441" s="115"/>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c r="EK1441"/>
      <c r="EL1441"/>
      <c r="EM1441"/>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c r="FS1441"/>
      <c r="FT1441"/>
      <c r="FU1441"/>
      <c r="FV1441"/>
      <c r="FW1441"/>
      <c r="FX1441"/>
      <c r="FY1441"/>
      <c r="FZ1441"/>
      <c r="GA1441"/>
      <c r="GB1441"/>
      <c r="GC1441"/>
      <c r="GD1441"/>
      <c r="GE1441"/>
      <c r="GF1441"/>
      <c r="GG1441"/>
      <c r="GH1441"/>
      <c r="GI1441"/>
      <c r="GJ1441"/>
      <c r="GK1441"/>
      <c r="GL1441"/>
      <c r="GM1441"/>
      <c r="GN1441"/>
      <c r="GO1441"/>
      <c r="GP1441"/>
      <c r="GQ1441"/>
      <c r="GR1441"/>
      <c r="GS1441"/>
      <c r="GT1441"/>
      <c r="GU1441"/>
      <c r="GV1441"/>
      <c r="GW1441"/>
      <c r="GX1441"/>
      <c r="GY1441"/>
      <c r="GZ1441"/>
      <c r="HA1441"/>
      <c r="HB1441"/>
      <c r="HC1441"/>
      <c r="HD1441"/>
      <c r="HE1441"/>
      <c r="HF1441"/>
      <c r="HG1441"/>
      <c r="HH1441"/>
      <c r="HI1441"/>
    </row>
    <row r="1442" spans="1:217" s="6" customFormat="1" ht="28.5" x14ac:dyDescent="0.45">
      <c r="A1442" s="26" t="s">
        <v>16</v>
      </c>
      <c r="B1442" s="26" t="s">
        <v>17</v>
      </c>
      <c r="C1442" s="27" t="s">
        <v>18</v>
      </c>
      <c r="D1442" s="27" t="s">
        <v>1123</v>
      </c>
      <c r="E1442" s="27" t="s">
        <v>1551</v>
      </c>
      <c r="F1442" s="27" t="s">
        <v>21</v>
      </c>
      <c r="G1442" s="78">
        <f>VLOOKUP(L:L,en_ru_auto_scores_BLEU!H:I,2,FALSE)</f>
        <v>8.4499178226201384</v>
      </c>
      <c r="H1442" s="42" t="str">
        <f>IFERROR(VLOOKUP(L:L,manual_score_mapping[[SegmentID]:[Scores]],2,FALSE), "NaN")</f>
        <v>NaN</v>
      </c>
      <c r="I1442" s="42" t="str">
        <f>IFERROR(VLOOKUP(L:L,manual_score_mapping!A:D,3,FALSE), "NaN")</f>
        <v>NaN</v>
      </c>
      <c r="J1442" s="42" t="str">
        <f>IFERROR(VLOOKUP(L:L,manual_score_mapping!A:D,4,FALSE), "NaN")</f>
        <v>NaN</v>
      </c>
      <c r="K1442" s="27" t="s">
        <v>22</v>
      </c>
      <c r="L1442" s="27">
        <v>1441</v>
      </c>
      <c r="M1442" s="28">
        <v>0.72277969121932983</v>
      </c>
      <c r="N1442" s="27">
        <v>0.81388008594512939</v>
      </c>
      <c r="O1442" s="27">
        <v>0.72438991069793701</v>
      </c>
      <c r="P1442" s="27" t="str">
        <f>IF(en_ru_scores[[#This Row],[OnlineB_Score]]&gt;en_ru_scores[[#This Row],[GPT4_COMET]]+0.03, "B", IF(en_ru_scores[[#This Row],[GPT4_COMET]]&gt;en_ru_scores[[#This Row],[OnlineB_Score]]+0.03, "GPT", "-"))</f>
        <v>B</v>
      </c>
      <c r="Q1442" s="27" t="str">
        <f>IF(en_ru_scores[[#This Row],[OnlineW_Score]]&gt;en_ru_scores[[#This Row],[GPT4_COMET]]+0.03, "W", IF(en_ru_scores[[#This Row],[GPT4_COMET]]&gt;en_ru_scores[[#This Row],[OnlineW_Score]]+0.03, "GPT", "-"))</f>
        <v>-</v>
      </c>
      <c r="R1442" s="11" t="s">
        <v>1553</v>
      </c>
      <c r="S1442" s="11" t="s">
        <v>7643</v>
      </c>
      <c r="T1442" s="39" t="s">
        <v>7644</v>
      </c>
      <c r="U1442" s="11" t="s">
        <v>7645</v>
      </c>
      <c r="V1442" s="11" t="s">
        <v>7646</v>
      </c>
      <c r="W1442" s="84"/>
      <c r="X1442" s="111"/>
      <c r="Y1442" s="115"/>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c r="EK1442"/>
      <c r="EL1442"/>
      <c r="EM1442"/>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c r="FS1442"/>
      <c r="FT1442"/>
      <c r="FU1442"/>
      <c r="FV1442"/>
      <c r="FW1442"/>
      <c r="FX1442"/>
      <c r="FY1442"/>
      <c r="FZ1442"/>
      <c r="GA1442"/>
      <c r="GB1442"/>
      <c r="GC1442"/>
      <c r="GD1442"/>
      <c r="GE1442"/>
      <c r="GF1442"/>
      <c r="GG1442"/>
      <c r="GH1442"/>
      <c r="GI1442"/>
      <c r="GJ1442"/>
      <c r="GK1442"/>
      <c r="GL1442"/>
      <c r="GM1442"/>
      <c r="GN1442"/>
      <c r="GO1442"/>
      <c r="GP1442"/>
      <c r="GQ1442"/>
      <c r="GR1442"/>
      <c r="GS1442"/>
      <c r="GT1442"/>
      <c r="GU1442"/>
      <c r="GV1442"/>
      <c r="GW1442"/>
      <c r="GX1442"/>
      <c r="GY1442"/>
      <c r="GZ1442"/>
      <c r="HA1442"/>
      <c r="HB1442"/>
      <c r="HC1442"/>
      <c r="HD1442"/>
      <c r="HE1442"/>
      <c r="HF1442"/>
      <c r="HG1442"/>
      <c r="HH1442"/>
      <c r="HI1442"/>
    </row>
    <row r="1443" spans="1:217" s="6" customFormat="1" ht="42.75" x14ac:dyDescent="0.45">
      <c r="A1443" s="23" t="s">
        <v>16</v>
      </c>
      <c r="B1443" s="23" t="s">
        <v>17</v>
      </c>
      <c r="C1443" s="24" t="s">
        <v>18</v>
      </c>
      <c r="D1443" s="24" t="s">
        <v>1123</v>
      </c>
      <c r="E1443" s="24" t="s">
        <v>1551</v>
      </c>
      <c r="F1443" s="24" t="s">
        <v>21</v>
      </c>
      <c r="G1443" s="78">
        <f>VLOOKUP(L:L,en_ru_auto_scores_BLEU!H:I,2,FALSE)</f>
        <v>9.6692656908808594</v>
      </c>
      <c r="H1443" s="42" t="str">
        <f>IFERROR(VLOOKUP(L:L,manual_score_mapping[[SegmentID]:[Scores]],2,FALSE), "NaN")</f>
        <v>NaN</v>
      </c>
      <c r="I1443" s="42" t="str">
        <f>IFERROR(VLOOKUP(L:L,manual_score_mapping!A:D,3,FALSE), "NaN")</f>
        <v>NaN</v>
      </c>
      <c r="J1443" s="42" t="str">
        <f>IFERROR(VLOOKUP(L:L,manual_score_mapping!A:D,4,FALSE), "NaN")</f>
        <v>NaN</v>
      </c>
      <c r="K1443" s="24" t="s">
        <v>22</v>
      </c>
      <c r="L1443" s="24">
        <v>1442</v>
      </c>
      <c r="M1443" s="25">
        <v>0.69304066896438599</v>
      </c>
      <c r="N1443" s="24">
        <v>0.69076710939407349</v>
      </c>
      <c r="O1443" s="24">
        <v>0.87823033332824707</v>
      </c>
      <c r="P1443" s="24" t="str">
        <f>IF(en_ru_scores[[#This Row],[OnlineB_Score]]&gt;en_ru_scores[[#This Row],[GPT4_COMET]]+0.03, "B", IF(en_ru_scores[[#This Row],[GPT4_COMET]]&gt;en_ru_scores[[#This Row],[OnlineB_Score]]+0.03, "GPT", "-"))</f>
        <v>-</v>
      </c>
      <c r="Q1443" s="24" t="str">
        <f>IF(en_ru_scores[[#This Row],[OnlineW_Score]]&gt;en_ru_scores[[#This Row],[GPT4_COMET]]+0.03, "W", IF(en_ru_scores[[#This Row],[GPT4_COMET]]&gt;en_ru_scores[[#This Row],[OnlineW_Score]]+0.03, "GPT", "-"))</f>
        <v>W</v>
      </c>
      <c r="R1443" s="10" t="s">
        <v>1554</v>
      </c>
      <c r="S1443" s="10" t="s">
        <v>7647</v>
      </c>
      <c r="T1443" s="38" t="s">
        <v>7648</v>
      </c>
      <c r="U1443" s="10" t="s">
        <v>7649</v>
      </c>
      <c r="V1443" s="10" t="s">
        <v>7650</v>
      </c>
      <c r="W1443" s="84"/>
      <c r="X1443" s="111"/>
      <c r="Y1443" s="115"/>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c r="GH1443"/>
      <c r="GI1443"/>
      <c r="GJ1443"/>
      <c r="GK1443"/>
      <c r="GL1443"/>
      <c r="GM1443"/>
      <c r="GN1443"/>
      <c r="GO1443"/>
      <c r="GP1443"/>
      <c r="GQ1443"/>
      <c r="GR1443"/>
      <c r="GS1443"/>
      <c r="GT1443"/>
      <c r="GU1443"/>
      <c r="GV1443"/>
      <c r="GW1443"/>
      <c r="GX1443"/>
      <c r="GY1443"/>
      <c r="GZ1443"/>
      <c r="HA1443"/>
      <c r="HB1443"/>
      <c r="HC1443"/>
      <c r="HD1443"/>
      <c r="HE1443"/>
      <c r="HF1443"/>
      <c r="HG1443"/>
      <c r="HH1443"/>
      <c r="HI1443"/>
    </row>
    <row r="1444" spans="1:217" s="6" customFormat="1" ht="28.5" x14ac:dyDescent="0.45">
      <c r="A1444" s="32" t="s">
        <v>16</v>
      </c>
      <c r="B1444" s="32" t="s">
        <v>17</v>
      </c>
      <c r="C1444" s="33" t="s">
        <v>18</v>
      </c>
      <c r="D1444" s="33" t="s">
        <v>1123</v>
      </c>
      <c r="E1444" s="33" t="s">
        <v>1551</v>
      </c>
      <c r="F1444" s="33" t="s">
        <v>21</v>
      </c>
      <c r="G1444" s="78">
        <f>VLOOKUP(L:L,en_ru_auto_scores_BLEU!H:I,2,FALSE)</f>
        <v>7.8098498423006371</v>
      </c>
      <c r="H1444" s="42" t="str">
        <f>IFERROR(VLOOKUP(L:L,manual_score_mapping[[SegmentID]:[Scores]],2,FALSE), "NaN")</f>
        <v>NaN</v>
      </c>
      <c r="I1444" s="42" t="str">
        <f>IFERROR(VLOOKUP(L:L,manual_score_mapping!A:D,3,FALSE), "NaN")</f>
        <v>NaN</v>
      </c>
      <c r="J1444" s="42" t="str">
        <f>IFERROR(VLOOKUP(L:L,manual_score_mapping!A:D,4,FALSE), "NaN")</f>
        <v>NaN</v>
      </c>
      <c r="K1444" s="33" t="s">
        <v>22</v>
      </c>
      <c r="L1444" s="33">
        <v>1443</v>
      </c>
      <c r="M1444" s="34">
        <v>0.91394948959350597</v>
      </c>
      <c r="N1444" s="33">
        <v>0.90679574012756359</v>
      </c>
      <c r="O1444" s="33">
        <v>0.89514130353927612</v>
      </c>
      <c r="P1444" s="33" t="str">
        <f>IF(en_ru_scores[[#This Row],[OnlineB_Score]]&gt;en_ru_scores[[#This Row],[GPT4_COMET]]+0.03, "B", IF(en_ru_scores[[#This Row],[GPT4_COMET]]&gt;en_ru_scores[[#This Row],[OnlineB_Score]]+0.03, "GPT", "-"))</f>
        <v>-</v>
      </c>
      <c r="Q1444" s="33" t="str">
        <f>IF(en_ru_scores[[#This Row],[OnlineW_Score]]&gt;en_ru_scores[[#This Row],[GPT4_COMET]]+0.03, "W", IF(en_ru_scores[[#This Row],[GPT4_COMET]]&gt;en_ru_scores[[#This Row],[OnlineW_Score]]+0.03, "GPT", "-"))</f>
        <v>-</v>
      </c>
      <c r="R1444" s="13" t="s">
        <v>1555</v>
      </c>
      <c r="S1444" s="13" t="s">
        <v>7651</v>
      </c>
      <c r="T1444" s="41" t="s">
        <v>7652</v>
      </c>
      <c r="U1444" s="13" t="s">
        <v>7653</v>
      </c>
      <c r="V1444" s="13" t="s">
        <v>7654</v>
      </c>
      <c r="W1444" s="84"/>
      <c r="X1444" s="111"/>
      <c r="Y1444" s="115"/>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c r="GE1444"/>
      <c r="GF1444"/>
      <c r="GG1444"/>
      <c r="GH1444"/>
      <c r="GI1444"/>
      <c r="GJ1444"/>
      <c r="GK1444"/>
      <c r="GL1444"/>
      <c r="GM1444"/>
      <c r="GN1444"/>
      <c r="GO1444"/>
      <c r="GP1444"/>
      <c r="GQ1444"/>
      <c r="GR1444"/>
      <c r="GS1444"/>
      <c r="GT1444"/>
      <c r="GU1444"/>
      <c r="GV1444"/>
      <c r="GW1444"/>
      <c r="GX1444"/>
      <c r="GY1444"/>
      <c r="GZ1444"/>
      <c r="HA1444"/>
      <c r="HB1444"/>
      <c r="HC1444"/>
      <c r="HD1444"/>
      <c r="HE1444"/>
      <c r="HF1444"/>
      <c r="HG1444"/>
      <c r="HH1444"/>
      <c r="HI1444"/>
    </row>
    <row r="1445" spans="1:217" s="6" customFormat="1" ht="42.75" x14ac:dyDescent="0.45">
      <c r="A1445" s="32" t="s">
        <v>16</v>
      </c>
      <c r="B1445" s="32" t="s">
        <v>17</v>
      </c>
      <c r="C1445" s="33" t="s">
        <v>18</v>
      </c>
      <c r="D1445" s="33" t="s">
        <v>1123</v>
      </c>
      <c r="E1445" s="33" t="s">
        <v>1551</v>
      </c>
      <c r="F1445" s="33" t="s">
        <v>21</v>
      </c>
      <c r="G1445" s="73">
        <f>VLOOKUP(L:L,en_ru_auto_scores_BLEU!H:I,2,FALSE)</f>
        <v>62.628449627654696</v>
      </c>
      <c r="H1445" s="42" t="str">
        <f>IFERROR(VLOOKUP(L:L,manual_score_mapping[[SegmentID]:[Scores]],2,FALSE), "NaN")</f>
        <v>NaN</v>
      </c>
      <c r="I1445" s="42" t="str">
        <f>IFERROR(VLOOKUP(L:L,manual_score_mapping!A:D,3,FALSE), "NaN")</f>
        <v>NaN</v>
      </c>
      <c r="J1445" s="42" t="str">
        <f>IFERROR(VLOOKUP(L:L,manual_score_mapping!A:D,4,FALSE), "NaN")</f>
        <v>NaN</v>
      </c>
      <c r="K1445" s="33" t="s">
        <v>22</v>
      </c>
      <c r="L1445" s="33">
        <v>1444</v>
      </c>
      <c r="M1445" s="34">
        <v>0.92493695020675659</v>
      </c>
      <c r="N1445" s="33">
        <v>0.94206571578979481</v>
      </c>
      <c r="O1445" s="33">
        <v>0.92418479919433605</v>
      </c>
      <c r="P1445" s="33" t="str">
        <f>IF(en_ru_scores[[#This Row],[OnlineB_Score]]&gt;en_ru_scores[[#This Row],[GPT4_COMET]]+0.03, "B", IF(en_ru_scores[[#This Row],[GPT4_COMET]]&gt;en_ru_scores[[#This Row],[OnlineB_Score]]+0.03, "GPT", "-"))</f>
        <v>-</v>
      </c>
      <c r="Q1445" s="33" t="str">
        <f>IF(en_ru_scores[[#This Row],[OnlineW_Score]]&gt;en_ru_scores[[#This Row],[GPT4_COMET]]+0.03, "W", IF(en_ru_scores[[#This Row],[GPT4_COMET]]&gt;en_ru_scores[[#This Row],[OnlineW_Score]]+0.03, "GPT", "-"))</f>
        <v>-</v>
      </c>
      <c r="R1445" s="13" t="s">
        <v>1556</v>
      </c>
      <c r="S1445" s="13" t="s">
        <v>7655</v>
      </c>
      <c r="T1445" s="41" t="s">
        <v>7656</v>
      </c>
      <c r="U1445" s="13" t="s">
        <v>7657</v>
      </c>
      <c r="V1445" s="13" t="s">
        <v>7658</v>
      </c>
      <c r="W1445" s="84"/>
      <c r="X1445" s="111"/>
      <c r="Y1445" s="11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c r="GE1445"/>
      <c r="GF1445"/>
      <c r="GG1445"/>
      <c r="GH1445"/>
      <c r="GI1445"/>
      <c r="GJ1445"/>
      <c r="GK1445"/>
      <c r="GL1445"/>
      <c r="GM1445"/>
      <c r="GN1445"/>
      <c r="GO1445"/>
      <c r="GP1445"/>
      <c r="GQ1445"/>
      <c r="GR1445"/>
      <c r="GS1445"/>
      <c r="GT1445"/>
      <c r="GU1445"/>
      <c r="GV1445"/>
      <c r="GW1445"/>
      <c r="GX1445"/>
      <c r="GY1445"/>
      <c r="GZ1445"/>
      <c r="HA1445"/>
      <c r="HB1445"/>
      <c r="HC1445"/>
      <c r="HD1445"/>
      <c r="HE1445"/>
      <c r="HF1445"/>
      <c r="HG1445"/>
      <c r="HH1445"/>
      <c r="HI1445"/>
    </row>
    <row r="1446" spans="1:217" s="6" customFormat="1" ht="57" x14ac:dyDescent="0.45">
      <c r="A1446" s="20" t="s">
        <v>16</v>
      </c>
      <c r="B1446" s="20" t="s">
        <v>17</v>
      </c>
      <c r="C1446" s="21" t="s">
        <v>18</v>
      </c>
      <c r="D1446" s="21" t="s">
        <v>1123</v>
      </c>
      <c r="E1446" s="21" t="s">
        <v>1551</v>
      </c>
      <c r="F1446" s="21" t="s">
        <v>21</v>
      </c>
      <c r="G1446" s="78">
        <f>VLOOKUP(L:L,en_ru_auto_scores_BLEU!H:I,2,FALSE)</f>
        <v>13.757893447156651</v>
      </c>
      <c r="H1446" s="42" t="str">
        <f>IFERROR(VLOOKUP(L:L,manual_score_mapping[[SegmentID]:[Scores]],2,FALSE), "NaN")</f>
        <v>NaN</v>
      </c>
      <c r="I1446" s="42" t="str">
        <f>IFERROR(VLOOKUP(L:L,manual_score_mapping!A:D,3,FALSE), "NaN")</f>
        <v>NaN</v>
      </c>
      <c r="J1446" s="42" t="str">
        <f>IFERROR(VLOOKUP(L:L,manual_score_mapping!A:D,4,FALSE), "NaN")</f>
        <v>NaN</v>
      </c>
      <c r="K1446" s="21" t="s">
        <v>22</v>
      </c>
      <c r="L1446" s="21">
        <v>1445</v>
      </c>
      <c r="M1446" s="22">
        <v>0.58775097131729126</v>
      </c>
      <c r="N1446" s="21">
        <v>0.78351485729217529</v>
      </c>
      <c r="O1446" s="21">
        <v>0.72893404960632324</v>
      </c>
      <c r="P1446" s="21" t="str">
        <f>IF(en_ru_scores[[#This Row],[OnlineB_Score]]&gt;en_ru_scores[[#This Row],[GPT4_COMET]]+0.03, "B", IF(en_ru_scores[[#This Row],[GPT4_COMET]]&gt;en_ru_scores[[#This Row],[OnlineB_Score]]+0.03, "GPT", "-"))</f>
        <v>B</v>
      </c>
      <c r="Q1446" s="21" t="str">
        <f>IF(en_ru_scores[[#This Row],[OnlineW_Score]]&gt;en_ru_scores[[#This Row],[GPT4_COMET]]+0.03, "W", IF(en_ru_scores[[#This Row],[GPT4_COMET]]&gt;en_ru_scores[[#This Row],[OnlineW_Score]]+0.03, "GPT", "-"))</f>
        <v>W</v>
      </c>
      <c r="R1446" s="9" t="s">
        <v>1557</v>
      </c>
      <c r="S1446" s="9" t="s">
        <v>7659</v>
      </c>
      <c r="T1446" s="37" t="s">
        <v>7660</v>
      </c>
      <c r="U1446" s="9" t="s">
        <v>7661</v>
      </c>
      <c r="V1446" s="9" t="s">
        <v>7662</v>
      </c>
      <c r="W1446" s="84"/>
      <c r="X1446" s="111" t="s">
        <v>11263</v>
      </c>
      <c r="Y1446" s="115"/>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c r="GA1446"/>
      <c r="GB1446"/>
      <c r="GC1446"/>
      <c r="GD1446"/>
      <c r="GE1446"/>
      <c r="GF1446"/>
      <c r="GG1446"/>
      <c r="GH1446"/>
      <c r="GI1446"/>
      <c r="GJ1446"/>
      <c r="GK1446"/>
      <c r="GL1446"/>
      <c r="GM1446"/>
      <c r="GN1446"/>
      <c r="GO1446"/>
      <c r="GP1446"/>
      <c r="GQ1446"/>
      <c r="GR1446"/>
      <c r="GS1446"/>
      <c r="GT1446"/>
      <c r="GU1446"/>
      <c r="GV1446"/>
      <c r="GW1446"/>
      <c r="GX1446"/>
      <c r="GY1446"/>
      <c r="GZ1446"/>
      <c r="HA1446"/>
      <c r="HB1446"/>
      <c r="HC1446"/>
      <c r="HD1446"/>
      <c r="HE1446"/>
      <c r="HF1446"/>
      <c r="HG1446"/>
      <c r="HH1446"/>
      <c r="HI1446"/>
    </row>
    <row r="1447" spans="1:217" s="6" customFormat="1" ht="28.5" x14ac:dyDescent="0.45">
      <c r="A1447" s="32" t="s">
        <v>16</v>
      </c>
      <c r="B1447" s="32" t="s">
        <v>17</v>
      </c>
      <c r="C1447" s="33" t="s">
        <v>18</v>
      </c>
      <c r="D1447" s="33" t="s">
        <v>1123</v>
      </c>
      <c r="E1447" s="33" t="s">
        <v>1551</v>
      </c>
      <c r="F1447" s="33" t="s">
        <v>21</v>
      </c>
      <c r="G1447" s="78">
        <f>VLOOKUP(L:L,en_ru_auto_scores_BLEU!H:I,2,FALSE)</f>
        <v>15.25487608028144</v>
      </c>
      <c r="H1447" s="42" t="str">
        <f>IFERROR(VLOOKUP(L:L,manual_score_mapping[[SegmentID]:[Scores]],2,FALSE), "NaN")</f>
        <v>NaN</v>
      </c>
      <c r="I1447" s="42" t="str">
        <f>IFERROR(VLOOKUP(L:L,manual_score_mapping!A:D,3,FALSE), "NaN")</f>
        <v>NaN</v>
      </c>
      <c r="J1447" s="42" t="str">
        <f>IFERROR(VLOOKUP(L:L,manual_score_mapping!A:D,4,FALSE), "NaN")</f>
        <v>NaN</v>
      </c>
      <c r="K1447" s="33" t="s">
        <v>22</v>
      </c>
      <c r="L1447" s="33">
        <v>1446</v>
      </c>
      <c r="M1447" s="34">
        <v>0.94254380464553844</v>
      </c>
      <c r="N1447" s="33">
        <v>0.91653931140899658</v>
      </c>
      <c r="O1447" s="33">
        <v>0.91953307390213002</v>
      </c>
      <c r="P1447" s="33" t="str">
        <f>IF(en_ru_scores[[#This Row],[OnlineB_Score]]&gt;en_ru_scores[[#This Row],[GPT4_COMET]]+0.03, "B", IF(en_ru_scores[[#This Row],[GPT4_COMET]]&gt;en_ru_scores[[#This Row],[OnlineB_Score]]+0.03, "GPT", "-"))</f>
        <v>-</v>
      </c>
      <c r="Q1447" s="33" t="str">
        <f>IF(en_ru_scores[[#This Row],[OnlineW_Score]]&gt;en_ru_scores[[#This Row],[GPT4_COMET]]+0.03, "W", IF(en_ru_scores[[#This Row],[GPT4_COMET]]&gt;en_ru_scores[[#This Row],[OnlineW_Score]]+0.03, "GPT", "-"))</f>
        <v>-</v>
      </c>
      <c r="R1447" s="13" t="s">
        <v>1558</v>
      </c>
      <c r="S1447" s="13" t="s">
        <v>7663</v>
      </c>
      <c r="T1447" s="41" t="s">
        <v>7664</v>
      </c>
      <c r="U1447" s="13" t="s">
        <v>7665</v>
      </c>
      <c r="V1447" s="13" t="s">
        <v>7666</v>
      </c>
      <c r="W1447" s="84"/>
      <c r="X1447" s="111"/>
      <c r="Y1447" s="115"/>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c r="GE1447"/>
      <c r="GF1447"/>
      <c r="GG1447"/>
      <c r="GH1447"/>
      <c r="GI1447"/>
      <c r="GJ1447"/>
      <c r="GK1447"/>
      <c r="GL1447"/>
      <c r="GM1447"/>
      <c r="GN1447"/>
      <c r="GO1447"/>
      <c r="GP1447"/>
      <c r="GQ1447"/>
      <c r="GR1447"/>
      <c r="GS1447"/>
      <c r="GT1447"/>
      <c r="GU1447"/>
      <c r="GV1447"/>
      <c r="GW1447"/>
      <c r="GX1447"/>
      <c r="GY1447"/>
      <c r="GZ1447"/>
      <c r="HA1447"/>
      <c r="HB1447"/>
      <c r="HC1447"/>
      <c r="HD1447"/>
      <c r="HE1447"/>
      <c r="HF1447"/>
      <c r="HG1447"/>
      <c r="HH1447"/>
      <c r="HI1447"/>
    </row>
    <row r="1448" spans="1:217" s="6" customFormat="1" ht="28.5" x14ac:dyDescent="0.45">
      <c r="A1448" s="32" t="s">
        <v>16</v>
      </c>
      <c r="B1448" s="32" t="s">
        <v>17</v>
      </c>
      <c r="C1448" s="33" t="s">
        <v>18</v>
      </c>
      <c r="D1448" s="33" t="s">
        <v>1123</v>
      </c>
      <c r="E1448" s="33" t="s">
        <v>1551</v>
      </c>
      <c r="F1448" s="33" t="s">
        <v>21</v>
      </c>
      <c r="G1448" s="78">
        <f>VLOOKUP(L:L,en_ru_auto_scores_BLEU!H:I,2,FALSE)</f>
        <v>5.024584978301581</v>
      </c>
      <c r="H1448" s="42" t="str">
        <f>IFERROR(VLOOKUP(L:L,manual_score_mapping[[SegmentID]:[Scores]],2,FALSE), "NaN")</f>
        <v>NaN</v>
      </c>
      <c r="I1448" s="42" t="str">
        <f>IFERROR(VLOOKUP(L:L,manual_score_mapping!A:D,3,FALSE), "NaN")</f>
        <v>NaN</v>
      </c>
      <c r="J1448" s="42" t="str">
        <f>IFERROR(VLOOKUP(L:L,manual_score_mapping!A:D,4,FALSE), "NaN")</f>
        <v>NaN</v>
      </c>
      <c r="K1448" s="33" t="s">
        <v>22</v>
      </c>
      <c r="L1448" s="33">
        <v>1447</v>
      </c>
      <c r="M1448" s="34">
        <v>0.93901151418685924</v>
      </c>
      <c r="N1448" s="33">
        <v>0.93620169162750244</v>
      </c>
      <c r="O1448" s="33">
        <v>0.9085283875465392</v>
      </c>
      <c r="P1448" s="33" t="str">
        <f>IF(en_ru_scores[[#This Row],[OnlineB_Score]]&gt;en_ru_scores[[#This Row],[GPT4_COMET]]+0.03, "B", IF(en_ru_scores[[#This Row],[GPT4_COMET]]&gt;en_ru_scores[[#This Row],[OnlineB_Score]]+0.03, "GPT", "-"))</f>
        <v>-</v>
      </c>
      <c r="Q1448" s="33" t="str">
        <f>IF(en_ru_scores[[#This Row],[OnlineW_Score]]&gt;en_ru_scores[[#This Row],[GPT4_COMET]]+0.03, "W", IF(en_ru_scores[[#This Row],[GPT4_COMET]]&gt;en_ru_scores[[#This Row],[OnlineW_Score]]+0.03, "GPT", "-"))</f>
        <v>GPT</v>
      </c>
      <c r="R1448" s="13" t="s">
        <v>1559</v>
      </c>
      <c r="S1448" s="13" t="s">
        <v>7667</v>
      </c>
      <c r="T1448" s="41" t="s">
        <v>7668</v>
      </c>
      <c r="U1448" s="13" t="s">
        <v>7669</v>
      </c>
      <c r="V1448" s="13" t="s">
        <v>7670</v>
      </c>
      <c r="W1448" s="84"/>
      <c r="X1448" s="111"/>
      <c r="Y1448" s="115"/>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c r="FS1448"/>
      <c r="FT1448"/>
      <c r="FU1448"/>
      <c r="FV1448"/>
      <c r="FW1448"/>
      <c r="FX1448"/>
      <c r="FY1448"/>
      <c r="FZ1448"/>
      <c r="GA1448"/>
      <c r="GB1448"/>
      <c r="GC1448"/>
      <c r="GD1448"/>
      <c r="GE1448"/>
      <c r="GF1448"/>
      <c r="GG1448"/>
      <c r="GH1448"/>
      <c r="GI1448"/>
      <c r="GJ1448"/>
      <c r="GK1448"/>
      <c r="GL1448"/>
      <c r="GM1448"/>
      <c r="GN1448"/>
      <c r="GO1448"/>
      <c r="GP1448"/>
      <c r="GQ1448"/>
      <c r="GR1448"/>
      <c r="GS1448"/>
      <c r="GT1448"/>
      <c r="GU1448"/>
      <c r="GV1448"/>
      <c r="GW1448"/>
      <c r="GX1448"/>
      <c r="GY1448"/>
      <c r="GZ1448"/>
      <c r="HA1448"/>
      <c r="HB1448"/>
      <c r="HC1448"/>
      <c r="HD1448"/>
      <c r="HE1448"/>
      <c r="HF1448"/>
      <c r="HG1448"/>
      <c r="HH1448"/>
      <c r="HI1448"/>
    </row>
    <row r="1449" spans="1:217" s="6" customFormat="1" ht="28.5" x14ac:dyDescent="0.45">
      <c r="A1449" s="32" t="s">
        <v>16</v>
      </c>
      <c r="B1449" s="32" t="s">
        <v>17</v>
      </c>
      <c r="C1449" s="33" t="s">
        <v>18</v>
      </c>
      <c r="D1449" s="33" t="s">
        <v>1123</v>
      </c>
      <c r="E1449" s="33" t="s">
        <v>1551</v>
      </c>
      <c r="F1449" s="33" t="s">
        <v>21</v>
      </c>
      <c r="G1449" s="74">
        <f>VLOOKUP(L:L,en_ru_auto_scores_BLEU!H:I,2,FALSE)</f>
        <v>59.460355750136102</v>
      </c>
      <c r="H1449" s="42" t="str">
        <f>IFERROR(VLOOKUP(L:L,manual_score_mapping[[SegmentID]:[Scores]],2,FALSE), "NaN")</f>
        <v>NaN</v>
      </c>
      <c r="I1449" s="42" t="str">
        <f>IFERROR(VLOOKUP(L:L,manual_score_mapping!A:D,3,FALSE), "NaN")</f>
        <v>NaN</v>
      </c>
      <c r="J1449" s="42" t="str">
        <f>IFERROR(VLOOKUP(L:L,manual_score_mapping!A:D,4,FALSE), "NaN")</f>
        <v>NaN</v>
      </c>
      <c r="K1449" s="33" t="s">
        <v>22</v>
      </c>
      <c r="L1449" s="33">
        <v>1448</v>
      </c>
      <c r="M1449" s="34">
        <v>0.97027641534805298</v>
      </c>
      <c r="N1449" s="33">
        <v>0.82406467199325562</v>
      </c>
      <c r="O1449" s="33">
        <v>0.98415958881378163</v>
      </c>
      <c r="P1449" s="33" t="str">
        <f>IF(en_ru_scores[[#This Row],[OnlineB_Score]]&gt;en_ru_scores[[#This Row],[GPT4_COMET]]+0.03, "B", IF(en_ru_scores[[#This Row],[GPT4_COMET]]&gt;en_ru_scores[[#This Row],[OnlineB_Score]]+0.03, "GPT", "-"))</f>
        <v>GPT</v>
      </c>
      <c r="Q1449" s="33" t="str">
        <f>IF(en_ru_scores[[#This Row],[OnlineW_Score]]&gt;en_ru_scores[[#This Row],[GPT4_COMET]]+0.03, "W", IF(en_ru_scores[[#This Row],[GPT4_COMET]]&gt;en_ru_scores[[#This Row],[OnlineW_Score]]+0.03, "GPT", "-"))</f>
        <v>-</v>
      </c>
      <c r="R1449" s="13" t="s">
        <v>1560</v>
      </c>
      <c r="S1449" s="13" t="s">
        <v>7671</v>
      </c>
      <c r="T1449" s="41" t="s">
        <v>7672</v>
      </c>
      <c r="U1449" s="13" t="s">
        <v>7673</v>
      </c>
      <c r="V1449" s="13" t="s">
        <v>7671</v>
      </c>
      <c r="W1449" s="84"/>
      <c r="X1449" s="111"/>
      <c r="Y1449" s="115"/>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c r="EK1449"/>
      <c r="EL1449"/>
      <c r="EM1449"/>
      <c r="EN1449"/>
      <c r="EO1449"/>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c r="FS1449"/>
      <c r="FT1449"/>
      <c r="FU1449"/>
      <c r="FV1449"/>
      <c r="FW1449"/>
      <c r="FX1449"/>
      <c r="FY1449"/>
      <c r="FZ1449"/>
      <c r="GA1449"/>
      <c r="GB1449"/>
      <c r="GC1449"/>
      <c r="GD1449"/>
      <c r="GE1449"/>
      <c r="GF1449"/>
      <c r="GG1449"/>
      <c r="GH1449"/>
      <c r="GI1449"/>
      <c r="GJ1449"/>
      <c r="GK1449"/>
      <c r="GL1449"/>
      <c r="GM1449"/>
      <c r="GN1449"/>
      <c r="GO1449"/>
      <c r="GP1449"/>
      <c r="GQ1449"/>
      <c r="GR1449"/>
      <c r="GS1449"/>
      <c r="GT1449"/>
      <c r="GU1449"/>
      <c r="GV1449"/>
      <c r="GW1449"/>
      <c r="GX1449"/>
      <c r="GY1449"/>
      <c r="GZ1449"/>
      <c r="HA1449"/>
      <c r="HB1449"/>
      <c r="HC1449"/>
      <c r="HD1449"/>
      <c r="HE1449"/>
      <c r="HF1449"/>
      <c r="HG1449"/>
      <c r="HH1449"/>
      <c r="HI1449"/>
    </row>
    <row r="1450" spans="1:217" s="6" customFormat="1" ht="57" x14ac:dyDescent="0.45">
      <c r="A1450" s="26" t="s">
        <v>16</v>
      </c>
      <c r="B1450" s="26" t="s">
        <v>17</v>
      </c>
      <c r="C1450" s="27" t="s">
        <v>18</v>
      </c>
      <c r="D1450" s="27" t="s">
        <v>1123</v>
      </c>
      <c r="E1450" s="27" t="s">
        <v>1551</v>
      </c>
      <c r="F1450" s="27" t="s">
        <v>21</v>
      </c>
      <c r="G1450" s="78">
        <f>VLOOKUP(L:L,en_ru_auto_scores_BLEU!H:I,2,FALSE)</f>
        <v>15.774545980684184</v>
      </c>
      <c r="H1450" s="42" t="str">
        <f>IFERROR(VLOOKUP(L:L,manual_score_mapping[[SegmentID]:[Scores]],2,FALSE), "NaN")</f>
        <v>NaN</v>
      </c>
      <c r="I1450" s="42" t="str">
        <f>IFERROR(VLOOKUP(L:L,manual_score_mapping!A:D,3,FALSE), "NaN")</f>
        <v>NaN</v>
      </c>
      <c r="J1450" s="42" t="str">
        <f>IFERROR(VLOOKUP(L:L,manual_score_mapping!A:D,4,FALSE), "NaN")</f>
        <v>NaN</v>
      </c>
      <c r="K1450" s="27" t="s">
        <v>22</v>
      </c>
      <c r="L1450" s="27">
        <v>1449</v>
      </c>
      <c r="M1450" s="28">
        <v>0.79822796583175659</v>
      </c>
      <c r="N1450" s="27">
        <v>0.73062747716903687</v>
      </c>
      <c r="O1450" s="27">
        <v>0.75850468873977661</v>
      </c>
      <c r="P1450" s="27" t="str">
        <f>IF(en_ru_scores[[#This Row],[OnlineB_Score]]&gt;en_ru_scores[[#This Row],[GPT4_COMET]]+0.03, "B", IF(en_ru_scores[[#This Row],[GPT4_COMET]]&gt;en_ru_scores[[#This Row],[OnlineB_Score]]+0.03, "GPT", "-"))</f>
        <v>GPT</v>
      </c>
      <c r="Q1450" s="27" t="str">
        <f>IF(en_ru_scores[[#This Row],[OnlineW_Score]]&gt;en_ru_scores[[#This Row],[GPT4_COMET]]+0.03, "W", IF(en_ru_scores[[#This Row],[GPT4_COMET]]&gt;en_ru_scores[[#This Row],[OnlineW_Score]]+0.03, "GPT", "-"))</f>
        <v>GPT</v>
      </c>
      <c r="R1450" s="11" t="s">
        <v>1561</v>
      </c>
      <c r="S1450" s="11" t="s">
        <v>7674</v>
      </c>
      <c r="T1450" s="39" t="s">
        <v>7675</v>
      </c>
      <c r="U1450" s="11" t="s">
        <v>7676</v>
      </c>
      <c r="V1450" s="11" t="s">
        <v>7677</v>
      </c>
      <c r="W1450" s="84"/>
      <c r="X1450" s="111"/>
      <c r="Y1450" s="115"/>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c r="GE1450"/>
      <c r="GF1450"/>
      <c r="GG1450"/>
      <c r="GH1450"/>
      <c r="GI1450"/>
      <c r="GJ1450"/>
      <c r="GK1450"/>
      <c r="GL1450"/>
      <c r="GM1450"/>
      <c r="GN1450"/>
      <c r="GO1450"/>
      <c r="GP1450"/>
      <c r="GQ1450"/>
      <c r="GR1450"/>
      <c r="GS1450"/>
      <c r="GT1450"/>
      <c r="GU1450"/>
      <c r="GV1450"/>
      <c r="GW1450"/>
      <c r="GX1450"/>
      <c r="GY1450"/>
      <c r="GZ1450"/>
      <c r="HA1450"/>
      <c r="HB1450"/>
      <c r="HC1450"/>
      <c r="HD1450"/>
      <c r="HE1450"/>
      <c r="HF1450"/>
      <c r="HG1450"/>
      <c r="HH1450"/>
      <c r="HI1450"/>
    </row>
    <row r="1451" spans="1:217" s="6" customFormat="1" x14ac:dyDescent="0.45">
      <c r="A1451" s="32" t="s">
        <v>16</v>
      </c>
      <c r="B1451" s="32" t="s">
        <v>17</v>
      </c>
      <c r="C1451" s="33" t="s">
        <v>18</v>
      </c>
      <c r="D1451" s="33" t="s">
        <v>1123</v>
      </c>
      <c r="E1451" s="33" t="s">
        <v>1551</v>
      </c>
      <c r="F1451" s="33" t="s">
        <v>21</v>
      </c>
      <c r="G1451" s="75">
        <f>VLOOKUP(L:L,en_ru_auto_scores_BLEU!H:I,2,FALSE)</f>
        <v>31.702331385234299</v>
      </c>
      <c r="H1451" s="42" t="str">
        <f>IFERROR(VLOOKUP(L:L,manual_score_mapping[[SegmentID]:[Scores]],2,FALSE), "NaN")</f>
        <v>NaN</v>
      </c>
      <c r="I1451" s="42" t="str">
        <f>IFERROR(VLOOKUP(L:L,manual_score_mapping!A:D,3,FALSE), "NaN")</f>
        <v>NaN</v>
      </c>
      <c r="J1451" s="42" t="str">
        <f>IFERROR(VLOOKUP(L:L,manual_score_mapping!A:D,4,FALSE), "NaN")</f>
        <v>NaN</v>
      </c>
      <c r="K1451" s="33" t="s">
        <v>22</v>
      </c>
      <c r="L1451" s="33">
        <v>1450</v>
      </c>
      <c r="M1451" s="34">
        <v>0.95182174444198597</v>
      </c>
      <c r="N1451" s="33">
        <v>0.95571821928024281</v>
      </c>
      <c r="O1451" s="33">
        <v>0.96347135305404663</v>
      </c>
      <c r="P1451" s="33" t="str">
        <f>IF(en_ru_scores[[#This Row],[OnlineB_Score]]&gt;en_ru_scores[[#This Row],[GPT4_COMET]]+0.03, "B", IF(en_ru_scores[[#This Row],[GPT4_COMET]]&gt;en_ru_scores[[#This Row],[OnlineB_Score]]+0.03, "GPT", "-"))</f>
        <v>-</v>
      </c>
      <c r="Q1451" s="33" t="str">
        <f>IF(en_ru_scores[[#This Row],[OnlineW_Score]]&gt;en_ru_scores[[#This Row],[GPT4_COMET]]+0.03, "W", IF(en_ru_scores[[#This Row],[GPT4_COMET]]&gt;en_ru_scores[[#This Row],[OnlineW_Score]]+0.03, "GPT", "-"))</f>
        <v>-</v>
      </c>
      <c r="R1451" s="13" t="s">
        <v>1562</v>
      </c>
      <c r="S1451" s="13" t="s">
        <v>7678</v>
      </c>
      <c r="T1451" s="41" t="s">
        <v>7679</v>
      </c>
      <c r="U1451" s="13" t="s">
        <v>7680</v>
      </c>
      <c r="V1451" s="13" t="s">
        <v>7681</v>
      </c>
      <c r="W1451" s="84"/>
      <c r="X1451" s="111"/>
      <c r="Y1451" s="115"/>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c r="GE1451"/>
      <c r="GF1451"/>
      <c r="GG1451"/>
      <c r="GH1451"/>
      <c r="GI1451"/>
      <c r="GJ1451"/>
      <c r="GK1451"/>
      <c r="GL1451"/>
      <c r="GM1451"/>
      <c r="GN1451"/>
      <c r="GO1451"/>
      <c r="GP1451"/>
      <c r="GQ1451"/>
      <c r="GR1451"/>
      <c r="GS1451"/>
      <c r="GT1451"/>
      <c r="GU1451"/>
      <c r="GV1451"/>
      <c r="GW1451"/>
      <c r="GX1451"/>
      <c r="GY1451"/>
      <c r="GZ1451"/>
      <c r="HA1451"/>
      <c r="HB1451"/>
      <c r="HC1451"/>
      <c r="HD1451"/>
      <c r="HE1451"/>
      <c r="HF1451"/>
      <c r="HG1451"/>
      <c r="HH1451"/>
      <c r="HI1451"/>
    </row>
    <row r="1452" spans="1:217" s="6" customFormat="1" ht="28.5" x14ac:dyDescent="0.45">
      <c r="A1452" s="29" t="s">
        <v>16</v>
      </c>
      <c r="B1452" s="29" t="s">
        <v>17</v>
      </c>
      <c r="C1452" s="30" t="s">
        <v>18</v>
      </c>
      <c r="D1452" s="30" t="s">
        <v>1123</v>
      </c>
      <c r="E1452" s="30" t="s">
        <v>1551</v>
      </c>
      <c r="F1452" s="30" t="s">
        <v>21</v>
      </c>
      <c r="G1452" s="78">
        <f>VLOOKUP(L:L,en_ru_auto_scores_BLEU!H:I,2,FALSE)</f>
        <v>8.2951935071098593</v>
      </c>
      <c r="H1452" s="42" t="str">
        <f>IFERROR(VLOOKUP(L:L,manual_score_mapping[[SegmentID]:[Scores]],2,FALSE), "NaN")</f>
        <v>NaN</v>
      </c>
      <c r="I1452" s="42" t="str">
        <f>IFERROR(VLOOKUP(L:L,manual_score_mapping!A:D,3,FALSE), "NaN")</f>
        <v>NaN</v>
      </c>
      <c r="J1452" s="42" t="str">
        <f>IFERROR(VLOOKUP(L:L,manual_score_mapping!A:D,4,FALSE), "NaN")</f>
        <v>NaN</v>
      </c>
      <c r="K1452" s="30" t="s">
        <v>22</v>
      </c>
      <c r="L1452" s="30">
        <v>1451</v>
      </c>
      <c r="M1452" s="31">
        <v>0.88816028833389282</v>
      </c>
      <c r="N1452" s="30">
        <v>0.81145238876342773</v>
      </c>
      <c r="O1452" s="30">
        <v>0.88701903820037842</v>
      </c>
      <c r="P1452" s="30" t="str">
        <f>IF(en_ru_scores[[#This Row],[OnlineB_Score]]&gt;en_ru_scores[[#This Row],[GPT4_COMET]]+0.03, "B", IF(en_ru_scores[[#This Row],[GPT4_COMET]]&gt;en_ru_scores[[#This Row],[OnlineB_Score]]+0.03, "GPT", "-"))</f>
        <v>GPT</v>
      </c>
      <c r="Q1452" s="30" t="str">
        <f>IF(en_ru_scores[[#This Row],[OnlineW_Score]]&gt;en_ru_scores[[#This Row],[GPT4_COMET]]+0.03, "W", IF(en_ru_scores[[#This Row],[GPT4_COMET]]&gt;en_ru_scores[[#This Row],[OnlineW_Score]]+0.03, "GPT", "-"))</f>
        <v>-</v>
      </c>
      <c r="R1452" s="12" t="s">
        <v>1563</v>
      </c>
      <c r="S1452" s="12" t="s">
        <v>7682</v>
      </c>
      <c r="T1452" s="40" t="s">
        <v>7683</v>
      </c>
      <c r="U1452" s="12" t="s">
        <v>7684</v>
      </c>
      <c r="V1452" s="12" t="s">
        <v>7685</v>
      </c>
      <c r="W1452" s="84"/>
      <c r="X1452" s="111"/>
      <c r="Y1452" s="115"/>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c r="GE1452"/>
      <c r="GF1452"/>
      <c r="GG1452"/>
      <c r="GH1452"/>
      <c r="GI1452"/>
      <c r="GJ1452"/>
      <c r="GK1452"/>
      <c r="GL1452"/>
      <c r="GM1452"/>
      <c r="GN1452"/>
      <c r="GO1452"/>
      <c r="GP1452"/>
      <c r="GQ1452"/>
      <c r="GR1452"/>
      <c r="GS1452"/>
      <c r="GT1452"/>
      <c r="GU1452"/>
      <c r="GV1452"/>
      <c r="GW1452"/>
      <c r="GX1452"/>
      <c r="GY1452"/>
      <c r="GZ1452"/>
      <c r="HA1452"/>
      <c r="HB1452"/>
      <c r="HC1452"/>
      <c r="HD1452"/>
      <c r="HE1452"/>
      <c r="HF1452"/>
      <c r="HG1452"/>
      <c r="HH1452"/>
      <c r="HI1452"/>
    </row>
    <row r="1453" spans="1:217" s="6" customFormat="1" ht="28.5" x14ac:dyDescent="0.45">
      <c r="A1453" s="32" t="s">
        <v>16</v>
      </c>
      <c r="B1453" s="32" t="s">
        <v>17</v>
      </c>
      <c r="C1453" s="33" t="s">
        <v>18</v>
      </c>
      <c r="D1453" s="33" t="s">
        <v>1123</v>
      </c>
      <c r="E1453" s="33" t="s">
        <v>1551</v>
      </c>
      <c r="F1453" s="33" t="s">
        <v>21</v>
      </c>
      <c r="G1453" s="74">
        <f>VLOOKUP(L:L,en_ru_auto_scores_BLEU!H:I,2,FALSE)</f>
        <v>50.519683592860481</v>
      </c>
      <c r="H1453" s="42" t="str">
        <f>IFERROR(VLOOKUP(L:L,manual_score_mapping[[SegmentID]:[Scores]],2,FALSE), "NaN")</f>
        <v>NaN</v>
      </c>
      <c r="I1453" s="42" t="str">
        <f>IFERROR(VLOOKUP(L:L,manual_score_mapping!A:D,3,FALSE), "NaN")</f>
        <v>NaN</v>
      </c>
      <c r="J1453" s="42" t="str">
        <f>IFERROR(VLOOKUP(L:L,manual_score_mapping!A:D,4,FALSE), "NaN")</f>
        <v>NaN</v>
      </c>
      <c r="K1453" s="33" t="s">
        <v>22</v>
      </c>
      <c r="L1453" s="33">
        <v>1452</v>
      </c>
      <c r="M1453" s="34">
        <v>0.93348610401153564</v>
      </c>
      <c r="N1453" s="33">
        <v>0.9321749210357666</v>
      </c>
      <c r="O1453" s="33">
        <v>0.88401466608047485</v>
      </c>
      <c r="P1453" s="33" t="str">
        <f>IF(en_ru_scores[[#This Row],[OnlineB_Score]]&gt;en_ru_scores[[#This Row],[GPT4_COMET]]+0.03, "B", IF(en_ru_scores[[#This Row],[GPT4_COMET]]&gt;en_ru_scores[[#This Row],[OnlineB_Score]]+0.03, "GPT", "-"))</f>
        <v>-</v>
      </c>
      <c r="Q1453" s="33" t="str">
        <f>IF(en_ru_scores[[#This Row],[OnlineW_Score]]&gt;en_ru_scores[[#This Row],[GPT4_COMET]]+0.03, "W", IF(en_ru_scores[[#This Row],[GPT4_COMET]]&gt;en_ru_scores[[#This Row],[OnlineW_Score]]+0.03, "GPT", "-"))</f>
        <v>GPT</v>
      </c>
      <c r="R1453" s="13" t="s">
        <v>1564</v>
      </c>
      <c r="S1453" s="13" t="s">
        <v>7686</v>
      </c>
      <c r="T1453" s="41" t="s">
        <v>7687</v>
      </c>
      <c r="U1453" s="13" t="s">
        <v>7688</v>
      </c>
      <c r="V1453" s="13" t="s">
        <v>7689</v>
      </c>
      <c r="W1453" s="84"/>
      <c r="X1453" s="111"/>
      <c r="Y1453" s="115"/>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c r="GE1453"/>
      <c r="GF1453"/>
      <c r="GG1453"/>
      <c r="GH1453"/>
      <c r="GI1453"/>
      <c r="GJ1453"/>
      <c r="GK1453"/>
      <c r="GL1453"/>
      <c r="GM1453"/>
      <c r="GN1453"/>
      <c r="GO1453"/>
      <c r="GP1453"/>
      <c r="GQ1453"/>
      <c r="GR1453"/>
      <c r="GS1453"/>
      <c r="GT1453"/>
      <c r="GU1453"/>
      <c r="GV1453"/>
      <c r="GW1453"/>
      <c r="GX1453"/>
      <c r="GY1453"/>
      <c r="GZ1453"/>
      <c r="HA1453"/>
      <c r="HB1453"/>
      <c r="HC1453"/>
      <c r="HD1453"/>
      <c r="HE1453"/>
      <c r="HF1453"/>
      <c r="HG1453"/>
      <c r="HH1453"/>
      <c r="HI1453"/>
    </row>
    <row r="1454" spans="1:217" s="6" customFormat="1" ht="28.5" x14ac:dyDescent="0.45">
      <c r="A1454" s="26" t="s">
        <v>16</v>
      </c>
      <c r="B1454" s="26" t="s">
        <v>17</v>
      </c>
      <c r="C1454" s="27" t="s">
        <v>18</v>
      </c>
      <c r="D1454" s="27" t="s">
        <v>1123</v>
      </c>
      <c r="E1454" s="27" t="s">
        <v>1551</v>
      </c>
      <c r="F1454" s="27" t="s">
        <v>21</v>
      </c>
      <c r="G1454" s="78">
        <f>VLOOKUP(L:L,en_ru_auto_scores_BLEU!H:I,2,FALSE)</f>
        <v>7.2678842121027412</v>
      </c>
      <c r="H1454" s="42" t="str">
        <f>IFERROR(VLOOKUP(L:L,manual_score_mapping[[SegmentID]:[Scores]],2,FALSE), "NaN")</f>
        <v>NaN</v>
      </c>
      <c r="I1454" s="42" t="str">
        <f>IFERROR(VLOOKUP(L:L,manual_score_mapping!A:D,3,FALSE), "NaN")</f>
        <v>NaN</v>
      </c>
      <c r="J1454" s="42" t="str">
        <f>IFERROR(VLOOKUP(L:L,manual_score_mapping!A:D,4,FALSE), "NaN")</f>
        <v>NaN</v>
      </c>
      <c r="K1454" s="27" t="s">
        <v>22</v>
      </c>
      <c r="L1454" s="27">
        <v>1453</v>
      </c>
      <c r="M1454" s="28">
        <v>0.72347313165664673</v>
      </c>
      <c r="N1454" s="27">
        <v>0.6933332085609436</v>
      </c>
      <c r="O1454" s="27">
        <v>0.60162687301635742</v>
      </c>
      <c r="P1454" s="27" t="str">
        <f>IF(en_ru_scores[[#This Row],[OnlineB_Score]]&gt;en_ru_scores[[#This Row],[GPT4_COMET]]+0.03, "B", IF(en_ru_scores[[#This Row],[GPT4_COMET]]&gt;en_ru_scores[[#This Row],[OnlineB_Score]]+0.03, "GPT", "-"))</f>
        <v>GPT</v>
      </c>
      <c r="Q1454" s="27" t="str">
        <f>IF(en_ru_scores[[#This Row],[OnlineW_Score]]&gt;en_ru_scores[[#This Row],[GPT4_COMET]]+0.03, "W", IF(en_ru_scores[[#This Row],[GPT4_COMET]]&gt;en_ru_scores[[#This Row],[OnlineW_Score]]+0.03, "GPT", "-"))</f>
        <v>GPT</v>
      </c>
      <c r="R1454" s="11" t="s">
        <v>1565</v>
      </c>
      <c r="S1454" s="11" t="s">
        <v>7690</v>
      </c>
      <c r="T1454" s="39" t="s">
        <v>7691</v>
      </c>
      <c r="U1454" s="11" t="s">
        <v>7692</v>
      </c>
      <c r="V1454" s="11" t="s">
        <v>7693</v>
      </c>
      <c r="W1454" s="84"/>
      <c r="X1454" s="111"/>
      <c r="Y1454" s="115"/>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c r="EK1454"/>
      <c r="EL1454"/>
      <c r="EM1454"/>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c r="FS1454"/>
      <c r="FT1454"/>
      <c r="FU1454"/>
      <c r="FV1454"/>
      <c r="FW1454"/>
      <c r="FX1454"/>
      <c r="FY1454"/>
      <c r="FZ1454"/>
      <c r="GA1454"/>
      <c r="GB1454"/>
      <c r="GC1454"/>
      <c r="GD1454"/>
      <c r="GE1454"/>
      <c r="GF1454"/>
      <c r="GG1454"/>
      <c r="GH1454"/>
      <c r="GI1454"/>
      <c r="GJ1454"/>
      <c r="GK1454"/>
      <c r="GL1454"/>
      <c r="GM1454"/>
      <c r="GN1454"/>
      <c r="GO1454"/>
      <c r="GP1454"/>
      <c r="GQ1454"/>
      <c r="GR1454"/>
      <c r="GS1454"/>
      <c r="GT1454"/>
      <c r="GU1454"/>
      <c r="GV1454"/>
      <c r="GW1454"/>
      <c r="GX1454"/>
      <c r="GY1454"/>
      <c r="GZ1454"/>
      <c r="HA1454"/>
      <c r="HB1454"/>
      <c r="HC1454"/>
      <c r="HD1454"/>
      <c r="HE1454"/>
      <c r="HF1454"/>
      <c r="HG1454"/>
      <c r="HH1454"/>
      <c r="HI1454"/>
    </row>
    <row r="1455" spans="1:217" s="6" customFormat="1" x14ac:dyDescent="0.45">
      <c r="A1455" s="29" t="s">
        <v>16</v>
      </c>
      <c r="B1455" s="29" t="s">
        <v>17</v>
      </c>
      <c r="C1455" s="30" t="s">
        <v>18</v>
      </c>
      <c r="D1455" s="30" t="s">
        <v>1123</v>
      </c>
      <c r="E1455" s="30" t="s">
        <v>1551</v>
      </c>
      <c r="F1455" s="30" t="s">
        <v>21</v>
      </c>
      <c r="G1455" s="78">
        <f>VLOOKUP(L:L,en_ru_auto_scores_BLEU!H:I,2,FALSE)</f>
        <v>19.304869754804479</v>
      </c>
      <c r="H1455" s="42" t="str">
        <f>IFERROR(VLOOKUP(L:L,manual_score_mapping[[SegmentID]:[Scores]],2,FALSE), "NaN")</f>
        <v>NaN</v>
      </c>
      <c r="I1455" s="42" t="str">
        <f>IFERROR(VLOOKUP(L:L,manual_score_mapping!A:D,3,FALSE), "NaN")</f>
        <v>NaN</v>
      </c>
      <c r="J1455" s="42" t="str">
        <f>IFERROR(VLOOKUP(L:L,manual_score_mapping!A:D,4,FALSE), "NaN")</f>
        <v>NaN</v>
      </c>
      <c r="K1455" s="30" t="s">
        <v>22</v>
      </c>
      <c r="L1455" s="30">
        <v>1454</v>
      </c>
      <c r="M1455" s="31">
        <v>0.87431943416595459</v>
      </c>
      <c r="N1455" s="30">
        <v>0.89189159870147705</v>
      </c>
      <c r="O1455" s="30">
        <v>0.83606356382369995</v>
      </c>
      <c r="P1455" s="30" t="str">
        <f>IF(en_ru_scores[[#This Row],[OnlineB_Score]]&gt;en_ru_scores[[#This Row],[GPT4_COMET]]+0.03, "B", IF(en_ru_scores[[#This Row],[GPT4_COMET]]&gt;en_ru_scores[[#This Row],[OnlineB_Score]]+0.03, "GPT", "-"))</f>
        <v>-</v>
      </c>
      <c r="Q1455" s="30" t="str">
        <f>IF(en_ru_scores[[#This Row],[OnlineW_Score]]&gt;en_ru_scores[[#This Row],[GPT4_COMET]]+0.03, "W", IF(en_ru_scores[[#This Row],[GPT4_COMET]]&gt;en_ru_scores[[#This Row],[OnlineW_Score]]+0.03, "GPT", "-"))</f>
        <v>GPT</v>
      </c>
      <c r="R1455" s="12" t="s">
        <v>1566</v>
      </c>
      <c r="S1455" s="12" t="s">
        <v>7694</v>
      </c>
      <c r="T1455" s="40" t="s">
        <v>7695</v>
      </c>
      <c r="U1455" s="12" t="s">
        <v>7696</v>
      </c>
      <c r="V1455" s="12" t="s">
        <v>7697</v>
      </c>
      <c r="W1455" s="84"/>
      <c r="X1455" s="111"/>
      <c r="Y1455" s="11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c r="FS1455"/>
      <c r="FT1455"/>
      <c r="FU1455"/>
      <c r="FV1455"/>
      <c r="FW1455"/>
      <c r="FX1455"/>
      <c r="FY1455"/>
      <c r="FZ1455"/>
      <c r="GA1455"/>
      <c r="GB1455"/>
      <c r="GC1455"/>
      <c r="GD1455"/>
      <c r="GE1455"/>
      <c r="GF1455"/>
      <c r="GG1455"/>
      <c r="GH1455"/>
      <c r="GI1455"/>
      <c r="GJ1455"/>
      <c r="GK1455"/>
      <c r="GL1455"/>
      <c r="GM1455"/>
      <c r="GN1455"/>
      <c r="GO1455"/>
      <c r="GP1455"/>
      <c r="GQ1455"/>
      <c r="GR1455"/>
      <c r="GS1455"/>
      <c r="GT1455"/>
      <c r="GU1455"/>
      <c r="GV1455"/>
      <c r="GW1455"/>
      <c r="GX1455"/>
      <c r="GY1455"/>
      <c r="GZ1455"/>
      <c r="HA1455"/>
      <c r="HB1455"/>
      <c r="HC1455"/>
      <c r="HD1455"/>
      <c r="HE1455"/>
      <c r="HF1455"/>
      <c r="HG1455"/>
      <c r="HH1455"/>
      <c r="HI1455"/>
    </row>
    <row r="1456" spans="1:217" s="6" customFormat="1" ht="57" x14ac:dyDescent="0.45">
      <c r="A1456" s="29" t="s">
        <v>16</v>
      </c>
      <c r="B1456" s="29" t="s">
        <v>17</v>
      </c>
      <c r="C1456" s="30" t="s">
        <v>18</v>
      </c>
      <c r="D1456" s="30" t="s">
        <v>1123</v>
      </c>
      <c r="E1456" s="30" t="s">
        <v>1551</v>
      </c>
      <c r="F1456" s="30" t="s">
        <v>21</v>
      </c>
      <c r="G1456" s="74">
        <f>VLOOKUP(L:L,en_ru_auto_scores_BLEU!H:I,2,FALSE)</f>
        <v>58.941595892070083</v>
      </c>
      <c r="H1456" s="42" t="str">
        <f>IFERROR(VLOOKUP(L:L,manual_score_mapping[[SegmentID]:[Scores]],2,FALSE), "NaN")</f>
        <v>NaN</v>
      </c>
      <c r="I1456" s="42" t="str">
        <f>IFERROR(VLOOKUP(L:L,manual_score_mapping!A:D,3,FALSE), "NaN")</f>
        <v>NaN</v>
      </c>
      <c r="J1456" s="42" t="str">
        <f>IFERROR(VLOOKUP(L:L,manual_score_mapping!A:D,4,FALSE), "NaN")</f>
        <v>NaN</v>
      </c>
      <c r="K1456" s="30" t="s">
        <v>22</v>
      </c>
      <c r="L1456" s="30">
        <v>1455</v>
      </c>
      <c r="M1456" s="31">
        <v>0.86998730897903442</v>
      </c>
      <c r="N1456" s="30">
        <v>0.81883841753005981</v>
      </c>
      <c r="O1456" s="30">
        <v>0.73870515823364258</v>
      </c>
      <c r="P1456" s="30" t="str">
        <f>IF(en_ru_scores[[#This Row],[OnlineB_Score]]&gt;en_ru_scores[[#This Row],[GPT4_COMET]]+0.03, "B", IF(en_ru_scores[[#This Row],[GPT4_COMET]]&gt;en_ru_scores[[#This Row],[OnlineB_Score]]+0.03, "GPT", "-"))</f>
        <v>GPT</v>
      </c>
      <c r="Q1456" s="30" t="str">
        <f>IF(en_ru_scores[[#This Row],[OnlineW_Score]]&gt;en_ru_scores[[#This Row],[GPT4_COMET]]+0.03, "W", IF(en_ru_scores[[#This Row],[GPT4_COMET]]&gt;en_ru_scores[[#This Row],[OnlineW_Score]]+0.03, "GPT", "-"))</f>
        <v>GPT</v>
      </c>
      <c r="R1456" s="12" t="s">
        <v>1567</v>
      </c>
      <c r="S1456" s="12" t="s">
        <v>7698</v>
      </c>
      <c r="T1456" s="40" t="s">
        <v>7699</v>
      </c>
      <c r="U1456" s="12" t="s">
        <v>7700</v>
      </c>
      <c r="V1456" s="12" t="s">
        <v>7701</v>
      </c>
      <c r="W1456" s="84"/>
      <c r="X1456" s="111"/>
      <c r="Y1456" s="115"/>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c r="EK1456"/>
      <c r="EL1456"/>
      <c r="EM1456"/>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c r="FS1456"/>
      <c r="FT1456"/>
      <c r="FU1456"/>
      <c r="FV1456"/>
      <c r="FW1456"/>
      <c r="FX1456"/>
      <c r="FY1456"/>
      <c r="FZ1456"/>
      <c r="GA1456"/>
      <c r="GB1456"/>
      <c r="GC1456"/>
      <c r="GD1456"/>
      <c r="GE1456"/>
      <c r="GF1456"/>
      <c r="GG1456"/>
      <c r="GH1456"/>
      <c r="GI1456"/>
      <c r="GJ1456"/>
      <c r="GK1456"/>
      <c r="GL1456"/>
      <c r="GM1456"/>
      <c r="GN1456"/>
      <c r="GO1456"/>
      <c r="GP1456"/>
      <c r="GQ1456"/>
      <c r="GR1456"/>
      <c r="GS1456"/>
      <c r="GT1456"/>
      <c r="GU1456"/>
      <c r="GV1456"/>
      <c r="GW1456"/>
      <c r="GX1456"/>
      <c r="GY1456"/>
      <c r="GZ1456"/>
      <c r="HA1456"/>
      <c r="HB1456"/>
      <c r="HC1456"/>
      <c r="HD1456"/>
      <c r="HE1456"/>
      <c r="HF1456"/>
      <c r="HG1456"/>
      <c r="HH1456"/>
      <c r="HI1456"/>
    </row>
    <row r="1457" spans="1:217" s="6" customFormat="1" ht="42.75" x14ac:dyDescent="0.45">
      <c r="A1457" s="29" t="s">
        <v>16</v>
      </c>
      <c r="B1457" s="29" t="s">
        <v>17</v>
      </c>
      <c r="C1457" s="30" t="s">
        <v>18</v>
      </c>
      <c r="D1457" s="30" t="s">
        <v>1123</v>
      </c>
      <c r="E1457" s="30" t="s">
        <v>1551</v>
      </c>
      <c r="F1457" s="30" t="s">
        <v>21</v>
      </c>
      <c r="G1457" s="74">
        <f>VLOOKUP(L:L,en_ru_auto_scores_BLEU!H:I,2,FALSE)</f>
        <v>54.523535745082548</v>
      </c>
      <c r="H1457" s="42" t="str">
        <f>IFERROR(VLOOKUP(L:L,manual_score_mapping[[SegmentID]:[Scores]],2,FALSE), "NaN")</f>
        <v>NaN</v>
      </c>
      <c r="I1457" s="42" t="str">
        <f>IFERROR(VLOOKUP(L:L,manual_score_mapping!A:D,3,FALSE), "NaN")</f>
        <v>NaN</v>
      </c>
      <c r="J1457" s="42" t="str">
        <f>IFERROR(VLOOKUP(L:L,manual_score_mapping!A:D,4,FALSE), "NaN")</f>
        <v>NaN</v>
      </c>
      <c r="K1457" s="30" t="s">
        <v>22</v>
      </c>
      <c r="L1457" s="30">
        <v>1456</v>
      </c>
      <c r="M1457" s="31">
        <v>0.83170372247695923</v>
      </c>
      <c r="N1457" s="30">
        <v>0.73099762201309204</v>
      </c>
      <c r="O1457" s="30">
        <v>0.86696469783782959</v>
      </c>
      <c r="P1457" s="30" t="str">
        <f>IF(en_ru_scores[[#This Row],[OnlineB_Score]]&gt;en_ru_scores[[#This Row],[GPT4_COMET]]+0.03, "B", IF(en_ru_scores[[#This Row],[GPT4_COMET]]&gt;en_ru_scores[[#This Row],[OnlineB_Score]]+0.03, "GPT", "-"))</f>
        <v>GPT</v>
      </c>
      <c r="Q1457" s="30" t="str">
        <f>IF(en_ru_scores[[#This Row],[OnlineW_Score]]&gt;en_ru_scores[[#This Row],[GPT4_COMET]]+0.03, "W", IF(en_ru_scores[[#This Row],[GPT4_COMET]]&gt;en_ru_scores[[#This Row],[OnlineW_Score]]+0.03, "GPT", "-"))</f>
        <v>W</v>
      </c>
      <c r="R1457" s="12" t="s">
        <v>1568</v>
      </c>
      <c r="S1457" s="12" t="s">
        <v>7702</v>
      </c>
      <c r="T1457" s="40" t="s">
        <v>7703</v>
      </c>
      <c r="U1457" s="12" t="s">
        <v>7704</v>
      </c>
      <c r="V1457" s="12" t="s">
        <v>7705</v>
      </c>
      <c r="W1457" s="84"/>
      <c r="X1457" s="111"/>
      <c r="Y1457" s="115"/>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c r="EK1457"/>
      <c r="EL1457"/>
      <c r="EM1457"/>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c r="FS1457"/>
      <c r="FT1457"/>
      <c r="FU1457"/>
      <c r="FV1457"/>
      <c r="FW1457"/>
      <c r="FX1457"/>
      <c r="FY1457"/>
      <c r="FZ1457"/>
      <c r="GA1457"/>
      <c r="GB1457"/>
      <c r="GC1457"/>
      <c r="GD1457"/>
      <c r="GE1457"/>
      <c r="GF1457"/>
      <c r="GG1457"/>
      <c r="GH1457"/>
      <c r="GI1457"/>
      <c r="GJ1457"/>
      <c r="GK1457"/>
      <c r="GL1457"/>
      <c r="GM1457"/>
      <c r="GN1457"/>
      <c r="GO1457"/>
      <c r="GP1457"/>
      <c r="GQ1457"/>
      <c r="GR1457"/>
      <c r="GS1457"/>
      <c r="GT1457"/>
      <c r="GU1457"/>
      <c r="GV1457"/>
      <c r="GW1457"/>
      <c r="GX1457"/>
      <c r="GY1457"/>
      <c r="GZ1457"/>
      <c r="HA1457"/>
      <c r="HB1457"/>
      <c r="HC1457"/>
      <c r="HD1457"/>
      <c r="HE1457"/>
      <c r="HF1457"/>
      <c r="HG1457"/>
      <c r="HH1457"/>
      <c r="HI1457"/>
    </row>
    <row r="1458" spans="1:217" s="6" customFormat="1" x14ac:dyDescent="0.45">
      <c r="A1458" s="32" t="s">
        <v>16</v>
      </c>
      <c r="B1458" s="32" t="s">
        <v>17</v>
      </c>
      <c r="C1458" s="33" t="s">
        <v>18</v>
      </c>
      <c r="D1458" s="33" t="s">
        <v>1123</v>
      </c>
      <c r="E1458" s="33" t="s">
        <v>1551</v>
      </c>
      <c r="F1458" s="33" t="s">
        <v>21</v>
      </c>
      <c r="G1458" s="70">
        <f>VLOOKUP(L:L,en_ru_auto_scores_BLEU!H:I,2,FALSE)</f>
        <v>100.00000000000004</v>
      </c>
      <c r="H1458" s="42" t="str">
        <f>IFERROR(VLOOKUP(L:L,manual_score_mapping[[SegmentID]:[Scores]],2,FALSE), "NaN")</f>
        <v>NaN</v>
      </c>
      <c r="I1458" s="42" t="str">
        <f>IFERROR(VLOOKUP(L:L,manual_score_mapping!A:D,3,FALSE), "NaN")</f>
        <v>NaN</v>
      </c>
      <c r="J1458" s="42" t="str">
        <f>IFERROR(VLOOKUP(L:L,manual_score_mapping!A:D,4,FALSE), "NaN")</f>
        <v>NaN</v>
      </c>
      <c r="K1458" s="33" t="s">
        <v>22</v>
      </c>
      <c r="L1458" s="33">
        <v>1457</v>
      </c>
      <c r="M1458" s="34">
        <v>0.98450267314910878</v>
      </c>
      <c r="N1458" s="33">
        <v>0.98453468084335316</v>
      </c>
      <c r="O1458" s="33">
        <v>0.98453468084335316</v>
      </c>
      <c r="P1458" s="33" t="str">
        <f>IF(en_ru_scores[[#This Row],[OnlineB_Score]]&gt;en_ru_scores[[#This Row],[GPT4_COMET]]+0.03, "B", IF(en_ru_scores[[#This Row],[GPT4_COMET]]&gt;en_ru_scores[[#This Row],[OnlineB_Score]]+0.03, "GPT", "-"))</f>
        <v>-</v>
      </c>
      <c r="Q1458" s="33" t="str">
        <f>IF(en_ru_scores[[#This Row],[OnlineW_Score]]&gt;en_ru_scores[[#This Row],[GPT4_COMET]]+0.03, "W", IF(en_ru_scores[[#This Row],[GPT4_COMET]]&gt;en_ru_scores[[#This Row],[OnlineW_Score]]+0.03, "GPT", "-"))</f>
        <v>-</v>
      </c>
      <c r="R1458" s="13" t="s">
        <v>1569</v>
      </c>
      <c r="S1458" s="13" t="s">
        <v>7706</v>
      </c>
      <c r="T1458" s="41" t="s">
        <v>7706</v>
      </c>
      <c r="U1458" s="13" t="s">
        <v>7706</v>
      </c>
      <c r="V1458" s="13" t="s">
        <v>7706</v>
      </c>
      <c r="W1458" s="84"/>
      <c r="X1458" s="111"/>
      <c r="Y1458" s="115"/>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c r="EK1458"/>
      <c r="EL1458"/>
      <c r="EM1458"/>
      <c r="EN1458"/>
      <c r="EO1458"/>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c r="FS1458"/>
      <c r="FT1458"/>
      <c r="FU1458"/>
      <c r="FV1458"/>
      <c r="FW1458"/>
      <c r="FX1458"/>
      <c r="FY1458"/>
      <c r="FZ1458"/>
      <c r="GA1458"/>
      <c r="GB1458"/>
      <c r="GC1458"/>
      <c r="GD1458"/>
      <c r="GE1458"/>
      <c r="GF1458"/>
      <c r="GG1458"/>
      <c r="GH1458"/>
      <c r="GI1458"/>
      <c r="GJ1458"/>
      <c r="GK1458"/>
      <c r="GL1458"/>
      <c r="GM1458"/>
      <c r="GN1458"/>
      <c r="GO1458"/>
      <c r="GP1458"/>
      <c r="GQ1458"/>
      <c r="GR1458"/>
      <c r="GS1458"/>
      <c r="GT1458"/>
      <c r="GU1458"/>
      <c r="GV1458"/>
      <c r="GW1458"/>
      <c r="GX1458"/>
      <c r="GY1458"/>
      <c r="GZ1458"/>
      <c r="HA1458"/>
      <c r="HB1458"/>
      <c r="HC1458"/>
      <c r="HD1458"/>
      <c r="HE1458"/>
      <c r="HF1458"/>
      <c r="HG1458"/>
      <c r="HH1458"/>
      <c r="HI1458"/>
    </row>
    <row r="1459" spans="1:217" s="6" customFormat="1" x14ac:dyDescent="0.45">
      <c r="A1459" s="29" t="s">
        <v>16</v>
      </c>
      <c r="B1459" s="29" t="s">
        <v>17</v>
      </c>
      <c r="C1459" s="30" t="s">
        <v>18</v>
      </c>
      <c r="D1459" s="30" t="s">
        <v>1123</v>
      </c>
      <c r="E1459" s="30" t="s">
        <v>1551</v>
      </c>
      <c r="F1459" s="30" t="s">
        <v>21</v>
      </c>
      <c r="G1459" s="78">
        <f>VLOOKUP(L:L,en_ru_auto_scores_BLEU!H:I,2,FALSE)</f>
        <v>27.77619034011791</v>
      </c>
      <c r="H1459" s="42" t="str">
        <f>IFERROR(VLOOKUP(L:L,manual_score_mapping[[SegmentID]:[Scores]],2,FALSE), "NaN")</f>
        <v>NaN</v>
      </c>
      <c r="I1459" s="42" t="str">
        <f>IFERROR(VLOOKUP(L:L,manual_score_mapping!A:D,3,FALSE), "NaN")</f>
        <v>NaN</v>
      </c>
      <c r="J1459" s="42" t="str">
        <f>IFERROR(VLOOKUP(L:L,manual_score_mapping!A:D,4,FALSE), "NaN")</f>
        <v>NaN</v>
      </c>
      <c r="K1459" s="30" t="s">
        <v>22</v>
      </c>
      <c r="L1459" s="30">
        <v>1458</v>
      </c>
      <c r="M1459" s="31">
        <v>0.81151109933853149</v>
      </c>
      <c r="N1459" s="30">
        <v>0.97489827871322643</v>
      </c>
      <c r="O1459" s="30">
        <v>0.90135693550109863</v>
      </c>
      <c r="P1459" s="30" t="str">
        <f>IF(en_ru_scores[[#This Row],[OnlineB_Score]]&gt;en_ru_scores[[#This Row],[GPT4_COMET]]+0.03, "B", IF(en_ru_scores[[#This Row],[GPT4_COMET]]&gt;en_ru_scores[[#This Row],[OnlineB_Score]]+0.03, "GPT", "-"))</f>
        <v>B</v>
      </c>
      <c r="Q1459" s="30" t="str">
        <f>IF(en_ru_scores[[#This Row],[OnlineW_Score]]&gt;en_ru_scores[[#This Row],[GPT4_COMET]]+0.03, "W", IF(en_ru_scores[[#This Row],[GPT4_COMET]]&gt;en_ru_scores[[#This Row],[OnlineW_Score]]+0.03, "GPT", "-"))</f>
        <v>W</v>
      </c>
      <c r="R1459" s="12" t="s">
        <v>1570</v>
      </c>
      <c r="S1459" s="12" t="s">
        <v>7707</v>
      </c>
      <c r="T1459" s="40" t="s">
        <v>7708</v>
      </c>
      <c r="U1459" s="12" t="s">
        <v>7709</v>
      </c>
      <c r="V1459" s="12" t="s">
        <v>7710</v>
      </c>
      <c r="W1459" s="84"/>
      <c r="X1459" s="111"/>
      <c r="Y1459" s="115"/>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c r="EK1459"/>
      <c r="EL1459"/>
      <c r="EM1459"/>
      <c r="EN1459"/>
      <c r="EO1459"/>
      <c r="EP1459"/>
      <c r="EQ1459"/>
      <c r="ER1459"/>
      <c r="ES1459"/>
      <c r="ET1459"/>
      <c r="EU1459"/>
      <c r="EV1459"/>
      <c r="EW1459"/>
      <c r="EX1459"/>
      <c r="EY1459"/>
      <c r="EZ1459"/>
      <c r="FA1459"/>
      <c r="FB1459"/>
      <c r="FC1459"/>
      <c r="FD1459"/>
      <c r="FE1459"/>
      <c r="FF1459"/>
      <c r="FG1459"/>
      <c r="FH1459"/>
      <c r="FI1459"/>
      <c r="FJ1459"/>
      <c r="FK1459"/>
      <c r="FL1459"/>
      <c r="FM1459"/>
      <c r="FN1459"/>
      <c r="FO1459"/>
      <c r="FP1459"/>
      <c r="FQ1459"/>
      <c r="FR1459"/>
      <c r="FS1459"/>
      <c r="FT1459"/>
      <c r="FU1459"/>
      <c r="FV1459"/>
      <c r="FW1459"/>
      <c r="FX1459"/>
      <c r="FY1459"/>
      <c r="FZ1459"/>
      <c r="GA1459"/>
      <c r="GB1459"/>
      <c r="GC1459"/>
      <c r="GD1459"/>
      <c r="GE1459"/>
      <c r="GF1459"/>
      <c r="GG1459"/>
      <c r="GH1459"/>
      <c r="GI1459"/>
      <c r="GJ1459"/>
      <c r="GK1459"/>
      <c r="GL1459"/>
      <c r="GM1459"/>
      <c r="GN1459"/>
      <c r="GO1459"/>
      <c r="GP1459"/>
      <c r="GQ1459"/>
      <c r="GR1459"/>
      <c r="GS1459"/>
      <c r="GT1459"/>
      <c r="GU1459"/>
      <c r="GV1459"/>
      <c r="GW1459"/>
      <c r="GX1459"/>
      <c r="GY1459"/>
      <c r="GZ1459"/>
      <c r="HA1459"/>
      <c r="HB1459"/>
      <c r="HC1459"/>
      <c r="HD1459"/>
      <c r="HE1459"/>
      <c r="HF1459"/>
      <c r="HG1459"/>
      <c r="HH1459"/>
      <c r="HI1459"/>
    </row>
    <row r="1460" spans="1:217" s="6" customFormat="1" ht="28.5" x14ac:dyDescent="0.45">
      <c r="A1460" s="26" t="s">
        <v>16</v>
      </c>
      <c r="B1460" s="26" t="s">
        <v>17</v>
      </c>
      <c r="C1460" s="27" t="s">
        <v>18</v>
      </c>
      <c r="D1460" s="27" t="s">
        <v>1123</v>
      </c>
      <c r="E1460" s="27" t="s">
        <v>1551</v>
      </c>
      <c r="F1460" s="27" t="s">
        <v>21</v>
      </c>
      <c r="G1460" s="75">
        <f>VLOOKUP(L:L,en_ru_auto_scores_BLEU!H:I,2,FALSE)</f>
        <v>42.803206067505954</v>
      </c>
      <c r="H1460" s="42" t="str">
        <f>IFERROR(VLOOKUP(L:L,manual_score_mapping[[SegmentID]:[Scores]],2,FALSE), "NaN")</f>
        <v>NaN</v>
      </c>
      <c r="I1460" s="42" t="str">
        <f>IFERROR(VLOOKUP(L:L,manual_score_mapping!A:D,3,FALSE), "NaN")</f>
        <v>NaN</v>
      </c>
      <c r="J1460" s="42" t="str">
        <f>IFERROR(VLOOKUP(L:L,manual_score_mapping!A:D,4,FALSE), "NaN")</f>
        <v>NaN</v>
      </c>
      <c r="K1460" s="27" t="s">
        <v>22</v>
      </c>
      <c r="L1460" s="27">
        <v>1459</v>
      </c>
      <c r="M1460" s="28">
        <v>0.74021649360656738</v>
      </c>
      <c r="N1460" s="27">
        <v>0.60536742210388184</v>
      </c>
      <c r="O1460" s="27">
        <v>0.67275905609130859</v>
      </c>
      <c r="P1460" s="27" t="str">
        <f>IF(en_ru_scores[[#This Row],[OnlineB_Score]]&gt;en_ru_scores[[#This Row],[GPT4_COMET]]+0.03, "B", IF(en_ru_scores[[#This Row],[GPT4_COMET]]&gt;en_ru_scores[[#This Row],[OnlineB_Score]]+0.03, "GPT", "-"))</f>
        <v>GPT</v>
      </c>
      <c r="Q1460" s="27" t="str">
        <f>IF(en_ru_scores[[#This Row],[OnlineW_Score]]&gt;en_ru_scores[[#This Row],[GPT4_COMET]]+0.03, "W", IF(en_ru_scores[[#This Row],[GPT4_COMET]]&gt;en_ru_scores[[#This Row],[OnlineW_Score]]+0.03, "GPT", "-"))</f>
        <v>GPT</v>
      </c>
      <c r="R1460" s="11" t="s">
        <v>1571</v>
      </c>
      <c r="S1460" s="11" t="s">
        <v>7711</v>
      </c>
      <c r="T1460" s="39" t="s">
        <v>7712</v>
      </c>
      <c r="U1460" s="11" t="s">
        <v>7713</v>
      </c>
      <c r="V1460" s="11" t="s">
        <v>7714</v>
      </c>
      <c r="W1460" s="84"/>
      <c r="X1460" s="111"/>
      <c r="Y1460" s="115"/>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c r="EK1460"/>
      <c r="EL1460"/>
      <c r="EM1460"/>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c r="FS1460"/>
      <c r="FT1460"/>
      <c r="FU1460"/>
      <c r="FV1460"/>
      <c r="FW1460"/>
      <c r="FX1460"/>
      <c r="FY1460"/>
      <c r="FZ1460"/>
      <c r="GA1460"/>
      <c r="GB1460"/>
      <c r="GC1460"/>
      <c r="GD1460"/>
      <c r="GE1460"/>
      <c r="GF1460"/>
      <c r="GG1460"/>
      <c r="GH1460"/>
      <c r="GI1460"/>
      <c r="GJ1460"/>
      <c r="GK1460"/>
      <c r="GL1460"/>
      <c r="GM1460"/>
      <c r="GN1460"/>
      <c r="GO1460"/>
      <c r="GP1460"/>
      <c r="GQ1460"/>
      <c r="GR1460"/>
      <c r="GS1460"/>
      <c r="GT1460"/>
      <c r="GU1460"/>
      <c r="GV1460"/>
      <c r="GW1460"/>
      <c r="GX1460"/>
      <c r="GY1460"/>
      <c r="GZ1460"/>
      <c r="HA1460"/>
      <c r="HB1460"/>
      <c r="HC1460"/>
      <c r="HD1460"/>
      <c r="HE1460"/>
      <c r="HF1460"/>
      <c r="HG1460"/>
      <c r="HH1460"/>
      <c r="HI1460"/>
    </row>
    <row r="1461" spans="1:217" s="6" customFormat="1" ht="28.5" x14ac:dyDescent="0.45">
      <c r="A1461" s="29" t="s">
        <v>16</v>
      </c>
      <c r="B1461" s="29" t="s">
        <v>17</v>
      </c>
      <c r="C1461" s="30" t="s">
        <v>18</v>
      </c>
      <c r="D1461" s="30" t="s">
        <v>1123</v>
      </c>
      <c r="E1461" s="30" t="s">
        <v>1551</v>
      </c>
      <c r="F1461" s="30" t="s">
        <v>21</v>
      </c>
      <c r="G1461" s="78">
        <f>VLOOKUP(L:L,en_ru_auto_scores_BLEU!H:I,2,FALSE)</f>
        <v>13.792484215432934</v>
      </c>
      <c r="H1461" s="42" t="str">
        <f>IFERROR(VLOOKUP(L:L,manual_score_mapping[[SegmentID]:[Scores]],2,FALSE), "NaN")</f>
        <v>NaN</v>
      </c>
      <c r="I1461" s="42" t="str">
        <f>IFERROR(VLOOKUP(L:L,manual_score_mapping!A:D,3,FALSE), "NaN")</f>
        <v>NaN</v>
      </c>
      <c r="J1461" s="42" t="str">
        <f>IFERROR(VLOOKUP(L:L,manual_score_mapping!A:D,4,FALSE), "NaN")</f>
        <v>NaN</v>
      </c>
      <c r="K1461" s="30" t="s">
        <v>22</v>
      </c>
      <c r="L1461" s="30">
        <v>1460</v>
      </c>
      <c r="M1461" s="31">
        <v>0.82150274515151978</v>
      </c>
      <c r="N1461" s="30">
        <v>0.86884570121765137</v>
      </c>
      <c r="O1461" s="30">
        <v>0.87305158376693726</v>
      </c>
      <c r="P1461" s="30" t="str">
        <f>IF(en_ru_scores[[#This Row],[OnlineB_Score]]&gt;en_ru_scores[[#This Row],[GPT4_COMET]]+0.03, "B", IF(en_ru_scores[[#This Row],[GPT4_COMET]]&gt;en_ru_scores[[#This Row],[OnlineB_Score]]+0.03, "GPT", "-"))</f>
        <v>B</v>
      </c>
      <c r="Q1461" s="30" t="str">
        <f>IF(en_ru_scores[[#This Row],[OnlineW_Score]]&gt;en_ru_scores[[#This Row],[GPT4_COMET]]+0.03, "W", IF(en_ru_scores[[#This Row],[GPT4_COMET]]&gt;en_ru_scores[[#This Row],[OnlineW_Score]]+0.03, "GPT", "-"))</f>
        <v>W</v>
      </c>
      <c r="R1461" s="12" t="s">
        <v>1572</v>
      </c>
      <c r="S1461" s="12" t="s">
        <v>7715</v>
      </c>
      <c r="T1461" s="40" t="s">
        <v>7716</v>
      </c>
      <c r="U1461" s="12" t="s">
        <v>7717</v>
      </c>
      <c r="V1461" s="12" t="s">
        <v>7718</v>
      </c>
      <c r="W1461" s="84"/>
      <c r="X1461" s="111"/>
      <c r="Y1461" s="115"/>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c r="EK1461"/>
      <c r="EL1461"/>
      <c r="EM1461"/>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c r="FS1461"/>
      <c r="FT1461"/>
      <c r="FU1461"/>
      <c r="FV1461"/>
      <c r="FW1461"/>
      <c r="FX1461"/>
      <c r="FY1461"/>
      <c r="FZ1461"/>
      <c r="GA1461"/>
      <c r="GB1461"/>
      <c r="GC1461"/>
      <c r="GD1461"/>
      <c r="GE1461"/>
      <c r="GF1461"/>
      <c r="GG1461"/>
      <c r="GH1461"/>
      <c r="GI1461"/>
      <c r="GJ1461"/>
      <c r="GK1461"/>
      <c r="GL1461"/>
      <c r="GM1461"/>
      <c r="GN1461"/>
      <c r="GO1461"/>
      <c r="GP1461"/>
      <c r="GQ1461"/>
      <c r="GR1461"/>
      <c r="GS1461"/>
      <c r="GT1461"/>
      <c r="GU1461"/>
      <c r="GV1461"/>
      <c r="GW1461"/>
      <c r="GX1461"/>
      <c r="GY1461"/>
      <c r="GZ1461"/>
      <c r="HA1461"/>
      <c r="HB1461"/>
      <c r="HC1461"/>
      <c r="HD1461"/>
      <c r="HE1461"/>
      <c r="HF1461"/>
      <c r="HG1461"/>
      <c r="HH1461"/>
      <c r="HI1461"/>
    </row>
    <row r="1462" spans="1:217" s="6" customFormat="1" ht="85.5" x14ac:dyDescent="0.45">
      <c r="A1462" s="29" t="s">
        <v>16</v>
      </c>
      <c r="B1462" s="29" t="s">
        <v>17</v>
      </c>
      <c r="C1462" s="30" t="s">
        <v>18</v>
      </c>
      <c r="D1462" s="30" t="s">
        <v>1123</v>
      </c>
      <c r="E1462" s="30" t="s">
        <v>1573</v>
      </c>
      <c r="F1462" s="30" t="s">
        <v>21</v>
      </c>
      <c r="G1462" s="72">
        <f>VLOOKUP(L:L,en_ru_auto_scores_BLEU!H:I,2,FALSE)</f>
        <v>72.039739590182364</v>
      </c>
      <c r="H1462" s="30" t="str">
        <f>IFERROR(VLOOKUP(L:L,manual_score_mapping[[SegmentID]:[Scores]],2,FALSE), "NaN")</f>
        <v>[83, 33, 87, 81, 67, 53, 21, 44, 90, 83]</v>
      </c>
      <c r="I1462" s="24">
        <f>IFERROR(VLOOKUP(L:L,manual_score_mapping!A:D,3,FALSE), "NaN")</f>
        <v>64</v>
      </c>
      <c r="J1462" s="77">
        <f>IFERROR(VLOOKUP(L:L,manual_score_mapping!A:D,4,FALSE), "NaN")</f>
        <v>21</v>
      </c>
      <c r="K1462" s="30" t="s">
        <v>22</v>
      </c>
      <c r="L1462" s="30">
        <v>1461</v>
      </c>
      <c r="M1462" s="31">
        <v>0.83388406038284302</v>
      </c>
      <c r="N1462" s="30">
        <v>0.84746676683425903</v>
      </c>
      <c r="O1462" s="30">
        <v>0.8341907262802124</v>
      </c>
      <c r="P1462" s="30" t="str">
        <f>IF(en_ru_scores[[#This Row],[OnlineB_Score]]&gt;en_ru_scores[[#This Row],[GPT4_COMET]]+0.03, "B", IF(en_ru_scores[[#This Row],[GPT4_COMET]]&gt;en_ru_scores[[#This Row],[OnlineB_Score]]+0.03, "GPT", "-"))</f>
        <v>-</v>
      </c>
      <c r="Q1462" s="30" t="str">
        <f>IF(en_ru_scores[[#This Row],[OnlineW_Score]]&gt;en_ru_scores[[#This Row],[GPT4_COMET]]+0.03, "W", IF(en_ru_scores[[#This Row],[GPT4_COMET]]&gt;en_ru_scores[[#This Row],[OnlineW_Score]]+0.03, "GPT", "-"))</f>
        <v>-</v>
      </c>
      <c r="R1462" s="12" t="s">
        <v>1574</v>
      </c>
      <c r="S1462" s="12" t="s">
        <v>7719</v>
      </c>
      <c r="T1462" s="40" t="s">
        <v>7720</v>
      </c>
      <c r="U1462" s="12" t="s">
        <v>7721</v>
      </c>
      <c r="V1462" s="12" t="s">
        <v>7722</v>
      </c>
      <c r="W1462" s="84"/>
      <c r="X1462" s="111"/>
      <c r="Y1462" s="115"/>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c r="EK1462"/>
      <c r="EL1462"/>
      <c r="EM1462"/>
      <c r="EN1462"/>
      <c r="EO1462"/>
      <c r="EP1462"/>
      <c r="EQ1462"/>
      <c r="ER1462"/>
      <c r="ES1462"/>
      <c r="ET1462"/>
      <c r="EU1462"/>
      <c r="EV1462"/>
      <c r="EW1462"/>
      <c r="EX1462"/>
      <c r="EY1462"/>
      <c r="EZ1462"/>
      <c r="FA1462"/>
      <c r="FB1462"/>
      <c r="FC1462"/>
      <c r="FD1462"/>
      <c r="FE1462"/>
      <c r="FF1462"/>
      <c r="FG1462"/>
      <c r="FH1462"/>
      <c r="FI1462"/>
      <c r="FJ1462"/>
      <c r="FK1462"/>
      <c r="FL1462"/>
      <c r="FM1462"/>
      <c r="FN1462"/>
      <c r="FO1462"/>
      <c r="FP1462"/>
      <c r="FQ1462"/>
      <c r="FR1462"/>
      <c r="FS1462"/>
      <c r="FT1462"/>
      <c r="FU1462"/>
      <c r="FV1462"/>
      <c r="FW1462"/>
      <c r="FX1462"/>
      <c r="FY1462"/>
      <c r="FZ1462"/>
      <c r="GA1462"/>
      <c r="GB1462"/>
      <c r="GC1462"/>
      <c r="GD1462"/>
      <c r="GE1462"/>
      <c r="GF1462"/>
      <c r="GG1462"/>
      <c r="GH1462"/>
      <c r="GI1462"/>
      <c r="GJ1462"/>
      <c r="GK1462"/>
      <c r="GL1462"/>
      <c r="GM1462"/>
      <c r="GN1462"/>
      <c r="GO1462"/>
      <c r="GP1462"/>
      <c r="GQ1462"/>
      <c r="GR1462"/>
      <c r="GS1462"/>
      <c r="GT1462"/>
      <c r="GU1462"/>
      <c r="GV1462"/>
      <c r="GW1462"/>
      <c r="GX1462"/>
      <c r="GY1462"/>
      <c r="GZ1462"/>
      <c r="HA1462"/>
      <c r="HB1462"/>
      <c r="HC1462"/>
      <c r="HD1462"/>
      <c r="HE1462"/>
      <c r="HF1462"/>
      <c r="HG1462"/>
      <c r="HH1462"/>
      <c r="HI1462"/>
    </row>
    <row r="1463" spans="1:217" s="6" customFormat="1" ht="42.75" x14ac:dyDescent="0.45">
      <c r="A1463" s="20" t="s">
        <v>16</v>
      </c>
      <c r="B1463" s="20" t="s">
        <v>17</v>
      </c>
      <c r="C1463" s="21" t="s">
        <v>18</v>
      </c>
      <c r="D1463" s="21" t="s">
        <v>1123</v>
      </c>
      <c r="E1463" s="21" t="s">
        <v>1573</v>
      </c>
      <c r="F1463" s="21" t="s">
        <v>21</v>
      </c>
      <c r="G1463" s="78">
        <f>VLOOKUP(L:L,en_ru_auto_scores_BLEU!H:I,2,FALSE)</f>
        <v>9.6374115869299768</v>
      </c>
      <c r="H1463" s="21" t="str">
        <f>IFERROR(VLOOKUP(L:L,manual_score_mapping[[SegmentID]:[Scores]],2,FALSE), "NaN")</f>
        <v>[83, 51, 72, 72, 64, 50, 51, 57, 90, 100]</v>
      </c>
      <c r="I1463" s="24">
        <f>IFERROR(VLOOKUP(L:L,manual_score_mapping!A:D,3,FALSE), "NaN")</f>
        <v>69</v>
      </c>
      <c r="J1463" s="21">
        <f>IFERROR(VLOOKUP(L:L,manual_score_mapping!A:D,4,FALSE), "NaN")</f>
        <v>50</v>
      </c>
      <c r="K1463" s="21" t="s">
        <v>22</v>
      </c>
      <c r="L1463" s="21">
        <v>1462</v>
      </c>
      <c r="M1463" s="22">
        <v>0.50929009914398193</v>
      </c>
      <c r="N1463" s="21">
        <v>0.77137267589569092</v>
      </c>
      <c r="O1463" s="21">
        <v>0.70083791017532349</v>
      </c>
      <c r="P1463" s="21" t="str">
        <f>IF(en_ru_scores[[#This Row],[OnlineB_Score]]&gt;en_ru_scores[[#This Row],[GPT4_COMET]]+0.03, "B", IF(en_ru_scores[[#This Row],[GPT4_COMET]]&gt;en_ru_scores[[#This Row],[OnlineB_Score]]+0.03, "GPT", "-"))</f>
        <v>B</v>
      </c>
      <c r="Q1463" s="21" t="str">
        <f>IF(en_ru_scores[[#This Row],[OnlineW_Score]]&gt;en_ru_scores[[#This Row],[GPT4_COMET]]+0.03, "W", IF(en_ru_scores[[#This Row],[GPT4_COMET]]&gt;en_ru_scores[[#This Row],[OnlineW_Score]]+0.03, "GPT", "-"))</f>
        <v>W</v>
      </c>
      <c r="R1463" s="9" t="s">
        <v>1575</v>
      </c>
      <c r="S1463" s="9" t="s">
        <v>7723</v>
      </c>
      <c r="T1463" s="37" t="s">
        <v>10024</v>
      </c>
      <c r="U1463" s="9" t="s">
        <v>7724</v>
      </c>
      <c r="V1463" s="9" t="s">
        <v>7725</v>
      </c>
      <c r="W1463" s="84"/>
      <c r="X1463" s="111"/>
      <c r="Y1463" s="115"/>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c r="EK1463"/>
      <c r="EL1463"/>
      <c r="EM1463"/>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c r="FS1463"/>
      <c r="FT1463"/>
      <c r="FU1463"/>
      <c r="FV1463"/>
      <c r="FW1463"/>
      <c r="FX1463"/>
      <c r="FY1463"/>
      <c r="FZ1463"/>
      <c r="GA1463"/>
      <c r="GB1463"/>
      <c r="GC1463"/>
      <c r="GD1463"/>
      <c r="GE1463"/>
      <c r="GF1463"/>
      <c r="GG1463"/>
      <c r="GH1463"/>
      <c r="GI1463"/>
      <c r="GJ1463"/>
      <c r="GK1463"/>
      <c r="GL1463"/>
      <c r="GM1463"/>
      <c r="GN1463"/>
      <c r="GO1463"/>
      <c r="GP1463"/>
      <c r="GQ1463"/>
      <c r="GR1463"/>
      <c r="GS1463"/>
      <c r="GT1463"/>
      <c r="GU1463"/>
      <c r="GV1463"/>
      <c r="GW1463"/>
      <c r="GX1463"/>
      <c r="GY1463"/>
      <c r="GZ1463"/>
      <c r="HA1463"/>
      <c r="HB1463"/>
      <c r="HC1463"/>
      <c r="HD1463"/>
      <c r="HE1463"/>
      <c r="HF1463"/>
      <c r="HG1463"/>
      <c r="HH1463"/>
      <c r="HI1463"/>
    </row>
    <row r="1464" spans="1:217" s="6" customFormat="1" ht="28.5" x14ac:dyDescent="0.45">
      <c r="A1464" s="26" t="s">
        <v>16</v>
      </c>
      <c r="B1464" s="26" t="s">
        <v>17</v>
      </c>
      <c r="C1464" s="27" t="s">
        <v>18</v>
      </c>
      <c r="D1464" s="27" t="s">
        <v>1123</v>
      </c>
      <c r="E1464" s="27" t="s">
        <v>1573</v>
      </c>
      <c r="F1464" s="27" t="s">
        <v>21</v>
      </c>
      <c r="G1464" s="78">
        <f>VLOOKUP(L:L,en_ru_auto_scores_BLEU!H:I,2,FALSE)</f>
        <v>11.20207934631356</v>
      </c>
      <c r="H1464" s="27" t="str">
        <f>IFERROR(VLOOKUP(L:L,manual_score_mapping[[SegmentID]:[Scores]],2,FALSE), "NaN")</f>
        <v>[84, 51, 64, 57, 64, 50, 37, 54, 79, 92]</v>
      </c>
      <c r="I1464" s="24">
        <f>IFERROR(VLOOKUP(L:L,manual_score_mapping!A:D,3,FALSE), "NaN")</f>
        <v>63</v>
      </c>
      <c r="J1464" s="18">
        <f>IFERROR(VLOOKUP(L:L,manual_score_mapping!A:D,4,FALSE), "NaN")</f>
        <v>37</v>
      </c>
      <c r="K1464" s="27" t="s">
        <v>22</v>
      </c>
      <c r="L1464" s="27">
        <v>1463</v>
      </c>
      <c r="M1464" s="28">
        <v>0.7282484769821167</v>
      </c>
      <c r="N1464" s="27">
        <v>0.69511234760284424</v>
      </c>
      <c r="O1464" s="27">
        <v>0.71888023614883423</v>
      </c>
      <c r="P1464" s="27" t="str">
        <f>IF(en_ru_scores[[#This Row],[OnlineB_Score]]&gt;en_ru_scores[[#This Row],[GPT4_COMET]]+0.03, "B", IF(en_ru_scores[[#This Row],[GPT4_COMET]]&gt;en_ru_scores[[#This Row],[OnlineB_Score]]+0.03, "GPT", "-"))</f>
        <v>GPT</v>
      </c>
      <c r="Q1464" s="27" t="str">
        <f>IF(en_ru_scores[[#This Row],[OnlineW_Score]]&gt;en_ru_scores[[#This Row],[GPT4_COMET]]+0.03, "W", IF(en_ru_scores[[#This Row],[GPT4_COMET]]&gt;en_ru_scores[[#This Row],[OnlineW_Score]]+0.03, "GPT", "-"))</f>
        <v>-</v>
      </c>
      <c r="R1464" s="11" t="s">
        <v>1576</v>
      </c>
      <c r="S1464" s="11" t="s">
        <v>7726</v>
      </c>
      <c r="T1464" s="39" t="s">
        <v>7727</v>
      </c>
      <c r="U1464" s="11" t="s">
        <v>7728</v>
      </c>
      <c r="V1464" s="11" t="s">
        <v>7729</v>
      </c>
      <c r="W1464" s="84"/>
      <c r="X1464" s="111"/>
      <c r="Y1464" s="115"/>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c r="EK1464"/>
      <c r="EL1464"/>
      <c r="EM1464"/>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c r="FS1464"/>
      <c r="FT1464"/>
      <c r="FU1464"/>
      <c r="FV1464"/>
      <c r="FW1464"/>
      <c r="FX1464"/>
      <c r="FY1464"/>
      <c r="FZ1464"/>
      <c r="GA1464"/>
      <c r="GB1464"/>
      <c r="GC1464"/>
      <c r="GD1464"/>
      <c r="GE1464"/>
      <c r="GF1464"/>
      <c r="GG1464"/>
      <c r="GH1464"/>
      <c r="GI1464"/>
      <c r="GJ1464"/>
      <c r="GK1464"/>
      <c r="GL1464"/>
      <c r="GM1464"/>
      <c r="GN1464"/>
      <c r="GO1464"/>
      <c r="GP1464"/>
      <c r="GQ1464"/>
      <c r="GR1464"/>
      <c r="GS1464"/>
      <c r="GT1464"/>
      <c r="GU1464"/>
      <c r="GV1464"/>
      <c r="GW1464"/>
      <c r="GX1464"/>
      <c r="GY1464"/>
      <c r="GZ1464"/>
      <c r="HA1464"/>
      <c r="HB1464"/>
      <c r="HC1464"/>
      <c r="HD1464"/>
      <c r="HE1464"/>
      <c r="HF1464"/>
      <c r="HG1464"/>
      <c r="HH1464"/>
      <c r="HI1464"/>
    </row>
    <row r="1465" spans="1:217" s="6" customFormat="1" ht="57" x14ac:dyDescent="0.45">
      <c r="A1465" s="29" t="s">
        <v>16</v>
      </c>
      <c r="B1465" s="29" t="s">
        <v>17</v>
      </c>
      <c r="C1465" s="30" t="s">
        <v>18</v>
      </c>
      <c r="D1465" s="30" t="s">
        <v>1123</v>
      </c>
      <c r="E1465" s="30" t="s">
        <v>1573</v>
      </c>
      <c r="F1465" s="30" t="s">
        <v>21</v>
      </c>
      <c r="G1465" s="78">
        <f>VLOOKUP(L:L,en_ru_auto_scores_BLEU!H:I,2,FALSE)</f>
        <v>22.911003908657964</v>
      </c>
      <c r="H1465" s="30" t="str">
        <f>IFERROR(VLOOKUP(L:L,manual_score_mapping[[SegmentID]:[Scores]],2,FALSE), "NaN")</f>
        <v>[84, 50, 85, 77, 62, 49, 54, 45, 77, 95]</v>
      </c>
      <c r="I1465" s="24">
        <f>IFERROR(VLOOKUP(L:L,manual_score_mapping!A:D,3,FALSE), "NaN")</f>
        <v>67</v>
      </c>
      <c r="J1465" s="18">
        <f>IFERROR(VLOOKUP(L:L,manual_score_mapping!A:D,4,FALSE), "NaN")</f>
        <v>45</v>
      </c>
      <c r="K1465" s="30" t="s">
        <v>22</v>
      </c>
      <c r="L1465" s="30">
        <v>1464</v>
      </c>
      <c r="M1465" s="31">
        <v>0.86672502756118774</v>
      </c>
      <c r="N1465" s="30">
        <v>0.73884624242782593</v>
      </c>
      <c r="O1465" s="30">
        <v>0.76473832130432129</v>
      </c>
      <c r="P1465" s="30" t="str">
        <f>IF(en_ru_scores[[#This Row],[OnlineB_Score]]&gt;en_ru_scores[[#This Row],[GPT4_COMET]]+0.03, "B", IF(en_ru_scores[[#This Row],[GPT4_COMET]]&gt;en_ru_scores[[#This Row],[OnlineB_Score]]+0.03, "GPT", "-"))</f>
        <v>GPT</v>
      </c>
      <c r="Q1465" s="30" t="str">
        <f>IF(en_ru_scores[[#This Row],[OnlineW_Score]]&gt;en_ru_scores[[#This Row],[GPT4_COMET]]+0.03, "W", IF(en_ru_scores[[#This Row],[GPT4_COMET]]&gt;en_ru_scores[[#This Row],[OnlineW_Score]]+0.03, "GPT", "-"))</f>
        <v>GPT</v>
      </c>
      <c r="R1465" s="12" t="s">
        <v>1577</v>
      </c>
      <c r="S1465" s="12" t="s">
        <v>7730</v>
      </c>
      <c r="T1465" s="40" t="s">
        <v>7731</v>
      </c>
      <c r="U1465" s="12" t="s">
        <v>7732</v>
      </c>
      <c r="V1465" s="12" t="s">
        <v>7733</v>
      </c>
      <c r="W1465" s="84"/>
      <c r="X1465" s="111"/>
      <c r="Y1465" s="11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c r="FS1465"/>
      <c r="FT1465"/>
      <c r="FU1465"/>
      <c r="FV1465"/>
      <c r="FW1465"/>
      <c r="FX1465"/>
      <c r="FY1465"/>
      <c r="FZ1465"/>
      <c r="GA1465"/>
      <c r="GB1465"/>
      <c r="GC1465"/>
      <c r="GD1465"/>
      <c r="GE1465"/>
      <c r="GF1465"/>
      <c r="GG1465"/>
      <c r="GH1465"/>
      <c r="GI1465"/>
      <c r="GJ1465"/>
      <c r="GK1465"/>
      <c r="GL1465"/>
      <c r="GM1465"/>
      <c r="GN1465"/>
      <c r="GO1465"/>
      <c r="GP1465"/>
      <c r="GQ1465"/>
      <c r="GR1465"/>
      <c r="GS1465"/>
      <c r="GT1465"/>
      <c r="GU1465"/>
      <c r="GV1465"/>
      <c r="GW1465"/>
      <c r="GX1465"/>
      <c r="GY1465"/>
      <c r="GZ1465"/>
      <c r="HA1465"/>
      <c r="HB1465"/>
      <c r="HC1465"/>
      <c r="HD1465"/>
      <c r="HE1465"/>
      <c r="HF1465"/>
      <c r="HG1465"/>
      <c r="HH1465"/>
      <c r="HI1465"/>
    </row>
    <row r="1466" spans="1:217" s="6" customFormat="1" ht="28.5" x14ac:dyDescent="0.45">
      <c r="A1466" s="32" t="s">
        <v>16</v>
      </c>
      <c r="B1466" s="32" t="s">
        <v>17</v>
      </c>
      <c r="C1466" s="33" t="s">
        <v>18</v>
      </c>
      <c r="D1466" s="33" t="s">
        <v>1123</v>
      </c>
      <c r="E1466" s="33" t="s">
        <v>1573</v>
      </c>
      <c r="F1466" s="33" t="s">
        <v>21</v>
      </c>
      <c r="G1466" s="78">
        <f>VLOOKUP(L:L,en_ru_auto_scores_BLEU!H:I,2,FALSE)</f>
        <v>13.674406678232565</v>
      </c>
      <c r="H1466" s="33" t="str">
        <f>IFERROR(VLOOKUP(L:L,manual_score_mapping[[SegmentID]:[Scores]],2,FALSE), "NaN")</f>
        <v>[84, 68, 86, 78, 64, 51, 34, 53, 90, 87]</v>
      </c>
      <c r="I1466" s="24">
        <f>IFERROR(VLOOKUP(L:L,manual_score_mapping!A:D,3,FALSE), "NaN")</f>
        <v>69</v>
      </c>
      <c r="J1466" s="18">
        <f>IFERROR(VLOOKUP(L:L,manual_score_mapping!A:D,4,FALSE), "NaN")</f>
        <v>34</v>
      </c>
      <c r="K1466" s="33" t="s">
        <v>22</v>
      </c>
      <c r="L1466" s="33">
        <v>1465</v>
      </c>
      <c r="M1466" s="34">
        <v>0.94722533226013184</v>
      </c>
      <c r="N1466" s="33">
        <v>0.94722598791122437</v>
      </c>
      <c r="O1466" s="33">
        <v>0.94498181343078602</v>
      </c>
      <c r="P1466" s="33" t="str">
        <f>IF(en_ru_scores[[#This Row],[OnlineB_Score]]&gt;en_ru_scores[[#This Row],[GPT4_COMET]]+0.03, "B", IF(en_ru_scores[[#This Row],[GPT4_COMET]]&gt;en_ru_scores[[#This Row],[OnlineB_Score]]+0.03, "GPT", "-"))</f>
        <v>-</v>
      </c>
      <c r="Q1466" s="33" t="str">
        <f>IF(en_ru_scores[[#This Row],[OnlineW_Score]]&gt;en_ru_scores[[#This Row],[GPT4_COMET]]+0.03, "W", IF(en_ru_scores[[#This Row],[GPT4_COMET]]&gt;en_ru_scores[[#This Row],[OnlineW_Score]]+0.03, "GPT", "-"))</f>
        <v>-</v>
      </c>
      <c r="R1466" s="13" t="s">
        <v>1578</v>
      </c>
      <c r="S1466" s="13" t="s">
        <v>7734</v>
      </c>
      <c r="T1466" s="41" t="s">
        <v>7735</v>
      </c>
      <c r="U1466" s="13" t="s">
        <v>7735</v>
      </c>
      <c r="V1466" s="13" t="s">
        <v>7736</v>
      </c>
      <c r="W1466" s="84"/>
      <c r="X1466" s="111"/>
      <c r="Y1466" s="115"/>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c r="EK1466"/>
      <c r="EL1466"/>
      <c r="EM1466"/>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c r="FS1466"/>
      <c r="FT1466"/>
      <c r="FU1466"/>
      <c r="FV1466"/>
      <c r="FW1466"/>
      <c r="FX1466"/>
      <c r="FY1466"/>
      <c r="FZ1466"/>
      <c r="GA1466"/>
      <c r="GB1466"/>
      <c r="GC1466"/>
      <c r="GD1466"/>
      <c r="GE1466"/>
      <c r="GF1466"/>
      <c r="GG1466"/>
      <c r="GH1466"/>
      <c r="GI1466"/>
      <c r="GJ1466"/>
      <c r="GK1466"/>
      <c r="GL1466"/>
      <c r="GM1466"/>
      <c r="GN1466"/>
      <c r="GO1466"/>
      <c r="GP1466"/>
      <c r="GQ1466"/>
      <c r="GR1466"/>
      <c r="GS1466"/>
      <c r="GT1466"/>
      <c r="GU1466"/>
      <c r="GV1466"/>
      <c r="GW1466"/>
      <c r="GX1466"/>
      <c r="GY1466"/>
      <c r="GZ1466"/>
      <c r="HA1466"/>
      <c r="HB1466"/>
      <c r="HC1466"/>
      <c r="HD1466"/>
      <c r="HE1466"/>
      <c r="HF1466"/>
      <c r="HG1466"/>
      <c r="HH1466"/>
      <c r="HI1466"/>
    </row>
    <row r="1467" spans="1:217" s="6" customFormat="1" ht="57" x14ac:dyDescent="0.45">
      <c r="A1467" s="29" t="s">
        <v>16</v>
      </c>
      <c r="B1467" s="29" t="s">
        <v>17</v>
      </c>
      <c r="C1467" s="30" t="s">
        <v>18</v>
      </c>
      <c r="D1467" s="30" t="s">
        <v>1123</v>
      </c>
      <c r="E1467" s="30" t="s">
        <v>1573</v>
      </c>
      <c r="F1467" s="30" t="s">
        <v>21</v>
      </c>
      <c r="G1467" s="74">
        <f>VLOOKUP(L:L,en_ru_auto_scores_BLEU!H:I,2,FALSE)</f>
        <v>57.228387647784103</v>
      </c>
      <c r="H1467" s="30" t="str">
        <f>IFERROR(VLOOKUP(L:L,manual_score_mapping[[SegmentID]:[Scores]],2,FALSE), "NaN")</f>
        <v>[84, 86, 86, 82, 63, 49, 53, 49, 77, 95]</v>
      </c>
      <c r="I1467" s="27">
        <f>IFERROR(VLOOKUP(L:L,manual_score_mapping!A:D,3,FALSE), "NaN")</f>
        <v>72</v>
      </c>
      <c r="J1467" s="18">
        <f>IFERROR(VLOOKUP(L:L,manual_score_mapping!A:D,4,FALSE), "NaN")</f>
        <v>49</v>
      </c>
      <c r="K1467" s="30" t="s">
        <v>22</v>
      </c>
      <c r="L1467" s="30">
        <v>1466</v>
      </c>
      <c r="M1467" s="31">
        <v>0.80699306726455688</v>
      </c>
      <c r="N1467" s="30">
        <v>0.7973703145980835</v>
      </c>
      <c r="O1467" s="30">
        <v>0.77577191591262817</v>
      </c>
      <c r="P1467" s="30" t="str">
        <f>IF(en_ru_scores[[#This Row],[OnlineB_Score]]&gt;en_ru_scores[[#This Row],[GPT4_COMET]]+0.03, "B", IF(en_ru_scores[[#This Row],[GPT4_COMET]]&gt;en_ru_scores[[#This Row],[OnlineB_Score]]+0.03, "GPT", "-"))</f>
        <v>-</v>
      </c>
      <c r="Q1467" s="30" t="str">
        <f>IF(en_ru_scores[[#This Row],[OnlineW_Score]]&gt;en_ru_scores[[#This Row],[GPT4_COMET]]+0.03, "W", IF(en_ru_scores[[#This Row],[GPT4_COMET]]&gt;en_ru_scores[[#This Row],[OnlineW_Score]]+0.03, "GPT", "-"))</f>
        <v>GPT</v>
      </c>
      <c r="R1467" s="12" t="s">
        <v>1579</v>
      </c>
      <c r="S1467" s="12" t="s">
        <v>7737</v>
      </c>
      <c r="T1467" s="40" t="s">
        <v>7738</v>
      </c>
      <c r="U1467" s="12" t="s">
        <v>7739</v>
      </c>
      <c r="V1467" s="12" t="s">
        <v>7740</v>
      </c>
      <c r="W1467" s="84"/>
      <c r="X1467" s="111"/>
      <c r="Y1467" s="115"/>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c r="EK1467"/>
      <c r="EL1467"/>
      <c r="EM1467"/>
      <c r="EN1467"/>
      <c r="EO1467"/>
      <c r="EP1467"/>
      <c r="EQ1467"/>
      <c r="ER1467"/>
      <c r="ES1467"/>
      <c r="ET1467"/>
      <c r="EU1467"/>
      <c r="EV1467"/>
      <c r="EW1467"/>
      <c r="EX1467"/>
      <c r="EY1467"/>
      <c r="EZ1467"/>
      <c r="FA1467"/>
      <c r="FB1467"/>
      <c r="FC1467"/>
      <c r="FD1467"/>
      <c r="FE1467"/>
      <c r="FF1467"/>
      <c r="FG1467"/>
      <c r="FH1467"/>
      <c r="FI1467"/>
      <c r="FJ1467"/>
      <c r="FK1467"/>
      <c r="FL1467"/>
      <c r="FM1467"/>
      <c r="FN1467"/>
      <c r="FO1467"/>
      <c r="FP1467"/>
      <c r="FQ1467"/>
      <c r="FR1467"/>
      <c r="FS1467"/>
      <c r="FT1467"/>
      <c r="FU1467"/>
      <c r="FV1467"/>
      <c r="FW1467"/>
      <c r="FX1467"/>
      <c r="FY1467"/>
      <c r="FZ1467"/>
      <c r="GA1467"/>
      <c r="GB1467"/>
      <c r="GC1467"/>
      <c r="GD1467"/>
      <c r="GE1467"/>
      <c r="GF1467"/>
      <c r="GG1467"/>
      <c r="GH1467"/>
      <c r="GI1467"/>
      <c r="GJ1467"/>
      <c r="GK1467"/>
      <c r="GL1467"/>
      <c r="GM1467"/>
      <c r="GN1467"/>
      <c r="GO1467"/>
      <c r="GP1467"/>
      <c r="GQ1467"/>
      <c r="GR1467"/>
      <c r="GS1467"/>
      <c r="GT1467"/>
      <c r="GU1467"/>
      <c r="GV1467"/>
      <c r="GW1467"/>
      <c r="GX1467"/>
      <c r="GY1467"/>
      <c r="GZ1467"/>
      <c r="HA1467"/>
      <c r="HB1467"/>
      <c r="HC1467"/>
      <c r="HD1467"/>
      <c r="HE1467"/>
      <c r="HF1467"/>
      <c r="HG1467"/>
      <c r="HH1467"/>
      <c r="HI1467"/>
    </row>
    <row r="1468" spans="1:217" s="6" customFormat="1" ht="28.5" x14ac:dyDescent="0.45">
      <c r="A1468" s="20" t="s">
        <v>16</v>
      </c>
      <c r="B1468" s="20" t="s">
        <v>17</v>
      </c>
      <c r="C1468" s="21" t="s">
        <v>18</v>
      </c>
      <c r="D1468" s="21" t="s">
        <v>1123</v>
      </c>
      <c r="E1468" s="21" t="s">
        <v>1573</v>
      </c>
      <c r="F1468" s="21" t="s">
        <v>21</v>
      </c>
      <c r="G1468" s="78">
        <f>VLOOKUP(L:L,en_ru_auto_scores_BLEU!H:I,2,FALSE)</f>
        <v>5.0735520042259514</v>
      </c>
      <c r="H1468" s="21" t="str">
        <f>IFERROR(VLOOKUP(L:L,manual_score_mapping[[SegmentID]:[Scores]],2,FALSE), "NaN")</f>
        <v>[84, 35, 87, 51, 66, 51, 24, 44, 90, 90]</v>
      </c>
      <c r="I1468" s="24">
        <f>IFERROR(VLOOKUP(L:L,manual_score_mapping!A:D,3,FALSE), "NaN")</f>
        <v>62</v>
      </c>
      <c r="J1468" s="77">
        <f>IFERROR(VLOOKUP(L:L,manual_score_mapping!A:D,4,FALSE), "NaN")</f>
        <v>24</v>
      </c>
      <c r="K1468" s="21" t="s">
        <v>22</v>
      </c>
      <c r="L1468" s="21">
        <v>1467</v>
      </c>
      <c r="M1468" s="22">
        <v>0.54856878519058228</v>
      </c>
      <c r="N1468" s="21">
        <v>0.78711581230163574</v>
      </c>
      <c r="O1468" s="21">
        <v>0.8572356104850769</v>
      </c>
      <c r="P1468" s="21" t="str">
        <f>IF(en_ru_scores[[#This Row],[OnlineB_Score]]&gt;en_ru_scores[[#This Row],[GPT4_COMET]]+0.03, "B", IF(en_ru_scores[[#This Row],[GPT4_COMET]]&gt;en_ru_scores[[#This Row],[OnlineB_Score]]+0.03, "GPT", "-"))</f>
        <v>B</v>
      </c>
      <c r="Q1468" s="21" t="str">
        <f>IF(en_ru_scores[[#This Row],[OnlineW_Score]]&gt;en_ru_scores[[#This Row],[GPT4_COMET]]+0.03, "W", IF(en_ru_scores[[#This Row],[GPT4_COMET]]&gt;en_ru_scores[[#This Row],[OnlineW_Score]]+0.03, "GPT", "-"))</f>
        <v>W</v>
      </c>
      <c r="R1468" s="9" t="s">
        <v>11290</v>
      </c>
      <c r="S1468" s="9" t="s">
        <v>7741</v>
      </c>
      <c r="T1468" s="37" t="s">
        <v>11291</v>
      </c>
      <c r="U1468" s="9" t="s">
        <v>7743</v>
      </c>
      <c r="V1468" s="9" t="s">
        <v>7744</v>
      </c>
      <c r="W1468" s="84" t="s">
        <v>11292</v>
      </c>
      <c r="X1468" s="111" t="s">
        <v>11263</v>
      </c>
      <c r="Y1468" s="115"/>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c r="EK1468"/>
      <c r="EL1468"/>
      <c r="EM1468"/>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c r="FS1468"/>
      <c r="FT1468"/>
      <c r="FU1468"/>
      <c r="FV1468"/>
      <c r="FW1468"/>
      <c r="FX1468"/>
      <c r="FY1468"/>
      <c r="FZ1468"/>
      <c r="GA1468"/>
      <c r="GB1468"/>
      <c r="GC1468"/>
      <c r="GD1468"/>
      <c r="GE1468"/>
      <c r="GF1468"/>
      <c r="GG1468"/>
      <c r="GH1468"/>
      <c r="GI1468"/>
      <c r="GJ1468"/>
      <c r="GK1468"/>
      <c r="GL1468"/>
      <c r="GM1468"/>
      <c r="GN1468"/>
      <c r="GO1468"/>
      <c r="GP1468"/>
      <c r="GQ1468"/>
      <c r="GR1468"/>
      <c r="GS1468"/>
      <c r="GT1468"/>
      <c r="GU1468"/>
      <c r="GV1468"/>
      <c r="GW1468"/>
      <c r="GX1468"/>
      <c r="GY1468"/>
      <c r="GZ1468"/>
      <c r="HA1468"/>
      <c r="HB1468"/>
      <c r="HC1468"/>
      <c r="HD1468"/>
      <c r="HE1468"/>
      <c r="HF1468"/>
      <c r="HG1468"/>
      <c r="HH1468"/>
      <c r="HI1468"/>
    </row>
    <row r="1469" spans="1:217" s="6" customFormat="1" ht="28.5" x14ac:dyDescent="0.45">
      <c r="A1469" s="29" t="s">
        <v>16</v>
      </c>
      <c r="B1469" s="29" t="s">
        <v>17</v>
      </c>
      <c r="C1469" s="30" t="s">
        <v>18</v>
      </c>
      <c r="D1469" s="30" t="s">
        <v>1123</v>
      </c>
      <c r="E1469" s="30" t="s">
        <v>1573</v>
      </c>
      <c r="F1469" s="30" t="s">
        <v>21</v>
      </c>
      <c r="G1469" s="78">
        <f>VLOOKUP(L:L,en_ru_auto_scores_BLEU!H:I,2,FALSE)</f>
        <v>7.2678842121027412</v>
      </c>
      <c r="H1469" s="30" t="str">
        <f>IFERROR(VLOOKUP(L:L,manual_score_mapping[[SegmentID]:[Scores]],2,FALSE), "NaN")</f>
        <v>[84, 32, 87, 57, 60, 53, 52, 60, 77, 97]</v>
      </c>
      <c r="I1469" s="24">
        <f>IFERROR(VLOOKUP(L:L,manual_score_mapping!A:D,3,FALSE), "NaN")</f>
        <v>65</v>
      </c>
      <c r="J1469" s="18">
        <f>IFERROR(VLOOKUP(L:L,manual_score_mapping!A:D,4,FALSE), "NaN")</f>
        <v>32</v>
      </c>
      <c r="K1469" s="30" t="s">
        <v>22</v>
      </c>
      <c r="L1469" s="30">
        <v>1468</v>
      </c>
      <c r="M1469" s="31">
        <v>0.88138055801391602</v>
      </c>
      <c r="N1469" s="30">
        <v>0.87678617238998413</v>
      </c>
      <c r="O1469" s="30">
        <v>0.88138055801391602</v>
      </c>
      <c r="P1469" s="30" t="str">
        <f>IF(en_ru_scores[[#This Row],[OnlineB_Score]]&gt;en_ru_scores[[#This Row],[GPT4_COMET]]+0.03, "B", IF(en_ru_scores[[#This Row],[GPT4_COMET]]&gt;en_ru_scores[[#This Row],[OnlineB_Score]]+0.03, "GPT", "-"))</f>
        <v>-</v>
      </c>
      <c r="Q1469" s="30" t="str">
        <f>IF(en_ru_scores[[#This Row],[OnlineW_Score]]&gt;en_ru_scores[[#This Row],[GPT4_COMET]]+0.03, "W", IF(en_ru_scores[[#This Row],[GPT4_COMET]]&gt;en_ru_scores[[#This Row],[OnlineW_Score]]+0.03, "GPT", "-"))</f>
        <v>-</v>
      </c>
      <c r="R1469" s="12" t="s">
        <v>1581</v>
      </c>
      <c r="S1469" s="12" t="s">
        <v>7745</v>
      </c>
      <c r="T1469" s="40" t="s">
        <v>7746</v>
      </c>
      <c r="U1469" s="12" t="s">
        <v>7747</v>
      </c>
      <c r="V1469" s="12" t="s">
        <v>7746</v>
      </c>
      <c r="W1469" s="84"/>
      <c r="X1469" s="111"/>
      <c r="Y1469" s="115"/>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c r="EK1469"/>
      <c r="EL1469"/>
      <c r="EM1469"/>
      <c r="EN1469"/>
      <c r="EO1469"/>
      <c r="EP1469"/>
      <c r="EQ1469"/>
      <c r="ER1469"/>
      <c r="ES1469"/>
      <c r="ET1469"/>
      <c r="EU1469"/>
      <c r="EV1469"/>
      <c r="EW1469"/>
      <c r="EX1469"/>
      <c r="EY1469"/>
      <c r="EZ1469"/>
      <c r="FA1469"/>
      <c r="FB1469"/>
      <c r="FC1469"/>
      <c r="FD1469"/>
      <c r="FE1469"/>
      <c r="FF1469"/>
      <c r="FG1469"/>
      <c r="FH1469"/>
      <c r="FI1469"/>
      <c r="FJ1469"/>
      <c r="FK1469"/>
      <c r="FL1469"/>
      <c r="FM1469"/>
      <c r="FN1469"/>
      <c r="FO1469"/>
      <c r="FP1469"/>
      <c r="FQ1469"/>
      <c r="FR1469"/>
      <c r="FS1469"/>
      <c r="FT1469"/>
      <c r="FU1469"/>
      <c r="FV1469"/>
      <c r="FW1469"/>
      <c r="FX1469"/>
      <c r="FY1469"/>
      <c r="FZ1469"/>
      <c r="GA1469"/>
      <c r="GB1469"/>
      <c r="GC1469"/>
      <c r="GD1469"/>
      <c r="GE1469"/>
      <c r="GF1469"/>
      <c r="GG1469"/>
      <c r="GH1469"/>
      <c r="GI1469"/>
      <c r="GJ1469"/>
      <c r="GK1469"/>
      <c r="GL1469"/>
      <c r="GM1469"/>
      <c r="GN1469"/>
      <c r="GO1469"/>
      <c r="GP1469"/>
      <c r="GQ1469"/>
      <c r="GR1469"/>
      <c r="GS1469"/>
      <c r="GT1469"/>
      <c r="GU1469"/>
      <c r="GV1469"/>
      <c r="GW1469"/>
      <c r="GX1469"/>
      <c r="GY1469"/>
      <c r="GZ1469"/>
      <c r="HA1469"/>
      <c r="HB1469"/>
      <c r="HC1469"/>
      <c r="HD1469"/>
      <c r="HE1469"/>
      <c r="HF1469"/>
      <c r="HG1469"/>
      <c r="HH1469"/>
      <c r="HI1469"/>
    </row>
    <row r="1470" spans="1:217" s="6" customFormat="1" ht="42.75" x14ac:dyDescent="0.45">
      <c r="A1470" s="32" t="s">
        <v>16</v>
      </c>
      <c r="B1470" s="32" t="s">
        <v>17</v>
      </c>
      <c r="C1470" s="33" t="s">
        <v>18</v>
      </c>
      <c r="D1470" s="33" t="s">
        <v>1123</v>
      </c>
      <c r="E1470" s="33" t="s">
        <v>1573</v>
      </c>
      <c r="F1470" s="33" t="s">
        <v>21</v>
      </c>
      <c r="G1470" s="75">
        <f>VLOOKUP(L:L,en_ru_auto_scores_BLEU!H:I,2,FALSE)</f>
        <v>35.634778385454652</v>
      </c>
      <c r="H1470" s="33" t="str">
        <f>IFERROR(VLOOKUP(L:L,manual_score_mapping[[SegmentID]:[Scores]],2,FALSE), "NaN")</f>
        <v>[84, 33, 86, 57, 61, 51, 35, 56, 87, 89]</v>
      </c>
      <c r="I1470" s="24">
        <f>IFERROR(VLOOKUP(L:L,manual_score_mapping!A:D,3,FALSE), "NaN")</f>
        <v>63</v>
      </c>
      <c r="J1470" s="18">
        <f>IFERROR(VLOOKUP(L:L,manual_score_mapping!A:D,4,FALSE), "NaN")</f>
        <v>33</v>
      </c>
      <c r="K1470" s="33" t="s">
        <v>22</v>
      </c>
      <c r="L1470" s="33">
        <v>1469</v>
      </c>
      <c r="M1470" s="34">
        <v>0.93053096532821655</v>
      </c>
      <c r="N1470" s="33">
        <v>0.95097041130065918</v>
      </c>
      <c r="O1470" s="33">
        <v>0.95345425605773915</v>
      </c>
      <c r="P1470" s="33" t="str">
        <f>IF(en_ru_scores[[#This Row],[OnlineB_Score]]&gt;en_ru_scores[[#This Row],[GPT4_COMET]]+0.03, "B", IF(en_ru_scores[[#This Row],[GPT4_COMET]]&gt;en_ru_scores[[#This Row],[OnlineB_Score]]+0.03, "GPT", "-"))</f>
        <v>-</v>
      </c>
      <c r="Q1470" s="33" t="str">
        <f>IF(en_ru_scores[[#This Row],[OnlineW_Score]]&gt;en_ru_scores[[#This Row],[GPT4_COMET]]+0.03, "W", IF(en_ru_scores[[#This Row],[GPT4_COMET]]&gt;en_ru_scores[[#This Row],[OnlineW_Score]]+0.03, "GPT", "-"))</f>
        <v>-</v>
      </c>
      <c r="R1470" s="13" t="s">
        <v>1582</v>
      </c>
      <c r="S1470" s="13" t="s">
        <v>7748</v>
      </c>
      <c r="T1470" s="41" t="s">
        <v>7749</v>
      </c>
      <c r="U1470" s="13" t="s">
        <v>7750</v>
      </c>
      <c r="V1470" s="13" t="s">
        <v>7751</v>
      </c>
      <c r="W1470" s="84"/>
      <c r="X1470" s="111"/>
      <c r="Y1470" s="115"/>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c r="EK1470"/>
      <c r="EL1470"/>
      <c r="EM1470"/>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c r="FS1470"/>
      <c r="FT1470"/>
      <c r="FU1470"/>
      <c r="FV1470"/>
      <c r="FW1470"/>
      <c r="FX1470"/>
      <c r="FY1470"/>
      <c r="FZ1470"/>
      <c r="GA1470"/>
      <c r="GB1470"/>
      <c r="GC1470"/>
      <c r="GD1470"/>
      <c r="GE1470"/>
      <c r="GF1470"/>
      <c r="GG1470"/>
      <c r="GH1470"/>
      <c r="GI1470"/>
      <c r="GJ1470"/>
      <c r="GK1470"/>
      <c r="GL1470"/>
      <c r="GM1470"/>
      <c r="GN1470"/>
      <c r="GO1470"/>
      <c r="GP1470"/>
      <c r="GQ1470"/>
      <c r="GR1470"/>
      <c r="GS1470"/>
      <c r="GT1470"/>
      <c r="GU1470"/>
      <c r="GV1470"/>
      <c r="GW1470"/>
      <c r="GX1470"/>
      <c r="GY1470"/>
      <c r="GZ1470"/>
      <c r="HA1470"/>
      <c r="HB1470"/>
      <c r="HC1470"/>
      <c r="HD1470"/>
      <c r="HE1470"/>
      <c r="HF1470"/>
      <c r="HG1470"/>
      <c r="HH1470"/>
      <c r="HI1470"/>
    </row>
    <row r="1471" spans="1:217" s="6" customFormat="1" ht="28.5" x14ac:dyDescent="0.45">
      <c r="A1471" s="32" t="s">
        <v>16</v>
      </c>
      <c r="B1471" s="32" t="s">
        <v>17</v>
      </c>
      <c r="C1471" s="33" t="s">
        <v>18</v>
      </c>
      <c r="D1471" s="33" t="s">
        <v>1123</v>
      </c>
      <c r="E1471" s="33" t="s">
        <v>1573</v>
      </c>
      <c r="F1471" s="33" t="s">
        <v>21</v>
      </c>
      <c r="G1471" s="78">
        <f>VLOOKUP(L:L,en_ru_auto_scores_BLEU!H:I,2,FALSE)</f>
        <v>6.5672747360603951</v>
      </c>
      <c r="H1471" s="33" t="str">
        <f>IFERROR(VLOOKUP(L:L,manual_score_mapping[[SegmentID]:[Scores]],2,FALSE), "NaN")</f>
        <v>[84, 48, 86, 57, 63, 51, 53, 52, 80, 94]</v>
      </c>
      <c r="I1471" s="24">
        <f>IFERROR(VLOOKUP(L:L,manual_score_mapping!A:D,3,FALSE), "NaN")</f>
        <v>66</v>
      </c>
      <c r="J1471" s="18">
        <f>IFERROR(VLOOKUP(L:L,manual_score_mapping!A:D,4,FALSE), "NaN")</f>
        <v>48</v>
      </c>
      <c r="K1471" s="33" t="s">
        <v>22</v>
      </c>
      <c r="L1471" s="33">
        <v>1470</v>
      </c>
      <c r="M1471" s="34">
        <v>0.90604275465011597</v>
      </c>
      <c r="N1471" s="33">
        <v>0.95088249444961559</v>
      </c>
      <c r="O1471" s="33">
        <v>0.87682193517684937</v>
      </c>
      <c r="P1471" s="33" t="str">
        <f>IF(en_ru_scores[[#This Row],[OnlineB_Score]]&gt;en_ru_scores[[#This Row],[GPT4_COMET]]+0.03, "B", IF(en_ru_scores[[#This Row],[GPT4_COMET]]&gt;en_ru_scores[[#This Row],[OnlineB_Score]]+0.03, "GPT", "-"))</f>
        <v>B</v>
      </c>
      <c r="Q1471" s="33" t="str">
        <f>IF(en_ru_scores[[#This Row],[OnlineW_Score]]&gt;en_ru_scores[[#This Row],[GPT4_COMET]]+0.03, "W", IF(en_ru_scores[[#This Row],[GPT4_COMET]]&gt;en_ru_scores[[#This Row],[OnlineW_Score]]+0.03, "GPT", "-"))</f>
        <v>-</v>
      </c>
      <c r="R1471" s="13" t="s">
        <v>1583</v>
      </c>
      <c r="S1471" s="13" t="s">
        <v>7752</v>
      </c>
      <c r="T1471" s="41" t="s">
        <v>7753</v>
      </c>
      <c r="U1471" s="13" t="s">
        <v>7754</v>
      </c>
      <c r="V1471" s="13" t="s">
        <v>7755</v>
      </c>
      <c r="W1471" s="84"/>
      <c r="X1471" s="111"/>
      <c r="Y1471" s="115"/>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c r="EK1471"/>
      <c r="EL1471"/>
      <c r="EM1471"/>
      <c r="EN1471"/>
      <c r="EO1471"/>
      <c r="EP1471"/>
      <c r="EQ1471"/>
      <c r="ER1471"/>
      <c r="ES1471"/>
      <c r="ET1471"/>
      <c r="EU1471"/>
      <c r="EV1471"/>
      <c r="EW1471"/>
      <c r="EX1471"/>
      <c r="EY1471"/>
      <c r="EZ1471"/>
      <c r="FA1471"/>
      <c r="FB1471"/>
      <c r="FC1471"/>
      <c r="FD1471"/>
      <c r="FE1471"/>
      <c r="FF1471"/>
      <c r="FG1471"/>
      <c r="FH1471"/>
      <c r="FI1471"/>
      <c r="FJ1471"/>
      <c r="FK1471"/>
      <c r="FL1471"/>
      <c r="FM1471"/>
      <c r="FN1471"/>
      <c r="FO1471"/>
      <c r="FP1471"/>
      <c r="FQ1471"/>
      <c r="FR1471"/>
      <c r="FS1471"/>
      <c r="FT1471"/>
      <c r="FU1471"/>
      <c r="FV1471"/>
      <c r="FW1471"/>
      <c r="FX1471"/>
      <c r="FY1471"/>
      <c r="FZ1471"/>
      <c r="GA1471"/>
      <c r="GB1471"/>
      <c r="GC1471"/>
      <c r="GD1471"/>
      <c r="GE1471"/>
      <c r="GF1471"/>
      <c r="GG1471"/>
      <c r="GH1471"/>
      <c r="GI1471"/>
      <c r="GJ1471"/>
      <c r="GK1471"/>
      <c r="GL1471"/>
      <c r="GM1471"/>
      <c r="GN1471"/>
      <c r="GO1471"/>
      <c r="GP1471"/>
      <c r="GQ1471"/>
      <c r="GR1471"/>
      <c r="GS1471"/>
      <c r="GT1471"/>
      <c r="GU1471"/>
      <c r="GV1471"/>
      <c r="GW1471"/>
      <c r="GX1471"/>
      <c r="GY1471"/>
      <c r="GZ1471"/>
      <c r="HA1471"/>
      <c r="HB1471"/>
      <c r="HC1471"/>
      <c r="HD1471"/>
      <c r="HE1471"/>
      <c r="HF1471"/>
      <c r="HG1471"/>
      <c r="HH1471"/>
      <c r="HI1471"/>
    </row>
    <row r="1472" spans="1:217" s="6" customFormat="1" x14ac:dyDescent="0.45">
      <c r="A1472" s="32" t="s">
        <v>16</v>
      </c>
      <c r="B1472" s="32" t="s">
        <v>17</v>
      </c>
      <c r="C1472" s="33" t="s">
        <v>18</v>
      </c>
      <c r="D1472" s="33" t="s">
        <v>1123</v>
      </c>
      <c r="E1472" s="33" t="s">
        <v>1573</v>
      </c>
      <c r="F1472" s="33" t="s">
        <v>21</v>
      </c>
      <c r="G1472" s="75">
        <f>VLOOKUP(L:L,en_ru_auto_scores_BLEU!H:I,2,FALSE)</f>
        <v>48.892302243490086</v>
      </c>
      <c r="H1472" s="42" t="str">
        <f>IFERROR(VLOOKUP(L:L,manual_score_mapping[[SegmentID]:[Scores]],2,FALSE), "NaN")</f>
        <v>NaN</v>
      </c>
      <c r="I1472" s="42" t="str">
        <f>IFERROR(VLOOKUP(L:L,manual_score_mapping!A:D,3,FALSE), "NaN")</f>
        <v>NaN</v>
      </c>
      <c r="J1472" s="42" t="str">
        <f>IFERROR(VLOOKUP(L:L,manual_score_mapping!A:D,4,FALSE), "NaN")</f>
        <v>NaN</v>
      </c>
      <c r="K1472" s="33" t="s">
        <v>22</v>
      </c>
      <c r="L1472" s="33">
        <v>1471</v>
      </c>
      <c r="M1472" s="34">
        <v>0.91904878616332997</v>
      </c>
      <c r="N1472" s="33">
        <v>0.90736770629882801</v>
      </c>
      <c r="O1472" s="33">
        <v>0.90976685285568237</v>
      </c>
      <c r="P1472" s="33" t="str">
        <f>IF(en_ru_scores[[#This Row],[OnlineB_Score]]&gt;en_ru_scores[[#This Row],[GPT4_COMET]]+0.03, "B", IF(en_ru_scores[[#This Row],[GPT4_COMET]]&gt;en_ru_scores[[#This Row],[OnlineB_Score]]+0.03, "GPT", "-"))</f>
        <v>-</v>
      </c>
      <c r="Q1472" s="33" t="str">
        <f>IF(en_ru_scores[[#This Row],[OnlineW_Score]]&gt;en_ru_scores[[#This Row],[GPT4_COMET]]+0.03, "W", IF(en_ru_scores[[#This Row],[GPT4_COMET]]&gt;en_ru_scores[[#This Row],[OnlineW_Score]]+0.03, "GPT", "-"))</f>
        <v>-</v>
      </c>
      <c r="R1472" s="13" t="s">
        <v>1584</v>
      </c>
      <c r="S1472" s="13" t="s">
        <v>7756</v>
      </c>
      <c r="T1472" s="41" t="s">
        <v>7757</v>
      </c>
      <c r="U1472" s="13" t="s">
        <v>7758</v>
      </c>
      <c r="V1472" s="13" t="s">
        <v>7759</v>
      </c>
      <c r="W1472" s="84"/>
      <c r="X1472" s="111"/>
      <c r="Y1472" s="115"/>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c r="EK1472"/>
      <c r="EL1472"/>
      <c r="EM1472"/>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c r="FS1472"/>
      <c r="FT1472"/>
      <c r="FU1472"/>
      <c r="FV1472"/>
      <c r="FW1472"/>
      <c r="FX1472"/>
      <c r="FY1472"/>
      <c r="FZ1472"/>
      <c r="GA1472"/>
      <c r="GB1472"/>
      <c r="GC1472"/>
      <c r="GD1472"/>
      <c r="GE1472"/>
      <c r="GF1472"/>
      <c r="GG1472"/>
      <c r="GH1472"/>
      <c r="GI1472"/>
      <c r="GJ1472"/>
      <c r="GK1472"/>
      <c r="GL1472"/>
      <c r="GM1472"/>
      <c r="GN1472"/>
      <c r="GO1472"/>
      <c r="GP1472"/>
      <c r="GQ1472"/>
      <c r="GR1472"/>
      <c r="GS1472"/>
      <c r="GT1472"/>
      <c r="GU1472"/>
      <c r="GV1472"/>
      <c r="GW1472"/>
      <c r="GX1472"/>
      <c r="GY1472"/>
      <c r="GZ1472"/>
      <c r="HA1472"/>
      <c r="HB1472"/>
      <c r="HC1472"/>
      <c r="HD1472"/>
      <c r="HE1472"/>
      <c r="HF1472"/>
      <c r="HG1472"/>
      <c r="HH1472"/>
      <c r="HI1472"/>
    </row>
    <row r="1473" spans="1:217" s="6" customFormat="1" ht="28.5" x14ac:dyDescent="0.45">
      <c r="A1473" s="29" t="s">
        <v>16</v>
      </c>
      <c r="B1473" s="29" t="s">
        <v>17</v>
      </c>
      <c r="C1473" s="30" t="s">
        <v>18</v>
      </c>
      <c r="D1473" s="30" t="s">
        <v>1123</v>
      </c>
      <c r="E1473" s="30" t="s">
        <v>1573</v>
      </c>
      <c r="F1473" s="30" t="s">
        <v>21</v>
      </c>
      <c r="G1473" s="75">
        <f>VLOOKUP(L:L,en_ru_auto_scores_BLEU!H:I,2,FALSE)</f>
        <v>35.831291876413552</v>
      </c>
      <c r="H1473" s="42" t="str">
        <f>IFERROR(VLOOKUP(L:L,manual_score_mapping[[SegmentID]:[Scores]],2,FALSE), "NaN")</f>
        <v>NaN</v>
      </c>
      <c r="I1473" s="42" t="str">
        <f>IFERROR(VLOOKUP(L:L,manual_score_mapping!A:D,3,FALSE), "NaN")</f>
        <v>NaN</v>
      </c>
      <c r="J1473" s="42" t="str">
        <f>IFERROR(VLOOKUP(L:L,manual_score_mapping!A:D,4,FALSE), "NaN")</f>
        <v>NaN</v>
      </c>
      <c r="K1473" s="30" t="s">
        <v>22</v>
      </c>
      <c r="L1473" s="30">
        <v>1472</v>
      </c>
      <c r="M1473" s="31">
        <v>0.86211162805557251</v>
      </c>
      <c r="N1473" s="30">
        <v>0.87157517671585083</v>
      </c>
      <c r="O1473" s="30">
        <v>0.88843679428100586</v>
      </c>
      <c r="P1473" s="30" t="str">
        <f>IF(en_ru_scores[[#This Row],[OnlineB_Score]]&gt;en_ru_scores[[#This Row],[GPT4_COMET]]+0.03, "B", IF(en_ru_scores[[#This Row],[GPT4_COMET]]&gt;en_ru_scores[[#This Row],[OnlineB_Score]]+0.03, "GPT", "-"))</f>
        <v>-</v>
      </c>
      <c r="Q1473" s="30" t="str">
        <f>IF(en_ru_scores[[#This Row],[OnlineW_Score]]&gt;en_ru_scores[[#This Row],[GPT4_COMET]]+0.03, "W", IF(en_ru_scores[[#This Row],[GPT4_COMET]]&gt;en_ru_scores[[#This Row],[OnlineW_Score]]+0.03, "GPT", "-"))</f>
        <v>-</v>
      </c>
      <c r="R1473" s="12" t="s">
        <v>1585</v>
      </c>
      <c r="S1473" s="12" t="s">
        <v>7760</v>
      </c>
      <c r="T1473" s="40" t="s">
        <v>7761</v>
      </c>
      <c r="U1473" s="12" t="s">
        <v>7762</v>
      </c>
      <c r="V1473" s="12" t="s">
        <v>7763</v>
      </c>
      <c r="W1473" s="84"/>
      <c r="X1473" s="111"/>
      <c r="Y1473" s="115"/>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c r="EQ1473"/>
      <c r="ER1473"/>
      <c r="ES1473"/>
      <c r="ET1473"/>
      <c r="EU1473"/>
      <c r="EV1473"/>
      <c r="EW1473"/>
      <c r="EX1473"/>
      <c r="EY1473"/>
      <c r="EZ1473"/>
      <c r="FA1473"/>
      <c r="FB1473"/>
      <c r="FC1473"/>
      <c r="FD1473"/>
      <c r="FE1473"/>
      <c r="FF1473"/>
      <c r="FG1473"/>
      <c r="FH1473"/>
      <c r="FI1473"/>
      <c r="FJ1473"/>
      <c r="FK1473"/>
      <c r="FL1473"/>
      <c r="FM1473"/>
      <c r="FN1473"/>
      <c r="FO1473"/>
      <c r="FP1473"/>
      <c r="FQ1473"/>
      <c r="FR1473"/>
      <c r="FS1473"/>
      <c r="FT1473"/>
      <c r="FU1473"/>
      <c r="FV1473"/>
      <c r="FW1473"/>
      <c r="FX1473"/>
      <c r="FY1473"/>
      <c r="FZ1473"/>
      <c r="GA1473"/>
      <c r="GB1473"/>
      <c r="GC1473"/>
      <c r="GD1473"/>
      <c r="GE1473"/>
      <c r="GF1473"/>
      <c r="GG1473"/>
      <c r="GH1473"/>
      <c r="GI1473"/>
      <c r="GJ1473"/>
      <c r="GK1473"/>
      <c r="GL1473"/>
      <c r="GM1473"/>
      <c r="GN1473"/>
      <c r="GO1473"/>
      <c r="GP1473"/>
      <c r="GQ1473"/>
      <c r="GR1473"/>
      <c r="GS1473"/>
      <c r="GT1473"/>
      <c r="GU1473"/>
      <c r="GV1473"/>
      <c r="GW1473"/>
      <c r="GX1473"/>
      <c r="GY1473"/>
      <c r="GZ1473"/>
      <c r="HA1473"/>
      <c r="HB1473"/>
      <c r="HC1473"/>
      <c r="HD1473"/>
      <c r="HE1473"/>
      <c r="HF1473"/>
      <c r="HG1473"/>
      <c r="HH1473"/>
      <c r="HI1473"/>
    </row>
    <row r="1474" spans="1:217" s="6" customFormat="1" ht="57" x14ac:dyDescent="0.45">
      <c r="A1474" s="29" t="s">
        <v>16</v>
      </c>
      <c r="B1474" s="29" t="s">
        <v>17</v>
      </c>
      <c r="C1474" s="30" t="s">
        <v>18</v>
      </c>
      <c r="D1474" s="30" t="s">
        <v>1123</v>
      </c>
      <c r="E1474" s="30" t="s">
        <v>1573</v>
      </c>
      <c r="F1474" s="30" t="s">
        <v>21</v>
      </c>
      <c r="G1474" s="75">
        <f>VLOOKUP(L:L,en_ru_auto_scores_BLEU!H:I,2,FALSE)</f>
        <v>33.956656086604504</v>
      </c>
      <c r="H1474" s="42" t="str">
        <f>IFERROR(VLOOKUP(L:L,manual_score_mapping[[SegmentID]:[Scores]],2,FALSE), "NaN")</f>
        <v>NaN</v>
      </c>
      <c r="I1474" s="42" t="str">
        <f>IFERROR(VLOOKUP(L:L,manual_score_mapping!A:D,3,FALSE), "NaN")</f>
        <v>NaN</v>
      </c>
      <c r="J1474" s="42" t="str">
        <f>IFERROR(VLOOKUP(L:L,manual_score_mapping!A:D,4,FALSE), "NaN")</f>
        <v>NaN</v>
      </c>
      <c r="K1474" s="30" t="s">
        <v>22</v>
      </c>
      <c r="L1474" s="30">
        <v>1473</v>
      </c>
      <c r="M1474" s="31">
        <v>0.82063311338424683</v>
      </c>
      <c r="N1474" s="30">
        <v>0.81286197900772095</v>
      </c>
      <c r="O1474" s="30">
        <v>0.85869759321212769</v>
      </c>
      <c r="P1474" s="30" t="str">
        <f>IF(en_ru_scores[[#This Row],[OnlineB_Score]]&gt;en_ru_scores[[#This Row],[GPT4_COMET]]+0.03, "B", IF(en_ru_scores[[#This Row],[GPT4_COMET]]&gt;en_ru_scores[[#This Row],[OnlineB_Score]]+0.03, "GPT", "-"))</f>
        <v>-</v>
      </c>
      <c r="Q1474" s="30" t="str">
        <f>IF(en_ru_scores[[#This Row],[OnlineW_Score]]&gt;en_ru_scores[[#This Row],[GPT4_COMET]]+0.03, "W", IF(en_ru_scores[[#This Row],[GPT4_COMET]]&gt;en_ru_scores[[#This Row],[OnlineW_Score]]+0.03, "GPT", "-"))</f>
        <v>W</v>
      </c>
      <c r="R1474" s="12" t="s">
        <v>1586</v>
      </c>
      <c r="S1474" s="12" t="s">
        <v>7764</v>
      </c>
      <c r="T1474" s="40" t="s">
        <v>7765</v>
      </c>
      <c r="U1474" s="12" t="s">
        <v>7766</v>
      </c>
      <c r="V1474" s="12" t="s">
        <v>7767</v>
      </c>
      <c r="W1474" s="84"/>
      <c r="X1474" s="111"/>
      <c r="Y1474" s="115"/>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c r="FS1474"/>
      <c r="FT1474"/>
      <c r="FU1474"/>
      <c r="FV1474"/>
      <c r="FW1474"/>
      <c r="FX1474"/>
      <c r="FY1474"/>
      <c r="FZ1474"/>
      <c r="GA1474"/>
      <c r="GB1474"/>
      <c r="GC1474"/>
      <c r="GD1474"/>
      <c r="GE1474"/>
      <c r="GF1474"/>
      <c r="GG1474"/>
      <c r="GH1474"/>
      <c r="GI1474"/>
      <c r="GJ1474"/>
      <c r="GK1474"/>
      <c r="GL1474"/>
      <c r="GM1474"/>
      <c r="GN1474"/>
      <c r="GO1474"/>
      <c r="GP1474"/>
      <c r="GQ1474"/>
      <c r="GR1474"/>
      <c r="GS1474"/>
      <c r="GT1474"/>
      <c r="GU1474"/>
      <c r="GV1474"/>
      <c r="GW1474"/>
      <c r="GX1474"/>
      <c r="GY1474"/>
      <c r="GZ1474"/>
      <c r="HA1474"/>
      <c r="HB1474"/>
      <c r="HC1474"/>
      <c r="HD1474"/>
      <c r="HE1474"/>
      <c r="HF1474"/>
      <c r="HG1474"/>
      <c r="HH1474"/>
      <c r="HI1474"/>
    </row>
    <row r="1475" spans="1:217" s="6" customFormat="1" ht="28.5" x14ac:dyDescent="0.45">
      <c r="A1475" s="20" t="s">
        <v>16</v>
      </c>
      <c r="B1475" s="20" t="s">
        <v>17</v>
      </c>
      <c r="C1475" s="21" t="s">
        <v>18</v>
      </c>
      <c r="D1475" s="21" t="s">
        <v>1123</v>
      </c>
      <c r="E1475" s="21" t="s">
        <v>1573</v>
      </c>
      <c r="F1475" s="21" t="s">
        <v>21</v>
      </c>
      <c r="G1475" s="78">
        <f>VLOOKUP(L:L,en_ru_auto_scores_BLEU!H:I,2,FALSE)</f>
        <v>6.9171842282054721</v>
      </c>
      <c r="H1475" s="42" t="str">
        <f>IFERROR(VLOOKUP(L:L,manual_score_mapping[[SegmentID]:[Scores]],2,FALSE), "NaN")</f>
        <v>NaN</v>
      </c>
      <c r="I1475" s="42" t="str">
        <f>IFERROR(VLOOKUP(L:L,manual_score_mapping!A:D,3,FALSE), "NaN")</f>
        <v>NaN</v>
      </c>
      <c r="J1475" s="42" t="str">
        <f>IFERROR(VLOOKUP(L:L,manual_score_mapping!A:D,4,FALSE), "NaN")</f>
        <v>NaN</v>
      </c>
      <c r="K1475" s="21" t="s">
        <v>22</v>
      </c>
      <c r="L1475" s="21">
        <v>1474</v>
      </c>
      <c r="M1475" s="22">
        <v>0.52834570407867432</v>
      </c>
      <c r="N1475" s="21">
        <v>0.55647927522659302</v>
      </c>
      <c r="O1475" s="21">
        <v>0.59808778762817383</v>
      </c>
      <c r="P1475" s="21" t="str">
        <f>IF(en_ru_scores[[#This Row],[OnlineB_Score]]&gt;en_ru_scores[[#This Row],[GPT4_COMET]]+0.03, "B", IF(en_ru_scores[[#This Row],[GPT4_COMET]]&gt;en_ru_scores[[#This Row],[OnlineB_Score]]+0.03, "GPT", "-"))</f>
        <v>-</v>
      </c>
      <c r="Q1475" s="21" t="str">
        <f>IF(en_ru_scores[[#This Row],[OnlineW_Score]]&gt;en_ru_scores[[#This Row],[GPT4_COMET]]+0.03, "W", IF(en_ru_scores[[#This Row],[GPT4_COMET]]&gt;en_ru_scores[[#This Row],[OnlineW_Score]]+0.03, "GPT", "-"))</f>
        <v>W</v>
      </c>
      <c r="R1475" s="9" t="s">
        <v>1587</v>
      </c>
      <c r="S1475" s="9" t="s">
        <v>7768</v>
      </c>
      <c r="T1475" s="37" t="s">
        <v>7769</v>
      </c>
      <c r="U1475" s="9" t="s">
        <v>7770</v>
      </c>
      <c r="V1475" s="9" t="s">
        <v>7771</v>
      </c>
      <c r="W1475" s="84"/>
      <c r="X1475" s="111"/>
      <c r="Y1475" s="11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c r="FS1475"/>
      <c r="FT1475"/>
      <c r="FU1475"/>
      <c r="FV1475"/>
      <c r="FW1475"/>
      <c r="FX1475"/>
      <c r="FY1475"/>
      <c r="FZ1475"/>
      <c r="GA1475"/>
      <c r="GB1475"/>
      <c r="GC1475"/>
      <c r="GD1475"/>
      <c r="GE1475"/>
      <c r="GF1475"/>
      <c r="GG1475"/>
      <c r="GH1475"/>
      <c r="GI1475"/>
      <c r="GJ1475"/>
      <c r="GK1475"/>
      <c r="GL1475"/>
      <c r="GM1475"/>
      <c r="GN1475"/>
      <c r="GO1475"/>
      <c r="GP1475"/>
      <c r="GQ1475"/>
      <c r="GR1475"/>
      <c r="GS1475"/>
      <c r="GT1475"/>
      <c r="GU1475"/>
      <c r="GV1475"/>
      <c r="GW1475"/>
      <c r="GX1475"/>
      <c r="GY1475"/>
      <c r="GZ1475"/>
      <c r="HA1475"/>
      <c r="HB1475"/>
      <c r="HC1475"/>
      <c r="HD1475"/>
      <c r="HE1475"/>
      <c r="HF1475"/>
      <c r="HG1475"/>
      <c r="HH1475"/>
      <c r="HI1475"/>
    </row>
    <row r="1476" spans="1:217" s="6" customFormat="1" ht="128.25" x14ac:dyDescent="0.45">
      <c r="A1476" s="26" t="s">
        <v>16</v>
      </c>
      <c r="B1476" s="26" t="s">
        <v>17</v>
      </c>
      <c r="C1476" s="27" t="s">
        <v>18</v>
      </c>
      <c r="D1476" s="27" t="s">
        <v>1123</v>
      </c>
      <c r="E1476" s="27" t="s">
        <v>1588</v>
      </c>
      <c r="F1476" s="27" t="s">
        <v>21</v>
      </c>
      <c r="G1476" s="74">
        <f>VLOOKUP(L:L,en_ru_auto_scores_BLEU!H:I,2,FALSE)</f>
        <v>55.281819973917507</v>
      </c>
      <c r="H1476" s="27" t="str">
        <f>IFERROR(VLOOKUP(L:L,manual_score_mapping[[SegmentID]:[Scores]],2,FALSE), "NaN")</f>
        <v>[47, 88, 51, 85, 33, 51, 52, 74, 74, 100, 100, 74, 77, 51, 51]</v>
      </c>
      <c r="I1476" s="24">
        <f>IFERROR(VLOOKUP(L:L,manual_score_mapping!A:D,3,FALSE), "NaN")</f>
        <v>67</v>
      </c>
      <c r="J1476" s="18">
        <f>IFERROR(VLOOKUP(L:L,manual_score_mapping!A:D,4,FALSE), "NaN")</f>
        <v>33</v>
      </c>
      <c r="K1476" s="27" t="s">
        <v>22</v>
      </c>
      <c r="L1476" s="27">
        <v>1475</v>
      </c>
      <c r="M1476" s="28">
        <v>0.75986933708190918</v>
      </c>
      <c r="N1476" s="27">
        <v>0.75688779354095459</v>
      </c>
      <c r="O1476" s="27">
        <v>0.74381047487258911</v>
      </c>
      <c r="P1476" s="27" t="str">
        <f>IF(en_ru_scores[[#This Row],[OnlineB_Score]]&gt;en_ru_scores[[#This Row],[GPT4_COMET]]+0.03, "B", IF(en_ru_scores[[#This Row],[GPT4_COMET]]&gt;en_ru_scores[[#This Row],[OnlineB_Score]]+0.03, "GPT", "-"))</f>
        <v>-</v>
      </c>
      <c r="Q1476" s="27" t="str">
        <f>IF(en_ru_scores[[#This Row],[OnlineW_Score]]&gt;en_ru_scores[[#This Row],[GPT4_COMET]]+0.03, "W", IF(en_ru_scores[[#This Row],[GPT4_COMET]]&gt;en_ru_scores[[#This Row],[OnlineW_Score]]+0.03, "GPT", "-"))</f>
        <v>-</v>
      </c>
      <c r="R1476" s="11" t="s">
        <v>1589</v>
      </c>
      <c r="S1476" s="11" t="s">
        <v>7772</v>
      </c>
      <c r="T1476" s="39" t="s">
        <v>7773</v>
      </c>
      <c r="U1476" s="11" t="s">
        <v>7774</v>
      </c>
      <c r="V1476" s="11" t="s">
        <v>7775</v>
      </c>
      <c r="W1476" s="84"/>
      <c r="X1476" s="111"/>
      <c r="Y1476" s="115"/>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c r="EN1476"/>
      <c r="EO1476"/>
      <c r="EP1476"/>
      <c r="EQ1476"/>
      <c r="ER1476"/>
      <c r="ES1476"/>
      <c r="ET1476"/>
      <c r="EU1476"/>
      <c r="EV1476"/>
      <c r="EW1476"/>
      <c r="EX1476"/>
      <c r="EY1476"/>
      <c r="EZ1476"/>
      <c r="FA1476"/>
      <c r="FB1476"/>
      <c r="FC1476"/>
      <c r="FD1476"/>
      <c r="FE1476"/>
      <c r="FF1476"/>
      <c r="FG1476"/>
      <c r="FH1476"/>
      <c r="FI1476"/>
      <c r="FJ1476"/>
      <c r="FK1476"/>
      <c r="FL1476"/>
      <c r="FM1476"/>
      <c r="FN1476"/>
      <c r="FO1476"/>
      <c r="FP1476"/>
      <c r="FQ1476"/>
      <c r="FR1476"/>
      <c r="FS1476"/>
      <c r="FT1476"/>
      <c r="FU1476"/>
      <c r="FV1476"/>
      <c r="FW1476"/>
      <c r="FX1476"/>
      <c r="FY1476"/>
      <c r="FZ1476"/>
      <c r="GA1476"/>
      <c r="GB1476"/>
      <c r="GC1476"/>
      <c r="GD1476"/>
      <c r="GE1476"/>
      <c r="GF1476"/>
      <c r="GG1476"/>
      <c r="GH1476"/>
      <c r="GI1476"/>
      <c r="GJ1476"/>
      <c r="GK1476"/>
      <c r="GL1476"/>
      <c r="GM1476"/>
      <c r="GN1476"/>
      <c r="GO1476"/>
      <c r="GP1476"/>
      <c r="GQ1476"/>
      <c r="GR1476"/>
      <c r="GS1476"/>
      <c r="GT1476"/>
      <c r="GU1476"/>
      <c r="GV1476"/>
      <c r="GW1476"/>
      <c r="GX1476"/>
      <c r="GY1476"/>
      <c r="GZ1476"/>
      <c r="HA1476"/>
      <c r="HB1476"/>
      <c r="HC1476"/>
      <c r="HD1476"/>
      <c r="HE1476"/>
      <c r="HF1476"/>
      <c r="HG1476"/>
      <c r="HH1476"/>
      <c r="HI1476"/>
    </row>
    <row r="1477" spans="1:217" s="6" customFormat="1" ht="28.5" x14ac:dyDescent="0.45">
      <c r="A1477" s="29" t="s">
        <v>16</v>
      </c>
      <c r="B1477" s="29" t="s">
        <v>17</v>
      </c>
      <c r="C1477" s="30" t="s">
        <v>18</v>
      </c>
      <c r="D1477" s="30" t="s">
        <v>1123</v>
      </c>
      <c r="E1477" s="30" t="s">
        <v>1588</v>
      </c>
      <c r="F1477" s="30" t="s">
        <v>21</v>
      </c>
      <c r="G1477" s="74">
        <f>VLOOKUP(L:L,en_ru_auto_scores_BLEU!H:I,2,FALSE)</f>
        <v>51.697315395717055</v>
      </c>
      <c r="H1477" s="30" t="str">
        <f>IFERROR(VLOOKUP(L:L,manual_score_mapping[[SegmentID]:[Scores]],2,FALSE), "NaN")</f>
        <v>[65, 88, 62, 86, 35, 52, 52, 71, 69, 100, 100, 79, 86, 51, 53]</v>
      </c>
      <c r="I1477" s="24">
        <f>IFERROR(VLOOKUP(L:L,manual_score_mapping!A:D,3,FALSE), "NaN")</f>
        <v>69</v>
      </c>
      <c r="J1477" s="18">
        <f>IFERROR(VLOOKUP(L:L,manual_score_mapping!A:D,4,FALSE), "NaN")</f>
        <v>35</v>
      </c>
      <c r="K1477" s="30" t="s">
        <v>22</v>
      </c>
      <c r="L1477" s="30">
        <v>1476</v>
      </c>
      <c r="M1477" s="31">
        <v>0.89945268630981445</v>
      </c>
      <c r="N1477" s="30">
        <v>0.91730439662933361</v>
      </c>
      <c r="O1477" s="30">
        <v>0.94712400436401356</v>
      </c>
      <c r="P1477" s="30" t="str">
        <f>IF(en_ru_scores[[#This Row],[OnlineB_Score]]&gt;en_ru_scores[[#This Row],[GPT4_COMET]]+0.03, "B", IF(en_ru_scores[[#This Row],[GPT4_COMET]]&gt;en_ru_scores[[#This Row],[OnlineB_Score]]+0.03, "GPT", "-"))</f>
        <v>-</v>
      </c>
      <c r="Q1477" s="30" t="str">
        <f>IF(en_ru_scores[[#This Row],[OnlineW_Score]]&gt;en_ru_scores[[#This Row],[GPT4_COMET]]+0.03, "W", IF(en_ru_scores[[#This Row],[GPT4_COMET]]&gt;en_ru_scores[[#This Row],[OnlineW_Score]]+0.03, "GPT", "-"))</f>
        <v>W</v>
      </c>
      <c r="R1477" s="12" t="s">
        <v>1590</v>
      </c>
      <c r="S1477" s="12" t="s">
        <v>7776</v>
      </c>
      <c r="T1477" s="40" t="s">
        <v>7777</v>
      </c>
      <c r="U1477" s="12" t="s">
        <v>7778</v>
      </c>
      <c r="V1477" s="12" t="s">
        <v>7779</v>
      </c>
      <c r="W1477" s="84"/>
      <c r="X1477" s="111"/>
      <c r="Y1477" s="115"/>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c r="FS1477"/>
      <c r="FT1477"/>
      <c r="FU1477"/>
      <c r="FV1477"/>
      <c r="FW1477"/>
      <c r="FX1477"/>
      <c r="FY1477"/>
      <c r="FZ1477"/>
      <c r="GA1477"/>
      <c r="GB1477"/>
      <c r="GC1477"/>
      <c r="GD1477"/>
      <c r="GE1477"/>
      <c r="GF1477"/>
      <c r="GG1477"/>
      <c r="GH1477"/>
      <c r="GI1477"/>
      <c r="GJ1477"/>
      <c r="GK1477"/>
      <c r="GL1477"/>
      <c r="GM1477"/>
      <c r="GN1477"/>
      <c r="GO1477"/>
      <c r="GP1477"/>
      <c r="GQ1477"/>
      <c r="GR1477"/>
      <c r="GS1477"/>
      <c r="GT1477"/>
      <c r="GU1477"/>
      <c r="GV1477"/>
      <c r="GW1477"/>
      <c r="GX1477"/>
      <c r="GY1477"/>
      <c r="GZ1477"/>
      <c r="HA1477"/>
      <c r="HB1477"/>
      <c r="HC1477"/>
      <c r="HD1477"/>
      <c r="HE1477"/>
      <c r="HF1477"/>
      <c r="HG1477"/>
      <c r="HH1477"/>
      <c r="HI1477"/>
    </row>
    <row r="1478" spans="1:217" s="6" customFormat="1" x14ac:dyDescent="0.45">
      <c r="A1478" s="23" t="s">
        <v>16</v>
      </c>
      <c r="B1478" s="23" t="s">
        <v>17</v>
      </c>
      <c r="C1478" s="24" t="s">
        <v>18</v>
      </c>
      <c r="D1478" s="24" t="s">
        <v>1123</v>
      </c>
      <c r="E1478" s="24" t="s">
        <v>1588</v>
      </c>
      <c r="F1478" s="24" t="s">
        <v>21</v>
      </c>
      <c r="G1478" s="78">
        <f>VLOOKUP(L:L,en_ru_auto_scores_BLEU!H:I,2,FALSE)</f>
        <v>8.1706097244177744</v>
      </c>
      <c r="H1478" s="24" t="str">
        <f>IFERROR(VLOOKUP(L:L,manual_score_mapping[[SegmentID]:[Scores]],2,FALSE), "NaN")</f>
        <v>[83, 89, 72, 88, 34, 51, 52, 82, 65, 100, 100, 84, 87, 52, 51]</v>
      </c>
      <c r="I1478" s="27">
        <f>IFERROR(VLOOKUP(L:L,manual_score_mapping!A:D,3,FALSE), "NaN")</f>
        <v>72</v>
      </c>
      <c r="J1478" s="18">
        <f>IFERROR(VLOOKUP(L:L,manual_score_mapping!A:D,4,FALSE), "NaN")</f>
        <v>34</v>
      </c>
      <c r="K1478" s="24" t="s">
        <v>22</v>
      </c>
      <c r="L1478" s="24">
        <v>1477</v>
      </c>
      <c r="M1478" s="25">
        <v>0.60660725831985474</v>
      </c>
      <c r="N1478" s="24">
        <v>0.73513901233673096</v>
      </c>
      <c r="O1478" s="24">
        <v>0.73515105247497559</v>
      </c>
      <c r="P1478" s="24" t="str">
        <f>IF(en_ru_scores[[#This Row],[OnlineB_Score]]&gt;en_ru_scores[[#This Row],[GPT4_COMET]]+0.03, "B", IF(en_ru_scores[[#This Row],[GPT4_COMET]]&gt;en_ru_scores[[#This Row],[OnlineB_Score]]+0.03, "GPT", "-"))</f>
        <v>B</v>
      </c>
      <c r="Q1478" s="24" t="str">
        <f>IF(en_ru_scores[[#This Row],[OnlineW_Score]]&gt;en_ru_scores[[#This Row],[GPT4_COMET]]+0.03, "W", IF(en_ru_scores[[#This Row],[GPT4_COMET]]&gt;en_ru_scores[[#This Row],[OnlineW_Score]]+0.03, "GPT", "-"))</f>
        <v>W</v>
      </c>
      <c r="R1478" s="10" t="s">
        <v>1591</v>
      </c>
      <c r="S1478" s="10" t="s">
        <v>7780</v>
      </c>
      <c r="T1478" s="38" t="s">
        <v>7781</v>
      </c>
      <c r="U1478" s="10" t="s">
        <v>7782</v>
      </c>
      <c r="V1478" s="10" t="s">
        <v>7782</v>
      </c>
      <c r="W1478" s="123"/>
      <c r="X1478" s="124" t="s">
        <v>11198</v>
      </c>
      <c r="Y1478" s="125"/>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c r="FS1478"/>
      <c r="FT1478"/>
      <c r="FU1478"/>
      <c r="FV1478"/>
      <c r="FW1478"/>
      <c r="FX1478"/>
      <c r="FY1478"/>
      <c r="FZ1478"/>
      <c r="GA1478"/>
      <c r="GB1478"/>
      <c r="GC1478"/>
      <c r="GD1478"/>
      <c r="GE1478"/>
      <c r="GF1478"/>
      <c r="GG1478"/>
      <c r="GH1478"/>
      <c r="GI1478"/>
      <c r="GJ1478"/>
      <c r="GK1478"/>
      <c r="GL1478"/>
      <c r="GM1478"/>
      <c r="GN1478"/>
      <c r="GO1478"/>
      <c r="GP1478"/>
      <c r="GQ1478"/>
      <c r="GR1478"/>
      <c r="GS1478"/>
      <c r="GT1478"/>
      <c r="GU1478"/>
      <c r="GV1478"/>
      <c r="GW1478"/>
      <c r="GX1478"/>
      <c r="GY1478"/>
      <c r="GZ1478"/>
      <c r="HA1478"/>
      <c r="HB1478"/>
      <c r="HC1478"/>
      <c r="HD1478"/>
      <c r="HE1478"/>
      <c r="HF1478"/>
      <c r="HG1478"/>
      <c r="HH1478"/>
      <c r="HI1478"/>
    </row>
    <row r="1479" spans="1:217" s="6" customFormat="1" ht="28.5" x14ac:dyDescent="0.45">
      <c r="A1479" s="32" t="s">
        <v>16</v>
      </c>
      <c r="B1479" s="32" t="s">
        <v>17</v>
      </c>
      <c r="C1479" s="33" t="s">
        <v>18</v>
      </c>
      <c r="D1479" s="33" t="s">
        <v>1123</v>
      </c>
      <c r="E1479" s="33" t="s">
        <v>1588</v>
      </c>
      <c r="F1479" s="33" t="s">
        <v>21</v>
      </c>
      <c r="G1479" s="75">
        <f>VLOOKUP(L:L,en_ru_auto_scores_BLEU!H:I,2,FALSE)</f>
        <v>41.722614486115063</v>
      </c>
      <c r="H1479" s="33" t="str">
        <f>IFERROR(VLOOKUP(L:L,manual_score_mapping[[SegmentID]:[Scores]],2,FALSE), "NaN")</f>
        <v>[81, 87, 74, 88, 33, 52, 50, 70, 70, 100, 100, 81, 87, 50, 52]</v>
      </c>
      <c r="I1479" s="27">
        <f>IFERROR(VLOOKUP(L:L,manual_score_mapping!A:D,3,FALSE), "NaN")</f>
        <v>71</v>
      </c>
      <c r="J1479" s="18">
        <f>IFERROR(VLOOKUP(L:L,manual_score_mapping!A:D,4,FALSE), "NaN")</f>
        <v>33</v>
      </c>
      <c r="K1479" s="33" t="s">
        <v>22</v>
      </c>
      <c r="L1479" s="33">
        <v>1478</v>
      </c>
      <c r="M1479" s="34">
        <v>0.96919608116149902</v>
      </c>
      <c r="N1479" s="33">
        <v>0.98793852329254161</v>
      </c>
      <c r="O1479" s="33">
        <v>0.97632890939712524</v>
      </c>
      <c r="P1479" s="33" t="str">
        <f>IF(en_ru_scores[[#This Row],[OnlineB_Score]]&gt;en_ru_scores[[#This Row],[GPT4_COMET]]+0.03, "B", IF(en_ru_scores[[#This Row],[GPT4_COMET]]&gt;en_ru_scores[[#This Row],[OnlineB_Score]]+0.03, "GPT", "-"))</f>
        <v>-</v>
      </c>
      <c r="Q1479" s="33" t="str">
        <f>IF(en_ru_scores[[#This Row],[OnlineW_Score]]&gt;en_ru_scores[[#This Row],[GPT4_COMET]]+0.03, "W", IF(en_ru_scores[[#This Row],[GPT4_COMET]]&gt;en_ru_scores[[#This Row],[OnlineW_Score]]+0.03, "GPT", "-"))</f>
        <v>-</v>
      </c>
      <c r="R1479" s="13" t="s">
        <v>1592</v>
      </c>
      <c r="S1479" s="13" t="s">
        <v>7783</v>
      </c>
      <c r="T1479" s="41" t="s">
        <v>7784</v>
      </c>
      <c r="U1479" s="13" t="s">
        <v>7783</v>
      </c>
      <c r="V1479" s="13" t="s">
        <v>7785</v>
      </c>
      <c r="W1479" s="84"/>
      <c r="X1479" s="111"/>
      <c r="Y1479" s="115"/>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c r="EN1479"/>
      <c r="EO1479"/>
      <c r="EP1479"/>
      <c r="EQ1479"/>
      <c r="ER1479"/>
      <c r="ES1479"/>
      <c r="ET1479"/>
      <c r="EU1479"/>
      <c r="EV1479"/>
      <c r="EW1479"/>
      <c r="EX1479"/>
      <c r="EY1479"/>
      <c r="EZ1479"/>
      <c r="FA1479"/>
      <c r="FB1479"/>
      <c r="FC1479"/>
      <c r="FD1479"/>
      <c r="FE1479"/>
      <c r="FF1479"/>
      <c r="FG1479"/>
      <c r="FH1479"/>
      <c r="FI1479"/>
      <c r="FJ1479"/>
      <c r="FK1479"/>
      <c r="FL1479"/>
      <c r="FM1479"/>
      <c r="FN1479"/>
      <c r="FO1479"/>
      <c r="FP1479"/>
      <c r="FQ1479"/>
      <c r="FR1479"/>
      <c r="FS1479"/>
      <c r="FT1479"/>
      <c r="FU1479"/>
      <c r="FV1479"/>
      <c r="FW1479"/>
      <c r="FX1479"/>
      <c r="FY1479"/>
      <c r="FZ1479"/>
      <c r="GA1479"/>
      <c r="GB1479"/>
      <c r="GC1479"/>
      <c r="GD1479"/>
      <c r="GE1479"/>
      <c r="GF1479"/>
      <c r="GG1479"/>
      <c r="GH1479"/>
      <c r="GI1479"/>
      <c r="GJ1479"/>
      <c r="GK1479"/>
      <c r="GL1479"/>
      <c r="GM1479"/>
      <c r="GN1479"/>
      <c r="GO1479"/>
      <c r="GP1479"/>
      <c r="GQ1479"/>
      <c r="GR1479"/>
      <c r="GS1479"/>
      <c r="GT1479"/>
      <c r="GU1479"/>
      <c r="GV1479"/>
      <c r="GW1479"/>
      <c r="GX1479"/>
      <c r="GY1479"/>
      <c r="GZ1479"/>
      <c r="HA1479"/>
      <c r="HB1479"/>
      <c r="HC1479"/>
      <c r="HD1479"/>
      <c r="HE1479"/>
      <c r="HF1479"/>
      <c r="HG1479"/>
      <c r="HH1479"/>
      <c r="HI1479"/>
    </row>
    <row r="1480" spans="1:217" s="6" customFormat="1" ht="85.5" x14ac:dyDescent="0.45">
      <c r="A1480" s="29" t="s">
        <v>16</v>
      </c>
      <c r="B1480" s="29" t="s">
        <v>17</v>
      </c>
      <c r="C1480" s="30" t="s">
        <v>18</v>
      </c>
      <c r="D1480" s="30" t="s">
        <v>1123</v>
      </c>
      <c r="E1480" s="30" t="s">
        <v>1588</v>
      </c>
      <c r="F1480" s="30" t="s">
        <v>21</v>
      </c>
      <c r="G1480" s="78">
        <f>VLOOKUP(L:L,en_ru_auto_scores_BLEU!H:I,2,FALSE)</f>
        <v>13.121950369400196</v>
      </c>
      <c r="H1480" s="30" t="str">
        <f>IFERROR(VLOOKUP(L:L,manual_score_mapping[[SegmentID]:[Scores]],2,FALSE), "NaN")</f>
        <v>[84, 89, 88, 35, 35, 50, 70, 100, 83, 52]</v>
      </c>
      <c r="I1480" s="24">
        <f>IFERROR(VLOOKUP(L:L,manual_score_mapping!A:D,3,FALSE), "NaN")</f>
        <v>68</v>
      </c>
      <c r="J1480" s="18">
        <f>IFERROR(VLOOKUP(L:L,manual_score_mapping!A:D,4,FALSE), "NaN")</f>
        <v>35</v>
      </c>
      <c r="K1480" s="30" t="s">
        <v>22</v>
      </c>
      <c r="L1480" s="30">
        <v>1479</v>
      </c>
      <c r="M1480" s="31">
        <v>0.83768552541732788</v>
      </c>
      <c r="N1480" s="30">
        <v>0.86960011720657349</v>
      </c>
      <c r="O1480" s="30">
        <v>0.86326360702514648</v>
      </c>
      <c r="P1480" s="30" t="str">
        <f>IF(en_ru_scores[[#This Row],[OnlineB_Score]]&gt;en_ru_scores[[#This Row],[GPT4_COMET]]+0.03, "B", IF(en_ru_scores[[#This Row],[GPT4_COMET]]&gt;en_ru_scores[[#This Row],[OnlineB_Score]]+0.03, "GPT", "-"))</f>
        <v>B</v>
      </c>
      <c r="Q1480" s="30" t="str">
        <f>IF(en_ru_scores[[#This Row],[OnlineW_Score]]&gt;en_ru_scores[[#This Row],[GPT4_COMET]]+0.03, "W", IF(en_ru_scores[[#This Row],[GPT4_COMET]]&gt;en_ru_scores[[#This Row],[OnlineW_Score]]+0.03, "GPT", "-"))</f>
        <v>-</v>
      </c>
      <c r="R1480" s="12" t="s">
        <v>1593</v>
      </c>
      <c r="S1480" s="12" t="s">
        <v>7786</v>
      </c>
      <c r="T1480" s="40" t="s">
        <v>7787</v>
      </c>
      <c r="U1480" s="12" t="s">
        <v>7788</v>
      </c>
      <c r="V1480" s="12" t="s">
        <v>7789</v>
      </c>
      <c r="W1480" s="84"/>
      <c r="X1480" s="111"/>
      <c r="Y1480" s="115"/>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c r="FS1480"/>
      <c r="FT1480"/>
      <c r="FU1480"/>
      <c r="FV1480"/>
      <c r="FW1480"/>
      <c r="FX1480"/>
      <c r="FY1480"/>
      <c r="FZ1480"/>
      <c r="GA1480"/>
      <c r="GB1480"/>
      <c r="GC1480"/>
      <c r="GD1480"/>
      <c r="GE1480"/>
      <c r="GF1480"/>
      <c r="GG1480"/>
      <c r="GH1480"/>
      <c r="GI1480"/>
      <c r="GJ1480"/>
      <c r="GK1480"/>
      <c r="GL1480"/>
      <c r="GM1480"/>
      <c r="GN1480"/>
      <c r="GO1480"/>
      <c r="GP1480"/>
      <c r="GQ1480"/>
      <c r="GR1480"/>
      <c r="GS1480"/>
      <c r="GT1480"/>
      <c r="GU1480"/>
      <c r="GV1480"/>
      <c r="GW1480"/>
      <c r="GX1480"/>
      <c r="GY1480"/>
      <c r="GZ1480"/>
      <c r="HA1480"/>
      <c r="HB1480"/>
      <c r="HC1480"/>
      <c r="HD1480"/>
      <c r="HE1480"/>
      <c r="HF1480"/>
      <c r="HG1480"/>
      <c r="HH1480"/>
      <c r="HI1480"/>
    </row>
    <row r="1481" spans="1:217" s="6" customFormat="1" ht="28.5" x14ac:dyDescent="0.45">
      <c r="A1481" s="32" t="s">
        <v>16</v>
      </c>
      <c r="B1481" s="32" t="s">
        <v>17</v>
      </c>
      <c r="C1481" s="33" t="s">
        <v>18</v>
      </c>
      <c r="D1481" s="33" t="s">
        <v>1123</v>
      </c>
      <c r="E1481" s="33" t="s">
        <v>1588</v>
      </c>
      <c r="F1481" s="33" t="s">
        <v>21</v>
      </c>
      <c r="G1481" s="75">
        <f>VLOOKUP(L:L,en_ru_auto_scores_BLEU!H:I,2,FALSE)</f>
        <v>39.431683758476304</v>
      </c>
      <c r="H1481" s="33" t="str">
        <f>IFERROR(VLOOKUP(L:L,manual_score_mapping[[SegmentID]:[Scores]],2,FALSE), "NaN")</f>
        <v>[78, 88, 64, 90, 33, 50, 65, 100, 87, 51]</v>
      </c>
      <c r="I1481" s="27">
        <f>IFERROR(VLOOKUP(L:L,manual_score_mapping!A:D,3,FALSE), "NaN")</f>
        <v>70</v>
      </c>
      <c r="J1481" s="18">
        <f>IFERROR(VLOOKUP(L:L,manual_score_mapping!A:D,4,FALSE), "NaN")</f>
        <v>33</v>
      </c>
      <c r="K1481" s="33" t="s">
        <v>22</v>
      </c>
      <c r="L1481" s="33">
        <v>1480</v>
      </c>
      <c r="M1481" s="34">
        <v>0.92121237516403198</v>
      </c>
      <c r="N1481" s="33">
        <v>0.92735236883163441</v>
      </c>
      <c r="O1481" s="33">
        <v>0.89532250165939331</v>
      </c>
      <c r="P1481" s="33" t="str">
        <f>IF(en_ru_scores[[#This Row],[OnlineB_Score]]&gt;en_ru_scores[[#This Row],[GPT4_COMET]]+0.03, "B", IF(en_ru_scores[[#This Row],[GPT4_COMET]]&gt;en_ru_scores[[#This Row],[OnlineB_Score]]+0.03, "GPT", "-"))</f>
        <v>-</v>
      </c>
      <c r="Q1481" s="33" t="str">
        <f>IF(en_ru_scores[[#This Row],[OnlineW_Score]]&gt;en_ru_scores[[#This Row],[GPT4_COMET]]+0.03, "W", IF(en_ru_scores[[#This Row],[GPT4_COMET]]&gt;en_ru_scores[[#This Row],[OnlineW_Score]]+0.03, "GPT", "-"))</f>
        <v>-</v>
      </c>
      <c r="R1481" s="13" t="s">
        <v>1594</v>
      </c>
      <c r="S1481" s="13" t="s">
        <v>7790</v>
      </c>
      <c r="T1481" s="41" t="s">
        <v>7791</v>
      </c>
      <c r="U1481" s="13" t="s">
        <v>7792</v>
      </c>
      <c r="V1481" s="13" t="s">
        <v>7793</v>
      </c>
      <c r="W1481" s="84"/>
      <c r="X1481" s="111"/>
      <c r="Y1481" s="115"/>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c r="GH1481"/>
      <c r="GI1481"/>
      <c r="GJ1481"/>
      <c r="GK1481"/>
      <c r="GL1481"/>
      <c r="GM1481"/>
      <c r="GN1481"/>
      <c r="GO1481"/>
      <c r="GP1481"/>
      <c r="GQ1481"/>
      <c r="GR1481"/>
      <c r="GS1481"/>
      <c r="GT1481"/>
      <c r="GU1481"/>
      <c r="GV1481"/>
      <c r="GW1481"/>
      <c r="GX1481"/>
      <c r="GY1481"/>
      <c r="GZ1481"/>
      <c r="HA1481"/>
      <c r="HB1481"/>
      <c r="HC1481"/>
      <c r="HD1481"/>
      <c r="HE1481"/>
      <c r="HF1481"/>
      <c r="HG1481"/>
      <c r="HH1481"/>
      <c r="HI1481"/>
    </row>
    <row r="1482" spans="1:217" s="6" customFormat="1" ht="71.25" x14ac:dyDescent="0.45">
      <c r="A1482" s="29" t="s">
        <v>16</v>
      </c>
      <c r="B1482" s="29" t="s">
        <v>17</v>
      </c>
      <c r="C1482" s="30" t="s">
        <v>18</v>
      </c>
      <c r="D1482" s="30" t="s">
        <v>1123</v>
      </c>
      <c r="E1482" s="30" t="s">
        <v>1588</v>
      </c>
      <c r="F1482" s="30" t="s">
        <v>21</v>
      </c>
      <c r="G1482" s="75">
        <f>VLOOKUP(L:L,en_ru_auto_scores_BLEU!H:I,2,FALSE)</f>
        <v>30.299282065335248</v>
      </c>
      <c r="H1482" s="30" t="str">
        <f>IFERROR(VLOOKUP(L:L,manual_score_mapping[[SegmentID]:[Scores]],2,FALSE), "NaN")</f>
        <v>[56, 88, 73, 92, 33, 50, 51, 71, 80, 100, 100, 80, 88, 52, 52]</v>
      </c>
      <c r="I1482" s="27">
        <f>IFERROR(VLOOKUP(L:L,manual_score_mapping!A:D,3,FALSE), "NaN")</f>
        <v>71</v>
      </c>
      <c r="J1482" s="18">
        <f>IFERROR(VLOOKUP(L:L,manual_score_mapping!A:D,4,FALSE), "NaN")</f>
        <v>33</v>
      </c>
      <c r="K1482" s="30" t="s">
        <v>22</v>
      </c>
      <c r="L1482" s="30">
        <v>1481</v>
      </c>
      <c r="M1482" s="31">
        <v>0.80062323808670044</v>
      </c>
      <c r="N1482" s="30">
        <v>0.79857093095779419</v>
      </c>
      <c r="O1482" s="30">
        <v>0.84907060861587524</v>
      </c>
      <c r="P1482" s="30" t="str">
        <f>IF(en_ru_scores[[#This Row],[OnlineB_Score]]&gt;en_ru_scores[[#This Row],[GPT4_COMET]]+0.03, "B", IF(en_ru_scores[[#This Row],[GPT4_COMET]]&gt;en_ru_scores[[#This Row],[OnlineB_Score]]+0.03, "GPT", "-"))</f>
        <v>-</v>
      </c>
      <c r="Q1482" s="30" t="str">
        <f>IF(en_ru_scores[[#This Row],[OnlineW_Score]]&gt;en_ru_scores[[#This Row],[GPT4_COMET]]+0.03, "W", IF(en_ru_scores[[#This Row],[GPT4_COMET]]&gt;en_ru_scores[[#This Row],[OnlineW_Score]]+0.03, "GPT", "-"))</f>
        <v>W</v>
      </c>
      <c r="R1482" s="12" t="s">
        <v>1595</v>
      </c>
      <c r="S1482" s="12" t="s">
        <v>7794</v>
      </c>
      <c r="T1482" s="40" t="s">
        <v>7795</v>
      </c>
      <c r="U1482" s="12" t="s">
        <v>7796</v>
      </c>
      <c r="V1482" s="12" t="s">
        <v>7797</v>
      </c>
      <c r="W1482" s="84"/>
      <c r="X1482" s="111"/>
      <c r="Y1482" s="115"/>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c r="EN1482"/>
      <c r="EO1482"/>
      <c r="EP1482"/>
      <c r="EQ1482"/>
      <c r="ER1482"/>
      <c r="ES1482"/>
      <c r="ET1482"/>
      <c r="EU1482"/>
      <c r="EV1482"/>
      <c r="EW1482"/>
      <c r="EX1482"/>
      <c r="EY1482"/>
      <c r="EZ1482"/>
      <c r="FA1482"/>
      <c r="FB1482"/>
      <c r="FC1482"/>
      <c r="FD1482"/>
      <c r="FE1482"/>
      <c r="FF1482"/>
      <c r="FG1482"/>
      <c r="FH1482"/>
      <c r="FI1482"/>
      <c r="FJ1482"/>
      <c r="FK1482"/>
      <c r="FL1482"/>
      <c r="FM1482"/>
      <c r="FN1482"/>
      <c r="FO1482"/>
      <c r="FP1482"/>
      <c r="FQ1482"/>
      <c r="FR1482"/>
      <c r="FS1482"/>
      <c r="FT1482"/>
      <c r="FU1482"/>
      <c r="FV1482"/>
      <c r="FW1482"/>
      <c r="FX1482"/>
      <c r="FY1482"/>
      <c r="FZ1482"/>
      <c r="GA1482"/>
      <c r="GB1482"/>
      <c r="GC1482"/>
      <c r="GD1482"/>
      <c r="GE1482"/>
      <c r="GF1482"/>
      <c r="GG1482"/>
      <c r="GH1482"/>
      <c r="GI1482"/>
      <c r="GJ1482"/>
      <c r="GK1482"/>
      <c r="GL1482"/>
      <c r="GM1482"/>
      <c r="GN1482"/>
      <c r="GO1482"/>
      <c r="GP1482"/>
      <c r="GQ1482"/>
      <c r="GR1482"/>
      <c r="GS1482"/>
      <c r="GT1482"/>
      <c r="GU1482"/>
      <c r="GV1482"/>
      <c r="GW1482"/>
      <c r="GX1482"/>
      <c r="GY1482"/>
      <c r="GZ1482"/>
      <c r="HA1482"/>
      <c r="HB1482"/>
      <c r="HC1482"/>
      <c r="HD1482"/>
      <c r="HE1482"/>
      <c r="HF1482"/>
      <c r="HG1482"/>
      <c r="HH1482"/>
      <c r="HI1482"/>
    </row>
    <row r="1483" spans="1:217" s="6" customFormat="1" ht="42.75" x14ac:dyDescent="0.45">
      <c r="A1483" s="29" t="s">
        <v>16</v>
      </c>
      <c r="B1483" s="29" t="s">
        <v>17</v>
      </c>
      <c r="C1483" s="30" t="s">
        <v>18</v>
      </c>
      <c r="D1483" s="30" t="s">
        <v>1123</v>
      </c>
      <c r="E1483" s="30" t="s">
        <v>1588</v>
      </c>
      <c r="F1483" s="30" t="s">
        <v>21</v>
      </c>
      <c r="G1483" s="78">
        <f>VLOOKUP(L:L,en_ru_auto_scores_BLEU!H:I,2,FALSE)</f>
        <v>15.116333565427963</v>
      </c>
      <c r="H1483" s="30" t="str">
        <f>IFERROR(VLOOKUP(L:L,manual_score_mapping[[SegmentID]:[Scores]],2,FALSE), "NaN")</f>
        <v>[50, 88, 59, 86, 33, 50, 71, 100, 89, 52]</v>
      </c>
      <c r="I1483" s="24">
        <f>IFERROR(VLOOKUP(L:L,manual_score_mapping!A:D,3,FALSE), "NaN")</f>
        <v>67</v>
      </c>
      <c r="J1483" s="18">
        <f>IFERROR(VLOOKUP(L:L,manual_score_mapping!A:D,4,FALSE), "NaN")</f>
        <v>33</v>
      </c>
      <c r="K1483" s="30" t="s">
        <v>22</v>
      </c>
      <c r="L1483" s="30">
        <v>1482</v>
      </c>
      <c r="M1483" s="31">
        <v>0.86102867126464844</v>
      </c>
      <c r="N1483" s="30">
        <v>0.87322527170181274</v>
      </c>
      <c r="O1483" s="30">
        <v>0.89178144931793213</v>
      </c>
      <c r="P1483" s="30" t="str">
        <f>IF(en_ru_scores[[#This Row],[OnlineB_Score]]&gt;en_ru_scores[[#This Row],[GPT4_COMET]]+0.03, "B", IF(en_ru_scores[[#This Row],[GPT4_COMET]]&gt;en_ru_scores[[#This Row],[OnlineB_Score]]+0.03, "GPT", "-"))</f>
        <v>-</v>
      </c>
      <c r="Q1483" s="30" t="str">
        <f>IF(en_ru_scores[[#This Row],[OnlineW_Score]]&gt;en_ru_scores[[#This Row],[GPT4_COMET]]+0.03, "W", IF(en_ru_scores[[#This Row],[GPT4_COMET]]&gt;en_ru_scores[[#This Row],[OnlineW_Score]]+0.03, "GPT", "-"))</f>
        <v>W</v>
      </c>
      <c r="R1483" s="12" t="s">
        <v>1596</v>
      </c>
      <c r="S1483" s="12" t="s">
        <v>7798</v>
      </c>
      <c r="T1483" s="40" t="s">
        <v>7799</v>
      </c>
      <c r="U1483" s="12" t="s">
        <v>7800</v>
      </c>
      <c r="V1483" s="12" t="s">
        <v>7801</v>
      </c>
      <c r="W1483" s="84"/>
      <c r="X1483" s="111"/>
      <c r="Y1483" s="115"/>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c r="FS1483"/>
      <c r="FT1483"/>
      <c r="FU1483"/>
      <c r="FV1483"/>
      <c r="FW1483"/>
      <c r="FX1483"/>
      <c r="FY1483"/>
      <c r="FZ1483"/>
      <c r="GA1483"/>
      <c r="GB1483"/>
      <c r="GC1483"/>
      <c r="GD1483"/>
      <c r="GE1483"/>
      <c r="GF1483"/>
      <c r="GG1483"/>
      <c r="GH1483"/>
      <c r="GI1483"/>
      <c r="GJ1483"/>
      <c r="GK1483"/>
      <c r="GL1483"/>
      <c r="GM1483"/>
      <c r="GN1483"/>
      <c r="GO1483"/>
      <c r="GP1483"/>
      <c r="GQ1483"/>
      <c r="GR1483"/>
      <c r="GS1483"/>
      <c r="GT1483"/>
      <c r="GU1483"/>
      <c r="GV1483"/>
      <c r="GW1483"/>
      <c r="GX1483"/>
      <c r="GY1483"/>
      <c r="GZ1483"/>
      <c r="HA1483"/>
      <c r="HB1483"/>
      <c r="HC1483"/>
      <c r="HD1483"/>
      <c r="HE1483"/>
      <c r="HF1483"/>
      <c r="HG1483"/>
      <c r="HH1483"/>
      <c r="HI1483"/>
    </row>
    <row r="1484" spans="1:217" s="6" customFormat="1" ht="99.75" x14ac:dyDescent="0.45">
      <c r="A1484" s="29" t="s">
        <v>16</v>
      </c>
      <c r="B1484" s="29" t="s">
        <v>17</v>
      </c>
      <c r="C1484" s="30" t="s">
        <v>18</v>
      </c>
      <c r="D1484" s="30" t="s">
        <v>1123</v>
      </c>
      <c r="E1484" s="30" t="s">
        <v>1588</v>
      </c>
      <c r="F1484" s="30" t="s">
        <v>21</v>
      </c>
      <c r="G1484" s="75">
        <f>VLOOKUP(L:L,en_ru_auto_scores_BLEU!H:I,2,FALSE)</f>
        <v>38.581249996024255</v>
      </c>
      <c r="H1484" s="30" t="str">
        <f>IFERROR(VLOOKUP(L:L,manual_score_mapping[[SegmentID]:[Scores]],2,FALSE), "NaN")</f>
        <v>[65, 89, 82, 88, 34, 51, 51, 79, 67, 100, 100, 82, 82, 51, 51]</v>
      </c>
      <c r="I1484" s="27">
        <f>IFERROR(VLOOKUP(L:L,manual_score_mapping!A:D,3,FALSE), "NaN")</f>
        <v>71</v>
      </c>
      <c r="J1484" s="18">
        <f>IFERROR(VLOOKUP(L:L,manual_score_mapping!A:D,4,FALSE), "NaN")</f>
        <v>34</v>
      </c>
      <c r="K1484" s="30" t="s">
        <v>22</v>
      </c>
      <c r="L1484" s="30">
        <v>1483</v>
      </c>
      <c r="M1484" s="31">
        <v>0.85217612981796265</v>
      </c>
      <c r="N1484" s="30">
        <v>0.73941642045974731</v>
      </c>
      <c r="O1484" s="30">
        <v>0.69082975387573242</v>
      </c>
      <c r="P1484" s="30" t="str">
        <f>IF(en_ru_scores[[#This Row],[OnlineB_Score]]&gt;en_ru_scores[[#This Row],[GPT4_COMET]]+0.03, "B", IF(en_ru_scores[[#This Row],[GPT4_COMET]]&gt;en_ru_scores[[#This Row],[OnlineB_Score]]+0.03, "GPT", "-"))</f>
        <v>GPT</v>
      </c>
      <c r="Q1484" s="30" t="str">
        <f>IF(en_ru_scores[[#This Row],[OnlineW_Score]]&gt;en_ru_scores[[#This Row],[GPT4_COMET]]+0.03, "W", IF(en_ru_scores[[#This Row],[GPT4_COMET]]&gt;en_ru_scores[[#This Row],[OnlineW_Score]]+0.03, "GPT", "-"))</f>
        <v>GPT</v>
      </c>
      <c r="R1484" s="12" t="s">
        <v>1597</v>
      </c>
      <c r="S1484" s="12" t="s">
        <v>7802</v>
      </c>
      <c r="T1484" s="40" t="s">
        <v>7803</v>
      </c>
      <c r="U1484" s="12" t="s">
        <v>7804</v>
      </c>
      <c r="V1484" s="12" t="s">
        <v>7805</v>
      </c>
      <c r="W1484" s="84"/>
      <c r="X1484" s="111"/>
      <c r="Y1484" s="115"/>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c r="EN1484"/>
      <c r="EO1484"/>
      <c r="EP1484"/>
      <c r="EQ1484"/>
      <c r="ER1484"/>
      <c r="ES1484"/>
      <c r="ET1484"/>
      <c r="EU1484"/>
      <c r="EV1484"/>
      <c r="EW1484"/>
      <c r="EX1484"/>
      <c r="EY1484"/>
      <c r="EZ1484"/>
      <c r="FA1484"/>
      <c r="FB1484"/>
      <c r="FC1484"/>
      <c r="FD1484"/>
      <c r="FE1484"/>
      <c r="FF1484"/>
      <c r="FG1484"/>
      <c r="FH1484"/>
      <c r="FI1484"/>
      <c r="FJ1484"/>
      <c r="FK1484"/>
      <c r="FL1484"/>
      <c r="FM1484"/>
      <c r="FN1484"/>
      <c r="FO1484"/>
      <c r="FP1484"/>
      <c r="FQ1484"/>
      <c r="FR1484"/>
      <c r="FS1484"/>
      <c r="FT1484"/>
      <c r="FU1484"/>
      <c r="FV1484"/>
      <c r="FW1484"/>
      <c r="FX1484"/>
      <c r="FY1484"/>
      <c r="FZ1484"/>
      <c r="GA1484"/>
      <c r="GB1484"/>
      <c r="GC1484"/>
      <c r="GD1484"/>
      <c r="GE1484"/>
      <c r="GF1484"/>
      <c r="GG1484"/>
      <c r="GH1484"/>
      <c r="GI1484"/>
      <c r="GJ1484"/>
      <c r="GK1484"/>
      <c r="GL1484"/>
      <c r="GM1484"/>
      <c r="GN1484"/>
      <c r="GO1484"/>
      <c r="GP1484"/>
      <c r="GQ1484"/>
      <c r="GR1484"/>
      <c r="GS1484"/>
      <c r="GT1484"/>
      <c r="GU1484"/>
      <c r="GV1484"/>
      <c r="GW1484"/>
      <c r="GX1484"/>
      <c r="GY1484"/>
      <c r="GZ1484"/>
      <c r="HA1484"/>
      <c r="HB1484"/>
      <c r="HC1484"/>
      <c r="HD1484"/>
      <c r="HE1484"/>
      <c r="HF1484"/>
      <c r="HG1484"/>
      <c r="HH1484"/>
      <c r="HI1484"/>
    </row>
    <row r="1485" spans="1:217" s="6" customFormat="1" ht="57" x14ac:dyDescent="0.45">
      <c r="A1485" s="29" t="s">
        <v>16</v>
      </c>
      <c r="B1485" s="29" t="s">
        <v>17</v>
      </c>
      <c r="C1485" s="30" t="s">
        <v>18</v>
      </c>
      <c r="D1485" s="30" t="s">
        <v>1123</v>
      </c>
      <c r="E1485" s="30" t="s">
        <v>1588</v>
      </c>
      <c r="F1485" s="30" t="s">
        <v>21</v>
      </c>
      <c r="G1485" s="78">
        <f>VLOOKUP(L:L,en_ru_auto_scores_BLEU!H:I,2,FALSE)</f>
        <v>23.114663823833634</v>
      </c>
      <c r="H1485" s="30" t="str">
        <f>IFERROR(VLOOKUP(L:L,manual_score_mapping[[SegmentID]:[Scores]],2,FALSE), "NaN")</f>
        <v>[81, 89, 60, 88, 35, 52, 52, 70, 66, 100, 100, 85, 89, 50, 53]</v>
      </c>
      <c r="I1485" s="27">
        <f>IFERROR(VLOOKUP(L:L,manual_score_mapping!A:D,3,FALSE), "NaN")</f>
        <v>71</v>
      </c>
      <c r="J1485" s="18">
        <f>IFERROR(VLOOKUP(L:L,manual_score_mapping!A:D,4,FALSE), "NaN")</f>
        <v>35</v>
      </c>
      <c r="K1485" s="30" t="s">
        <v>22</v>
      </c>
      <c r="L1485" s="30">
        <v>1484</v>
      </c>
      <c r="M1485" s="31">
        <v>0.84322524070739746</v>
      </c>
      <c r="N1485" s="30">
        <v>0.86221325397491455</v>
      </c>
      <c r="O1485" s="30">
        <v>0.86489516496658325</v>
      </c>
      <c r="P1485" s="30" t="str">
        <f>IF(en_ru_scores[[#This Row],[OnlineB_Score]]&gt;en_ru_scores[[#This Row],[GPT4_COMET]]+0.03, "B", IF(en_ru_scores[[#This Row],[GPT4_COMET]]&gt;en_ru_scores[[#This Row],[OnlineB_Score]]+0.03, "GPT", "-"))</f>
        <v>-</v>
      </c>
      <c r="Q1485" s="30" t="str">
        <f>IF(en_ru_scores[[#This Row],[OnlineW_Score]]&gt;en_ru_scores[[#This Row],[GPT4_COMET]]+0.03, "W", IF(en_ru_scores[[#This Row],[GPT4_COMET]]&gt;en_ru_scores[[#This Row],[OnlineW_Score]]+0.03, "GPT", "-"))</f>
        <v>-</v>
      </c>
      <c r="R1485" s="12" t="s">
        <v>1598</v>
      </c>
      <c r="S1485" s="12" t="s">
        <v>7806</v>
      </c>
      <c r="T1485" s="40" t="s">
        <v>7807</v>
      </c>
      <c r="U1485" s="12" t="s">
        <v>7808</v>
      </c>
      <c r="V1485" s="12" t="s">
        <v>7809</v>
      </c>
      <c r="W1485" s="84"/>
      <c r="X1485" s="111"/>
      <c r="Y1485" s="11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c r="GE1485"/>
      <c r="GF1485"/>
      <c r="GG1485"/>
      <c r="GH1485"/>
      <c r="GI1485"/>
      <c r="GJ1485"/>
      <c r="GK1485"/>
      <c r="GL1485"/>
      <c r="GM1485"/>
      <c r="GN1485"/>
      <c r="GO1485"/>
      <c r="GP1485"/>
      <c r="GQ1485"/>
      <c r="GR1485"/>
      <c r="GS1485"/>
      <c r="GT1485"/>
      <c r="GU1485"/>
      <c r="GV1485"/>
      <c r="GW1485"/>
      <c r="GX1485"/>
      <c r="GY1485"/>
      <c r="GZ1485"/>
      <c r="HA1485"/>
      <c r="HB1485"/>
      <c r="HC1485"/>
      <c r="HD1485"/>
      <c r="HE1485"/>
      <c r="HF1485"/>
      <c r="HG1485"/>
      <c r="HH1485"/>
      <c r="HI1485"/>
    </row>
    <row r="1486" spans="1:217" s="6" customFormat="1" ht="42.75" x14ac:dyDescent="0.45">
      <c r="A1486" s="29" t="s">
        <v>16</v>
      </c>
      <c r="B1486" s="29" t="s">
        <v>17</v>
      </c>
      <c r="C1486" s="30" t="s">
        <v>18</v>
      </c>
      <c r="D1486" s="30" t="s">
        <v>1123</v>
      </c>
      <c r="E1486" s="30" t="s">
        <v>1588</v>
      </c>
      <c r="F1486" s="30" t="s">
        <v>21</v>
      </c>
      <c r="G1486" s="75">
        <f>VLOOKUP(L:L,en_ru_auto_scores_BLEU!H:I,2,FALSE)</f>
        <v>45.823488902304994</v>
      </c>
      <c r="H1486" s="42" t="str">
        <f>IFERROR(VLOOKUP(L:L,manual_score_mapping[[SegmentID]:[Scores]],2,FALSE), "NaN")</f>
        <v>NaN</v>
      </c>
      <c r="I1486" s="42" t="str">
        <f>IFERROR(VLOOKUP(L:L,manual_score_mapping!A:D,3,FALSE), "NaN")</f>
        <v>NaN</v>
      </c>
      <c r="J1486" s="42" t="str">
        <f>IFERROR(VLOOKUP(L:L,manual_score_mapping!A:D,4,FALSE), "NaN")</f>
        <v>NaN</v>
      </c>
      <c r="K1486" s="30" t="s">
        <v>22</v>
      </c>
      <c r="L1486" s="30">
        <v>1485</v>
      </c>
      <c r="M1486" s="31">
        <v>0.87734878063201904</v>
      </c>
      <c r="N1486" s="30">
        <v>0.8844028115272522</v>
      </c>
      <c r="O1486" s="30">
        <v>0.90949618816375721</v>
      </c>
      <c r="P1486" s="30" t="str">
        <f>IF(en_ru_scores[[#This Row],[OnlineB_Score]]&gt;en_ru_scores[[#This Row],[GPT4_COMET]]+0.03, "B", IF(en_ru_scores[[#This Row],[GPT4_COMET]]&gt;en_ru_scores[[#This Row],[OnlineB_Score]]+0.03, "GPT", "-"))</f>
        <v>-</v>
      </c>
      <c r="Q1486" s="30" t="str">
        <f>IF(en_ru_scores[[#This Row],[OnlineW_Score]]&gt;en_ru_scores[[#This Row],[GPT4_COMET]]+0.03, "W", IF(en_ru_scores[[#This Row],[GPT4_COMET]]&gt;en_ru_scores[[#This Row],[OnlineW_Score]]+0.03, "GPT", "-"))</f>
        <v>W</v>
      </c>
      <c r="R1486" s="12" t="s">
        <v>1599</v>
      </c>
      <c r="S1486" s="12" t="s">
        <v>7810</v>
      </c>
      <c r="T1486" s="40" t="s">
        <v>7811</v>
      </c>
      <c r="U1486" s="12" t="s">
        <v>7812</v>
      </c>
      <c r="V1486" s="12" t="s">
        <v>7813</v>
      </c>
      <c r="W1486" s="84"/>
      <c r="X1486" s="111"/>
      <c r="Y1486" s="115"/>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c r="FS1486"/>
      <c r="FT1486"/>
      <c r="FU1486"/>
      <c r="FV1486"/>
      <c r="FW1486"/>
      <c r="FX1486"/>
      <c r="FY1486"/>
      <c r="FZ1486"/>
      <c r="GA1486"/>
      <c r="GB1486"/>
      <c r="GC1486"/>
      <c r="GD1486"/>
      <c r="GE1486"/>
      <c r="GF1486"/>
      <c r="GG1486"/>
      <c r="GH1486"/>
      <c r="GI1486"/>
      <c r="GJ1486"/>
      <c r="GK1486"/>
      <c r="GL1486"/>
      <c r="GM1486"/>
      <c r="GN1486"/>
      <c r="GO1486"/>
      <c r="GP1486"/>
      <c r="GQ1486"/>
      <c r="GR1486"/>
      <c r="GS1486"/>
      <c r="GT1486"/>
      <c r="GU1486"/>
      <c r="GV1486"/>
      <c r="GW1486"/>
      <c r="GX1486"/>
      <c r="GY1486"/>
      <c r="GZ1486"/>
      <c r="HA1486"/>
      <c r="HB1486"/>
      <c r="HC1486"/>
      <c r="HD1486"/>
      <c r="HE1486"/>
      <c r="HF1486"/>
      <c r="HG1486"/>
      <c r="HH1486"/>
      <c r="HI1486"/>
    </row>
    <row r="1487" spans="1:217" s="6" customFormat="1" ht="28.5" x14ac:dyDescent="0.45">
      <c r="A1487" s="32" t="s">
        <v>16</v>
      </c>
      <c r="B1487" s="32" t="s">
        <v>17</v>
      </c>
      <c r="C1487" s="33" t="s">
        <v>18</v>
      </c>
      <c r="D1487" s="33" t="s">
        <v>1123</v>
      </c>
      <c r="E1487" s="33" t="s">
        <v>1588</v>
      </c>
      <c r="F1487" s="33" t="s">
        <v>21</v>
      </c>
      <c r="G1487" s="75">
        <f>VLOOKUP(L:L,en_ru_auto_scores_BLEU!H:I,2,FALSE)</f>
        <v>35.416987661440594</v>
      </c>
      <c r="H1487" s="42" t="str">
        <f>IFERROR(VLOOKUP(L:L,manual_score_mapping[[SegmentID]:[Scores]],2,FALSE), "NaN")</f>
        <v>NaN</v>
      </c>
      <c r="I1487" s="42" t="str">
        <f>IFERROR(VLOOKUP(L:L,manual_score_mapping!A:D,3,FALSE), "NaN")</f>
        <v>NaN</v>
      </c>
      <c r="J1487" s="42" t="str">
        <f>IFERROR(VLOOKUP(L:L,manual_score_mapping!A:D,4,FALSE), "NaN")</f>
        <v>NaN</v>
      </c>
      <c r="K1487" s="33" t="s">
        <v>22</v>
      </c>
      <c r="L1487" s="33">
        <v>1486</v>
      </c>
      <c r="M1487" s="34">
        <v>0.96519714593887318</v>
      </c>
      <c r="N1487" s="33">
        <v>0.97297072410583496</v>
      </c>
      <c r="O1487" s="33">
        <v>0.93995308876037598</v>
      </c>
      <c r="P1487" s="33" t="str">
        <f>IF(en_ru_scores[[#This Row],[OnlineB_Score]]&gt;en_ru_scores[[#This Row],[GPT4_COMET]]+0.03, "B", IF(en_ru_scores[[#This Row],[GPT4_COMET]]&gt;en_ru_scores[[#This Row],[OnlineB_Score]]+0.03, "GPT", "-"))</f>
        <v>-</v>
      </c>
      <c r="Q1487" s="33" t="str">
        <f>IF(en_ru_scores[[#This Row],[OnlineW_Score]]&gt;en_ru_scores[[#This Row],[GPT4_COMET]]+0.03, "W", IF(en_ru_scores[[#This Row],[GPT4_COMET]]&gt;en_ru_scores[[#This Row],[OnlineW_Score]]+0.03, "GPT", "-"))</f>
        <v>-</v>
      </c>
      <c r="R1487" s="13" t="s">
        <v>1600</v>
      </c>
      <c r="S1487" s="13" t="s">
        <v>7814</v>
      </c>
      <c r="T1487" s="41" t="s">
        <v>7815</v>
      </c>
      <c r="U1487" s="13" t="s">
        <v>7816</v>
      </c>
      <c r="V1487" s="13" t="s">
        <v>7817</v>
      </c>
      <c r="W1487" s="84"/>
      <c r="X1487" s="111"/>
      <c r="Y1487" s="115"/>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c r="FS1487"/>
      <c r="FT1487"/>
      <c r="FU1487"/>
      <c r="FV1487"/>
      <c r="FW1487"/>
      <c r="FX1487"/>
      <c r="FY1487"/>
      <c r="FZ1487"/>
      <c r="GA1487"/>
      <c r="GB1487"/>
      <c r="GC1487"/>
      <c r="GD1487"/>
      <c r="GE1487"/>
      <c r="GF1487"/>
      <c r="GG1487"/>
      <c r="GH1487"/>
      <c r="GI1487"/>
      <c r="GJ1487"/>
      <c r="GK1487"/>
      <c r="GL1487"/>
      <c r="GM1487"/>
      <c r="GN1487"/>
      <c r="GO1487"/>
      <c r="GP1487"/>
      <c r="GQ1487"/>
      <c r="GR1487"/>
      <c r="GS1487"/>
      <c r="GT1487"/>
      <c r="GU1487"/>
      <c r="GV1487"/>
      <c r="GW1487"/>
      <c r="GX1487"/>
      <c r="GY1487"/>
      <c r="GZ1487"/>
      <c r="HA1487"/>
      <c r="HB1487"/>
      <c r="HC1487"/>
      <c r="HD1487"/>
      <c r="HE1487"/>
      <c r="HF1487"/>
      <c r="HG1487"/>
      <c r="HH1487"/>
      <c r="HI1487"/>
    </row>
    <row r="1488" spans="1:217" s="6" customFormat="1" ht="28.5" x14ac:dyDescent="0.45">
      <c r="A1488" s="29" t="s">
        <v>16</v>
      </c>
      <c r="B1488" s="29" t="s">
        <v>17</v>
      </c>
      <c r="C1488" s="30" t="s">
        <v>18</v>
      </c>
      <c r="D1488" s="30" t="s">
        <v>1123</v>
      </c>
      <c r="E1488" s="30" t="s">
        <v>1588</v>
      </c>
      <c r="F1488" s="30" t="s">
        <v>21</v>
      </c>
      <c r="G1488" s="78">
        <f>VLOOKUP(L:L,en_ru_auto_scores_BLEU!H:I,2,FALSE)</f>
        <v>21.35901256790989</v>
      </c>
      <c r="H1488" s="42" t="str">
        <f>IFERROR(VLOOKUP(L:L,manual_score_mapping[[SegmentID]:[Scores]],2,FALSE), "NaN")</f>
        <v>NaN</v>
      </c>
      <c r="I1488" s="42" t="str">
        <f>IFERROR(VLOOKUP(L:L,manual_score_mapping!A:D,3,FALSE), "NaN")</f>
        <v>NaN</v>
      </c>
      <c r="J1488" s="42" t="str">
        <f>IFERROR(VLOOKUP(L:L,manual_score_mapping!A:D,4,FALSE), "NaN")</f>
        <v>NaN</v>
      </c>
      <c r="K1488" s="30" t="s">
        <v>22</v>
      </c>
      <c r="L1488" s="30">
        <v>1487</v>
      </c>
      <c r="M1488" s="31">
        <v>0.8724820613861084</v>
      </c>
      <c r="N1488" s="30">
        <v>0.72972726821899414</v>
      </c>
      <c r="O1488" s="30">
        <v>0.84019851684570313</v>
      </c>
      <c r="P1488" s="30" t="str">
        <f>IF(en_ru_scores[[#This Row],[OnlineB_Score]]&gt;en_ru_scores[[#This Row],[GPT4_COMET]]+0.03, "B", IF(en_ru_scores[[#This Row],[GPT4_COMET]]&gt;en_ru_scores[[#This Row],[OnlineB_Score]]+0.03, "GPT", "-"))</f>
        <v>GPT</v>
      </c>
      <c r="Q1488" s="30" t="str">
        <f>IF(en_ru_scores[[#This Row],[OnlineW_Score]]&gt;en_ru_scores[[#This Row],[GPT4_COMET]]+0.03, "W", IF(en_ru_scores[[#This Row],[GPT4_COMET]]&gt;en_ru_scores[[#This Row],[OnlineW_Score]]+0.03, "GPT", "-"))</f>
        <v>GPT</v>
      </c>
      <c r="R1488" s="12" t="s">
        <v>1601</v>
      </c>
      <c r="S1488" s="12" t="s">
        <v>7818</v>
      </c>
      <c r="T1488" s="40" t="s">
        <v>7819</v>
      </c>
      <c r="U1488" s="12" t="s">
        <v>7820</v>
      </c>
      <c r="V1488" s="12" t="s">
        <v>7821</v>
      </c>
      <c r="W1488" s="84"/>
      <c r="X1488" s="111"/>
      <c r="Y1488" s="115"/>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c r="FS1488"/>
      <c r="FT1488"/>
      <c r="FU1488"/>
      <c r="FV1488"/>
      <c r="FW1488"/>
      <c r="FX1488"/>
      <c r="FY1488"/>
      <c r="FZ1488"/>
      <c r="GA1488"/>
      <c r="GB1488"/>
      <c r="GC1488"/>
      <c r="GD1488"/>
      <c r="GE1488"/>
      <c r="GF1488"/>
      <c r="GG1488"/>
      <c r="GH1488"/>
      <c r="GI1488"/>
      <c r="GJ1488"/>
      <c r="GK1488"/>
      <c r="GL1488"/>
      <c r="GM1488"/>
      <c r="GN1488"/>
      <c r="GO1488"/>
      <c r="GP1488"/>
      <c r="GQ1488"/>
      <c r="GR1488"/>
      <c r="GS1488"/>
      <c r="GT1488"/>
      <c r="GU1488"/>
      <c r="GV1488"/>
      <c r="GW1488"/>
      <c r="GX1488"/>
      <c r="GY1488"/>
      <c r="GZ1488"/>
      <c r="HA1488"/>
      <c r="HB1488"/>
      <c r="HC1488"/>
      <c r="HD1488"/>
      <c r="HE1488"/>
      <c r="HF1488"/>
      <c r="HG1488"/>
      <c r="HH1488"/>
      <c r="HI1488"/>
    </row>
    <row r="1489" spans="1:217" s="6" customFormat="1" x14ac:dyDescent="0.45">
      <c r="A1489" s="29" t="s">
        <v>16</v>
      </c>
      <c r="B1489" s="29" t="s">
        <v>17</v>
      </c>
      <c r="C1489" s="30" t="s">
        <v>18</v>
      </c>
      <c r="D1489" s="30" t="s">
        <v>1123</v>
      </c>
      <c r="E1489" s="30" t="s">
        <v>1588</v>
      </c>
      <c r="F1489" s="30" t="s">
        <v>21</v>
      </c>
      <c r="G1489" s="78">
        <f>VLOOKUP(L:L,en_ru_auto_scores_BLEU!H:I,2,FALSE)</f>
        <v>13.888095170058955</v>
      </c>
      <c r="H1489" s="42" t="str">
        <f>IFERROR(VLOOKUP(L:L,manual_score_mapping[[SegmentID]:[Scores]],2,FALSE), "NaN")</f>
        <v>NaN</v>
      </c>
      <c r="I1489" s="42" t="str">
        <f>IFERROR(VLOOKUP(L:L,manual_score_mapping!A:D,3,FALSE), "NaN")</f>
        <v>NaN</v>
      </c>
      <c r="J1489" s="42" t="str">
        <f>IFERROR(VLOOKUP(L:L,manual_score_mapping!A:D,4,FALSE), "NaN")</f>
        <v>NaN</v>
      </c>
      <c r="K1489" s="30" t="s">
        <v>22</v>
      </c>
      <c r="L1489" s="30">
        <v>1488</v>
      </c>
      <c r="M1489" s="31">
        <v>0.83807647228240967</v>
      </c>
      <c r="N1489" s="30">
        <v>0.82788443565368652</v>
      </c>
      <c r="O1489" s="30">
        <v>0.83810579776763916</v>
      </c>
      <c r="P1489" s="30" t="str">
        <f>IF(en_ru_scores[[#This Row],[OnlineB_Score]]&gt;en_ru_scores[[#This Row],[GPT4_COMET]]+0.03, "B", IF(en_ru_scores[[#This Row],[GPT4_COMET]]&gt;en_ru_scores[[#This Row],[OnlineB_Score]]+0.03, "GPT", "-"))</f>
        <v>-</v>
      </c>
      <c r="Q1489" s="30" t="str">
        <f>IF(en_ru_scores[[#This Row],[OnlineW_Score]]&gt;en_ru_scores[[#This Row],[GPT4_COMET]]+0.03, "W", IF(en_ru_scores[[#This Row],[GPT4_COMET]]&gt;en_ru_scores[[#This Row],[OnlineW_Score]]+0.03, "GPT", "-"))</f>
        <v>-</v>
      </c>
      <c r="R1489" s="12" t="s">
        <v>1602</v>
      </c>
      <c r="S1489" s="12" t="s">
        <v>7822</v>
      </c>
      <c r="T1489" s="40" t="s">
        <v>7823</v>
      </c>
      <c r="U1489" s="12" t="s">
        <v>7824</v>
      </c>
      <c r="V1489" s="12" t="s">
        <v>7823</v>
      </c>
      <c r="W1489" s="84"/>
      <c r="X1489" s="111"/>
      <c r="Y1489" s="115"/>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c r="EN1489"/>
      <c r="EO1489"/>
      <c r="EP1489"/>
      <c r="EQ1489"/>
      <c r="ER1489"/>
      <c r="ES1489"/>
      <c r="ET1489"/>
      <c r="EU1489"/>
      <c r="EV1489"/>
      <c r="EW1489"/>
      <c r="EX1489"/>
      <c r="EY1489"/>
      <c r="EZ1489"/>
      <c r="FA1489"/>
      <c r="FB1489"/>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c r="GE1489"/>
      <c r="GF1489"/>
      <c r="GG1489"/>
      <c r="GH1489"/>
      <c r="GI1489"/>
      <c r="GJ1489"/>
      <c r="GK1489"/>
      <c r="GL1489"/>
      <c r="GM1489"/>
      <c r="GN1489"/>
      <c r="GO1489"/>
      <c r="GP1489"/>
      <c r="GQ1489"/>
      <c r="GR1489"/>
      <c r="GS1489"/>
      <c r="GT1489"/>
      <c r="GU1489"/>
      <c r="GV1489"/>
      <c r="GW1489"/>
      <c r="GX1489"/>
      <c r="GY1489"/>
      <c r="GZ1489"/>
      <c r="HA1489"/>
      <c r="HB1489"/>
      <c r="HC1489"/>
      <c r="HD1489"/>
      <c r="HE1489"/>
      <c r="HF1489"/>
      <c r="HG1489"/>
      <c r="HH1489"/>
      <c r="HI1489"/>
    </row>
    <row r="1490" spans="1:217" s="6" customFormat="1" ht="28.5" x14ac:dyDescent="0.45">
      <c r="A1490" s="32" t="s">
        <v>16</v>
      </c>
      <c r="B1490" s="32" t="s">
        <v>17</v>
      </c>
      <c r="C1490" s="33" t="s">
        <v>18</v>
      </c>
      <c r="D1490" s="33" t="s">
        <v>1123</v>
      </c>
      <c r="E1490" s="33" t="s">
        <v>1588</v>
      </c>
      <c r="F1490" s="33" t="s">
        <v>21</v>
      </c>
      <c r="G1490" s="75">
        <f>VLOOKUP(L:L,en_ru_auto_scores_BLEU!H:I,2,FALSE)</f>
        <v>42.969435238201491</v>
      </c>
      <c r="H1490" s="42" t="str">
        <f>IFERROR(VLOOKUP(L:L,manual_score_mapping[[SegmentID]:[Scores]],2,FALSE), "NaN")</f>
        <v>NaN</v>
      </c>
      <c r="I1490" s="42" t="str">
        <f>IFERROR(VLOOKUP(L:L,manual_score_mapping!A:D,3,FALSE), "NaN")</f>
        <v>NaN</v>
      </c>
      <c r="J1490" s="42" t="str">
        <f>IFERROR(VLOOKUP(L:L,manual_score_mapping!A:D,4,FALSE), "NaN")</f>
        <v>NaN</v>
      </c>
      <c r="K1490" s="33" t="s">
        <v>22</v>
      </c>
      <c r="L1490" s="33">
        <v>1489</v>
      </c>
      <c r="M1490" s="34">
        <v>0.92127156257629395</v>
      </c>
      <c r="N1490" s="33">
        <v>0.91312146186828602</v>
      </c>
      <c r="O1490" s="33">
        <v>0.92127156257629395</v>
      </c>
      <c r="P1490" s="33" t="str">
        <f>IF(en_ru_scores[[#This Row],[OnlineB_Score]]&gt;en_ru_scores[[#This Row],[GPT4_COMET]]+0.03, "B", IF(en_ru_scores[[#This Row],[GPT4_COMET]]&gt;en_ru_scores[[#This Row],[OnlineB_Score]]+0.03, "GPT", "-"))</f>
        <v>-</v>
      </c>
      <c r="Q1490" s="33" t="str">
        <f>IF(en_ru_scores[[#This Row],[OnlineW_Score]]&gt;en_ru_scores[[#This Row],[GPT4_COMET]]+0.03, "W", IF(en_ru_scores[[#This Row],[GPT4_COMET]]&gt;en_ru_scores[[#This Row],[OnlineW_Score]]+0.03, "GPT", "-"))</f>
        <v>-</v>
      </c>
      <c r="R1490" s="13" t="s">
        <v>1603</v>
      </c>
      <c r="S1490" s="13" t="s">
        <v>7825</v>
      </c>
      <c r="T1490" s="41" t="s">
        <v>7826</v>
      </c>
      <c r="U1490" s="13" t="s">
        <v>7827</v>
      </c>
      <c r="V1490" s="13" t="s">
        <v>7826</v>
      </c>
      <c r="W1490" s="84"/>
      <c r="X1490" s="111"/>
      <c r="Y1490" s="115"/>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c r="GE1490"/>
      <c r="GF1490"/>
      <c r="GG1490"/>
      <c r="GH1490"/>
      <c r="GI1490"/>
      <c r="GJ1490"/>
      <c r="GK1490"/>
      <c r="GL1490"/>
      <c r="GM1490"/>
      <c r="GN1490"/>
      <c r="GO1490"/>
      <c r="GP1490"/>
      <c r="GQ1490"/>
      <c r="GR1490"/>
      <c r="GS1490"/>
      <c r="GT1490"/>
      <c r="GU1490"/>
      <c r="GV1490"/>
      <c r="GW1490"/>
      <c r="GX1490"/>
      <c r="GY1490"/>
      <c r="GZ1490"/>
      <c r="HA1490"/>
      <c r="HB1490"/>
      <c r="HC1490"/>
      <c r="HD1490"/>
      <c r="HE1490"/>
      <c r="HF1490"/>
      <c r="HG1490"/>
      <c r="HH1490"/>
      <c r="HI1490"/>
    </row>
    <row r="1491" spans="1:217" s="6" customFormat="1" ht="28.5" x14ac:dyDescent="0.45">
      <c r="A1491" s="29" t="s">
        <v>16</v>
      </c>
      <c r="B1491" s="29" t="s">
        <v>17</v>
      </c>
      <c r="C1491" s="30" t="s">
        <v>18</v>
      </c>
      <c r="D1491" s="30" t="s">
        <v>1123</v>
      </c>
      <c r="E1491" s="30" t="s">
        <v>1588</v>
      </c>
      <c r="F1491" s="30" t="s">
        <v>21</v>
      </c>
      <c r="G1491" s="73">
        <f>VLOOKUP(L:L,en_ru_auto_scores_BLEU!H:I,2,FALSE)</f>
        <v>64.345888416076164</v>
      </c>
      <c r="H1491" s="42" t="str">
        <f>IFERROR(VLOOKUP(L:L,manual_score_mapping[[SegmentID]:[Scores]],2,FALSE), "NaN")</f>
        <v>NaN</v>
      </c>
      <c r="I1491" s="42" t="str">
        <f>IFERROR(VLOOKUP(L:L,manual_score_mapping!A:D,3,FALSE), "NaN")</f>
        <v>NaN</v>
      </c>
      <c r="J1491" s="42" t="str">
        <f>IFERROR(VLOOKUP(L:L,manual_score_mapping!A:D,4,FALSE), "NaN")</f>
        <v>NaN</v>
      </c>
      <c r="K1491" s="30" t="s">
        <v>22</v>
      </c>
      <c r="L1491" s="30">
        <v>1490</v>
      </c>
      <c r="M1491" s="31">
        <v>0.82920855283737183</v>
      </c>
      <c r="N1491" s="30">
        <v>0.7922244668006897</v>
      </c>
      <c r="O1491" s="30">
        <v>0.76270651817321777</v>
      </c>
      <c r="P1491" s="30" t="str">
        <f>IF(en_ru_scores[[#This Row],[OnlineB_Score]]&gt;en_ru_scores[[#This Row],[GPT4_COMET]]+0.03, "B", IF(en_ru_scores[[#This Row],[GPT4_COMET]]&gt;en_ru_scores[[#This Row],[OnlineB_Score]]+0.03, "GPT", "-"))</f>
        <v>GPT</v>
      </c>
      <c r="Q1491" s="30" t="str">
        <f>IF(en_ru_scores[[#This Row],[OnlineW_Score]]&gt;en_ru_scores[[#This Row],[GPT4_COMET]]+0.03, "W", IF(en_ru_scores[[#This Row],[GPT4_COMET]]&gt;en_ru_scores[[#This Row],[OnlineW_Score]]+0.03, "GPT", "-"))</f>
        <v>GPT</v>
      </c>
      <c r="R1491" s="12" t="s">
        <v>1604</v>
      </c>
      <c r="S1491" s="12" t="s">
        <v>7828</v>
      </c>
      <c r="T1491" s="40" t="s">
        <v>7829</v>
      </c>
      <c r="U1491" s="12" t="s">
        <v>7830</v>
      </c>
      <c r="V1491" s="12" t="s">
        <v>7831</v>
      </c>
      <c r="W1491" s="84"/>
      <c r="X1491" s="111"/>
      <c r="Y1491" s="115"/>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c r="GE1491"/>
      <c r="GF1491"/>
      <c r="GG1491"/>
      <c r="GH1491"/>
      <c r="GI1491"/>
      <c r="GJ1491"/>
      <c r="GK1491"/>
      <c r="GL1491"/>
      <c r="GM1491"/>
      <c r="GN1491"/>
      <c r="GO1491"/>
      <c r="GP1491"/>
      <c r="GQ1491"/>
      <c r="GR1491"/>
      <c r="GS1491"/>
      <c r="GT1491"/>
      <c r="GU1491"/>
      <c r="GV1491"/>
      <c r="GW1491"/>
      <c r="GX1491"/>
      <c r="GY1491"/>
      <c r="GZ1491"/>
      <c r="HA1491"/>
      <c r="HB1491"/>
      <c r="HC1491"/>
      <c r="HD1491"/>
      <c r="HE1491"/>
      <c r="HF1491"/>
      <c r="HG1491"/>
      <c r="HH1491"/>
      <c r="HI1491"/>
    </row>
    <row r="1492" spans="1:217" s="6" customFormat="1" ht="28.5" x14ac:dyDescent="0.45">
      <c r="A1492" s="29" t="s">
        <v>16</v>
      </c>
      <c r="B1492" s="29" t="s">
        <v>17</v>
      </c>
      <c r="C1492" s="30" t="s">
        <v>18</v>
      </c>
      <c r="D1492" s="30" t="s">
        <v>1123</v>
      </c>
      <c r="E1492" s="30" t="s">
        <v>1588</v>
      </c>
      <c r="F1492" s="30" t="s">
        <v>21</v>
      </c>
      <c r="G1492" s="78">
        <f>VLOOKUP(L:L,en_ru_auto_scores_BLEU!H:I,2,FALSE)</f>
        <v>29.346699841875932</v>
      </c>
      <c r="H1492" s="42" t="str">
        <f>IFERROR(VLOOKUP(L:L,manual_score_mapping[[SegmentID]:[Scores]],2,FALSE), "NaN")</f>
        <v>NaN</v>
      </c>
      <c r="I1492" s="42" t="str">
        <f>IFERROR(VLOOKUP(L:L,manual_score_mapping!A:D,3,FALSE), "NaN")</f>
        <v>NaN</v>
      </c>
      <c r="J1492" s="42" t="str">
        <f>IFERROR(VLOOKUP(L:L,manual_score_mapping!A:D,4,FALSE), "NaN")</f>
        <v>NaN</v>
      </c>
      <c r="K1492" s="30" t="s">
        <v>22</v>
      </c>
      <c r="L1492" s="30">
        <v>1491</v>
      </c>
      <c r="M1492" s="31">
        <v>0.87840920686721802</v>
      </c>
      <c r="N1492" s="30">
        <v>0.78855639696121216</v>
      </c>
      <c r="O1492" s="30">
        <v>0.89833527803421021</v>
      </c>
      <c r="P1492" s="30" t="str">
        <f>IF(en_ru_scores[[#This Row],[OnlineB_Score]]&gt;en_ru_scores[[#This Row],[GPT4_COMET]]+0.03, "B", IF(en_ru_scores[[#This Row],[GPT4_COMET]]&gt;en_ru_scores[[#This Row],[OnlineB_Score]]+0.03, "GPT", "-"))</f>
        <v>GPT</v>
      </c>
      <c r="Q1492" s="30" t="str">
        <f>IF(en_ru_scores[[#This Row],[OnlineW_Score]]&gt;en_ru_scores[[#This Row],[GPT4_COMET]]+0.03, "W", IF(en_ru_scores[[#This Row],[GPT4_COMET]]&gt;en_ru_scores[[#This Row],[OnlineW_Score]]+0.03, "GPT", "-"))</f>
        <v>-</v>
      </c>
      <c r="R1492" s="12" t="s">
        <v>1605</v>
      </c>
      <c r="S1492" s="12" t="s">
        <v>7832</v>
      </c>
      <c r="T1492" s="40" t="s">
        <v>7833</v>
      </c>
      <c r="U1492" s="12" t="s">
        <v>7834</v>
      </c>
      <c r="V1492" s="12" t="s">
        <v>7835</v>
      </c>
      <c r="W1492" s="84"/>
      <c r="X1492" s="111"/>
      <c r="Y1492" s="115"/>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c r="GH1492"/>
      <c r="GI1492"/>
      <c r="GJ1492"/>
      <c r="GK1492"/>
      <c r="GL1492"/>
      <c r="GM1492"/>
      <c r="GN1492"/>
      <c r="GO1492"/>
      <c r="GP1492"/>
      <c r="GQ1492"/>
      <c r="GR1492"/>
      <c r="GS1492"/>
      <c r="GT1492"/>
      <c r="GU1492"/>
      <c r="GV1492"/>
      <c r="GW1492"/>
      <c r="GX1492"/>
      <c r="GY1492"/>
      <c r="GZ1492"/>
      <c r="HA1492"/>
      <c r="HB1492"/>
      <c r="HC1492"/>
      <c r="HD1492"/>
      <c r="HE1492"/>
      <c r="HF1492"/>
      <c r="HG1492"/>
      <c r="HH1492"/>
      <c r="HI1492"/>
    </row>
    <row r="1493" spans="1:217" s="6" customFormat="1" ht="42.75" x14ac:dyDescent="0.45">
      <c r="A1493" s="29" t="s">
        <v>16</v>
      </c>
      <c r="B1493" s="29" t="s">
        <v>17</v>
      </c>
      <c r="C1493" s="30" t="s">
        <v>18</v>
      </c>
      <c r="D1493" s="30" t="s">
        <v>1123</v>
      </c>
      <c r="E1493" s="30" t="s">
        <v>1588</v>
      </c>
      <c r="F1493" s="30" t="s">
        <v>21</v>
      </c>
      <c r="G1493" s="74">
        <f>VLOOKUP(L:L,en_ru_auto_scores_BLEU!H:I,2,FALSE)</f>
        <v>52.08133637886651</v>
      </c>
      <c r="H1493" s="42" t="str">
        <f>IFERROR(VLOOKUP(L:L,manual_score_mapping[[SegmentID]:[Scores]],2,FALSE), "NaN")</f>
        <v>NaN</v>
      </c>
      <c r="I1493" s="42" t="str">
        <f>IFERROR(VLOOKUP(L:L,manual_score_mapping!A:D,3,FALSE), "NaN")</f>
        <v>NaN</v>
      </c>
      <c r="J1493" s="42" t="str">
        <f>IFERROR(VLOOKUP(L:L,manual_score_mapping!A:D,4,FALSE), "NaN")</f>
        <v>NaN</v>
      </c>
      <c r="K1493" s="30" t="s">
        <v>22</v>
      </c>
      <c r="L1493" s="30">
        <v>1492</v>
      </c>
      <c r="M1493" s="31">
        <v>0.86155915260314941</v>
      </c>
      <c r="N1493" s="30">
        <v>0.75448453426361084</v>
      </c>
      <c r="O1493" s="30">
        <v>0.84324789047241211</v>
      </c>
      <c r="P1493" s="30" t="str">
        <f>IF(en_ru_scores[[#This Row],[OnlineB_Score]]&gt;en_ru_scores[[#This Row],[GPT4_COMET]]+0.03, "B", IF(en_ru_scores[[#This Row],[GPT4_COMET]]&gt;en_ru_scores[[#This Row],[OnlineB_Score]]+0.03, "GPT", "-"))</f>
        <v>GPT</v>
      </c>
      <c r="Q1493" s="30" t="str">
        <f>IF(en_ru_scores[[#This Row],[OnlineW_Score]]&gt;en_ru_scores[[#This Row],[GPT4_COMET]]+0.03, "W", IF(en_ru_scores[[#This Row],[GPT4_COMET]]&gt;en_ru_scores[[#This Row],[OnlineW_Score]]+0.03, "GPT", "-"))</f>
        <v>-</v>
      </c>
      <c r="R1493" s="12" t="s">
        <v>7836</v>
      </c>
      <c r="S1493" s="12" t="s">
        <v>7837</v>
      </c>
      <c r="T1493" s="40" t="s">
        <v>7838</v>
      </c>
      <c r="U1493" s="12" t="s">
        <v>7839</v>
      </c>
      <c r="V1493" s="12" t="s">
        <v>7840</v>
      </c>
      <c r="W1493" s="84"/>
      <c r="X1493" s="111"/>
      <c r="Y1493" s="115"/>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c r="FS1493"/>
      <c r="FT1493"/>
      <c r="FU1493"/>
      <c r="FV1493"/>
      <c r="FW1493"/>
      <c r="FX1493"/>
      <c r="FY1493"/>
      <c r="FZ1493"/>
      <c r="GA1493"/>
      <c r="GB1493"/>
      <c r="GC1493"/>
      <c r="GD1493"/>
      <c r="GE1493"/>
      <c r="GF1493"/>
      <c r="GG1493"/>
      <c r="GH1493"/>
      <c r="GI1493"/>
      <c r="GJ1493"/>
      <c r="GK1493"/>
      <c r="GL1493"/>
      <c r="GM1493"/>
      <c r="GN1493"/>
      <c r="GO1493"/>
      <c r="GP1493"/>
      <c r="GQ1493"/>
      <c r="GR1493"/>
      <c r="GS1493"/>
      <c r="GT1493"/>
      <c r="GU1493"/>
      <c r="GV1493"/>
      <c r="GW1493"/>
      <c r="GX1493"/>
      <c r="GY1493"/>
      <c r="GZ1493"/>
      <c r="HA1493"/>
      <c r="HB1493"/>
      <c r="HC1493"/>
      <c r="HD1493"/>
      <c r="HE1493"/>
      <c r="HF1493"/>
      <c r="HG1493"/>
      <c r="HH1493"/>
      <c r="HI1493"/>
    </row>
    <row r="1494" spans="1:217" s="6" customFormat="1" ht="42.75" x14ac:dyDescent="0.45">
      <c r="A1494" s="26" t="s">
        <v>16</v>
      </c>
      <c r="B1494" s="26" t="s">
        <v>17</v>
      </c>
      <c r="C1494" s="27" t="s">
        <v>18</v>
      </c>
      <c r="D1494" s="27" t="s">
        <v>1123</v>
      </c>
      <c r="E1494" s="27" t="s">
        <v>1606</v>
      </c>
      <c r="F1494" s="27" t="s">
        <v>21</v>
      </c>
      <c r="G1494" s="78">
        <f>VLOOKUP(L:L,en_ru_auto_scores_BLEU!H:I,2,FALSE)</f>
        <v>8.8393743268259239</v>
      </c>
      <c r="H1494" s="27" t="str">
        <f>IFERROR(VLOOKUP(L:L,manual_score_mapping[[SegmentID]:[Scores]],2,FALSE), "NaN")</f>
        <v>[30, 72, 34, 83, 38]</v>
      </c>
      <c r="I1494" s="21">
        <f>IFERROR(VLOOKUP(L:L,manual_score_mapping!A:D,3,FALSE), "NaN")</f>
        <v>51</v>
      </c>
      <c r="J1494" s="18">
        <f>IFERROR(VLOOKUP(L:L,manual_score_mapping!A:D,4,FALSE), "NaN")</f>
        <v>30</v>
      </c>
      <c r="K1494" s="27" t="s">
        <v>22</v>
      </c>
      <c r="L1494" s="27">
        <v>1493</v>
      </c>
      <c r="M1494" s="28">
        <v>0.78196579217910767</v>
      </c>
      <c r="N1494" s="27">
        <v>0.80062860250473022</v>
      </c>
      <c r="O1494" s="27">
        <v>0.81018644571304321</v>
      </c>
      <c r="P1494" s="27" t="str">
        <f>IF(en_ru_scores[[#This Row],[OnlineB_Score]]&gt;en_ru_scores[[#This Row],[GPT4_COMET]]+0.03, "B", IF(en_ru_scores[[#This Row],[GPT4_COMET]]&gt;en_ru_scores[[#This Row],[OnlineB_Score]]+0.03, "GPT", "-"))</f>
        <v>-</v>
      </c>
      <c r="Q1494" s="27" t="str">
        <f>IF(en_ru_scores[[#This Row],[OnlineW_Score]]&gt;en_ru_scores[[#This Row],[GPT4_COMET]]+0.03, "W", IF(en_ru_scores[[#This Row],[GPT4_COMET]]&gt;en_ru_scores[[#This Row],[OnlineW_Score]]+0.03, "GPT", "-"))</f>
        <v>-</v>
      </c>
      <c r="R1494" s="11" t="s">
        <v>1607</v>
      </c>
      <c r="S1494" s="11" t="s">
        <v>7841</v>
      </c>
      <c r="T1494" s="39" t="s">
        <v>7842</v>
      </c>
      <c r="U1494" s="11" t="s">
        <v>7843</v>
      </c>
      <c r="V1494" s="11" t="s">
        <v>7844</v>
      </c>
      <c r="W1494" s="84"/>
      <c r="X1494" s="111"/>
      <c r="Y1494" s="115"/>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c r="FS1494"/>
      <c r="FT1494"/>
      <c r="FU1494"/>
      <c r="FV1494"/>
      <c r="FW1494"/>
      <c r="FX1494"/>
      <c r="FY1494"/>
      <c r="FZ1494"/>
      <c r="GA1494"/>
      <c r="GB1494"/>
      <c r="GC1494"/>
      <c r="GD1494"/>
      <c r="GE1494"/>
      <c r="GF1494"/>
      <c r="GG1494"/>
      <c r="GH1494"/>
      <c r="GI1494"/>
      <c r="GJ1494"/>
      <c r="GK1494"/>
      <c r="GL1494"/>
      <c r="GM1494"/>
      <c r="GN1494"/>
      <c r="GO1494"/>
      <c r="GP1494"/>
      <c r="GQ1494"/>
      <c r="GR1494"/>
      <c r="GS1494"/>
      <c r="GT1494"/>
      <c r="GU1494"/>
      <c r="GV1494"/>
      <c r="GW1494"/>
      <c r="GX1494"/>
      <c r="GY1494"/>
      <c r="GZ1494"/>
      <c r="HA1494"/>
      <c r="HB1494"/>
      <c r="HC1494"/>
      <c r="HD1494"/>
      <c r="HE1494"/>
      <c r="HF1494"/>
      <c r="HG1494"/>
      <c r="HH1494"/>
      <c r="HI1494"/>
    </row>
    <row r="1495" spans="1:217" s="6" customFormat="1" ht="99.75" x14ac:dyDescent="0.45">
      <c r="A1495" s="29" t="s">
        <v>16</v>
      </c>
      <c r="B1495" s="29" t="s">
        <v>17</v>
      </c>
      <c r="C1495" s="30" t="s">
        <v>18</v>
      </c>
      <c r="D1495" s="30" t="s">
        <v>1123</v>
      </c>
      <c r="E1495" s="30" t="s">
        <v>1606</v>
      </c>
      <c r="F1495" s="30" t="s">
        <v>21</v>
      </c>
      <c r="G1495" s="75">
        <f>VLOOKUP(L:L,en_ru_auto_scores_BLEU!H:I,2,FALSE)</f>
        <v>47.651034229395528</v>
      </c>
      <c r="H1495" s="30" t="str">
        <f>IFERROR(VLOOKUP(L:L,manual_score_mapping[[SegmentID]:[Scores]],2,FALSE), "NaN")</f>
        <v>[48, 72, 33, 83, 71]</v>
      </c>
      <c r="I1495" s="24">
        <f>IFERROR(VLOOKUP(L:L,manual_score_mapping!A:D,3,FALSE), "NaN")</f>
        <v>61</v>
      </c>
      <c r="J1495" s="18">
        <f>IFERROR(VLOOKUP(L:L,manual_score_mapping!A:D,4,FALSE), "NaN")</f>
        <v>33</v>
      </c>
      <c r="K1495" s="30" t="s">
        <v>22</v>
      </c>
      <c r="L1495" s="30">
        <v>1494</v>
      </c>
      <c r="M1495" s="31">
        <v>0.8213692307472229</v>
      </c>
      <c r="N1495" s="30">
        <v>0.83664268255233765</v>
      </c>
      <c r="O1495" s="30">
        <v>0.8249167799949646</v>
      </c>
      <c r="P1495" s="30" t="str">
        <f>IF(en_ru_scores[[#This Row],[OnlineB_Score]]&gt;en_ru_scores[[#This Row],[GPT4_COMET]]+0.03, "B", IF(en_ru_scores[[#This Row],[GPT4_COMET]]&gt;en_ru_scores[[#This Row],[OnlineB_Score]]+0.03, "GPT", "-"))</f>
        <v>-</v>
      </c>
      <c r="Q1495" s="30" t="str">
        <f>IF(en_ru_scores[[#This Row],[OnlineW_Score]]&gt;en_ru_scores[[#This Row],[GPT4_COMET]]+0.03, "W", IF(en_ru_scores[[#This Row],[GPT4_COMET]]&gt;en_ru_scores[[#This Row],[OnlineW_Score]]+0.03, "GPT", "-"))</f>
        <v>-</v>
      </c>
      <c r="R1495" s="12" t="s">
        <v>1608</v>
      </c>
      <c r="S1495" s="12" t="s">
        <v>7845</v>
      </c>
      <c r="T1495" s="40" t="s">
        <v>7846</v>
      </c>
      <c r="U1495" s="12" t="s">
        <v>7847</v>
      </c>
      <c r="V1495" s="12" t="s">
        <v>7848</v>
      </c>
      <c r="W1495" s="84"/>
      <c r="X1495" s="111"/>
      <c r="Y1495" s="11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c r="FS1495"/>
      <c r="FT1495"/>
      <c r="FU1495"/>
      <c r="FV1495"/>
      <c r="FW1495"/>
      <c r="FX1495"/>
      <c r="FY1495"/>
      <c r="FZ1495"/>
      <c r="GA1495"/>
      <c r="GB1495"/>
      <c r="GC1495"/>
      <c r="GD1495"/>
      <c r="GE1495"/>
      <c r="GF1495"/>
      <c r="GG1495"/>
      <c r="GH1495"/>
      <c r="GI1495"/>
      <c r="GJ1495"/>
      <c r="GK1495"/>
      <c r="GL1495"/>
      <c r="GM1495"/>
      <c r="GN1495"/>
      <c r="GO1495"/>
      <c r="GP1495"/>
      <c r="GQ1495"/>
      <c r="GR1495"/>
      <c r="GS1495"/>
      <c r="GT1495"/>
      <c r="GU1495"/>
      <c r="GV1495"/>
      <c r="GW1495"/>
      <c r="GX1495"/>
      <c r="GY1495"/>
      <c r="GZ1495"/>
      <c r="HA1495"/>
      <c r="HB1495"/>
      <c r="HC1495"/>
      <c r="HD1495"/>
      <c r="HE1495"/>
      <c r="HF1495"/>
      <c r="HG1495"/>
      <c r="HH1495"/>
      <c r="HI1495"/>
    </row>
    <row r="1496" spans="1:217" s="6" customFormat="1" ht="28.5" x14ac:dyDescent="0.45">
      <c r="A1496" s="32" t="s">
        <v>16</v>
      </c>
      <c r="B1496" s="32" t="s">
        <v>17</v>
      </c>
      <c r="C1496" s="33" t="s">
        <v>18</v>
      </c>
      <c r="D1496" s="33" t="s">
        <v>1123</v>
      </c>
      <c r="E1496" s="33" t="s">
        <v>1606</v>
      </c>
      <c r="F1496" s="33" t="s">
        <v>21</v>
      </c>
      <c r="G1496" s="78">
        <f>VLOOKUP(L:L,en_ru_auto_scores_BLEU!H:I,2,FALSE)</f>
        <v>15.619699684601276</v>
      </c>
      <c r="H1496" s="33" t="str">
        <f>IFERROR(VLOOKUP(L:L,manual_score_mapping[[SegmentID]:[Scores]],2,FALSE), "NaN")</f>
        <v>[25, 70, 35, 83, 32]</v>
      </c>
      <c r="I1496" s="18">
        <f>IFERROR(VLOOKUP(L:L,manual_score_mapping!A:D,3,FALSE), "NaN")</f>
        <v>49</v>
      </c>
      <c r="J1496" s="77">
        <f>IFERROR(VLOOKUP(L:L,manual_score_mapping!A:D,4,FALSE), "NaN")</f>
        <v>25</v>
      </c>
      <c r="K1496" s="33" t="s">
        <v>22</v>
      </c>
      <c r="L1496" s="33">
        <v>1495</v>
      </c>
      <c r="M1496" s="34">
        <v>0.94949382543563843</v>
      </c>
      <c r="N1496" s="33">
        <v>0.92446553707122803</v>
      </c>
      <c r="O1496" s="33">
        <v>0.94949382543563843</v>
      </c>
      <c r="P1496" s="33" t="str">
        <f>IF(en_ru_scores[[#This Row],[OnlineB_Score]]&gt;en_ru_scores[[#This Row],[GPT4_COMET]]+0.03, "B", IF(en_ru_scores[[#This Row],[GPT4_COMET]]&gt;en_ru_scores[[#This Row],[OnlineB_Score]]+0.03, "GPT", "-"))</f>
        <v>-</v>
      </c>
      <c r="Q1496" s="33" t="str">
        <f>IF(en_ru_scores[[#This Row],[OnlineW_Score]]&gt;en_ru_scores[[#This Row],[GPT4_COMET]]+0.03, "W", IF(en_ru_scores[[#This Row],[GPT4_COMET]]&gt;en_ru_scores[[#This Row],[OnlineW_Score]]+0.03, "GPT", "-"))</f>
        <v>-</v>
      </c>
      <c r="R1496" s="13" t="s">
        <v>1609</v>
      </c>
      <c r="S1496" s="13" t="s">
        <v>7849</v>
      </c>
      <c r="T1496" s="41" t="s">
        <v>7850</v>
      </c>
      <c r="U1496" s="13" t="s">
        <v>7851</v>
      </c>
      <c r="V1496" s="13" t="s">
        <v>7850</v>
      </c>
      <c r="W1496" s="84"/>
      <c r="X1496" s="111"/>
      <c r="Y1496" s="115"/>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c r="GE1496"/>
      <c r="GF1496"/>
      <c r="GG1496"/>
      <c r="GH1496"/>
      <c r="GI1496"/>
      <c r="GJ1496"/>
      <c r="GK1496"/>
      <c r="GL1496"/>
      <c r="GM1496"/>
      <c r="GN1496"/>
      <c r="GO1496"/>
      <c r="GP1496"/>
      <c r="GQ1496"/>
      <c r="GR1496"/>
      <c r="GS1496"/>
      <c r="GT1496"/>
      <c r="GU1496"/>
      <c r="GV1496"/>
      <c r="GW1496"/>
      <c r="GX1496"/>
      <c r="GY1496"/>
      <c r="GZ1496"/>
      <c r="HA1496"/>
      <c r="HB1496"/>
      <c r="HC1496"/>
      <c r="HD1496"/>
      <c r="HE1496"/>
      <c r="HF1496"/>
      <c r="HG1496"/>
      <c r="HH1496"/>
      <c r="HI1496"/>
    </row>
    <row r="1497" spans="1:217" s="6" customFormat="1" ht="57" x14ac:dyDescent="0.45">
      <c r="A1497" s="29" t="s">
        <v>16</v>
      </c>
      <c r="B1497" s="29" t="s">
        <v>17</v>
      </c>
      <c r="C1497" s="30" t="s">
        <v>18</v>
      </c>
      <c r="D1497" s="30" t="s">
        <v>1123</v>
      </c>
      <c r="E1497" s="30" t="s">
        <v>1606</v>
      </c>
      <c r="F1497" s="30" t="s">
        <v>21</v>
      </c>
      <c r="G1497" s="75">
        <f>VLOOKUP(L:L,en_ru_auto_scores_BLEU!H:I,2,FALSE)</f>
        <v>46.335898924575602</v>
      </c>
      <c r="H1497" s="30" t="str">
        <f>IFERROR(VLOOKUP(L:L,manual_score_mapping[[SegmentID]:[Scores]],2,FALSE), "NaN")</f>
        <v>[43, 78, 33, 83, 70]</v>
      </c>
      <c r="I1497" s="24">
        <f>IFERROR(VLOOKUP(L:L,manual_score_mapping!A:D,3,FALSE), "NaN")</f>
        <v>61</v>
      </c>
      <c r="J1497" s="18">
        <f>IFERROR(VLOOKUP(L:L,manual_score_mapping!A:D,4,FALSE), "NaN")</f>
        <v>33</v>
      </c>
      <c r="K1497" s="30" t="s">
        <v>22</v>
      </c>
      <c r="L1497" s="30">
        <v>1496</v>
      </c>
      <c r="M1497" s="31">
        <v>0.86911064386367798</v>
      </c>
      <c r="N1497" s="30">
        <v>0.89175999164581299</v>
      </c>
      <c r="O1497" s="30">
        <v>0.87618845701217651</v>
      </c>
      <c r="P1497" s="30" t="str">
        <f>IF(en_ru_scores[[#This Row],[OnlineB_Score]]&gt;en_ru_scores[[#This Row],[GPT4_COMET]]+0.03, "B", IF(en_ru_scores[[#This Row],[GPT4_COMET]]&gt;en_ru_scores[[#This Row],[OnlineB_Score]]+0.03, "GPT", "-"))</f>
        <v>-</v>
      </c>
      <c r="Q1497" s="30" t="str">
        <f>IF(en_ru_scores[[#This Row],[OnlineW_Score]]&gt;en_ru_scores[[#This Row],[GPT4_COMET]]+0.03, "W", IF(en_ru_scores[[#This Row],[GPT4_COMET]]&gt;en_ru_scores[[#This Row],[OnlineW_Score]]+0.03, "GPT", "-"))</f>
        <v>-</v>
      </c>
      <c r="R1497" s="12" t="s">
        <v>1610</v>
      </c>
      <c r="S1497" s="12" t="s">
        <v>7852</v>
      </c>
      <c r="T1497" s="40" t="s">
        <v>7853</v>
      </c>
      <c r="U1497" s="12" t="s">
        <v>7854</v>
      </c>
      <c r="V1497" s="12" t="s">
        <v>7855</v>
      </c>
      <c r="W1497" s="84"/>
      <c r="X1497" s="111"/>
      <c r="Y1497" s="115"/>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c r="GE1497"/>
      <c r="GF1497"/>
      <c r="GG1497"/>
      <c r="GH1497"/>
      <c r="GI1497"/>
      <c r="GJ1497"/>
      <c r="GK1497"/>
      <c r="GL1497"/>
      <c r="GM1497"/>
      <c r="GN1497"/>
      <c r="GO1497"/>
      <c r="GP1497"/>
      <c r="GQ1497"/>
      <c r="GR1497"/>
      <c r="GS1497"/>
      <c r="GT1497"/>
      <c r="GU1497"/>
      <c r="GV1497"/>
      <c r="GW1497"/>
      <c r="GX1497"/>
      <c r="GY1497"/>
      <c r="GZ1497"/>
      <c r="HA1497"/>
      <c r="HB1497"/>
      <c r="HC1497"/>
      <c r="HD1497"/>
      <c r="HE1497"/>
      <c r="HF1497"/>
      <c r="HG1497"/>
      <c r="HH1497"/>
      <c r="HI1497"/>
    </row>
    <row r="1498" spans="1:217" s="6" customFormat="1" x14ac:dyDescent="0.45">
      <c r="A1498" s="23" t="s">
        <v>16</v>
      </c>
      <c r="B1498" s="23" t="s">
        <v>17</v>
      </c>
      <c r="C1498" s="24" t="s">
        <v>18</v>
      </c>
      <c r="D1498" s="24" t="s">
        <v>1123</v>
      </c>
      <c r="E1498" s="24" t="s">
        <v>1606</v>
      </c>
      <c r="F1498" s="24" t="s">
        <v>21</v>
      </c>
      <c r="G1498" s="78">
        <f>VLOOKUP(L:L,en_ru_auto_scores_BLEU!H:I,2,FALSE)</f>
        <v>11.59119922599073</v>
      </c>
      <c r="H1498" s="24" t="str">
        <f>IFERROR(VLOOKUP(L:L,manual_score_mapping[[SegmentID]:[Scores]],2,FALSE), "NaN")</f>
        <v>[16, 78, 33, 83, 29]</v>
      </c>
      <c r="I1498" s="18">
        <f>IFERROR(VLOOKUP(L:L,manual_score_mapping!A:D,3,FALSE), "NaN")</f>
        <v>47</v>
      </c>
      <c r="J1498" s="77">
        <f>IFERROR(VLOOKUP(L:L,manual_score_mapping!A:D,4,FALSE), "NaN")</f>
        <v>16</v>
      </c>
      <c r="K1498" s="24" t="s">
        <v>22</v>
      </c>
      <c r="L1498" s="24">
        <v>1497</v>
      </c>
      <c r="M1498" s="25">
        <v>0.69656985998153687</v>
      </c>
      <c r="N1498" s="24">
        <v>0.69656985998153687</v>
      </c>
      <c r="O1498" s="24">
        <v>0.71588033437728882</v>
      </c>
      <c r="P1498" s="24" t="str">
        <f>IF(en_ru_scores[[#This Row],[OnlineB_Score]]&gt;en_ru_scores[[#This Row],[GPT4_COMET]]+0.03, "B", IF(en_ru_scores[[#This Row],[GPT4_COMET]]&gt;en_ru_scores[[#This Row],[OnlineB_Score]]+0.03, "GPT", "-"))</f>
        <v>-</v>
      </c>
      <c r="Q1498" s="24" t="str">
        <f>IF(en_ru_scores[[#This Row],[OnlineW_Score]]&gt;en_ru_scores[[#This Row],[GPT4_COMET]]+0.03, "W", IF(en_ru_scores[[#This Row],[GPT4_COMET]]&gt;en_ru_scores[[#This Row],[OnlineW_Score]]+0.03, "GPT", "-"))</f>
        <v>-</v>
      </c>
      <c r="R1498" s="10" t="s">
        <v>1611</v>
      </c>
      <c r="S1498" s="10" t="s">
        <v>7856</v>
      </c>
      <c r="T1498" s="38" t="s">
        <v>7857</v>
      </c>
      <c r="U1498" s="10" t="s">
        <v>7857</v>
      </c>
      <c r="V1498" s="10" t="s">
        <v>7858</v>
      </c>
      <c r="W1498" s="84"/>
      <c r="X1498" s="111"/>
      <c r="Y1498" s="115"/>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c r="GE1498"/>
      <c r="GF1498"/>
      <c r="GG1498"/>
      <c r="GH1498"/>
      <c r="GI1498"/>
      <c r="GJ1498"/>
      <c r="GK1498"/>
      <c r="GL1498"/>
      <c r="GM1498"/>
      <c r="GN1498"/>
      <c r="GO1498"/>
      <c r="GP1498"/>
      <c r="GQ1498"/>
      <c r="GR1498"/>
      <c r="GS1498"/>
      <c r="GT1498"/>
      <c r="GU1498"/>
      <c r="GV1498"/>
      <c r="GW1498"/>
      <c r="GX1498"/>
      <c r="GY1498"/>
      <c r="GZ1498"/>
      <c r="HA1498"/>
      <c r="HB1498"/>
      <c r="HC1498"/>
      <c r="HD1498"/>
      <c r="HE1498"/>
      <c r="HF1498"/>
      <c r="HG1498"/>
      <c r="HH1498"/>
      <c r="HI1498"/>
    </row>
    <row r="1499" spans="1:217" s="6" customFormat="1" ht="42.75" x14ac:dyDescent="0.45">
      <c r="A1499" s="26" t="s">
        <v>16</v>
      </c>
      <c r="B1499" s="26" t="s">
        <v>17</v>
      </c>
      <c r="C1499" s="27" t="s">
        <v>18</v>
      </c>
      <c r="D1499" s="27" t="s">
        <v>1123</v>
      </c>
      <c r="E1499" s="27" t="s">
        <v>1606</v>
      </c>
      <c r="F1499" s="27" t="s">
        <v>21</v>
      </c>
      <c r="G1499" s="78">
        <f>VLOOKUP(L:L,en_ru_auto_scores_BLEU!H:I,2,FALSE)</f>
        <v>12.044026117975156</v>
      </c>
      <c r="H1499" s="27" t="str">
        <f>IFERROR(VLOOKUP(L:L,manual_score_mapping[[SegmentID]:[Scores]],2,FALSE), "NaN")</f>
        <v>[25, 78, 34, 84, 68]</v>
      </c>
      <c r="I1499" s="21">
        <f>IFERROR(VLOOKUP(L:L,manual_score_mapping!A:D,3,FALSE), "NaN")</f>
        <v>57</v>
      </c>
      <c r="J1499" s="77">
        <f>IFERROR(VLOOKUP(L:L,manual_score_mapping!A:D,4,FALSE), "NaN")</f>
        <v>25</v>
      </c>
      <c r="K1499" s="27" t="s">
        <v>22</v>
      </c>
      <c r="L1499" s="27">
        <v>1498</v>
      </c>
      <c r="M1499" s="28">
        <v>0.71246582269668579</v>
      </c>
      <c r="N1499" s="27">
        <v>0.77392029762268066</v>
      </c>
      <c r="O1499" s="27">
        <v>0.79135268926620483</v>
      </c>
      <c r="P1499" s="27" t="str">
        <f>IF(en_ru_scores[[#This Row],[OnlineB_Score]]&gt;en_ru_scores[[#This Row],[GPT4_COMET]]+0.03, "B", IF(en_ru_scores[[#This Row],[GPT4_COMET]]&gt;en_ru_scores[[#This Row],[OnlineB_Score]]+0.03, "GPT", "-"))</f>
        <v>B</v>
      </c>
      <c r="Q1499" s="27" t="str">
        <f>IF(en_ru_scores[[#This Row],[OnlineW_Score]]&gt;en_ru_scores[[#This Row],[GPT4_COMET]]+0.03, "W", IF(en_ru_scores[[#This Row],[GPT4_COMET]]&gt;en_ru_scores[[#This Row],[OnlineW_Score]]+0.03, "GPT", "-"))</f>
        <v>W</v>
      </c>
      <c r="R1499" s="11" t="s">
        <v>1612</v>
      </c>
      <c r="S1499" s="11" t="s">
        <v>7859</v>
      </c>
      <c r="T1499" s="39" t="s">
        <v>7860</v>
      </c>
      <c r="U1499" s="11" t="s">
        <v>7861</v>
      </c>
      <c r="V1499" s="11" t="s">
        <v>7862</v>
      </c>
      <c r="W1499" s="84"/>
      <c r="X1499" s="111"/>
      <c r="Y1499" s="115"/>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c r="EN1499"/>
      <c r="EO1499"/>
      <c r="EP1499"/>
      <c r="EQ1499"/>
      <c r="ER1499"/>
      <c r="ES1499"/>
      <c r="ET1499"/>
      <c r="EU1499"/>
      <c r="EV1499"/>
      <c r="EW1499"/>
      <c r="EX1499"/>
      <c r="EY1499"/>
      <c r="EZ1499"/>
      <c r="FA1499"/>
      <c r="FB1499"/>
      <c r="FC1499"/>
      <c r="FD1499"/>
      <c r="FE1499"/>
      <c r="FF1499"/>
      <c r="FG1499"/>
      <c r="FH1499"/>
      <c r="FI1499"/>
      <c r="FJ1499"/>
      <c r="FK1499"/>
      <c r="FL1499"/>
      <c r="FM1499"/>
      <c r="FN1499"/>
      <c r="FO1499"/>
      <c r="FP1499"/>
      <c r="FQ1499"/>
      <c r="FR1499"/>
      <c r="FS1499"/>
      <c r="FT1499"/>
      <c r="FU1499"/>
      <c r="FV1499"/>
      <c r="FW1499"/>
      <c r="FX1499"/>
      <c r="FY1499"/>
      <c r="FZ1499"/>
      <c r="GA1499"/>
      <c r="GB1499"/>
      <c r="GC1499"/>
      <c r="GD1499"/>
      <c r="GE1499"/>
      <c r="GF1499"/>
      <c r="GG1499"/>
      <c r="GH1499"/>
      <c r="GI1499"/>
      <c r="GJ1499"/>
      <c r="GK1499"/>
      <c r="GL1499"/>
      <c r="GM1499"/>
      <c r="GN1499"/>
      <c r="GO1499"/>
      <c r="GP1499"/>
      <c r="GQ1499"/>
      <c r="GR1499"/>
      <c r="GS1499"/>
      <c r="GT1499"/>
      <c r="GU1499"/>
      <c r="GV1499"/>
      <c r="GW1499"/>
      <c r="GX1499"/>
      <c r="GY1499"/>
      <c r="GZ1499"/>
      <c r="HA1499"/>
      <c r="HB1499"/>
      <c r="HC1499"/>
      <c r="HD1499"/>
      <c r="HE1499"/>
      <c r="HF1499"/>
      <c r="HG1499"/>
      <c r="HH1499"/>
      <c r="HI1499"/>
    </row>
    <row r="1500" spans="1:217" s="6" customFormat="1" ht="28.5" x14ac:dyDescent="0.45">
      <c r="A1500" s="26" t="s">
        <v>16</v>
      </c>
      <c r="B1500" s="26" t="s">
        <v>17</v>
      </c>
      <c r="C1500" s="27" t="s">
        <v>18</v>
      </c>
      <c r="D1500" s="27" t="s">
        <v>1123</v>
      </c>
      <c r="E1500" s="27" t="s">
        <v>1606</v>
      </c>
      <c r="F1500" s="27" t="s">
        <v>21</v>
      </c>
      <c r="G1500" s="74">
        <f>VLOOKUP(L:L,en_ru_auto_scores_BLEU!H:I,2,FALSE)</f>
        <v>59.206501161498025</v>
      </c>
      <c r="H1500" s="27" t="str">
        <f>IFERROR(VLOOKUP(L:L,manual_score_mapping[[SegmentID]:[Scores]],2,FALSE), "NaN")</f>
        <v>[32, 67, 33, 83, 28]</v>
      </c>
      <c r="I1500" s="18">
        <f>IFERROR(VLOOKUP(L:L,manual_score_mapping!A:D,3,FALSE), "NaN")</f>
        <v>48</v>
      </c>
      <c r="J1500" s="77">
        <f>IFERROR(VLOOKUP(L:L,manual_score_mapping!A:D,4,FALSE), "NaN")</f>
        <v>28</v>
      </c>
      <c r="K1500" s="27" t="s">
        <v>22</v>
      </c>
      <c r="L1500" s="27">
        <v>1499</v>
      </c>
      <c r="M1500" s="28">
        <v>0.74593132734298706</v>
      </c>
      <c r="N1500" s="27">
        <v>0.68776166439056396</v>
      </c>
      <c r="O1500" s="27">
        <v>0.82119125127792358</v>
      </c>
      <c r="P1500" s="27" t="str">
        <f>IF(en_ru_scores[[#This Row],[OnlineB_Score]]&gt;en_ru_scores[[#This Row],[GPT4_COMET]]+0.03, "B", IF(en_ru_scores[[#This Row],[GPT4_COMET]]&gt;en_ru_scores[[#This Row],[OnlineB_Score]]+0.03, "GPT", "-"))</f>
        <v>GPT</v>
      </c>
      <c r="Q1500" s="27" t="str">
        <f>IF(en_ru_scores[[#This Row],[OnlineW_Score]]&gt;en_ru_scores[[#This Row],[GPT4_COMET]]+0.03, "W", IF(en_ru_scores[[#This Row],[GPT4_COMET]]&gt;en_ru_scores[[#This Row],[OnlineW_Score]]+0.03, "GPT", "-"))</f>
        <v>W</v>
      </c>
      <c r="R1500" s="11" t="s">
        <v>1613</v>
      </c>
      <c r="S1500" s="11" t="s">
        <v>7863</v>
      </c>
      <c r="T1500" s="39" t="s">
        <v>7864</v>
      </c>
      <c r="U1500" s="11" t="s">
        <v>7865</v>
      </c>
      <c r="V1500" s="11" t="s">
        <v>7866</v>
      </c>
      <c r="W1500" s="84"/>
      <c r="X1500" s="111"/>
      <c r="Y1500" s="115"/>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c r="FS1500"/>
      <c r="FT1500"/>
      <c r="FU1500"/>
      <c r="FV1500"/>
      <c r="FW1500"/>
      <c r="FX1500"/>
      <c r="FY1500"/>
      <c r="FZ1500"/>
      <c r="GA1500"/>
      <c r="GB1500"/>
      <c r="GC1500"/>
      <c r="GD1500"/>
      <c r="GE1500"/>
      <c r="GF1500"/>
      <c r="GG1500"/>
      <c r="GH1500"/>
      <c r="GI1500"/>
      <c r="GJ1500"/>
      <c r="GK1500"/>
      <c r="GL1500"/>
      <c r="GM1500"/>
      <c r="GN1500"/>
      <c r="GO1500"/>
      <c r="GP1500"/>
      <c r="GQ1500"/>
      <c r="GR1500"/>
      <c r="GS1500"/>
      <c r="GT1500"/>
      <c r="GU1500"/>
      <c r="GV1500"/>
      <c r="GW1500"/>
      <c r="GX1500"/>
      <c r="GY1500"/>
      <c r="GZ1500"/>
      <c r="HA1500"/>
      <c r="HB1500"/>
      <c r="HC1500"/>
      <c r="HD1500"/>
      <c r="HE1500"/>
      <c r="HF1500"/>
      <c r="HG1500"/>
      <c r="HH1500"/>
      <c r="HI1500"/>
    </row>
    <row r="1501" spans="1:217" s="6" customFormat="1" ht="42.75" x14ac:dyDescent="0.45">
      <c r="A1501" s="29" t="s">
        <v>16</v>
      </c>
      <c r="B1501" s="29" t="s">
        <v>17</v>
      </c>
      <c r="C1501" s="30" t="s">
        <v>18</v>
      </c>
      <c r="D1501" s="30" t="s">
        <v>1123</v>
      </c>
      <c r="E1501" s="30" t="s">
        <v>1606</v>
      </c>
      <c r="F1501" s="30" t="s">
        <v>21</v>
      </c>
      <c r="G1501" s="78">
        <f>VLOOKUP(L:L,en_ru_auto_scores_BLEU!H:I,2,FALSE)</f>
        <v>5.8269537269575498</v>
      </c>
      <c r="H1501" s="30" t="str">
        <f>IFERROR(VLOOKUP(L:L,manual_score_mapping[[SegmentID]:[Scores]],2,FALSE), "NaN")</f>
        <v>[49, 67, 34, 83, 64]</v>
      </c>
      <c r="I1501" s="21">
        <f>IFERROR(VLOOKUP(L:L,manual_score_mapping!A:D,3,FALSE), "NaN")</f>
        <v>59</v>
      </c>
      <c r="J1501" s="18">
        <f>IFERROR(VLOOKUP(L:L,manual_score_mapping!A:D,4,FALSE), "NaN")</f>
        <v>34</v>
      </c>
      <c r="K1501" s="30" t="s">
        <v>22</v>
      </c>
      <c r="L1501" s="30">
        <v>1500</v>
      </c>
      <c r="M1501" s="31">
        <v>0.83644372224807739</v>
      </c>
      <c r="N1501" s="30">
        <v>0.83030647039413452</v>
      </c>
      <c r="O1501" s="30">
        <v>0.83833122253417969</v>
      </c>
      <c r="P1501" s="30" t="str">
        <f>IF(en_ru_scores[[#This Row],[OnlineB_Score]]&gt;en_ru_scores[[#This Row],[GPT4_COMET]]+0.03, "B", IF(en_ru_scores[[#This Row],[GPT4_COMET]]&gt;en_ru_scores[[#This Row],[OnlineB_Score]]+0.03, "GPT", "-"))</f>
        <v>-</v>
      </c>
      <c r="Q1501" s="30" t="str">
        <f>IF(en_ru_scores[[#This Row],[OnlineW_Score]]&gt;en_ru_scores[[#This Row],[GPT4_COMET]]+0.03, "W", IF(en_ru_scores[[#This Row],[GPT4_COMET]]&gt;en_ru_scores[[#This Row],[OnlineW_Score]]+0.03, "GPT", "-"))</f>
        <v>-</v>
      </c>
      <c r="R1501" s="12" t="s">
        <v>1614</v>
      </c>
      <c r="S1501" s="12" t="s">
        <v>7867</v>
      </c>
      <c r="T1501" s="40" t="s">
        <v>7868</v>
      </c>
      <c r="U1501" s="12" t="s">
        <v>7869</v>
      </c>
      <c r="V1501" s="12" t="s">
        <v>7870</v>
      </c>
      <c r="W1501" s="84"/>
      <c r="X1501" s="111"/>
      <c r="Y1501" s="115"/>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c r="FS1501"/>
      <c r="FT1501"/>
      <c r="FU1501"/>
      <c r="FV1501"/>
      <c r="FW1501"/>
      <c r="FX1501"/>
      <c r="FY1501"/>
      <c r="FZ1501"/>
      <c r="GA1501"/>
      <c r="GB1501"/>
      <c r="GC1501"/>
      <c r="GD1501"/>
      <c r="GE1501"/>
      <c r="GF1501"/>
      <c r="GG1501"/>
      <c r="GH1501"/>
      <c r="GI1501"/>
      <c r="GJ1501"/>
      <c r="GK1501"/>
      <c r="GL1501"/>
      <c r="GM1501"/>
      <c r="GN1501"/>
      <c r="GO1501"/>
      <c r="GP1501"/>
      <c r="GQ1501"/>
      <c r="GR1501"/>
      <c r="GS1501"/>
      <c r="GT1501"/>
      <c r="GU1501"/>
      <c r="GV1501"/>
      <c r="GW1501"/>
      <c r="GX1501"/>
      <c r="GY1501"/>
      <c r="GZ1501"/>
      <c r="HA1501"/>
      <c r="HB1501"/>
      <c r="HC1501"/>
      <c r="HD1501"/>
      <c r="HE1501"/>
      <c r="HF1501"/>
      <c r="HG1501"/>
      <c r="HH1501"/>
      <c r="HI1501"/>
    </row>
    <row r="1502" spans="1:217" s="6" customFormat="1" ht="57" x14ac:dyDescent="0.45">
      <c r="A1502" s="23" t="s">
        <v>16</v>
      </c>
      <c r="B1502" s="23" t="s">
        <v>17</v>
      </c>
      <c r="C1502" s="24" t="s">
        <v>18</v>
      </c>
      <c r="D1502" s="24" t="s">
        <v>1123</v>
      </c>
      <c r="E1502" s="24" t="s">
        <v>1606</v>
      </c>
      <c r="F1502" s="24" t="s">
        <v>21</v>
      </c>
      <c r="G1502" s="78">
        <f>VLOOKUP(L:L,en_ru_auto_scores_BLEU!H:I,2,FALSE)</f>
        <v>23.736810439041957</v>
      </c>
      <c r="H1502" s="24" t="str">
        <f>IFERROR(VLOOKUP(L:L,manual_score_mapping[[SegmentID]:[Scores]],2,FALSE), "NaN")</f>
        <v>[51, 67, 34, 83, 28]</v>
      </c>
      <c r="I1502" s="21">
        <f>IFERROR(VLOOKUP(L:L,manual_score_mapping!A:D,3,FALSE), "NaN")</f>
        <v>52</v>
      </c>
      <c r="J1502" s="77">
        <f>IFERROR(VLOOKUP(L:L,manual_score_mapping!A:D,4,FALSE), "NaN")</f>
        <v>28</v>
      </c>
      <c r="K1502" s="24" t="s">
        <v>22</v>
      </c>
      <c r="L1502" s="24">
        <v>1501</v>
      </c>
      <c r="M1502" s="25">
        <v>0.6475294828414917</v>
      </c>
      <c r="N1502" s="24">
        <v>0.77217584848403931</v>
      </c>
      <c r="O1502" s="24">
        <v>0.8773772120475769</v>
      </c>
      <c r="P1502" s="24" t="str">
        <f>IF(en_ru_scores[[#This Row],[OnlineB_Score]]&gt;en_ru_scores[[#This Row],[GPT4_COMET]]+0.03, "B", IF(en_ru_scores[[#This Row],[GPT4_COMET]]&gt;en_ru_scores[[#This Row],[OnlineB_Score]]+0.03, "GPT", "-"))</f>
        <v>B</v>
      </c>
      <c r="Q1502" s="24" t="str">
        <f>IF(en_ru_scores[[#This Row],[OnlineW_Score]]&gt;en_ru_scores[[#This Row],[GPT4_COMET]]+0.03, "W", IF(en_ru_scores[[#This Row],[GPT4_COMET]]&gt;en_ru_scores[[#This Row],[OnlineW_Score]]+0.03, "GPT", "-"))</f>
        <v>W</v>
      </c>
      <c r="R1502" s="10" t="s">
        <v>1615</v>
      </c>
      <c r="S1502" s="10" t="s">
        <v>7871</v>
      </c>
      <c r="T1502" s="38" t="s">
        <v>7872</v>
      </c>
      <c r="U1502" s="10" t="s">
        <v>7873</v>
      </c>
      <c r="V1502" s="10" t="s">
        <v>7874</v>
      </c>
      <c r="W1502" s="84"/>
      <c r="X1502" s="111"/>
      <c r="Y1502" s="115"/>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c r="GE1502"/>
      <c r="GF1502"/>
      <c r="GG1502"/>
      <c r="GH1502"/>
      <c r="GI1502"/>
      <c r="GJ1502"/>
      <c r="GK1502"/>
      <c r="GL1502"/>
      <c r="GM1502"/>
      <c r="GN1502"/>
      <c r="GO1502"/>
      <c r="GP1502"/>
      <c r="GQ1502"/>
      <c r="GR1502"/>
      <c r="GS1502"/>
      <c r="GT1502"/>
      <c r="GU1502"/>
      <c r="GV1502"/>
      <c r="GW1502"/>
      <c r="GX1502"/>
      <c r="GY1502"/>
      <c r="GZ1502"/>
      <c r="HA1502"/>
      <c r="HB1502"/>
      <c r="HC1502"/>
      <c r="HD1502"/>
      <c r="HE1502"/>
      <c r="HF1502"/>
      <c r="HG1502"/>
      <c r="HH1502"/>
      <c r="HI1502"/>
    </row>
    <row r="1503" spans="1:217" s="6" customFormat="1" ht="42.75" x14ac:dyDescent="0.45">
      <c r="A1503" s="29" t="s">
        <v>16</v>
      </c>
      <c r="B1503" s="29" t="s">
        <v>17</v>
      </c>
      <c r="C1503" s="30" t="s">
        <v>18</v>
      </c>
      <c r="D1503" s="30" t="s">
        <v>1123</v>
      </c>
      <c r="E1503" s="30" t="s">
        <v>1606</v>
      </c>
      <c r="F1503" s="30" t="s">
        <v>21</v>
      </c>
      <c r="G1503" s="75">
        <f>VLOOKUP(L:L,en_ru_auto_scores_BLEU!H:I,2,FALSE)</f>
        <v>33.50704079514751</v>
      </c>
      <c r="H1503" s="30" t="str">
        <f>IFERROR(VLOOKUP(L:L,manual_score_mapping[[SegmentID]:[Scores]],2,FALSE), "NaN")</f>
        <v>[53, 67, 32, 83, 67]</v>
      </c>
      <c r="I1503" s="24">
        <f>IFERROR(VLOOKUP(L:L,manual_score_mapping!A:D,3,FALSE), "NaN")</f>
        <v>60</v>
      </c>
      <c r="J1503" s="18">
        <f>IFERROR(VLOOKUP(L:L,manual_score_mapping!A:D,4,FALSE), "NaN")</f>
        <v>32</v>
      </c>
      <c r="K1503" s="30" t="s">
        <v>22</v>
      </c>
      <c r="L1503" s="30">
        <v>1502</v>
      </c>
      <c r="M1503" s="31">
        <v>0.8493543267250061</v>
      </c>
      <c r="N1503" s="30">
        <v>0.76508802175521851</v>
      </c>
      <c r="O1503" s="30">
        <v>0.82728832960128784</v>
      </c>
      <c r="P1503" s="30" t="str">
        <f>IF(en_ru_scores[[#This Row],[OnlineB_Score]]&gt;en_ru_scores[[#This Row],[GPT4_COMET]]+0.03, "B", IF(en_ru_scores[[#This Row],[GPT4_COMET]]&gt;en_ru_scores[[#This Row],[OnlineB_Score]]+0.03, "GPT", "-"))</f>
        <v>GPT</v>
      </c>
      <c r="Q1503" s="30" t="str">
        <f>IF(en_ru_scores[[#This Row],[OnlineW_Score]]&gt;en_ru_scores[[#This Row],[GPT4_COMET]]+0.03, "W", IF(en_ru_scores[[#This Row],[GPT4_COMET]]&gt;en_ru_scores[[#This Row],[OnlineW_Score]]+0.03, "GPT", "-"))</f>
        <v>-</v>
      </c>
      <c r="R1503" s="12" t="s">
        <v>1616</v>
      </c>
      <c r="S1503" s="12" t="s">
        <v>7875</v>
      </c>
      <c r="T1503" s="40" t="s">
        <v>7876</v>
      </c>
      <c r="U1503" s="12" t="s">
        <v>7877</v>
      </c>
      <c r="V1503" s="12" t="s">
        <v>7878</v>
      </c>
      <c r="W1503" s="84"/>
      <c r="X1503" s="111"/>
      <c r="Y1503" s="115"/>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c r="GE1503"/>
      <c r="GF1503"/>
      <c r="GG1503"/>
      <c r="GH1503"/>
      <c r="GI1503"/>
      <c r="GJ1503"/>
      <c r="GK1503"/>
      <c r="GL1503"/>
      <c r="GM1503"/>
      <c r="GN1503"/>
      <c r="GO1503"/>
      <c r="GP1503"/>
      <c r="GQ1503"/>
      <c r="GR1503"/>
      <c r="GS1503"/>
      <c r="GT1503"/>
      <c r="GU1503"/>
      <c r="GV1503"/>
      <c r="GW1503"/>
      <c r="GX1503"/>
      <c r="GY1503"/>
      <c r="GZ1503"/>
      <c r="HA1503"/>
      <c r="HB1503"/>
      <c r="HC1503"/>
      <c r="HD1503"/>
      <c r="HE1503"/>
      <c r="HF1503"/>
      <c r="HG1503"/>
      <c r="HH1503"/>
      <c r="HI1503"/>
    </row>
    <row r="1504" spans="1:217" s="6" customFormat="1" ht="28.5" x14ac:dyDescent="0.45">
      <c r="A1504" s="26" t="s">
        <v>16</v>
      </c>
      <c r="B1504" s="26" t="s">
        <v>17</v>
      </c>
      <c r="C1504" s="27" t="s">
        <v>18</v>
      </c>
      <c r="D1504" s="27" t="s">
        <v>1123</v>
      </c>
      <c r="E1504" s="27" t="s">
        <v>1606</v>
      </c>
      <c r="F1504" s="27" t="s">
        <v>21</v>
      </c>
      <c r="G1504" s="78">
        <f>VLOOKUP(L:L,en_ru_auto_scores_BLEU!H:I,2,FALSE)</f>
        <v>5.6530411758014916</v>
      </c>
      <c r="H1504" s="42" t="str">
        <f>IFERROR(VLOOKUP(L:L,manual_score_mapping[[SegmentID]:[Scores]],2,FALSE), "NaN")</f>
        <v>NaN</v>
      </c>
      <c r="I1504" s="42" t="str">
        <f>IFERROR(VLOOKUP(L:L,manual_score_mapping!A:D,3,FALSE), "NaN")</f>
        <v>NaN</v>
      </c>
      <c r="J1504" s="42" t="str">
        <f>IFERROR(VLOOKUP(L:L,manual_score_mapping!A:D,4,FALSE), "NaN")</f>
        <v>NaN</v>
      </c>
      <c r="K1504" s="27" t="s">
        <v>22</v>
      </c>
      <c r="L1504" s="27">
        <v>1503</v>
      </c>
      <c r="M1504" s="28">
        <v>0.77843379974365234</v>
      </c>
      <c r="N1504" s="27">
        <v>0.762958824634552</v>
      </c>
      <c r="O1504" s="27">
        <v>0.78378158807754517</v>
      </c>
      <c r="P1504" s="27" t="str">
        <f>IF(en_ru_scores[[#This Row],[OnlineB_Score]]&gt;en_ru_scores[[#This Row],[GPT4_COMET]]+0.03, "B", IF(en_ru_scores[[#This Row],[GPT4_COMET]]&gt;en_ru_scores[[#This Row],[OnlineB_Score]]+0.03, "GPT", "-"))</f>
        <v>-</v>
      </c>
      <c r="Q1504" s="27" t="str">
        <f>IF(en_ru_scores[[#This Row],[OnlineW_Score]]&gt;en_ru_scores[[#This Row],[GPT4_COMET]]+0.03, "W", IF(en_ru_scores[[#This Row],[GPT4_COMET]]&gt;en_ru_scores[[#This Row],[OnlineW_Score]]+0.03, "GPT", "-"))</f>
        <v>-</v>
      </c>
      <c r="R1504" s="11" t="s">
        <v>1617</v>
      </c>
      <c r="S1504" s="11" t="s">
        <v>7879</v>
      </c>
      <c r="T1504" s="39" t="s">
        <v>7880</v>
      </c>
      <c r="U1504" s="11" t="s">
        <v>7881</v>
      </c>
      <c r="V1504" s="11" t="s">
        <v>7882</v>
      </c>
      <c r="W1504" s="84"/>
      <c r="X1504" s="111"/>
      <c r="Y1504" s="115"/>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c r="EK1504"/>
      <c r="EL1504"/>
      <c r="EM1504"/>
      <c r="EN1504"/>
      <c r="EO1504"/>
      <c r="EP1504"/>
      <c r="EQ1504"/>
      <c r="ER1504"/>
      <c r="ES1504"/>
      <c r="ET1504"/>
      <c r="EU1504"/>
      <c r="EV1504"/>
      <c r="EW1504"/>
      <c r="EX1504"/>
      <c r="EY1504"/>
      <c r="EZ1504"/>
      <c r="FA1504"/>
      <c r="FB1504"/>
      <c r="FC1504"/>
      <c r="FD1504"/>
      <c r="FE1504"/>
      <c r="FF1504"/>
      <c r="FG1504"/>
      <c r="FH1504"/>
      <c r="FI1504"/>
      <c r="FJ1504"/>
      <c r="FK1504"/>
      <c r="FL1504"/>
      <c r="FM1504"/>
      <c r="FN1504"/>
      <c r="FO1504"/>
      <c r="FP1504"/>
      <c r="FQ1504"/>
      <c r="FR1504"/>
      <c r="FS1504"/>
      <c r="FT1504"/>
      <c r="FU1504"/>
      <c r="FV1504"/>
      <c r="FW1504"/>
      <c r="FX1504"/>
      <c r="FY1504"/>
      <c r="FZ1504"/>
      <c r="GA1504"/>
      <c r="GB1504"/>
      <c r="GC1504"/>
      <c r="GD1504"/>
      <c r="GE1504"/>
      <c r="GF1504"/>
      <c r="GG1504"/>
      <c r="GH1504"/>
      <c r="GI1504"/>
      <c r="GJ1504"/>
      <c r="GK1504"/>
      <c r="GL1504"/>
      <c r="GM1504"/>
      <c r="GN1504"/>
      <c r="GO1504"/>
      <c r="GP1504"/>
      <c r="GQ1504"/>
      <c r="GR1504"/>
      <c r="GS1504"/>
      <c r="GT1504"/>
      <c r="GU1504"/>
      <c r="GV1504"/>
      <c r="GW1504"/>
      <c r="GX1504"/>
      <c r="GY1504"/>
      <c r="GZ1504"/>
      <c r="HA1504"/>
      <c r="HB1504"/>
      <c r="HC1504"/>
      <c r="HD1504"/>
      <c r="HE1504"/>
      <c r="HF1504"/>
      <c r="HG1504"/>
      <c r="HH1504"/>
      <c r="HI1504"/>
    </row>
    <row r="1505" spans="1:217" s="6" customFormat="1" ht="28.5" x14ac:dyDescent="0.45">
      <c r="A1505" s="26" t="s">
        <v>16</v>
      </c>
      <c r="B1505" s="26" t="s">
        <v>17</v>
      </c>
      <c r="C1505" s="27" t="s">
        <v>18</v>
      </c>
      <c r="D1505" s="27" t="s">
        <v>1123</v>
      </c>
      <c r="E1505" s="27" t="s">
        <v>1606</v>
      </c>
      <c r="F1505" s="27" t="s">
        <v>21</v>
      </c>
      <c r="G1505" s="78">
        <f>VLOOKUP(L:L,en_ru_auto_scores_BLEU!H:I,2,FALSE)</f>
        <v>9.4251595113736766</v>
      </c>
      <c r="H1505" s="42" t="str">
        <f>IFERROR(VLOOKUP(L:L,manual_score_mapping[[SegmentID]:[Scores]],2,FALSE), "NaN")</f>
        <v>NaN</v>
      </c>
      <c r="I1505" s="42" t="str">
        <f>IFERROR(VLOOKUP(L:L,manual_score_mapping!A:D,3,FALSE), "NaN")</f>
        <v>NaN</v>
      </c>
      <c r="J1505" s="42" t="str">
        <f>IFERROR(VLOOKUP(L:L,manual_score_mapping!A:D,4,FALSE), "NaN")</f>
        <v>NaN</v>
      </c>
      <c r="K1505" s="27" t="s">
        <v>22</v>
      </c>
      <c r="L1505" s="27">
        <v>1504</v>
      </c>
      <c r="M1505" s="28">
        <v>0.77517056465148926</v>
      </c>
      <c r="N1505" s="27">
        <v>0.77517056465148926</v>
      </c>
      <c r="O1505" s="27">
        <v>0.77517056465148926</v>
      </c>
      <c r="P1505" s="27" t="str">
        <f>IF(en_ru_scores[[#This Row],[OnlineB_Score]]&gt;en_ru_scores[[#This Row],[GPT4_COMET]]+0.03, "B", IF(en_ru_scores[[#This Row],[GPT4_COMET]]&gt;en_ru_scores[[#This Row],[OnlineB_Score]]+0.03, "GPT", "-"))</f>
        <v>-</v>
      </c>
      <c r="Q1505" s="27" t="str">
        <f>IF(en_ru_scores[[#This Row],[OnlineW_Score]]&gt;en_ru_scores[[#This Row],[GPT4_COMET]]+0.03, "W", IF(en_ru_scores[[#This Row],[GPT4_COMET]]&gt;en_ru_scores[[#This Row],[OnlineW_Score]]+0.03, "GPT", "-"))</f>
        <v>-</v>
      </c>
      <c r="R1505" s="11" t="s">
        <v>1618</v>
      </c>
      <c r="S1505" s="11" t="s">
        <v>7883</v>
      </c>
      <c r="T1505" s="39" t="s">
        <v>7884</v>
      </c>
      <c r="U1505" s="11" t="s">
        <v>7884</v>
      </c>
      <c r="V1505" s="11" t="s">
        <v>7884</v>
      </c>
      <c r="W1505" s="84"/>
      <c r="X1505" s="111"/>
      <c r="Y1505" s="11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c r="EK1505"/>
      <c r="EL1505"/>
      <c r="EM1505"/>
      <c r="EN1505"/>
      <c r="EO1505"/>
      <c r="EP1505"/>
      <c r="EQ1505"/>
      <c r="ER1505"/>
      <c r="ES1505"/>
      <c r="ET1505"/>
      <c r="EU1505"/>
      <c r="EV1505"/>
      <c r="EW1505"/>
      <c r="EX1505"/>
      <c r="EY1505"/>
      <c r="EZ1505"/>
      <c r="FA1505"/>
      <c r="FB1505"/>
      <c r="FC1505"/>
      <c r="FD1505"/>
      <c r="FE1505"/>
      <c r="FF1505"/>
      <c r="FG1505"/>
      <c r="FH1505"/>
      <c r="FI1505"/>
      <c r="FJ1505"/>
      <c r="FK1505"/>
      <c r="FL1505"/>
      <c r="FM1505"/>
      <c r="FN1505"/>
      <c r="FO1505"/>
      <c r="FP1505"/>
      <c r="FQ1505"/>
      <c r="FR1505"/>
      <c r="FS1505"/>
      <c r="FT1505"/>
      <c r="FU1505"/>
      <c r="FV1505"/>
      <c r="FW1505"/>
      <c r="FX1505"/>
      <c r="FY1505"/>
      <c r="FZ1505"/>
      <c r="GA1505"/>
      <c r="GB1505"/>
      <c r="GC1505"/>
      <c r="GD1505"/>
      <c r="GE1505"/>
      <c r="GF1505"/>
      <c r="GG1505"/>
      <c r="GH1505"/>
      <c r="GI1505"/>
      <c r="GJ1505"/>
      <c r="GK1505"/>
      <c r="GL1505"/>
      <c r="GM1505"/>
      <c r="GN1505"/>
      <c r="GO1505"/>
      <c r="GP1505"/>
      <c r="GQ1505"/>
      <c r="GR1505"/>
      <c r="GS1505"/>
      <c r="GT1505"/>
      <c r="GU1505"/>
      <c r="GV1505"/>
      <c r="GW1505"/>
      <c r="GX1505"/>
      <c r="GY1505"/>
      <c r="GZ1505"/>
      <c r="HA1505"/>
      <c r="HB1505"/>
      <c r="HC1505"/>
      <c r="HD1505"/>
      <c r="HE1505"/>
      <c r="HF1505"/>
      <c r="HG1505"/>
      <c r="HH1505"/>
      <c r="HI1505"/>
    </row>
    <row r="1506" spans="1:217" s="6" customFormat="1" ht="28.5" x14ac:dyDescent="0.45">
      <c r="A1506" s="32" t="s">
        <v>16</v>
      </c>
      <c r="B1506" s="32" t="s">
        <v>17</v>
      </c>
      <c r="C1506" s="33" t="s">
        <v>18</v>
      </c>
      <c r="D1506" s="33" t="s">
        <v>1123</v>
      </c>
      <c r="E1506" s="33" t="s">
        <v>1606</v>
      </c>
      <c r="F1506" s="33" t="s">
        <v>21</v>
      </c>
      <c r="G1506" s="70">
        <f>VLOOKUP(L:L,en_ru_auto_scores_BLEU!H:I,2,FALSE)</f>
        <v>100.00000000000004</v>
      </c>
      <c r="H1506" s="42" t="str">
        <f>IFERROR(VLOOKUP(L:L,manual_score_mapping[[SegmentID]:[Scores]],2,FALSE), "NaN")</f>
        <v>NaN</v>
      </c>
      <c r="I1506" s="42" t="str">
        <f>IFERROR(VLOOKUP(L:L,manual_score_mapping!A:D,3,FALSE), "NaN")</f>
        <v>NaN</v>
      </c>
      <c r="J1506" s="42" t="str">
        <f>IFERROR(VLOOKUP(L:L,manual_score_mapping!A:D,4,FALSE), "NaN")</f>
        <v>NaN</v>
      </c>
      <c r="K1506" s="33" t="s">
        <v>22</v>
      </c>
      <c r="L1506" s="33">
        <v>1505</v>
      </c>
      <c r="M1506" s="34">
        <v>0.9801202416419984</v>
      </c>
      <c r="N1506" s="33">
        <v>0.9801202416419984</v>
      </c>
      <c r="O1506" s="33">
        <v>0.93664491176605225</v>
      </c>
      <c r="P1506" s="33" t="str">
        <f>IF(en_ru_scores[[#This Row],[OnlineB_Score]]&gt;en_ru_scores[[#This Row],[GPT4_COMET]]+0.03, "B", IF(en_ru_scores[[#This Row],[GPT4_COMET]]&gt;en_ru_scores[[#This Row],[OnlineB_Score]]+0.03, "GPT", "-"))</f>
        <v>-</v>
      </c>
      <c r="Q1506" s="33" t="str">
        <f>IF(en_ru_scores[[#This Row],[OnlineW_Score]]&gt;en_ru_scores[[#This Row],[GPT4_COMET]]+0.03, "W", IF(en_ru_scores[[#This Row],[GPT4_COMET]]&gt;en_ru_scores[[#This Row],[OnlineW_Score]]+0.03, "GPT", "-"))</f>
        <v>GPT</v>
      </c>
      <c r="R1506" s="13" t="s">
        <v>1619</v>
      </c>
      <c r="S1506" s="13" t="s">
        <v>7885</v>
      </c>
      <c r="T1506" s="41" t="s">
        <v>7885</v>
      </c>
      <c r="U1506" s="13" t="s">
        <v>7885</v>
      </c>
      <c r="V1506" s="13" t="s">
        <v>7886</v>
      </c>
      <c r="W1506" s="84"/>
      <c r="X1506" s="111"/>
      <c r="Y1506" s="115"/>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c r="EK1506"/>
      <c r="EL1506"/>
      <c r="EM1506"/>
      <c r="EN1506"/>
      <c r="EO1506"/>
      <c r="EP1506"/>
      <c r="EQ1506"/>
      <c r="ER1506"/>
      <c r="ES1506"/>
      <c r="ET1506"/>
      <c r="EU1506"/>
      <c r="EV1506"/>
      <c r="EW1506"/>
      <c r="EX1506"/>
      <c r="EY1506"/>
      <c r="EZ1506"/>
      <c r="FA1506"/>
      <c r="FB1506"/>
      <c r="FC1506"/>
      <c r="FD1506"/>
      <c r="FE1506"/>
      <c r="FF1506"/>
      <c r="FG1506"/>
      <c r="FH1506"/>
      <c r="FI1506"/>
      <c r="FJ1506"/>
      <c r="FK1506"/>
      <c r="FL1506"/>
      <c r="FM1506"/>
      <c r="FN1506"/>
      <c r="FO1506"/>
      <c r="FP1506"/>
      <c r="FQ1506"/>
      <c r="FR1506"/>
      <c r="FS1506"/>
      <c r="FT1506"/>
      <c r="FU1506"/>
      <c r="FV1506"/>
      <c r="FW1506"/>
      <c r="FX1506"/>
      <c r="FY1506"/>
      <c r="FZ1506"/>
      <c r="GA1506"/>
      <c r="GB1506"/>
      <c r="GC1506"/>
      <c r="GD1506"/>
      <c r="GE1506"/>
      <c r="GF1506"/>
      <c r="GG1506"/>
      <c r="GH1506"/>
      <c r="GI1506"/>
      <c r="GJ1506"/>
      <c r="GK1506"/>
      <c r="GL1506"/>
      <c r="GM1506"/>
      <c r="GN1506"/>
      <c r="GO1506"/>
      <c r="GP1506"/>
      <c r="GQ1506"/>
      <c r="GR1506"/>
      <c r="GS1506"/>
      <c r="GT1506"/>
      <c r="GU1506"/>
      <c r="GV1506"/>
      <c r="GW1506"/>
      <c r="GX1506"/>
      <c r="GY1506"/>
      <c r="GZ1506"/>
      <c r="HA1506"/>
      <c r="HB1506"/>
      <c r="HC1506"/>
      <c r="HD1506"/>
      <c r="HE1506"/>
      <c r="HF1506"/>
      <c r="HG1506"/>
      <c r="HH1506"/>
      <c r="HI1506"/>
    </row>
    <row r="1507" spans="1:217" s="6" customFormat="1" ht="42.75" x14ac:dyDescent="0.45">
      <c r="A1507" s="29" t="s">
        <v>16</v>
      </c>
      <c r="B1507" s="29" t="s">
        <v>17</v>
      </c>
      <c r="C1507" s="30" t="s">
        <v>18</v>
      </c>
      <c r="D1507" s="30" t="s">
        <v>1123</v>
      </c>
      <c r="E1507" s="30" t="s">
        <v>1606</v>
      </c>
      <c r="F1507" s="30" t="s">
        <v>21</v>
      </c>
      <c r="G1507" s="75">
        <f>VLOOKUP(L:L,en_ru_auto_scores_BLEU!H:I,2,FALSE)</f>
        <v>42.682796622427098</v>
      </c>
      <c r="H1507" s="42" t="str">
        <f>IFERROR(VLOOKUP(L:L,manual_score_mapping[[SegmentID]:[Scores]],2,FALSE), "NaN")</f>
        <v>NaN</v>
      </c>
      <c r="I1507" s="42" t="str">
        <f>IFERROR(VLOOKUP(L:L,manual_score_mapping!A:D,3,FALSE), "NaN")</f>
        <v>NaN</v>
      </c>
      <c r="J1507" s="42" t="str">
        <f>IFERROR(VLOOKUP(L:L,manual_score_mapping!A:D,4,FALSE), "NaN")</f>
        <v>NaN</v>
      </c>
      <c r="K1507" s="30" t="s">
        <v>22</v>
      </c>
      <c r="L1507" s="30">
        <v>1506</v>
      </c>
      <c r="M1507" s="31">
        <v>0.88387799263000488</v>
      </c>
      <c r="N1507" s="30">
        <v>0.9425225853919984</v>
      </c>
      <c r="O1507" s="30">
        <v>0.91781854629516602</v>
      </c>
      <c r="P1507" s="30" t="str">
        <f>IF(en_ru_scores[[#This Row],[OnlineB_Score]]&gt;en_ru_scores[[#This Row],[GPT4_COMET]]+0.03, "B", IF(en_ru_scores[[#This Row],[GPT4_COMET]]&gt;en_ru_scores[[#This Row],[OnlineB_Score]]+0.03, "GPT", "-"))</f>
        <v>B</v>
      </c>
      <c r="Q1507" s="30" t="str">
        <f>IF(en_ru_scores[[#This Row],[OnlineW_Score]]&gt;en_ru_scores[[#This Row],[GPT4_COMET]]+0.03, "W", IF(en_ru_scores[[#This Row],[GPT4_COMET]]&gt;en_ru_scores[[#This Row],[OnlineW_Score]]+0.03, "GPT", "-"))</f>
        <v>W</v>
      </c>
      <c r="R1507" s="12" t="s">
        <v>1620</v>
      </c>
      <c r="S1507" s="12" t="s">
        <v>7887</v>
      </c>
      <c r="T1507" s="40" t="s">
        <v>7888</v>
      </c>
      <c r="U1507" s="12" t="s">
        <v>7889</v>
      </c>
      <c r="V1507" s="12" t="s">
        <v>7890</v>
      </c>
      <c r="W1507" s="84"/>
      <c r="X1507" s="111"/>
      <c r="Y1507" s="115"/>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c r="EK1507"/>
      <c r="EL1507"/>
      <c r="EM1507"/>
      <c r="EN1507"/>
      <c r="EO1507"/>
      <c r="EP1507"/>
      <c r="EQ1507"/>
      <c r="ER1507"/>
      <c r="ES1507"/>
      <c r="ET1507"/>
      <c r="EU1507"/>
      <c r="EV1507"/>
      <c r="EW1507"/>
      <c r="EX1507"/>
      <c r="EY1507"/>
      <c r="EZ1507"/>
      <c r="FA1507"/>
      <c r="FB1507"/>
      <c r="FC1507"/>
      <c r="FD1507"/>
      <c r="FE1507"/>
      <c r="FF1507"/>
      <c r="FG1507"/>
      <c r="FH1507"/>
      <c r="FI1507"/>
      <c r="FJ1507"/>
      <c r="FK1507"/>
      <c r="FL1507"/>
      <c r="FM1507"/>
      <c r="FN1507"/>
      <c r="FO1507"/>
      <c r="FP1507"/>
      <c r="FQ1507"/>
      <c r="FR1507"/>
      <c r="FS1507"/>
      <c r="FT1507"/>
      <c r="FU1507"/>
      <c r="FV1507"/>
      <c r="FW1507"/>
      <c r="FX1507"/>
      <c r="FY1507"/>
      <c r="FZ1507"/>
      <c r="GA1507"/>
      <c r="GB1507"/>
      <c r="GC1507"/>
      <c r="GD1507"/>
      <c r="GE1507"/>
      <c r="GF1507"/>
      <c r="GG1507"/>
      <c r="GH1507"/>
      <c r="GI1507"/>
      <c r="GJ1507"/>
      <c r="GK1507"/>
      <c r="GL1507"/>
      <c r="GM1507"/>
      <c r="GN1507"/>
      <c r="GO1507"/>
      <c r="GP1507"/>
      <c r="GQ1507"/>
      <c r="GR1507"/>
      <c r="GS1507"/>
      <c r="GT1507"/>
      <c r="GU1507"/>
      <c r="GV1507"/>
      <c r="GW1507"/>
      <c r="GX1507"/>
      <c r="GY1507"/>
      <c r="GZ1507"/>
      <c r="HA1507"/>
      <c r="HB1507"/>
      <c r="HC1507"/>
      <c r="HD1507"/>
      <c r="HE1507"/>
      <c r="HF1507"/>
      <c r="HG1507"/>
      <c r="HH1507"/>
      <c r="HI1507"/>
    </row>
    <row r="1508" spans="1:217" s="6" customFormat="1" ht="99.75" x14ac:dyDescent="0.45">
      <c r="A1508" s="29" t="s">
        <v>16</v>
      </c>
      <c r="B1508" s="29" t="s">
        <v>17</v>
      </c>
      <c r="C1508" s="30" t="s">
        <v>18</v>
      </c>
      <c r="D1508" s="30" t="s">
        <v>1123</v>
      </c>
      <c r="E1508" s="30" t="s">
        <v>1606</v>
      </c>
      <c r="F1508" s="30" t="s">
        <v>21</v>
      </c>
      <c r="G1508" s="78">
        <f>VLOOKUP(L:L,en_ru_auto_scores_BLEU!H:I,2,FALSE)</f>
        <v>23.005567239800097</v>
      </c>
      <c r="H1508" s="42" t="str">
        <f>IFERROR(VLOOKUP(L:L,manual_score_mapping[[SegmentID]:[Scores]],2,FALSE), "NaN")</f>
        <v>NaN</v>
      </c>
      <c r="I1508" s="42" t="str">
        <f>IFERROR(VLOOKUP(L:L,manual_score_mapping!A:D,3,FALSE), "NaN")</f>
        <v>NaN</v>
      </c>
      <c r="J1508" s="42" t="str">
        <f>IFERROR(VLOOKUP(L:L,manual_score_mapping!A:D,4,FALSE), "NaN")</f>
        <v>NaN</v>
      </c>
      <c r="K1508" s="30" t="s">
        <v>22</v>
      </c>
      <c r="L1508" s="30">
        <v>1507</v>
      </c>
      <c r="M1508" s="31">
        <v>0.80605149269104004</v>
      </c>
      <c r="N1508" s="30">
        <v>0.7683643102645874</v>
      </c>
      <c r="O1508" s="30">
        <v>0.83021289110183716</v>
      </c>
      <c r="P1508" s="30" t="str">
        <f>IF(en_ru_scores[[#This Row],[OnlineB_Score]]&gt;en_ru_scores[[#This Row],[GPT4_COMET]]+0.03, "B", IF(en_ru_scores[[#This Row],[GPT4_COMET]]&gt;en_ru_scores[[#This Row],[OnlineB_Score]]+0.03, "GPT", "-"))</f>
        <v>GPT</v>
      </c>
      <c r="Q1508" s="30" t="str">
        <f>IF(en_ru_scores[[#This Row],[OnlineW_Score]]&gt;en_ru_scores[[#This Row],[GPT4_COMET]]+0.03, "W", IF(en_ru_scores[[#This Row],[GPT4_COMET]]&gt;en_ru_scores[[#This Row],[OnlineW_Score]]+0.03, "GPT", "-"))</f>
        <v>-</v>
      </c>
      <c r="R1508" s="12" t="s">
        <v>1621</v>
      </c>
      <c r="S1508" s="12" t="s">
        <v>7891</v>
      </c>
      <c r="T1508" s="40" t="s">
        <v>7892</v>
      </c>
      <c r="U1508" s="12" t="s">
        <v>7893</v>
      </c>
      <c r="V1508" s="12" t="s">
        <v>7894</v>
      </c>
      <c r="W1508" s="84"/>
      <c r="X1508" s="111"/>
      <c r="Y1508" s="115"/>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c r="EN1508"/>
      <c r="EO1508"/>
      <c r="EP1508"/>
      <c r="EQ1508"/>
      <c r="ER1508"/>
      <c r="ES1508"/>
      <c r="ET1508"/>
      <c r="EU1508"/>
      <c r="EV1508"/>
      <c r="EW1508"/>
      <c r="EX1508"/>
      <c r="EY1508"/>
      <c r="EZ1508"/>
      <c r="FA1508"/>
      <c r="FB1508"/>
      <c r="FC1508"/>
      <c r="FD1508"/>
      <c r="FE1508"/>
      <c r="FF1508"/>
      <c r="FG1508"/>
      <c r="FH1508"/>
      <c r="FI1508"/>
      <c r="FJ1508"/>
      <c r="FK1508"/>
      <c r="FL1508"/>
      <c r="FM1508"/>
      <c r="FN1508"/>
      <c r="FO1508"/>
      <c r="FP1508"/>
      <c r="FQ1508"/>
      <c r="FR1508"/>
      <c r="FS1508"/>
      <c r="FT1508"/>
      <c r="FU1508"/>
      <c r="FV1508"/>
      <c r="FW1508"/>
      <c r="FX1508"/>
      <c r="FY1508"/>
      <c r="FZ1508"/>
      <c r="GA1508"/>
      <c r="GB1508"/>
      <c r="GC1508"/>
      <c r="GD1508"/>
      <c r="GE1508"/>
      <c r="GF1508"/>
      <c r="GG1508"/>
      <c r="GH1508"/>
      <c r="GI1508"/>
      <c r="GJ1508"/>
      <c r="GK1508"/>
      <c r="GL1508"/>
      <c r="GM1508"/>
      <c r="GN1508"/>
      <c r="GO1508"/>
      <c r="GP1508"/>
      <c r="GQ1508"/>
      <c r="GR1508"/>
      <c r="GS1508"/>
      <c r="GT1508"/>
      <c r="GU1508"/>
      <c r="GV1508"/>
      <c r="GW1508"/>
      <c r="GX1508"/>
      <c r="GY1508"/>
      <c r="GZ1508"/>
      <c r="HA1508"/>
      <c r="HB1508"/>
      <c r="HC1508"/>
      <c r="HD1508"/>
      <c r="HE1508"/>
      <c r="HF1508"/>
      <c r="HG1508"/>
      <c r="HH1508"/>
      <c r="HI1508"/>
    </row>
    <row r="1509" spans="1:217" s="6" customFormat="1" ht="42.75" x14ac:dyDescent="0.45">
      <c r="A1509" s="26" t="s">
        <v>16</v>
      </c>
      <c r="B1509" s="26" t="s">
        <v>17</v>
      </c>
      <c r="C1509" s="27" t="s">
        <v>18</v>
      </c>
      <c r="D1509" s="27" t="s">
        <v>1123</v>
      </c>
      <c r="E1509" s="27" t="s">
        <v>1606</v>
      </c>
      <c r="F1509" s="27" t="s">
        <v>21</v>
      </c>
      <c r="G1509" s="78">
        <f>VLOOKUP(L:L,en_ru_auto_scores_BLEU!H:I,2,FALSE)</f>
        <v>10.137461845758583</v>
      </c>
      <c r="H1509" s="42" t="str">
        <f>IFERROR(VLOOKUP(L:L,manual_score_mapping[[SegmentID]:[Scores]],2,FALSE), "NaN")</f>
        <v>NaN</v>
      </c>
      <c r="I1509" s="42" t="str">
        <f>IFERROR(VLOOKUP(L:L,manual_score_mapping!A:D,3,FALSE), "NaN")</f>
        <v>NaN</v>
      </c>
      <c r="J1509" s="42" t="str">
        <f>IFERROR(VLOOKUP(L:L,manual_score_mapping!A:D,4,FALSE), "NaN")</f>
        <v>NaN</v>
      </c>
      <c r="K1509" s="27" t="s">
        <v>22</v>
      </c>
      <c r="L1509" s="27">
        <v>1508</v>
      </c>
      <c r="M1509" s="28">
        <v>0.76469272375106812</v>
      </c>
      <c r="N1509" s="27">
        <v>0.77661359310150146</v>
      </c>
      <c r="O1509" s="27">
        <v>0.76578783988952637</v>
      </c>
      <c r="P1509" s="27" t="str">
        <f>IF(en_ru_scores[[#This Row],[OnlineB_Score]]&gt;en_ru_scores[[#This Row],[GPT4_COMET]]+0.03, "B", IF(en_ru_scores[[#This Row],[GPT4_COMET]]&gt;en_ru_scores[[#This Row],[OnlineB_Score]]+0.03, "GPT", "-"))</f>
        <v>-</v>
      </c>
      <c r="Q1509" s="27" t="str">
        <f>IF(en_ru_scores[[#This Row],[OnlineW_Score]]&gt;en_ru_scores[[#This Row],[GPT4_COMET]]+0.03, "W", IF(en_ru_scores[[#This Row],[GPT4_COMET]]&gt;en_ru_scores[[#This Row],[OnlineW_Score]]+0.03, "GPT", "-"))</f>
        <v>-</v>
      </c>
      <c r="R1509" s="11" t="s">
        <v>1622</v>
      </c>
      <c r="S1509" s="11" t="s">
        <v>7895</v>
      </c>
      <c r="T1509" s="39" t="s">
        <v>7896</v>
      </c>
      <c r="U1509" s="11" t="s">
        <v>7897</v>
      </c>
      <c r="V1509" s="11" t="s">
        <v>7898</v>
      </c>
      <c r="W1509" s="84"/>
      <c r="X1509" s="111"/>
      <c r="Y1509" s="115"/>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c r="EK1509"/>
      <c r="EL1509"/>
      <c r="EM1509"/>
      <c r="EN1509"/>
      <c r="EO1509"/>
      <c r="EP1509"/>
      <c r="EQ1509"/>
      <c r="ER1509"/>
      <c r="ES1509"/>
      <c r="ET1509"/>
      <c r="EU1509"/>
      <c r="EV1509"/>
      <c r="EW1509"/>
      <c r="EX1509"/>
      <c r="EY1509"/>
      <c r="EZ1509"/>
      <c r="FA1509"/>
      <c r="FB1509"/>
      <c r="FC1509"/>
      <c r="FD1509"/>
      <c r="FE1509"/>
      <c r="FF1509"/>
      <c r="FG1509"/>
      <c r="FH1509"/>
      <c r="FI1509"/>
      <c r="FJ1509"/>
      <c r="FK1509"/>
      <c r="FL1509"/>
      <c r="FM1509"/>
      <c r="FN1509"/>
      <c r="FO1509"/>
      <c r="FP1509"/>
      <c r="FQ1509"/>
      <c r="FR1509"/>
      <c r="FS1509"/>
      <c r="FT1509"/>
      <c r="FU1509"/>
      <c r="FV1509"/>
      <c r="FW1509"/>
      <c r="FX1509"/>
      <c r="FY1509"/>
      <c r="FZ1509"/>
      <c r="GA1509"/>
      <c r="GB1509"/>
      <c r="GC1509"/>
      <c r="GD1509"/>
      <c r="GE1509"/>
      <c r="GF1509"/>
      <c r="GG1509"/>
      <c r="GH1509"/>
      <c r="GI1509"/>
      <c r="GJ1509"/>
      <c r="GK1509"/>
      <c r="GL1509"/>
      <c r="GM1509"/>
      <c r="GN1509"/>
      <c r="GO1509"/>
      <c r="GP1509"/>
      <c r="GQ1509"/>
      <c r="GR1509"/>
      <c r="GS1509"/>
      <c r="GT1509"/>
      <c r="GU1509"/>
      <c r="GV1509"/>
      <c r="GW1509"/>
      <c r="GX1509"/>
      <c r="GY1509"/>
      <c r="GZ1509"/>
      <c r="HA1509"/>
      <c r="HB1509"/>
      <c r="HC1509"/>
      <c r="HD1509"/>
      <c r="HE1509"/>
      <c r="HF1509"/>
      <c r="HG1509"/>
      <c r="HH1509"/>
      <c r="HI1509"/>
    </row>
    <row r="1510" spans="1:217" s="6" customFormat="1" ht="42.75" x14ac:dyDescent="0.45">
      <c r="A1510" s="26" t="s">
        <v>16</v>
      </c>
      <c r="B1510" s="26" t="s">
        <v>17</v>
      </c>
      <c r="C1510" s="27" t="s">
        <v>18</v>
      </c>
      <c r="D1510" s="27" t="s">
        <v>1123</v>
      </c>
      <c r="E1510" s="27" t="s">
        <v>1606</v>
      </c>
      <c r="F1510" s="27" t="s">
        <v>21</v>
      </c>
      <c r="G1510" s="78">
        <f>VLOOKUP(L:L,en_ru_auto_scores_BLEU!H:I,2,FALSE)</f>
        <v>8.4819990499657152</v>
      </c>
      <c r="H1510" s="42" t="str">
        <f>IFERROR(VLOOKUP(L:L,manual_score_mapping[[SegmentID]:[Scores]],2,FALSE), "NaN")</f>
        <v>NaN</v>
      </c>
      <c r="I1510" s="42" t="str">
        <f>IFERROR(VLOOKUP(L:L,manual_score_mapping!A:D,3,FALSE), "NaN")</f>
        <v>NaN</v>
      </c>
      <c r="J1510" s="42" t="str">
        <f>IFERROR(VLOOKUP(L:L,manual_score_mapping!A:D,4,FALSE), "NaN")</f>
        <v>NaN</v>
      </c>
      <c r="K1510" s="27" t="s">
        <v>22</v>
      </c>
      <c r="L1510" s="27">
        <v>1509</v>
      </c>
      <c r="M1510" s="28">
        <v>0.70313847064971924</v>
      </c>
      <c r="N1510" s="27">
        <v>0.78815430402755737</v>
      </c>
      <c r="O1510" s="27">
        <v>0.63670283555984497</v>
      </c>
      <c r="P1510" s="27" t="str">
        <f>IF(en_ru_scores[[#This Row],[OnlineB_Score]]&gt;en_ru_scores[[#This Row],[GPT4_COMET]]+0.03, "B", IF(en_ru_scores[[#This Row],[GPT4_COMET]]&gt;en_ru_scores[[#This Row],[OnlineB_Score]]+0.03, "GPT", "-"))</f>
        <v>B</v>
      </c>
      <c r="Q1510" s="27" t="str">
        <f>IF(en_ru_scores[[#This Row],[OnlineW_Score]]&gt;en_ru_scores[[#This Row],[GPT4_COMET]]+0.03, "W", IF(en_ru_scores[[#This Row],[GPT4_COMET]]&gt;en_ru_scores[[#This Row],[OnlineW_Score]]+0.03, "GPT", "-"))</f>
        <v>GPT</v>
      </c>
      <c r="R1510" s="11" t="s">
        <v>1623</v>
      </c>
      <c r="S1510" s="11" t="s">
        <v>7899</v>
      </c>
      <c r="T1510" s="39" t="s">
        <v>7900</v>
      </c>
      <c r="U1510" s="11" t="s">
        <v>7901</v>
      </c>
      <c r="V1510" s="11" t="s">
        <v>7902</v>
      </c>
      <c r="W1510" s="84"/>
      <c r="X1510" s="111"/>
      <c r="Y1510" s="115"/>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c r="FS1510"/>
      <c r="FT1510"/>
      <c r="FU1510"/>
      <c r="FV1510"/>
      <c r="FW1510"/>
      <c r="FX1510"/>
      <c r="FY1510"/>
      <c r="FZ1510"/>
      <c r="GA1510"/>
      <c r="GB1510"/>
      <c r="GC1510"/>
      <c r="GD1510"/>
      <c r="GE1510"/>
      <c r="GF1510"/>
      <c r="GG1510"/>
      <c r="GH1510"/>
      <c r="GI1510"/>
      <c r="GJ1510"/>
      <c r="GK1510"/>
      <c r="GL1510"/>
      <c r="GM1510"/>
      <c r="GN1510"/>
      <c r="GO1510"/>
      <c r="GP1510"/>
      <c r="GQ1510"/>
      <c r="GR1510"/>
      <c r="GS1510"/>
      <c r="GT1510"/>
      <c r="GU1510"/>
      <c r="GV1510"/>
      <c r="GW1510"/>
      <c r="GX1510"/>
      <c r="GY1510"/>
      <c r="GZ1510"/>
      <c r="HA1510"/>
      <c r="HB1510"/>
      <c r="HC1510"/>
      <c r="HD1510"/>
      <c r="HE1510"/>
      <c r="HF1510"/>
      <c r="HG1510"/>
      <c r="HH1510"/>
      <c r="HI1510"/>
    </row>
    <row r="1511" spans="1:217" s="6" customFormat="1" ht="99.75" x14ac:dyDescent="0.45">
      <c r="A1511" s="29" t="s">
        <v>16</v>
      </c>
      <c r="B1511" s="29" t="s">
        <v>17</v>
      </c>
      <c r="C1511" s="30" t="s">
        <v>18</v>
      </c>
      <c r="D1511" s="30" t="s">
        <v>1123</v>
      </c>
      <c r="E1511" s="30" t="s">
        <v>1606</v>
      </c>
      <c r="F1511" s="30" t="s">
        <v>21</v>
      </c>
      <c r="G1511" s="75">
        <f>VLOOKUP(L:L,en_ru_auto_scores_BLEU!H:I,2,FALSE)</f>
        <v>34.857093213118546</v>
      </c>
      <c r="H1511" s="42" t="str">
        <f>IFERROR(VLOOKUP(L:L,manual_score_mapping[[SegmentID]:[Scores]],2,FALSE), "NaN")</f>
        <v>NaN</v>
      </c>
      <c r="I1511" s="42" t="str">
        <f>IFERROR(VLOOKUP(L:L,manual_score_mapping!A:D,3,FALSE), "NaN")</f>
        <v>NaN</v>
      </c>
      <c r="J1511" s="42" t="str">
        <f>IFERROR(VLOOKUP(L:L,manual_score_mapping!A:D,4,FALSE), "NaN")</f>
        <v>NaN</v>
      </c>
      <c r="K1511" s="30" t="s">
        <v>22</v>
      </c>
      <c r="L1511" s="30">
        <v>1510</v>
      </c>
      <c r="M1511" s="31">
        <v>0.87977772951126099</v>
      </c>
      <c r="N1511" s="30">
        <v>0.8383374810218811</v>
      </c>
      <c r="O1511" s="30">
        <v>0.86851358413696289</v>
      </c>
      <c r="P1511" s="30" t="str">
        <f>IF(en_ru_scores[[#This Row],[OnlineB_Score]]&gt;en_ru_scores[[#This Row],[GPT4_COMET]]+0.03, "B", IF(en_ru_scores[[#This Row],[GPT4_COMET]]&gt;en_ru_scores[[#This Row],[OnlineB_Score]]+0.03, "GPT", "-"))</f>
        <v>GPT</v>
      </c>
      <c r="Q1511" s="30" t="str">
        <f>IF(en_ru_scores[[#This Row],[OnlineW_Score]]&gt;en_ru_scores[[#This Row],[GPT4_COMET]]+0.03, "W", IF(en_ru_scores[[#This Row],[GPT4_COMET]]&gt;en_ru_scores[[#This Row],[OnlineW_Score]]+0.03, "GPT", "-"))</f>
        <v>-</v>
      </c>
      <c r="R1511" s="12" t="s">
        <v>1624</v>
      </c>
      <c r="S1511" s="12" t="s">
        <v>7903</v>
      </c>
      <c r="T1511" s="40" t="s">
        <v>7904</v>
      </c>
      <c r="U1511" s="12" t="s">
        <v>7905</v>
      </c>
      <c r="V1511" s="12" t="s">
        <v>7906</v>
      </c>
      <c r="W1511" s="84"/>
      <c r="X1511" s="111"/>
      <c r="Y1511" s="115"/>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c r="EN1511"/>
      <c r="EO1511"/>
      <c r="EP1511"/>
      <c r="EQ1511"/>
      <c r="ER1511"/>
      <c r="ES1511"/>
      <c r="ET1511"/>
      <c r="EU1511"/>
      <c r="EV1511"/>
      <c r="EW1511"/>
      <c r="EX1511"/>
      <c r="EY1511"/>
      <c r="EZ1511"/>
      <c r="FA1511"/>
      <c r="FB1511"/>
      <c r="FC1511"/>
      <c r="FD1511"/>
      <c r="FE1511"/>
      <c r="FF1511"/>
      <c r="FG1511"/>
      <c r="FH1511"/>
      <c r="FI1511"/>
      <c r="FJ1511"/>
      <c r="FK1511"/>
      <c r="FL1511"/>
      <c r="FM1511"/>
      <c r="FN1511"/>
      <c r="FO1511"/>
      <c r="FP1511"/>
      <c r="FQ1511"/>
      <c r="FR1511"/>
      <c r="FS1511"/>
      <c r="FT1511"/>
      <c r="FU1511"/>
      <c r="FV1511"/>
      <c r="FW1511"/>
      <c r="FX1511"/>
      <c r="FY1511"/>
      <c r="FZ1511"/>
      <c r="GA1511"/>
      <c r="GB1511"/>
      <c r="GC1511"/>
      <c r="GD1511"/>
      <c r="GE1511"/>
      <c r="GF1511"/>
      <c r="GG1511"/>
      <c r="GH1511"/>
      <c r="GI1511"/>
      <c r="GJ1511"/>
      <c r="GK1511"/>
      <c r="GL1511"/>
      <c r="GM1511"/>
      <c r="GN1511"/>
      <c r="GO1511"/>
      <c r="GP1511"/>
      <c r="GQ1511"/>
      <c r="GR1511"/>
      <c r="GS1511"/>
      <c r="GT1511"/>
      <c r="GU1511"/>
      <c r="GV1511"/>
      <c r="GW1511"/>
      <c r="GX1511"/>
      <c r="GY1511"/>
      <c r="GZ1511"/>
      <c r="HA1511"/>
      <c r="HB1511"/>
      <c r="HC1511"/>
      <c r="HD1511"/>
      <c r="HE1511"/>
      <c r="HF1511"/>
      <c r="HG1511"/>
      <c r="HH1511"/>
      <c r="HI1511"/>
    </row>
    <row r="1512" spans="1:217" s="6" customFormat="1" ht="28.5" x14ac:dyDescent="0.45">
      <c r="A1512" s="32" t="s">
        <v>16</v>
      </c>
      <c r="B1512" s="32" t="s">
        <v>17</v>
      </c>
      <c r="C1512" s="33" t="s">
        <v>18</v>
      </c>
      <c r="D1512" s="33" t="s">
        <v>1123</v>
      </c>
      <c r="E1512" s="33" t="s">
        <v>1606</v>
      </c>
      <c r="F1512" s="33" t="s">
        <v>21</v>
      </c>
      <c r="G1512" s="78">
        <f>VLOOKUP(L:L,en_ru_auto_scores_BLEU!H:I,2,FALSE)</f>
        <v>19.729406277958841</v>
      </c>
      <c r="H1512" s="42" t="str">
        <f>IFERROR(VLOOKUP(L:L,manual_score_mapping[[SegmentID]:[Scores]],2,FALSE), "NaN")</f>
        <v>NaN</v>
      </c>
      <c r="I1512" s="42" t="str">
        <f>IFERROR(VLOOKUP(L:L,manual_score_mapping!A:D,3,FALSE), "NaN")</f>
        <v>NaN</v>
      </c>
      <c r="J1512" s="42" t="str">
        <f>IFERROR(VLOOKUP(L:L,manual_score_mapping!A:D,4,FALSE), "NaN")</f>
        <v>NaN</v>
      </c>
      <c r="K1512" s="33" t="s">
        <v>22</v>
      </c>
      <c r="L1512" s="33">
        <v>1511</v>
      </c>
      <c r="M1512" s="34">
        <v>0.92009413242340077</v>
      </c>
      <c r="N1512" s="33">
        <v>0.91639822721481323</v>
      </c>
      <c r="O1512" s="33">
        <v>0.90311956405639637</v>
      </c>
      <c r="P1512" s="33" t="str">
        <f>IF(en_ru_scores[[#This Row],[OnlineB_Score]]&gt;en_ru_scores[[#This Row],[GPT4_COMET]]+0.03, "B", IF(en_ru_scores[[#This Row],[GPT4_COMET]]&gt;en_ru_scores[[#This Row],[OnlineB_Score]]+0.03, "GPT", "-"))</f>
        <v>-</v>
      </c>
      <c r="Q1512" s="33" t="str">
        <f>IF(en_ru_scores[[#This Row],[OnlineW_Score]]&gt;en_ru_scores[[#This Row],[GPT4_COMET]]+0.03, "W", IF(en_ru_scores[[#This Row],[GPT4_COMET]]&gt;en_ru_scores[[#This Row],[OnlineW_Score]]+0.03, "GPT", "-"))</f>
        <v>-</v>
      </c>
      <c r="R1512" s="13" t="s">
        <v>1625</v>
      </c>
      <c r="S1512" s="13" t="s">
        <v>7907</v>
      </c>
      <c r="T1512" s="41" t="s">
        <v>7908</v>
      </c>
      <c r="U1512" s="13" t="s">
        <v>7909</v>
      </c>
      <c r="V1512" s="13" t="s">
        <v>7910</v>
      </c>
      <c r="W1512" s="84"/>
      <c r="X1512" s="111"/>
      <c r="Y1512" s="115"/>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c r="FS1512"/>
      <c r="FT1512"/>
      <c r="FU1512"/>
      <c r="FV1512"/>
      <c r="FW1512"/>
      <c r="FX1512"/>
      <c r="FY1512"/>
      <c r="FZ1512"/>
      <c r="GA1512"/>
      <c r="GB1512"/>
      <c r="GC1512"/>
      <c r="GD1512"/>
      <c r="GE1512"/>
      <c r="GF1512"/>
      <c r="GG1512"/>
      <c r="GH1512"/>
      <c r="GI1512"/>
      <c r="GJ1512"/>
      <c r="GK1512"/>
      <c r="GL1512"/>
      <c r="GM1512"/>
      <c r="GN1512"/>
      <c r="GO1512"/>
      <c r="GP1512"/>
      <c r="GQ1512"/>
      <c r="GR1512"/>
      <c r="GS1512"/>
      <c r="GT1512"/>
      <c r="GU1512"/>
      <c r="GV1512"/>
      <c r="GW1512"/>
      <c r="GX1512"/>
      <c r="GY1512"/>
      <c r="GZ1512"/>
      <c r="HA1512"/>
      <c r="HB1512"/>
      <c r="HC1512"/>
      <c r="HD1512"/>
      <c r="HE1512"/>
      <c r="HF1512"/>
      <c r="HG1512"/>
      <c r="HH1512"/>
      <c r="HI1512"/>
    </row>
    <row r="1513" spans="1:217" s="6" customFormat="1" ht="42.75" x14ac:dyDescent="0.45">
      <c r="A1513" s="26" t="s">
        <v>16</v>
      </c>
      <c r="B1513" s="26" t="s">
        <v>17</v>
      </c>
      <c r="C1513" s="27" t="s">
        <v>18</v>
      </c>
      <c r="D1513" s="27" t="s">
        <v>1123</v>
      </c>
      <c r="E1513" s="27" t="s">
        <v>1606</v>
      </c>
      <c r="F1513" s="27" t="s">
        <v>21</v>
      </c>
      <c r="G1513" s="75">
        <f>VLOOKUP(L:L,en_ru_auto_scores_BLEU!H:I,2,FALSE)</f>
        <v>42.430767211132519</v>
      </c>
      <c r="H1513" s="42" t="str">
        <f>IFERROR(VLOOKUP(L:L,manual_score_mapping[[SegmentID]:[Scores]],2,FALSE), "NaN")</f>
        <v>NaN</v>
      </c>
      <c r="I1513" s="42" t="str">
        <f>IFERROR(VLOOKUP(L:L,manual_score_mapping!A:D,3,FALSE), "NaN")</f>
        <v>NaN</v>
      </c>
      <c r="J1513" s="42" t="str">
        <f>IFERROR(VLOOKUP(L:L,manual_score_mapping!A:D,4,FALSE), "NaN")</f>
        <v>NaN</v>
      </c>
      <c r="K1513" s="27" t="s">
        <v>22</v>
      </c>
      <c r="L1513" s="27">
        <v>1512</v>
      </c>
      <c r="M1513" s="28">
        <v>0.70234781503677368</v>
      </c>
      <c r="N1513" s="27">
        <v>0.74319475889205933</v>
      </c>
      <c r="O1513" s="27">
        <v>0.74319475889205933</v>
      </c>
      <c r="P1513" s="27" t="str">
        <f>IF(en_ru_scores[[#This Row],[OnlineB_Score]]&gt;en_ru_scores[[#This Row],[GPT4_COMET]]+0.03, "B", IF(en_ru_scores[[#This Row],[GPT4_COMET]]&gt;en_ru_scores[[#This Row],[OnlineB_Score]]+0.03, "GPT", "-"))</f>
        <v>B</v>
      </c>
      <c r="Q1513" s="27" t="str">
        <f>IF(en_ru_scores[[#This Row],[OnlineW_Score]]&gt;en_ru_scores[[#This Row],[GPT4_COMET]]+0.03, "W", IF(en_ru_scores[[#This Row],[GPT4_COMET]]&gt;en_ru_scores[[#This Row],[OnlineW_Score]]+0.03, "GPT", "-"))</f>
        <v>W</v>
      </c>
      <c r="R1513" s="11" t="s">
        <v>1626</v>
      </c>
      <c r="S1513" s="11" t="s">
        <v>7911</v>
      </c>
      <c r="T1513" s="39" t="s">
        <v>7912</v>
      </c>
      <c r="U1513" s="11" t="s">
        <v>7913</v>
      </c>
      <c r="V1513" s="11" t="s">
        <v>7913</v>
      </c>
      <c r="W1513" s="84"/>
      <c r="X1513" s="111"/>
      <c r="Y1513" s="115"/>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c r="EK1513"/>
      <c r="EL1513"/>
      <c r="EM1513"/>
      <c r="EN1513"/>
      <c r="EO1513"/>
      <c r="EP1513"/>
      <c r="EQ1513"/>
      <c r="ER1513"/>
      <c r="ES1513"/>
      <c r="ET1513"/>
      <c r="EU1513"/>
      <c r="EV1513"/>
      <c r="EW1513"/>
      <c r="EX1513"/>
      <c r="EY1513"/>
      <c r="EZ1513"/>
      <c r="FA1513"/>
      <c r="FB1513"/>
      <c r="FC1513"/>
      <c r="FD1513"/>
      <c r="FE1513"/>
      <c r="FF1513"/>
      <c r="FG1513"/>
      <c r="FH1513"/>
      <c r="FI1513"/>
      <c r="FJ1513"/>
      <c r="FK1513"/>
      <c r="FL1513"/>
      <c r="FM1513"/>
      <c r="FN1513"/>
      <c r="FO1513"/>
      <c r="FP1513"/>
      <c r="FQ1513"/>
      <c r="FR1513"/>
      <c r="FS1513"/>
      <c r="FT1513"/>
      <c r="FU1513"/>
      <c r="FV1513"/>
      <c r="FW1513"/>
      <c r="FX1513"/>
      <c r="FY1513"/>
      <c r="FZ1513"/>
      <c r="GA1513"/>
      <c r="GB1513"/>
      <c r="GC1513"/>
      <c r="GD1513"/>
      <c r="GE1513"/>
      <c r="GF1513"/>
      <c r="GG1513"/>
      <c r="GH1513"/>
      <c r="GI1513"/>
      <c r="GJ1513"/>
      <c r="GK1513"/>
      <c r="GL1513"/>
      <c r="GM1513"/>
      <c r="GN1513"/>
      <c r="GO1513"/>
      <c r="GP1513"/>
      <c r="GQ1513"/>
      <c r="GR1513"/>
      <c r="GS1513"/>
      <c r="GT1513"/>
      <c r="GU1513"/>
      <c r="GV1513"/>
      <c r="GW1513"/>
      <c r="GX1513"/>
      <c r="GY1513"/>
      <c r="GZ1513"/>
      <c r="HA1513"/>
      <c r="HB1513"/>
      <c r="HC1513"/>
      <c r="HD1513"/>
      <c r="HE1513"/>
      <c r="HF1513"/>
      <c r="HG1513"/>
      <c r="HH1513"/>
      <c r="HI1513"/>
    </row>
    <row r="1514" spans="1:217" s="6" customFormat="1" ht="28.5" x14ac:dyDescent="0.45">
      <c r="A1514" s="26" t="s">
        <v>16</v>
      </c>
      <c r="B1514" s="26" t="s">
        <v>17</v>
      </c>
      <c r="C1514" s="27" t="s">
        <v>18</v>
      </c>
      <c r="D1514" s="27" t="s">
        <v>1123</v>
      </c>
      <c r="E1514" s="27" t="s">
        <v>1606</v>
      </c>
      <c r="F1514" s="27" t="s">
        <v>21</v>
      </c>
      <c r="G1514" s="71">
        <f>VLOOKUP(L:L,en_ru_auto_scores_BLEU!H:I,2,FALSE)</f>
        <v>84.236267437897453</v>
      </c>
      <c r="H1514" s="42" t="str">
        <f>IFERROR(VLOOKUP(L:L,manual_score_mapping[[SegmentID]:[Scores]],2,FALSE), "NaN")</f>
        <v>NaN</v>
      </c>
      <c r="I1514" s="42" t="str">
        <f>IFERROR(VLOOKUP(L:L,manual_score_mapping!A:D,3,FALSE), "NaN")</f>
        <v>NaN</v>
      </c>
      <c r="J1514" s="42" t="str">
        <f>IFERROR(VLOOKUP(L:L,manual_score_mapping!A:D,4,FALSE), "NaN")</f>
        <v>NaN</v>
      </c>
      <c r="K1514" s="27" t="s">
        <v>22</v>
      </c>
      <c r="L1514" s="27">
        <v>1513</v>
      </c>
      <c r="M1514" s="28">
        <v>0.74387603998184204</v>
      </c>
      <c r="N1514" s="27">
        <v>0.74387603998184204</v>
      </c>
      <c r="O1514" s="27">
        <v>0.74410361051559448</v>
      </c>
      <c r="P1514" s="27" t="str">
        <f>IF(en_ru_scores[[#This Row],[OnlineB_Score]]&gt;en_ru_scores[[#This Row],[GPT4_COMET]]+0.03, "B", IF(en_ru_scores[[#This Row],[GPT4_COMET]]&gt;en_ru_scores[[#This Row],[OnlineB_Score]]+0.03, "GPT", "-"))</f>
        <v>-</v>
      </c>
      <c r="Q1514" s="27" t="str">
        <f>IF(en_ru_scores[[#This Row],[OnlineW_Score]]&gt;en_ru_scores[[#This Row],[GPT4_COMET]]+0.03, "W", IF(en_ru_scores[[#This Row],[GPT4_COMET]]&gt;en_ru_scores[[#This Row],[OnlineW_Score]]+0.03, "GPT", "-"))</f>
        <v>-</v>
      </c>
      <c r="R1514" s="11" t="s">
        <v>1627</v>
      </c>
      <c r="S1514" s="11" t="s">
        <v>7914</v>
      </c>
      <c r="T1514" s="39" t="s">
        <v>7915</v>
      </c>
      <c r="U1514" s="11" t="s">
        <v>7915</v>
      </c>
      <c r="V1514" s="11" t="s">
        <v>7915</v>
      </c>
      <c r="W1514" s="84"/>
      <c r="X1514" s="111"/>
      <c r="Y1514" s="115"/>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c r="GE1514"/>
      <c r="GF1514"/>
      <c r="GG1514"/>
      <c r="GH1514"/>
      <c r="GI1514"/>
      <c r="GJ1514"/>
      <c r="GK1514"/>
      <c r="GL1514"/>
      <c r="GM1514"/>
      <c r="GN1514"/>
      <c r="GO1514"/>
      <c r="GP1514"/>
      <c r="GQ1514"/>
      <c r="GR1514"/>
      <c r="GS1514"/>
      <c r="GT1514"/>
      <c r="GU1514"/>
      <c r="GV1514"/>
      <c r="GW1514"/>
      <c r="GX1514"/>
      <c r="GY1514"/>
      <c r="GZ1514"/>
      <c r="HA1514"/>
      <c r="HB1514"/>
      <c r="HC1514"/>
      <c r="HD1514"/>
      <c r="HE1514"/>
      <c r="HF1514"/>
      <c r="HG1514"/>
      <c r="HH1514"/>
      <c r="HI1514"/>
    </row>
    <row r="1515" spans="1:217" s="6" customFormat="1" ht="28.5" x14ac:dyDescent="0.45">
      <c r="A1515" s="29" t="s">
        <v>16</v>
      </c>
      <c r="B1515" s="29" t="s">
        <v>17</v>
      </c>
      <c r="C1515" s="30" t="s">
        <v>18</v>
      </c>
      <c r="D1515" s="30" t="s">
        <v>1123</v>
      </c>
      <c r="E1515" s="30" t="s">
        <v>1606</v>
      </c>
      <c r="F1515" s="30" t="s">
        <v>21</v>
      </c>
      <c r="G1515" s="78">
        <f>VLOOKUP(L:L,en_ru_auto_scores_BLEU!H:I,2,FALSE)</f>
        <v>10.552670315936318</v>
      </c>
      <c r="H1515" s="42" t="str">
        <f>IFERROR(VLOOKUP(L:L,manual_score_mapping[[SegmentID]:[Scores]],2,FALSE), "NaN")</f>
        <v>NaN</v>
      </c>
      <c r="I1515" s="42" t="str">
        <f>IFERROR(VLOOKUP(L:L,manual_score_mapping!A:D,3,FALSE), "NaN")</f>
        <v>NaN</v>
      </c>
      <c r="J1515" s="42" t="str">
        <f>IFERROR(VLOOKUP(L:L,manual_score_mapping!A:D,4,FALSE), "NaN")</f>
        <v>NaN</v>
      </c>
      <c r="K1515" s="30" t="s">
        <v>22</v>
      </c>
      <c r="L1515" s="30">
        <v>1514</v>
      </c>
      <c r="M1515" s="31">
        <v>0.8092840313911438</v>
      </c>
      <c r="N1515" s="30">
        <v>0.78960514068603516</v>
      </c>
      <c r="O1515" s="30">
        <v>0.8004874587059021</v>
      </c>
      <c r="P1515" s="30" t="str">
        <f>IF(en_ru_scores[[#This Row],[OnlineB_Score]]&gt;en_ru_scores[[#This Row],[GPT4_COMET]]+0.03, "B", IF(en_ru_scores[[#This Row],[GPT4_COMET]]&gt;en_ru_scores[[#This Row],[OnlineB_Score]]+0.03, "GPT", "-"))</f>
        <v>-</v>
      </c>
      <c r="Q1515" s="30" t="str">
        <f>IF(en_ru_scores[[#This Row],[OnlineW_Score]]&gt;en_ru_scores[[#This Row],[GPT4_COMET]]+0.03, "W", IF(en_ru_scores[[#This Row],[GPT4_COMET]]&gt;en_ru_scores[[#This Row],[OnlineW_Score]]+0.03, "GPT", "-"))</f>
        <v>-</v>
      </c>
      <c r="R1515" s="12" t="s">
        <v>1628</v>
      </c>
      <c r="S1515" s="12" t="s">
        <v>7916</v>
      </c>
      <c r="T1515" s="40" t="s">
        <v>7917</v>
      </c>
      <c r="U1515" s="12" t="s">
        <v>7918</v>
      </c>
      <c r="V1515" s="12" t="s">
        <v>7919</v>
      </c>
      <c r="W1515" s="84"/>
      <c r="X1515" s="111"/>
      <c r="Y1515" s="1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c r="EK1515"/>
      <c r="EL1515"/>
      <c r="EM1515"/>
      <c r="EN1515"/>
      <c r="EO1515"/>
      <c r="EP1515"/>
      <c r="EQ1515"/>
      <c r="ER1515"/>
      <c r="ES1515"/>
      <c r="ET1515"/>
      <c r="EU1515"/>
      <c r="EV1515"/>
      <c r="EW1515"/>
      <c r="EX1515"/>
      <c r="EY1515"/>
      <c r="EZ1515"/>
      <c r="FA1515"/>
      <c r="FB1515"/>
      <c r="FC1515"/>
      <c r="FD1515"/>
      <c r="FE1515"/>
      <c r="FF1515"/>
      <c r="FG1515"/>
      <c r="FH1515"/>
      <c r="FI1515"/>
      <c r="FJ1515"/>
      <c r="FK1515"/>
      <c r="FL1515"/>
      <c r="FM1515"/>
      <c r="FN1515"/>
      <c r="FO1515"/>
      <c r="FP1515"/>
      <c r="FQ1515"/>
      <c r="FR1515"/>
      <c r="FS1515"/>
      <c r="FT1515"/>
      <c r="FU1515"/>
      <c r="FV1515"/>
      <c r="FW1515"/>
      <c r="FX1515"/>
      <c r="FY1515"/>
      <c r="FZ1515"/>
      <c r="GA1515"/>
      <c r="GB1515"/>
      <c r="GC1515"/>
      <c r="GD1515"/>
      <c r="GE1515"/>
      <c r="GF1515"/>
      <c r="GG1515"/>
      <c r="GH1515"/>
      <c r="GI1515"/>
      <c r="GJ1515"/>
      <c r="GK1515"/>
      <c r="GL1515"/>
      <c r="GM1515"/>
      <c r="GN1515"/>
      <c r="GO1515"/>
      <c r="GP1515"/>
      <c r="GQ1515"/>
      <c r="GR1515"/>
      <c r="GS1515"/>
      <c r="GT1515"/>
      <c r="GU1515"/>
      <c r="GV1515"/>
      <c r="GW1515"/>
      <c r="GX1515"/>
      <c r="GY1515"/>
      <c r="GZ1515"/>
      <c r="HA1515"/>
      <c r="HB1515"/>
      <c r="HC1515"/>
      <c r="HD1515"/>
      <c r="HE1515"/>
      <c r="HF1515"/>
      <c r="HG1515"/>
      <c r="HH1515"/>
      <c r="HI1515"/>
    </row>
    <row r="1516" spans="1:217" s="6" customFormat="1" ht="28.5" x14ac:dyDescent="0.45">
      <c r="A1516" s="32" t="s">
        <v>16</v>
      </c>
      <c r="B1516" s="32" t="s">
        <v>17</v>
      </c>
      <c r="C1516" s="33" t="s">
        <v>18</v>
      </c>
      <c r="D1516" s="33" t="s">
        <v>1123</v>
      </c>
      <c r="E1516" s="33" t="s">
        <v>1606</v>
      </c>
      <c r="F1516" s="33" t="s">
        <v>21</v>
      </c>
      <c r="G1516" s="75">
        <f>VLOOKUP(L:L,en_ru_auto_scores_BLEU!H:I,2,FALSE)</f>
        <v>36.555522285451232</v>
      </c>
      <c r="H1516" s="42" t="str">
        <f>IFERROR(VLOOKUP(L:L,manual_score_mapping[[SegmentID]:[Scores]],2,FALSE), "NaN")</f>
        <v>NaN</v>
      </c>
      <c r="I1516" s="42" t="str">
        <f>IFERROR(VLOOKUP(L:L,manual_score_mapping!A:D,3,FALSE), "NaN")</f>
        <v>NaN</v>
      </c>
      <c r="J1516" s="42" t="str">
        <f>IFERROR(VLOOKUP(L:L,manual_score_mapping!A:D,4,FALSE), "NaN")</f>
        <v>NaN</v>
      </c>
      <c r="K1516" s="33" t="s">
        <v>22</v>
      </c>
      <c r="L1516" s="33">
        <v>1515</v>
      </c>
      <c r="M1516" s="34">
        <v>0.94327890872955322</v>
      </c>
      <c r="N1516" s="33">
        <v>0.9592573046684264</v>
      </c>
      <c r="O1516" s="33">
        <v>0.924005687236786</v>
      </c>
      <c r="P1516" s="33" t="str">
        <f>IF(en_ru_scores[[#This Row],[OnlineB_Score]]&gt;en_ru_scores[[#This Row],[GPT4_COMET]]+0.03, "B", IF(en_ru_scores[[#This Row],[GPT4_COMET]]&gt;en_ru_scores[[#This Row],[OnlineB_Score]]+0.03, "GPT", "-"))</f>
        <v>-</v>
      </c>
      <c r="Q1516" s="33" t="str">
        <f>IF(en_ru_scores[[#This Row],[OnlineW_Score]]&gt;en_ru_scores[[#This Row],[GPT4_COMET]]+0.03, "W", IF(en_ru_scores[[#This Row],[GPT4_COMET]]&gt;en_ru_scores[[#This Row],[OnlineW_Score]]+0.03, "GPT", "-"))</f>
        <v>-</v>
      </c>
      <c r="R1516" s="13" t="s">
        <v>1629</v>
      </c>
      <c r="S1516" s="13" t="s">
        <v>7920</v>
      </c>
      <c r="T1516" s="41" t="s">
        <v>7921</v>
      </c>
      <c r="U1516" s="13" t="s">
        <v>7922</v>
      </c>
      <c r="V1516" s="13" t="s">
        <v>7923</v>
      </c>
      <c r="W1516" s="84"/>
      <c r="X1516" s="111"/>
      <c r="Y1516" s="115"/>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c r="EK1516"/>
      <c r="EL1516"/>
      <c r="EM1516"/>
      <c r="EN1516"/>
      <c r="EO1516"/>
      <c r="EP1516"/>
      <c r="EQ1516"/>
      <c r="ER1516"/>
      <c r="ES1516"/>
      <c r="ET1516"/>
      <c r="EU1516"/>
      <c r="EV1516"/>
      <c r="EW1516"/>
      <c r="EX1516"/>
      <c r="EY1516"/>
      <c r="EZ1516"/>
      <c r="FA1516"/>
      <c r="FB1516"/>
      <c r="FC1516"/>
      <c r="FD1516"/>
      <c r="FE1516"/>
      <c r="FF1516"/>
      <c r="FG1516"/>
      <c r="FH1516"/>
      <c r="FI1516"/>
      <c r="FJ1516"/>
      <c r="FK1516"/>
      <c r="FL1516"/>
      <c r="FM1516"/>
      <c r="FN1516"/>
      <c r="FO1516"/>
      <c r="FP1516"/>
      <c r="FQ1516"/>
      <c r="FR1516"/>
      <c r="FS1516"/>
      <c r="FT1516"/>
      <c r="FU1516"/>
      <c r="FV1516"/>
      <c r="FW1516"/>
      <c r="FX1516"/>
      <c r="FY1516"/>
      <c r="FZ1516"/>
      <c r="GA1516"/>
      <c r="GB1516"/>
      <c r="GC1516"/>
      <c r="GD1516"/>
      <c r="GE1516"/>
      <c r="GF1516"/>
      <c r="GG1516"/>
      <c r="GH1516"/>
      <c r="GI1516"/>
      <c r="GJ1516"/>
      <c r="GK1516"/>
      <c r="GL1516"/>
      <c r="GM1516"/>
      <c r="GN1516"/>
      <c r="GO1516"/>
      <c r="GP1516"/>
      <c r="GQ1516"/>
      <c r="GR1516"/>
      <c r="GS1516"/>
      <c r="GT1516"/>
      <c r="GU1516"/>
      <c r="GV1516"/>
      <c r="GW1516"/>
      <c r="GX1516"/>
      <c r="GY1516"/>
      <c r="GZ1516"/>
      <c r="HA1516"/>
      <c r="HB1516"/>
      <c r="HC1516"/>
      <c r="HD1516"/>
      <c r="HE1516"/>
      <c r="HF1516"/>
      <c r="HG1516"/>
      <c r="HH1516"/>
      <c r="HI1516"/>
    </row>
    <row r="1517" spans="1:217" s="6" customFormat="1" x14ac:dyDescent="0.45">
      <c r="A1517" s="32" t="s">
        <v>16</v>
      </c>
      <c r="B1517" s="32" t="s">
        <v>17</v>
      </c>
      <c r="C1517" s="33" t="s">
        <v>18</v>
      </c>
      <c r="D1517" s="33" t="s">
        <v>1123</v>
      </c>
      <c r="E1517" s="33" t="s">
        <v>1606</v>
      </c>
      <c r="F1517" s="33" t="s">
        <v>21</v>
      </c>
      <c r="G1517" s="70">
        <f>VLOOKUP(L:L,en_ru_auto_scores_BLEU!H:I,2,FALSE)</f>
        <v>100.00000000000004</v>
      </c>
      <c r="H1517" s="42" t="str">
        <f>IFERROR(VLOOKUP(L:L,manual_score_mapping[[SegmentID]:[Scores]],2,FALSE), "NaN")</f>
        <v>NaN</v>
      </c>
      <c r="I1517" s="42" t="str">
        <f>IFERROR(VLOOKUP(L:L,manual_score_mapping!A:D,3,FALSE), "NaN")</f>
        <v>NaN</v>
      </c>
      <c r="J1517" s="42" t="str">
        <f>IFERROR(VLOOKUP(L:L,manual_score_mapping!A:D,4,FALSE), "NaN")</f>
        <v>NaN</v>
      </c>
      <c r="K1517" s="33" t="s">
        <v>22</v>
      </c>
      <c r="L1517" s="33">
        <v>1516</v>
      </c>
      <c r="M1517" s="34">
        <v>0.9911598563194276</v>
      </c>
      <c r="N1517" s="33">
        <v>0.96021693944931041</v>
      </c>
      <c r="O1517" s="33">
        <v>0.96022421121597279</v>
      </c>
      <c r="P1517" s="33" t="str">
        <f>IF(en_ru_scores[[#This Row],[OnlineB_Score]]&gt;en_ru_scores[[#This Row],[GPT4_COMET]]+0.03, "B", IF(en_ru_scores[[#This Row],[GPT4_COMET]]&gt;en_ru_scores[[#This Row],[OnlineB_Score]]+0.03, "GPT", "-"))</f>
        <v>GPT</v>
      </c>
      <c r="Q1517" s="33" t="str">
        <f>IF(en_ru_scores[[#This Row],[OnlineW_Score]]&gt;en_ru_scores[[#This Row],[GPT4_COMET]]+0.03, "W", IF(en_ru_scores[[#This Row],[GPT4_COMET]]&gt;en_ru_scores[[#This Row],[OnlineW_Score]]+0.03, "GPT", "-"))</f>
        <v>GPT</v>
      </c>
      <c r="R1517" s="13" t="s">
        <v>1630</v>
      </c>
      <c r="S1517" s="13" t="s">
        <v>7924</v>
      </c>
      <c r="T1517" s="41" t="s">
        <v>7924</v>
      </c>
      <c r="U1517" s="13" t="s">
        <v>7925</v>
      </c>
      <c r="V1517" s="13" t="s">
        <v>7925</v>
      </c>
      <c r="W1517" s="84"/>
      <c r="X1517" s="111"/>
      <c r="Y1517" s="115"/>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c r="EQ1517"/>
      <c r="ER1517"/>
      <c r="ES1517"/>
      <c r="ET1517"/>
      <c r="EU1517"/>
      <c r="EV1517"/>
      <c r="EW1517"/>
      <c r="EX1517"/>
      <c r="EY1517"/>
      <c r="EZ1517"/>
      <c r="FA1517"/>
      <c r="FB1517"/>
      <c r="FC1517"/>
      <c r="FD1517"/>
      <c r="FE1517"/>
      <c r="FF1517"/>
      <c r="FG1517"/>
      <c r="FH1517"/>
      <c r="FI1517"/>
      <c r="FJ1517"/>
      <c r="FK1517"/>
      <c r="FL1517"/>
      <c r="FM1517"/>
      <c r="FN1517"/>
      <c r="FO1517"/>
      <c r="FP1517"/>
      <c r="FQ1517"/>
      <c r="FR1517"/>
      <c r="FS1517"/>
      <c r="FT1517"/>
      <c r="FU1517"/>
      <c r="FV1517"/>
      <c r="FW1517"/>
      <c r="FX1517"/>
      <c r="FY1517"/>
      <c r="FZ1517"/>
      <c r="GA1517"/>
      <c r="GB1517"/>
      <c r="GC1517"/>
      <c r="GD1517"/>
      <c r="GE1517"/>
      <c r="GF1517"/>
      <c r="GG1517"/>
      <c r="GH1517"/>
      <c r="GI1517"/>
      <c r="GJ1517"/>
      <c r="GK1517"/>
      <c r="GL1517"/>
      <c r="GM1517"/>
      <c r="GN1517"/>
      <c r="GO1517"/>
      <c r="GP1517"/>
      <c r="GQ1517"/>
      <c r="GR1517"/>
      <c r="GS1517"/>
      <c r="GT1517"/>
      <c r="GU1517"/>
      <c r="GV1517"/>
      <c r="GW1517"/>
      <c r="GX1517"/>
      <c r="GY1517"/>
      <c r="GZ1517"/>
      <c r="HA1517"/>
      <c r="HB1517"/>
      <c r="HC1517"/>
      <c r="HD1517"/>
      <c r="HE1517"/>
      <c r="HF1517"/>
      <c r="HG1517"/>
      <c r="HH1517"/>
      <c r="HI1517"/>
    </row>
    <row r="1518" spans="1:217" s="6" customFormat="1" ht="85.5" x14ac:dyDescent="0.45">
      <c r="A1518" s="29" t="s">
        <v>16</v>
      </c>
      <c r="B1518" s="29" t="s">
        <v>17</v>
      </c>
      <c r="C1518" s="30" t="s">
        <v>18</v>
      </c>
      <c r="D1518" s="30" t="s">
        <v>1123</v>
      </c>
      <c r="E1518" s="30" t="s">
        <v>1606</v>
      </c>
      <c r="F1518" s="30" t="s">
        <v>21</v>
      </c>
      <c r="G1518" s="78">
        <f>VLOOKUP(L:L,en_ru_auto_scores_BLEU!H:I,2,FALSE)</f>
        <v>26.286640923261341</v>
      </c>
      <c r="H1518" s="42" t="str">
        <f>IFERROR(VLOOKUP(L:L,manual_score_mapping[[SegmentID]:[Scores]],2,FALSE), "NaN")</f>
        <v>NaN</v>
      </c>
      <c r="I1518" s="42" t="str">
        <f>IFERROR(VLOOKUP(L:L,manual_score_mapping!A:D,3,FALSE), "NaN")</f>
        <v>NaN</v>
      </c>
      <c r="J1518" s="42" t="str">
        <f>IFERROR(VLOOKUP(L:L,manual_score_mapping!A:D,4,FALSE), "NaN")</f>
        <v>NaN</v>
      </c>
      <c r="K1518" s="30" t="s">
        <v>22</v>
      </c>
      <c r="L1518" s="30">
        <v>1517</v>
      </c>
      <c r="M1518" s="31">
        <v>0.82473063468933105</v>
      </c>
      <c r="N1518" s="30">
        <v>0.81965571641921997</v>
      </c>
      <c r="O1518" s="30">
        <v>0.81080293655395508</v>
      </c>
      <c r="P1518" s="30" t="str">
        <f>IF(en_ru_scores[[#This Row],[OnlineB_Score]]&gt;en_ru_scores[[#This Row],[GPT4_COMET]]+0.03, "B", IF(en_ru_scores[[#This Row],[GPT4_COMET]]&gt;en_ru_scores[[#This Row],[OnlineB_Score]]+0.03, "GPT", "-"))</f>
        <v>-</v>
      </c>
      <c r="Q1518" s="30" t="str">
        <f>IF(en_ru_scores[[#This Row],[OnlineW_Score]]&gt;en_ru_scores[[#This Row],[GPT4_COMET]]+0.03, "W", IF(en_ru_scores[[#This Row],[GPT4_COMET]]&gt;en_ru_scores[[#This Row],[OnlineW_Score]]+0.03, "GPT", "-"))</f>
        <v>-</v>
      </c>
      <c r="R1518" s="12" t="s">
        <v>1631</v>
      </c>
      <c r="S1518" s="12" t="s">
        <v>7926</v>
      </c>
      <c r="T1518" s="40" t="s">
        <v>7927</v>
      </c>
      <c r="U1518" s="12" t="s">
        <v>7928</v>
      </c>
      <c r="V1518" s="12" t="s">
        <v>7929</v>
      </c>
      <c r="W1518" s="84"/>
      <c r="X1518" s="111"/>
      <c r="Y1518" s="115"/>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c r="EK1518"/>
      <c r="EL1518"/>
      <c r="EM1518"/>
      <c r="EN1518"/>
      <c r="EO1518"/>
      <c r="EP1518"/>
      <c r="EQ1518"/>
      <c r="ER1518"/>
      <c r="ES1518"/>
      <c r="ET1518"/>
      <c r="EU1518"/>
      <c r="EV1518"/>
      <c r="EW1518"/>
      <c r="EX1518"/>
      <c r="EY1518"/>
      <c r="EZ1518"/>
      <c r="FA1518"/>
      <c r="FB1518"/>
      <c r="FC1518"/>
      <c r="FD1518"/>
      <c r="FE1518"/>
      <c r="FF1518"/>
      <c r="FG1518"/>
      <c r="FH1518"/>
      <c r="FI1518"/>
      <c r="FJ1518"/>
      <c r="FK1518"/>
      <c r="FL1518"/>
      <c r="FM1518"/>
      <c r="FN1518"/>
      <c r="FO1518"/>
      <c r="FP1518"/>
      <c r="FQ1518"/>
      <c r="FR1518"/>
      <c r="FS1518"/>
      <c r="FT1518"/>
      <c r="FU1518"/>
      <c r="FV1518"/>
      <c r="FW1518"/>
      <c r="FX1518"/>
      <c r="FY1518"/>
      <c r="FZ1518"/>
      <c r="GA1518"/>
      <c r="GB1518"/>
      <c r="GC1518"/>
      <c r="GD1518"/>
      <c r="GE1518"/>
      <c r="GF1518"/>
      <c r="GG1518"/>
      <c r="GH1518"/>
      <c r="GI1518"/>
      <c r="GJ1518"/>
      <c r="GK1518"/>
      <c r="GL1518"/>
      <c r="GM1518"/>
      <c r="GN1518"/>
      <c r="GO1518"/>
      <c r="GP1518"/>
      <c r="GQ1518"/>
      <c r="GR1518"/>
      <c r="GS1518"/>
      <c r="GT1518"/>
      <c r="GU1518"/>
      <c r="GV1518"/>
      <c r="GW1518"/>
      <c r="GX1518"/>
      <c r="GY1518"/>
      <c r="GZ1518"/>
      <c r="HA1518"/>
      <c r="HB1518"/>
      <c r="HC1518"/>
      <c r="HD1518"/>
      <c r="HE1518"/>
      <c r="HF1518"/>
      <c r="HG1518"/>
      <c r="HH1518"/>
      <c r="HI1518"/>
    </row>
    <row r="1519" spans="1:217" s="6" customFormat="1" ht="57" x14ac:dyDescent="0.45">
      <c r="A1519" s="32" t="s">
        <v>16</v>
      </c>
      <c r="B1519" s="32" t="s">
        <v>17</v>
      </c>
      <c r="C1519" s="33" t="s">
        <v>18</v>
      </c>
      <c r="D1519" s="33" t="s">
        <v>1123</v>
      </c>
      <c r="E1519" s="33" t="s">
        <v>1606</v>
      </c>
      <c r="F1519" s="33" t="s">
        <v>21</v>
      </c>
      <c r="G1519" s="75">
        <f>VLOOKUP(L:L,en_ru_auto_scores_BLEU!H:I,2,FALSE)</f>
        <v>40.276720463657753</v>
      </c>
      <c r="H1519" s="42" t="str">
        <f>IFERROR(VLOOKUP(L:L,manual_score_mapping[[SegmentID]:[Scores]],2,FALSE), "NaN")</f>
        <v>NaN</v>
      </c>
      <c r="I1519" s="42" t="str">
        <f>IFERROR(VLOOKUP(L:L,manual_score_mapping!A:D,3,FALSE), "NaN")</f>
        <v>NaN</v>
      </c>
      <c r="J1519" s="42" t="str">
        <f>IFERROR(VLOOKUP(L:L,manual_score_mapping!A:D,4,FALSE), "NaN")</f>
        <v>NaN</v>
      </c>
      <c r="K1519" s="33" t="s">
        <v>22</v>
      </c>
      <c r="L1519" s="33">
        <v>1518</v>
      </c>
      <c r="M1519" s="34">
        <v>0.91901707649230957</v>
      </c>
      <c r="N1519" s="33">
        <v>0.6461217999458313</v>
      </c>
      <c r="O1519" s="33">
        <v>0.89554542303085327</v>
      </c>
      <c r="P1519" s="33" t="str">
        <f>IF(en_ru_scores[[#This Row],[OnlineB_Score]]&gt;en_ru_scores[[#This Row],[GPT4_COMET]]+0.03, "B", IF(en_ru_scores[[#This Row],[GPT4_COMET]]&gt;en_ru_scores[[#This Row],[OnlineB_Score]]+0.03, "GPT", "-"))</f>
        <v>GPT</v>
      </c>
      <c r="Q1519" s="33" t="str">
        <f>IF(en_ru_scores[[#This Row],[OnlineW_Score]]&gt;en_ru_scores[[#This Row],[GPT4_COMET]]+0.03, "W", IF(en_ru_scores[[#This Row],[GPT4_COMET]]&gt;en_ru_scores[[#This Row],[OnlineW_Score]]+0.03, "GPT", "-"))</f>
        <v>-</v>
      </c>
      <c r="R1519" s="13" t="s">
        <v>1632</v>
      </c>
      <c r="S1519" s="13" t="s">
        <v>7930</v>
      </c>
      <c r="T1519" s="41" t="s">
        <v>7931</v>
      </c>
      <c r="U1519" s="13" t="s">
        <v>7932</v>
      </c>
      <c r="V1519" s="13" t="s">
        <v>7933</v>
      </c>
      <c r="W1519" s="84"/>
      <c r="X1519" s="111"/>
      <c r="Y1519" s="115"/>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c r="EK1519"/>
      <c r="EL1519"/>
      <c r="EM1519"/>
      <c r="EN1519"/>
      <c r="EO1519"/>
      <c r="EP1519"/>
      <c r="EQ1519"/>
      <c r="ER1519"/>
      <c r="ES1519"/>
      <c r="ET1519"/>
      <c r="EU1519"/>
      <c r="EV1519"/>
      <c r="EW1519"/>
      <c r="EX1519"/>
      <c r="EY1519"/>
      <c r="EZ1519"/>
      <c r="FA1519"/>
      <c r="FB1519"/>
      <c r="FC1519"/>
      <c r="FD1519"/>
      <c r="FE1519"/>
      <c r="FF1519"/>
      <c r="FG1519"/>
      <c r="FH1519"/>
      <c r="FI1519"/>
      <c r="FJ1519"/>
      <c r="FK1519"/>
      <c r="FL1519"/>
      <c r="FM1519"/>
      <c r="FN1519"/>
      <c r="FO1519"/>
      <c r="FP1519"/>
      <c r="FQ1519"/>
      <c r="FR1519"/>
      <c r="FS1519"/>
      <c r="FT1519"/>
      <c r="FU1519"/>
      <c r="FV1519"/>
      <c r="FW1519"/>
      <c r="FX1519"/>
      <c r="FY1519"/>
      <c r="FZ1519"/>
      <c r="GA1519"/>
      <c r="GB1519"/>
      <c r="GC1519"/>
      <c r="GD1519"/>
      <c r="GE1519"/>
      <c r="GF1519"/>
      <c r="GG1519"/>
      <c r="GH1519"/>
      <c r="GI1519"/>
      <c r="GJ1519"/>
      <c r="GK1519"/>
      <c r="GL1519"/>
      <c r="GM1519"/>
      <c r="GN1519"/>
      <c r="GO1519"/>
      <c r="GP1519"/>
      <c r="GQ1519"/>
      <c r="GR1519"/>
      <c r="GS1519"/>
      <c r="GT1519"/>
      <c r="GU1519"/>
      <c r="GV1519"/>
      <c r="GW1519"/>
      <c r="GX1519"/>
      <c r="GY1519"/>
      <c r="GZ1519"/>
      <c r="HA1519"/>
      <c r="HB1519"/>
      <c r="HC1519"/>
      <c r="HD1519"/>
      <c r="HE1519"/>
      <c r="HF1519"/>
      <c r="HG1519"/>
      <c r="HH1519"/>
      <c r="HI1519"/>
    </row>
    <row r="1520" spans="1:217" s="6" customFormat="1" ht="71.25" x14ac:dyDescent="0.45">
      <c r="A1520" s="20" t="s">
        <v>16</v>
      </c>
      <c r="B1520" s="20" t="s">
        <v>17</v>
      </c>
      <c r="C1520" s="21" t="s">
        <v>18</v>
      </c>
      <c r="D1520" s="21" t="s">
        <v>1123</v>
      </c>
      <c r="E1520" s="21" t="s">
        <v>1606</v>
      </c>
      <c r="F1520" s="21" t="s">
        <v>21</v>
      </c>
      <c r="G1520" s="78">
        <f>VLOOKUP(L:L,en_ru_auto_scores_BLEU!H:I,2,FALSE)</f>
        <v>5.4066574647722723</v>
      </c>
      <c r="H1520" s="42" t="str">
        <f>IFERROR(VLOOKUP(L:L,manual_score_mapping[[SegmentID]:[Scores]],2,FALSE), "NaN")</f>
        <v>NaN</v>
      </c>
      <c r="I1520" s="42" t="str">
        <f>IFERROR(VLOOKUP(L:L,manual_score_mapping!A:D,3,FALSE), "NaN")</f>
        <v>NaN</v>
      </c>
      <c r="J1520" s="42" t="str">
        <f>IFERROR(VLOOKUP(L:L,manual_score_mapping!A:D,4,FALSE), "NaN")</f>
        <v>NaN</v>
      </c>
      <c r="K1520" s="21" t="s">
        <v>22</v>
      </c>
      <c r="L1520" s="21">
        <v>1519</v>
      </c>
      <c r="M1520" s="22">
        <v>0.5198550820350647</v>
      </c>
      <c r="N1520" s="21">
        <v>0.50836700201034546</v>
      </c>
      <c r="O1520" s="21">
        <v>0.5260729193687439</v>
      </c>
      <c r="P1520" s="21" t="str">
        <f>IF(en_ru_scores[[#This Row],[OnlineB_Score]]&gt;en_ru_scores[[#This Row],[GPT4_COMET]]+0.03, "B", IF(en_ru_scores[[#This Row],[GPT4_COMET]]&gt;en_ru_scores[[#This Row],[OnlineB_Score]]+0.03, "GPT", "-"))</f>
        <v>-</v>
      </c>
      <c r="Q1520" s="21" t="str">
        <f>IF(en_ru_scores[[#This Row],[OnlineW_Score]]&gt;en_ru_scores[[#This Row],[GPT4_COMET]]+0.03, "W", IF(en_ru_scores[[#This Row],[GPT4_COMET]]&gt;en_ru_scores[[#This Row],[OnlineW_Score]]+0.03, "GPT", "-"))</f>
        <v>-</v>
      </c>
      <c r="R1520" s="9" t="s">
        <v>1633</v>
      </c>
      <c r="S1520" s="9" t="s">
        <v>7934</v>
      </c>
      <c r="T1520" s="37" t="s">
        <v>7935</v>
      </c>
      <c r="U1520" s="9" t="s">
        <v>7936</v>
      </c>
      <c r="V1520" s="9" t="s">
        <v>7937</v>
      </c>
      <c r="W1520" s="84"/>
      <c r="X1520" s="111"/>
      <c r="Y1520" s="115"/>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c r="EK1520"/>
      <c r="EL1520"/>
      <c r="EM1520"/>
      <c r="EN1520"/>
      <c r="EO1520"/>
      <c r="EP1520"/>
      <c r="EQ1520"/>
      <c r="ER1520"/>
      <c r="ES1520"/>
      <c r="ET1520"/>
      <c r="EU1520"/>
      <c r="EV1520"/>
      <c r="EW1520"/>
      <c r="EX1520"/>
      <c r="EY1520"/>
      <c r="EZ1520"/>
      <c r="FA1520"/>
      <c r="FB1520"/>
      <c r="FC1520"/>
      <c r="FD1520"/>
      <c r="FE1520"/>
      <c r="FF1520"/>
      <c r="FG1520"/>
      <c r="FH1520"/>
      <c r="FI1520"/>
      <c r="FJ1520"/>
      <c r="FK1520"/>
      <c r="FL1520"/>
      <c r="FM1520"/>
      <c r="FN1520"/>
      <c r="FO1520"/>
      <c r="FP1520"/>
      <c r="FQ1520"/>
      <c r="FR1520"/>
      <c r="FS1520"/>
      <c r="FT1520"/>
      <c r="FU1520"/>
      <c r="FV1520"/>
      <c r="FW1520"/>
      <c r="FX1520"/>
      <c r="FY1520"/>
      <c r="FZ1520"/>
      <c r="GA1520"/>
      <c r="GB1520"/>
      <c r="GC1520"/>
      <c r="GD1520"/>
      <c r="GE1520"/>
      <c r="GF1520"/>
      <c r="GG1520"/>
      <c r="GH1520"/>
      <c r="GI1520"/>
      <c r="GJ1520"/>
      <c r="GK1520"/>
      <c r="GL1520"/>
      <c r="GM1520"/>
      <c r="GN1520"/>
      <c r="GO1520"/>
      <c r="GP1520"/>
      <c r="GQ1520"/>
      <c r="GR1520"/>
      <c r="GS1520"/>
      <c r="GT1520"/>
      <c r="GU1520"/>
      <c r="GV1520"/>
      <c r="GW1520"/>
      <c r="GX1520"/>
      <c r="GY1520"/>
      <c r="GZ1520"/>
      <c r="HA1520"/>
      <c r="HB1520"/>
      <c r="HC1520"/>
      <c r="HD1520"/>
      <c r="HE1520"/>
      <c r="HF1520"/>
      <c r="HG1520"/>
      <c r="HH1520"/>
      <c r="HI1520"/>
    </row>
    <row r="1521" spans="1:217" s="6" customFormat="1" ht="28.5" x14ac:dyDescent="0.45">
      <c r="A1521" s="32" t="s">
        <v>16</v>
      </c>
      <c r="B1521" s="32" t="s">
        <v>17</v>
      </c>
      <c r="C1521" s="33" t="s">
        <v>18</v>
      </c>
      <c r="D1521" s="33" t="s">
        <v>1123</v>
      </c>
      <c r="E1521" s="33" t="s">
        <v>1606</v>
      </c>
      <c r="F1521" s="33" t="s">
        <v>21</v>
      </c>
      <c r="G1521" s="78">
        <f>VLOOKUP(L:L,en_ru_auto_scores_BLEU!H:I,2,FALSE)</f>
        <v>13.950796967929138</v>
      </c>
      <c r="H1521" s="42" t="str">
        <f>IFERROR(VLOOKUP(L:L,manual_score_mapping[[SegmentID]:[Scores]],2,FALSE), "NaN")</f>
        <v>NaN</v>
      </c>
      <c r="I1521" s="42" t="str">
        <f>IFERROR(VLOOKUP(L:L,manual_score_mapping!A:D,3,FALSE), "NaN")</f>
        <v>NaN</v>
      </c>
      <c r="J1521" s="42" t="str">
        <f>IFERROR(VLOOKUP(L:L,manual_score_mapping!A:D,4,FALSE), "NaN")</f>
        <v>NaN</v>
      </c>
      <c r="K1521" s="33" t="s">
        <v>22</v>
      </c>
      <c r="L1521" s="33">
        <v>1520</v>
      </c>
      <c r="M1521" s="34">
        <v>0.90637391805648804</v>
      </c>
      <c r="N1521" s="33">
        <v>0.92601293325424205</v>
      </c>
      <c r="O1521" s="33">
        <v>0.89105772972106934</v>
      </c>
      <c r="P1521" s="33" t="str">
        <f>IF(en_ru_scores[[#This Row],[OnlineB_Score]]&gt;en_ru_scores[[#This Row],[GPT4_COMET]]+0.03, "B", IF(en_ru_scores[[#This Row],[GPT4_COMET]]&gt;en_ru_scores[[#This Row],[OnlineB_Score]]+0.03, "GPT", "-"))</f>
        <v>-</v>
      </c>
      <c r="Q1521" s="33" t="str">
        <f>IF(en_ru_scores[[#This Row],[OnlineW_Score]]&gt;en_ru_scores[[#This Row],[GPT4_COMET]]+0.03, "W", IF(en_ru_scores[[#This Row],[GPT4_COMET]]&gt;en_ru_scores[[#This Row],[OnlineW_Score]]+0.03, "GPT", "-"))</f>
        <v>-</v>
      </c>
      <c r="R1521" s="13" t="s">
        <v>1634</v>
      </c>
      <c r="S1521" s="13" t="s">
        <v>7938</v>
      </c>
      <c r="T1521" s="41" t="s">
        <v>7939</v>
      </c>
      <c r="U1521" s="13" t="s">
        <v>7940</v>
      </c>
      <c r="V1521" s="13" t="s">
        <v>7941</v>
      </c>
      <c r="W1521" s="84"/>
      <c r="X1521" s="111"/>
      <c r="Y1521" s="115"/>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c r="EK1521"/>
      <c r="EL1521"/>
      <c r="EM1521"/>
      <c r="EN1521"/>
      <c r="EO1521"/>
      <c r="EP1521"/>
      <c r="EQ1521"/>
      <c r="ER1521"/>
      <c r="ES1521"/>
      <c r="ET1521"/>
      <c r="EU1521"/>
      <c r="EV1521"/>
      <c r="EW1521"/>
      <c r="EX1521"/>
      <c r="EY1521"/>
      <c r="EZ1521"/>
      <c r="FA1521"/>
      <c r="FB1521"/>
      <c r="FC1521"/>
      <c r="FD1521"/>
      <c r="FE1521"/>
      <c r="FF1521"/>
      <c r="FG1521"/>
      <c r="FH1521"/>
      <c r="FI1521"/>
      <c r="FJ1521"/>
      <c r="FK1521"/>
      <c r="FL1521"/>
      <c r="FM1521"/>
      <c r="FN1521"/>
      <c r="FO1521"/>
      <c r="FP1521"/>
      <c r="FQ1521"/>
      <c r="FR1521"/>
      <c r="FS1521"/>
      <c r="FT1521"/>
      <c r="FU1521"/>
      <c r="FV1521"/>
      <c r="FW1521"/>
      <c r="FX1521"/>
      <c r="FY1521"/>
      <c r="FZ1521"/>
      <c r="GA1521"/>
      <c r="GB1521"/>
      <c r="GC1521"/>
      <c r="GD1521"/>
      <c r="GE1521"/>
      <c r="GF1521"/>
      <c r="GG1521"/>
      <c r="GH1521"/>
      <c r="GI1521"/>
      <c r="GJ1521"/>
      <c r="GK1521"/>
      <c r="GL1521"/>
      <c r="GM1521"/>
      <c r="GN1521"/>
      <c r="GO1521"/>
      <c r="GP1521"/>
      <c r="GQ1521"/>
      <c r="GR1521"/>
      <c r="GS1521"/>
      <c r="GT1521"/>
      <c r="GU1521"/>
      <c r="GV1521"/>
      <c r="GW1521"/>
      <c r="GX1521"/>
      <c r="GY1521"/>
      <c r="GZ1521"/>
      <c r="HA1521"/>
      <c r="HB1521"/>
      <c r="HC1521"/>
      <c r="HD1521"/>
      <c r="HE1521"/>
      <c r="HF1521"/>
      <c r="HG1521"/>
      <c r="HH1521"/>
      <c r="HI1521"/>
    </row>
    <row r="1522" spans="1:217" s="6" customFormat="1" ht="42.75" x14ac:dyDescent="0.45">
      <c r="A1522" s="29" t="s">
        <v>16</v>
      </c>
      <c r="B1522" s="29" t="s">
        <v>17</v>
      </c>
      <c r="C1522" s="30" t="s">
        <v>18</v>
      </c>
      <c r="D1522" s="30" t="s">
        <v>1123</v>
      </c>
      <c r="E1522" s="30" t="s">
        <v>1635</v>
      </c>
      <c r="F1522" s="30" t="s">
        <v>21</v>
      </c>
      <c r="G1522" s="72">
        <f>VLOOKUP(L:L,en_ru_auto_scores_BLEU!H:I,2,FALSE)</f>
        <v>70.423118463468256</v>
      </c>
      <c r="H1522" s="30" t="str">
        <f>IFERROR(VLOOKUP(L:L,manual_score_mapping[[SegmentID]:[Scores]],2,FALSE), "NaN")</f>
        <v>[68, 84, 52, 51, 85]</v>
      </c>
      <c r="I1522" s="24">
        <f>IFERROR(VLOOKUP(L:L,manual_score_mapping!A:D,3,FALSE), "NaN")</f>
        <v>68</v>
      </c>
      <c r="J1522" s="21">
        <f>IFERROR(VLOOKUP(L:L,manual_score_mapping!A:D,4,FALSE), "NaN")</f>
        <v>51</v>
      </c>
      <c r="K1522" s="30" t="s">
        <v>22</v>
      </c>
      <c r="L1522" s="30">
        <v>1521</v>
      </c>
      <c r="M1522" s="31">
        <v>0.83661353588104248</v>
      </c>
      <c r="N1522" s="30">
        <v>0.87336677312850952</v>
      </c>
      <c r="O1522" s="30">
        <v>0.80470192432403564</v>
      </c>
      <c r="P1522" s="30" t="str">
        <f>IF(en_ru_scores[[#This Row],[OnlineB_Score]]&gt;en_ru_scores[[#This Row],[GPT4_COMET]]+0.03, "B", IF(en_ru_scores[[#This Row],[GPT4_COMET]]&gt;en_ru_scores[[#This Row],[OnlineB_Score]]+0.03, "GPT", "-"))</f>
        <v>B</v>
      </c>
      <c r="Q1522" s="30" t="str">
        <f>IF(en_ru_scores[[#This Row],[OnlineW_Score]]&gt;en_ru_scores[[#This Row],[GPT4_COMET]]+0.03, "W", IF(en_ru_scores[[#This Row],[GPT4_COMET]]&gt;en_ru_scores[[#This Row],[OnlineW_Score]]+0.03, "GPT", "-"))</f>
        <v>GPT</v>
      </c>
      <c r="R1522" s="12" t="s">
        <v>1636</v>
      </c>
      <c r="S1522" s="12" t="s">
        <v>7942</v>
      </c>
      <c r="T1522" s="40" t="s">
        <v>7943</v>
      </c>
      <c r="U1522" s="12" t="s">
        <v>7944</v>
      </c>
      <c r="V1522" s="12" t="s">
        <v>7945</v>
      </c>
      <c r="W1522" s="84"/>
      <c r="X1522" s="111"/>
      <c r="Y1522" s="115"/>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c r="FS1522"/>
      <c r="FT1522"/>
      <c r="FU1522"/>
      <c r="FV1522"/>
      <c r="FW1522"/>
      <c r="FX1522"/>
      <c r="FY1522"/>
      <c r="FZ1522"/>
      <c r="GA1522"/>
      <c r="GB1522"/>
      <c r="GC1522"/>
      <c r="GD1522"/>
      <c r="GE1522"/>
      <c r="GF1522"/>
      <c r="GG1522"/>
      <c r="GH1522"/>
      <c r="GI1522"/>
      <c r="GJ1522"/>
      <c r="GK1522"/>
      <c r="GL1522"/>
      <c r="GM1522"/>
      <c r="GN1522"/>
      <c r="GO1522"/>
      <c r="GP1522"/>
      <c r="GQ1522"/>
      <c r="GR1522"/>
      <c r="GS1522"/>
      <c r="GT1522"/>
      <c r="GU1522"/>
      <c r="GV1522"/>
      <c r="GW1522"/>
      <c r="GX1522"/>
      <c r="GY1522"/>
      <c r="GZ1522"/>
      <c r="HA1522"/>
      <c r="HB1522"/>
      <c r="HC1522"/>
      <c r="HD1522"/>
      <c r="HE1522"/>
      <c r="HF1522"/>
      <c r="HG1522"/>
      <c r="HH1522"/>
      <c r="HI1522"/>
    </row>
    <row r="1523" spans="1:217" s="6" customFormat="1" x14ac:dyDescent="0.45">
      <c r="A1523" s="32" t="s">
        <v>16</v>
      </c>
      <c r="B1523" s="32" t="s">
        <v>17</v>
      </c>
      <c r="C1523" s="33" t="s">
        <v>18</v>
      </c>
      <c r="D1523" s="33" t="s">
        <v>1123</v>
      </c>
      <c r="E1523" s="33" t="s">
        <v>1635</v>
      </c>
      <c r="F1523" s="33" t="s">
        <v>21</v>
      </c>
      <c r="G1523" s="70">
        <f>VLOOKUP(L:L,en_ru_auto_scores_BLEU!H:I,2,FALSE)</f>
        <v>100.00000000000004</v>
      </c>
      <c r="H1523" s="33" t="str">
        <f>IFERROR(VLOOKUP(L:L,manual_score_mapping[[SegmentID]:[Scores]],2,FALSE), "NaN")</f>
        <v>[68, 35, 51, 51, 81]</v>
      </c>
      <c r="I1523" s="21">
        <f>IFERROR(VLOOKUP(L:L,manual_score_mapping!A:D,3,FALSE), "NaN")</f>
        <v>57</v>
      </c>
      <c r="J1523" s="18">
        <f>IFERROR(VLOOKUP(L:L,manual_score_mapping!A:D,4,FALSE), "NaN")</f>
        <v>35</v>
      </c>
      <c r="K1523" s="33" t="s">
        <v>22</v>
      </c>
      <c r="L1523" s="33">
        <v>1522</v>
      </c>
      <c r="M1523" s="34">
        <v>0.98653692007064819</v>
      </c>
      <c r="N1523" s="33">
        <v>0.98653692007064819</v>
      </c>
      <c r="O1523" s="33">
        <v>0.9312322735786438</v>
      </c>
      <c r="P1523" s="33" t="str">
        <f>IF(en_ru_scores[[#This Row],[OnlineB_Score]]&gt;en_ru_scores[[#This Row],[GPT4_COMET]]+0.03, "B", IF(en_ru_scores[[#This Row],[GPT4_COMET]]&gt;en_ru_scores[[#This Row],[OnlineB_Score]]+0.03, "GPT", "-"))</f>
        <v>-</v>
      </c>
      <c r="Q1523" s="33" t="str">
        <f>IF(en_ru_scores[[#This Row],[OnlineW_Score]]&gt;en_ru_scores[[#This Row],[GPT4_COMET]]+0.03, "W", IF(en_ru_scores[[#This Row],[GPT4_COMET]]&gt;en_ru_scores[[#This Row],[OnlineW_Score]]+0.03, "GPT", "-"))</f>
        <v>GPT</v>
      </c>
      <c r="R1523" s="13" t="s">
        <v>1637</v>
      </c>
      <c r="S1523" s="13" t="s">
        <v>7946</v>
      </c>
      <c r="T1523" s="41" t="s">
        <v>7946</v>
      </c>
      <c r="U1523" s="13" t="s">
        <v>7946</v>
      </c>
      <c r="V1523" s="13" t="s">
        <v>7947</v>
      </c>
      <c r="W1523" s="84"/>
      <c r="X1523" s="111"/>
      <c r="Y1523" s="115"/>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c r="EN1523"/>
      <c r="EO1523"/>
      <c r="EP1523"/>
      <c r="EQ1523"/>
      <c r="ER1523"/>
      <c r="ES1523"/>
      <c r="ET1523"/>
      <c r="EU1523"/>
      <c r="EV1523"/>
      <c r="EW1523"/>
      <c r="EX1523"/>
      <c r="EY1523"/>
      <c r="EZ1523"/>
      <c r="FA1523"/>
      <c r="FB1523"/>
      <c r="FC1523"/>
      <c r="FD1523"/>
      <c r="FE1523"/>
      <c r="FF1523"/>
      <c r="FG1523"/>
      <c r="FH1523"/>
      <c r="FI1523"/>
      <c r="FJ1523"/>
      <c r="FK1523"/>
      <c r="FL1523"/>
      <c r="FM1523"/>
      <c r="FN1523"/>
      <c r="FO1523"/>
      <c r="FP1523"/>
      <c r="FQ1523"/>
      <c r="FR1523"/>
      <c r="FS1523"/>
      <c r="FT1523"/>
      <c r="FU1523"/>
      <c r="FV1523"/>
      <c r="FW1523"/>
      <c r="FX1523"/>
      <c r="FY1523"/>
      <c r="FZ1523"/>
      <c r="GA1523"/>
      <c r="GB1523"/>
      <c r="GC1523"/>
      <c r="GD1523"/>
      <c r="GE1523"/>
      <c r="GF1523"/>
      <c r="GG1523"/>
      <c r="GH1523"/>
      <c r="GI1523"/>
      <c r="GJ1523"/>
      <c r="GK1523"/>
      <c r="GL1523"/>
      <c r="GM1523"/>
      <c r="GN1523"/>
      <c r="GO1523"/>
      <c r="GP1523"/>
      <c r="GQ1523"/>
      <c r="GR1523"/>
      <c r="GS1523"/>
      <c r="GT1523"/>
      <c r="GU1523"/>
      <c r="GV1523"/>
      <c r="GW1523"/>
      <c r="GX1523"/>
      <c r="GY1523"/>
      <c r="GZ1523"/>
      <c r="HA1523"/>
      <c r="HB1523"/>
      <c r="HC1523"/>
      <c r="HD1523"/>
      <c r="HE1523"/>
      <c r="HF1523"/>
      <c r="HG1523"/>
      <c r="HH1523"/>
      <c r="HI1523"/>
    </row>
    <row r="1524" spans="1:217" s="6" customFormat="1" ht="28.5" x14ac:dyDescent="0.45">
      <c r="A1524" s="32" t="s">
        <v>16</v>
      </c>
      <c r="B1524" s="32" t="s">
        <v>17</v>
      </c>
      <c r="C1524" s="33" t="s">
        <v>18</v>
      </c>
      <c r="D1524" s="33" t="s">
        <v>1123</v>
      </c>
      <c r="E1524" s="33" t="s">
        <v>1635</v>
      </c>
      <c r="F1524" s="33" t="s">
        <v>21</v>
      </c>
      <c r="G1524" s="78">
        <f>VLOOKUP(L:L,en_ru_auto_scores_BLEU!H:I,2,FALSE)</f>
        <v>19.304869754804479</v>
      </c>
      <c r="H1524" s="33" t="str">
        <f>IFERROR(VLOOKUP(L:L,manual_score_mapping[[SegmentID]:[Scores]],2,FALSE), "NaN")</f>
        <v>[68, 80, 33, 51, 86]</v>
      </c>
      <c r="I1524" s="24">
        <f>IFERROR(VLOOKUP(L:L,manual_score_mapping!A:D,3,FALSE), "NaN")</f>
        <v>63</v>
      </c>
      <c r="J1524" s="18">
        <f>IFERROR(VLOOKUP(L:L,manual_score_mapping!A:D,4,FALSE), "NaN")</f>
        <v>33</v>
      </c>
      <c r="K1524" s="33" t="s">
        <v>22</v>
      </c>
      <c r="L1524" s="33">
        <v>1523</v>
      </c>
      <c r="M1524" s="34">
        <v>0.91589796543121338</v>
      </c>
      <c r="N1524" s="33">
        <v>0.96054309606552124</v>
      </c>
      <c r="O1524" s="33">
        <v>0.93800151348114003</v>
      </c>
      <c r="P1524" s="33" t="str">
        <f>IF(en_ru_scores[[#This Row],[OnlineB_Score]]&gt;en_ru_scores[[#This Row],[GPT4_COMET]]+0.03, "B", IF(en_ru_scores[[#This Row],[GPT4_COMET]]&gt;en_ru_scores[[#This Row],[OnlineB_Score]]+0.03, "GPT", "-"))</f>
        <v>B</v>
      </c>
      <c r="Q1524" s="33" t="str">
        <f>IF(en_ru_scores[[#This Row],[OnlineW_Score]]&gt;en_ru_scores[[#This Row],[GPT4_COMET]]+0.03, "W", IF(en_ru_scores[[#This Row],[GPT4_COMET]]&gt;en_ru_scores[[#This Row],[OnlineW_Score]]+0.03, "GPT", "-"))</f>
        <v>-</v>
      </c>
      <c r="R1524" s="13" t="s">
        <v>1638</v>
      </c>
      <c r="S1524" s="13" t="s">
        <v>7948</v>
      </c>
      <c r="T1524" s="41" t="s">
        <v>7949</v>
      </c>
      <c r="U1524" s="13" t="s">
        <v>7950</v>
      </c>
      <c r="V1524" s="13" t="s">
        <v>7951</v>
      </c>
      <c r="W1524" s="84"/>
      <c r="X1524" s="111"/>
      <c r="Y1524" s="115"/>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c r="FS1524"/>
      <c r="FT1524"/>
      <c r="FU1524"/>
      <c r="FV1524"/>
      <c r="FW1524"/>
      <c r="FX1524"/>
      <c r="FY1524"/>
      <c r="FZ1524"/>
      <c r="GA1524"/>
      <c r="GB1524"/>
      <c r="GC1524"/>
      <c r="GD1524"/>
      <c r="GE1524"/>
      <c r="GF1524"/>
      <c r="GG1524"/>
      <c r="GH1524"/>
      <c r="GI1524"/>
      <c r="GJ1524"/>
      <c r="GK1524"/>
      <c r="GL1524"/>
      <c r="GM1524"/>
      <c r="GN1524"/>
      <c r="GO1524"/>
      <c r="GP1524"/>
      <c r="GQ1524"/>
      <c r="GR1524"/>
      <c r="GS1524"/>
      <c r="GT1524"/>
      <c r="GU1524"/>
      <c r="GV1524"/>
      <c r="GW1524"/>
      <c r="GX1524"/>
      <c r="GY1524"/>
      <c r="GZ1524"/>
      <c r="HA1524"/>
      <c r="HB1524"/>
      <c r="HC1524"/>
      <c r="HD1524"/>
      <c r="HE1524"/>
      <c r="HF1524"/>
      <c r="HG1524"/>
      <c r="HH1524"/>
      <c r="HI1524"/>
    </row>
    <row r="1525" spans="1:217" s="6" customFormat="1" ht="71.25" x14ac:dyDescent="0.45">
      <c r="A1525" s="32" t="s">
        <v>16</v>
      </c>
      <c r="B1525" s="32" t="s">
        <v>17</v>
      </c>
      <c r="C1525" s="33" t="s">
        <v>18</v>
      </c>
      <c r="D1525" s="33" t="s">
        <v>1123</v>
      </c>
      <c r="E1525" s="33" t="s">
        <v>1635</v>
      </c>
      <c r="F1525" s="33" t="s">
        <v>21</v>
      </c>
      <c r="G1525" s="75">
        <f>VLOOKUP(L:L,en_ru_auto_scores_BLEU!H:I,2,FALSE)</f>
        <v>30.664391340430591</v>
      </c>
      <c r="H1525" s="33" t="str">
        <f>IFERROR(VLOOKUP(L:L,manual_score_mapping[[SegmentID]:[Scores]],2,FALSE), "NaN")</f>
        <v>[68, 34, 72, 53, 79]</v>
      </c>
      <c r="I1525" s="24">
        <f>IFERROR(VLOOKUP(L:L,manual_score_mapping!A:D,3,FALSE), "NaN")</f>
        <v>61</v>
      </c>
      <c r="J1525" s="18">
        <f>IFERROR(VLOOKUP(L:L,manual_score_mapping!A:D,4,FALSE), "NaN")</f>
        <v>34</v>
      </c>
      <c r="K1525" s="33" t="s">
        <v>22</v>
      </c>
      <c r="L1525" s="33">
        <v>1524</v>
      </c>
      <c r="M1525" s="34">
        <v>0.90054947137832642</v>
      </c>
      <c r="N1525" s="33">
        <v>0.90765136480331421</v>
      </c>
      <c r="O1525" s="33">
        <v>0.90992265939712524</v>
      </c>
      <c r="P1525" s="33" t="str">
        <f>IF(en_ru_scores[[#This Row],[OnlineB_Score]]&gt;en_ru_scores[[#This Row],[GPT4_COMET]]+0.03, "B", IF(en_ru_scores[[#This Row],[GPT4_COMET]]&gt;en_ru_scores[[#This Row],[OnlineB_Score]]+0.03, "GPT", "-"))</f>
        <v>-</v>
      </c>
      <c r="Q1525" s="33" t="str">
        <f>IF(en_ru_scores[[#This Row],[OnlineW_Score]]&gt;en_ru_scores[[#This Row],[GPT4_COMET]]+0.03, "W", IF(en_ru_scores[[#This Row],[GPT4_COMET]]&gt;en_ru_scores[[#This Row],[OnlineW_Score]]+0.03, "GPT", "-"))</f>
        <v>-</v>
      </c>
      <c r="R1525" s="13" t="s">
        <v>1639</v>
      </c>
      <c r="S1525" s="13" t="s">
        <v>7952</v>
      </c>
      <c r="T1525" s="41" t="s">
        <v>7953</v>
      </c>
      <c r="U1525" s="13" t="s">
        <v>7954</v>
      </c>
      <c r="V1525" s="13" t="s">
        <v>7955</v>
      </c>
      <c r="W1525" s="84"/>
      <c r="X1525" s="111"/>
      <c r="Y1525" s="11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c r="FS1525"/>
      <c r="FT1525"/>
      <c r="FU1525"/>
      <c r="FV1525"/>
      <c r="FW1525"/>
      <c r="FX1525"/>
      <c r="FY1525"/>
      <c r="FZ1525"/>
      <c r="GA1525"/>
      <c r="GB1525"/>
      <c r="GC1525"/>
      <c r="GD1525"/>
      <c r="GE1525"/>
      <c r="GF1525"/>
      <c r="GG1525"/>
      <c r="GH1525"/>
      <c r="GI1525"/>
      <c r="GJ1525"/>
      <c r="GK1525"/>
      <c r="GL1525"/>
      <c r="GM1525"/>
      <c r="GN1525"/>
      <c r="GO1525"/>
      <c r="GP1525"/>
      <c r="GQ1525"/>
      <c r="GR1525"/>
      <c r="GS1525"/>
      <c r="GT1525"/>
      <c r="GU1525"/>
      <c r="GV1525"/>
      <c r="GW1525"/>
      <c r="GX1525"/>
      <c r="GY1525"/>
      <c r="GZ1525"/>
      <c r="HA1525"/>
      <c r="HB1525"/>
      <c r="HC1525"/>
      <c r="HD1525"/>
      <c r="HE1525"/>
      <c r="HF1525"/>
      <c r="HG1525"/>
      <c r="HH1525"/>
      <c r="HI1525"/>
    </row>
    <row r="1526" spans="1:217" s="6" customFormat="1" ht="42.75" x14ac:dyDescent="0.45">
      <c r="A1526" s="32" t="s">
        <v>16</v>
      </c>
      <c r="B1526" s="32" t="s">
        <v>17</v>
      </c>
      <c r="C1526" s="33" t="s">
        <v>18</v>
      </c>
      <c r="D1526" s="33" t="s">
        <v>1123</v>
      </c>
      <c r="E1526" s="33" t="s">
        <v>1635</v>
      </c>
      <c r="F1526" s="33" t="s">
        <v>21</v>
      </c>
      <c r="G1526" s="78">
        <f>VLOOKUP(L:L,en_ru_auto_scores_BLEU!H:I,2,FALSE)</f>
        <v>20.149416157064579</v>
      </c>
      <c r="H1526" s="33" t="str">
        <f>IFERROR(VLOOKUP(L:L,manual_score_mapping[[SegmentID]:[Scores]],2,FALSE), "NaN")</f>
        <v>[68, 83, 40, 51, 84]</v>
      </c>
      <c r="I1526" s="24">
        <f>IFERROR(VLOOKUP(L:L,manual_score_mapping!A:D,3,FALSE), "NaN")</f>
        <v>65</v>
      </c>
      <c r="J1526" s="18">
        <f>IFERROR(VLOOKUP(L:L,manual_score_mapping!A:D,4,FALSE), "NaN")</f>
        <v>40</v>
      </c>
      <c r="K1526" s="33" t="s">
        <v>22</v>
      </c>
      <c r="L1526" s="33">
        <v>1525</v>
      </c>
      <c r="M1526" s="34">
        <v>0.95146530866622925</v>
      </c>
      <c r="N1526" s="33">
        <v>0.97721254825592041</v>
      </c>
      <c r="O1526" s="33">
        <v>0.9412408471107484</v>
      </c>
      <c r="P1526" s="33" t="str">
        <f>IF(en_ru_scores[[#This Row],[OnlineB_Score]]&gt;en_ru_scores[[#This Row],[GPT4_COMET]]+0.03, "B", IF(en_ru_scores[[#This Row],[GPT4_COMET]]&gt;en_ru_scores[[#This Row],[OnlineB_Score]]+0.03, "GPT", "-"))</f>
        <v>-</v>
      </c>
      <c r="Q1526" s="33" t="str">
        <f>IF(en_ru_scores[[#This Row],[OnlineW_Score]]&gt;en_ru_scores[[#This Row],[GPT4_COMET]]+0.03, "W", IF(en_ru_scores[[#This Row],[GPT4_COMET]]&gt;en_ru_scores[[#This Row],[OnlineW_Score]]+0.03, "GPT", "-"))</f>
        <v>-</v>
      </c>
      <c r="R1526" s="13" t="s">
        <v>1640</v>
      </c>
      <c r="S1526" s="13" t="s">
        <v>7956</v>
      </c>
      <c r="T1526" s="41" t="s">
        <v>7957</v>
      </c>
      <c r="U1526" s="13" t="s">
        <v>7956</v>
      </c>
      <c r="V1526" s="13" t="s">
        <v>7958</v>
      </c>
      <c r="W1526" s="84"/>
      <c r="X1526" s="111"/>
      <c r="Y1526" s="115"/>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c r="FS1526"/>
      <c r="FT1526"/>
      <c r="FU1526"/>
      <c r="FV1526"/>
      <c r="FW1526"/>
      <c r="FX1526"/>
      <c r="FY1526"/>
      <c r="FZ1526"/>
      <c r="GA1526"/>
      <c r="GB1526"/>
      <c r="GC1526"/>
      <c r="GD1526"/>
      <c r="GE1526"/>
      <c r="GF1526"/>
      <c r="GG1526"/>
      <c r="GH1526"/>
      <c r="GI1526"/>
      <c r="GJ1526"/>
      <c r="GK1526"/>
      <c r="GL1526"/>
      <c r="GM1526"/>
      <c r="GN1526"/>
      <c r="GO1526"/>
      <c r="GP1526"/>
      <c r="GQ1526"/>
      <c r="GR1526"/>
      <c r="GS1526"/>
      <c r="GT1526"/>
      <c r="GU1526"/>
      <c r="GV1526"/>
      <c r="GW1526"/>
      <c r="GX1526"/>
      <c r="GY1526"/>
      <c r="GZ1526"/>
      <c r="HA1526"/>
      <c r="HB1526"/>
      <c r="HC1526"/>
      <c r="HD1526"/>
      <c r="HE1526"/>
      <c r="HF1526"/>
      <c r="HG1526"/>
      <c r="HH1526"/>
      <c r="HI1526"/>
    </row>
    <row r="1527" spans="1:217" s="6" customFormat="1" ht="57" x14ac:dyDescent="0.45">
      <c r="A1527" s="26" t="s">
        <v>16</v>
      </c>
      <c r="B1527" s="26" t="s">
        <v>17</v>
      </c>
      <c r="C1527" s="27" t="s">
        <v>18</v>
      </c>
      <c r="D1527" s="27" t="s">
        <v>1123</v>
      </c>
      <c r="E1527" s="27" t="s">
        <v>1635</v>
      </c>
      <c r="F1527" s="27" t="s">
        <v>21</v>
      </c>
      <c r="G1527" s="78">
        <f>VLOOKUP(L:L,en_ru_auto_scores_BLEU!H:I,2,FALSE)</f>
        <v>16.652408234019813</v>
      </c>
      <c r="H1527" s="27" t="str">
        <f>IFERROR(VLOOKUP(L:L,manual_score_mapping[[SegmentID]:[Scores]],2,FALSE), "NaN")</f>
        <v>[68, 34, 73, 52, 85]</v>
      </c>
      <c r="I1527" s="24">
        <f>IFERROR(VLOOKUP(L:L,manual_score_mapping!A:D,3,FALSE), "NaN")</f>
        <v>62</v>
      </c>
      <c r="J1527" s="18">
        <f>IFERROR(VLOOKUP(L:L,manual_score_mapping!A:D,4,FALSE), "NaN")</f>
        <v>34</v>
      </c>
      <c r="K1527" s="27" t="s">
        <v>22</v>
      </c>
      <c r="L1527" s="27">
        <v>1526</v>
      </c>
      <c r="M1527" s="28">
        <v>0.72359436750411987</v>
      </c>
      <c r="N1527" s="27">
        <v>0.69344848394393921</v>
      </c>
      <c r="O1527" s="27">
        <v>0.68263357877731323</v>
      </c>
      <c r="P1527" s="27" t="str">
        <f>IF(en_ru_scores[[#This Row],[OnlineB_Score]]&gt;en_ru_scores[[#This Row],[GPT4_COMET]]+0.03, "B", IF(en_ru_scores[[#This Row],[GPT4_COMET]]&gt;en_ru_scores[[#This Row],[OnlineB_Score]]+0.03, "GPT", "-"))</f>
        <v>GPT</v>
      </c>
      <c r="Q1527" s="27" t="str">
        <f>IF(en_ru_scores[[#This Row],[OnlineW_Score]]&gt;en_ru_scores[[#This Row],[GPT4_COMET]]+0.03, "W", IF(en_ru_scores[[#This Row],[GPT4_COMET]]&gt;en_ru_scores[[#This Row],[OnlineW_Score]]+0.03, "GPT", "-"))</f>
        <v>GPT</v>
      </c>
      <c r="R1527" s="11" t="s">
        <v>1641</v>
      </c>
      <c r="S1527" s="11" t="s">
        <v>7959</v>
      </c>
      <c r="T1527" s="39" t="s">
        <v>7960</v>
      </c>
      <c r="U1527" s="11" t="s">
        <v>7961</v>
      </c>
      <c r="V1527" s="11" t="s">
        <v>7962</v>
      </c>
      <c r="W1527" s="84"/>
      <c r="X1527" s="111"/>
      <c r="Y1527" s="115"/>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c r="FS1527"/>
      <c r="FT1527"/>
      <c r="FU1527"/>
      <c r="FV1527"/>
      <c r="FW1527"/>
      <c r="FX1527"/>
      <c r="FY1527"/>
      <c r="FZ1527"/>
      <c r="GA1527"/>
      <c r="GB1527"/>
      <c r="GC1527"/>
      <c r="GD1527"/>
      <c r="GE1527"/>
      <c r="GF1527"/>
      <c r="GG1527"/>
      <c r="GH1527"/>
      <c r="GI1527"/>
      <c r="GJ1527"/>
      <c r="GK1527"/>
      <c r="GL1527"/>
      <c r="GM1527"/>
      <c r="GN1527"/>
      <c r="GO1527"/>
      <c r="GP1527"/>
      <c r="GQ1527"/>
      <c r="GR1527"/>
      <c r="GS1527"/>
      <c r="GT1527"/>
      <c r="GU1527"/>
      <c r="GV1527"/>
      <c r="GW1527"/>
      <c r="GX1527"/>
      <c r="GY1527"/>
      <c r="GZ1527"/>
      <c r="HA1527"/>
      <c r="HB1527"/>
      <c r="HC1527"/>
      <c r="HD1527"/>
      <c r="HE1527"/>
      <c r="HF1527"/>
      <c r="HG1527"/>
      <c r="HH1527"/>
      <c r="HI1527"/>
    </row>
    <row r="1528" spans="1:217" s="6" customFormat="1" ht="28.5" x14ac:dyDescent="0.45">
      <c r="A1528" s="32" t="s">
        <v>16</v>
      </c>
      <c r="B1528" s="32" t="s">
        <v>17</v>
      </c>
      <c r="C1528" s="33" t="s">
        <v>18</v>
      </c>
      <c r="D1528" s="33" t="s">
        <v>1123</v>
      </c>
      <c r="E1528" s="33" t="s">
        <v>1635</v>
      </c>
      <c r="F1528" s="33" t="s">
        <v>21</v>
      </c>
      <c r="G1528" s="75">
        <f>VLOOKUP(L:L,en_ru_auto_scores_BLEU!H:I,2,FALSE)</f>
        <v>43.472087194499139</v>
      </c>
      <c r="H1528" s="33" t="str">
        <f>IFERROR(VLOOKUP(L:L,manual_score_mapping[[SegmentID]:[Scores]],2,FALSE), "NaN")</f>
        <v>[69, 85, 68, 52, 82]</v>
      </c>
      <c r="I1528" s="27">
        <f>IFERROR(VLOOKUP(L:L,manual_score_mapping!A:D,3,FALSE), "NaN")</f>
        <v>71</v>
      </c>
      <c r="J1528" s="21">
        <f>IFERROR(VLOOKUP(L:L,manual_score_mapping!A:D,4,FALSE), "NaN")</f>
        <v>52</v>
      </c>
      <c r="K1528" s="33" t="s">
        <v>22</v>
      </c>
      <c r="L1528" s="33">
        <v>1527</v>
      </c>
      <c r="M1528" s="34">
        <v>0.91599637269973755</v>
      </c>
      <c r="N1528" s="33">
        <v>0.80484127998352051</v>
      </c>
      <c r="O1528" s="33">
        <v>0.89839118719100952</v>
      </c>
      <c r="P1528" s="33" t="str">
        <f>IF(en_ru_scores[[#This Row],[OnlineB_Score]]&gt;en_ru_scores[[#This Row],[GPT4_COMET]]+0.03, "B", IF(en_ru_scores[[#This Row],[GPT4_COMET]]&gt;en_ru_scores[[#This Row],[OnlineB_Score]]+0.03, "GPT", "-"))</f>
        <v>GPT</v>
      </c>
      <c r="Q1528" s="33" t="str">
        <f>IF(en_ru_scores[[#This Row],[OnlineW_Score]]&gt;en_ru_scores[[#This Row],[GPT4_COMET]]+0.03, "W", IF(en_ru_scores[[#This Row],[GPT4_COMET]]&gt;en_ru_scores[[#This Row],[OnlineW_Score]]+0.03, "GPT", "-"))</f>
        <v>-</v>
      </c>
      <c r="R1528" s="13" t="s">
        <v>1642</v>
      </c>
      <c r="S1528" s="13" t="s">
        <v>7963</v>
      </c>
      <c r="T1528" s="41" t="s">
        <v>7964</v>
      </c>
      <c r="U1528" s="13" t="s">
        <v>7965</v>
      </c>
      <c r="V1528" s="13" t="s">
        <v>7966</v>
      </c>
      <c r="W1528" s="84"/>
      <c r="X1528" s="111"/>
      <c r="Y1528" s="115"/>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c r="FS1528"/>
      <c r="FT1528"/>
      <c r="FU1528"/>
      <c r="FV1528"/>
      <c r="FW1528"/>
      <c r="FX1528"/>
      <c r="FY1528"/>
      <c r="FZ1528"/>
      <c r="GA1528"/>
      <c r="GB1528"/>
      <c r="GC1528"/>
      <c r="GD1528"/>
      <c r="GE1528"/>
      <c r="GF1528"/>
      <c r="GG1528"/>
      <c r="GH1528"/>
      <c r="GI1528"/>
      <c r="GJ1528"/>
      <c r="GK1528"/>
      <c r="GL1528"/>
      <c r="GM1528"/>
      <c r="GN1528"/>
      <c r="GO1528"/>
      <c r="GP1528"/>
      <c r="GQ1528"/>
      <c r="GR1528"/>
      <c r="GS1528"/>
      <c r="GT1528"/>
      <c r="GU1528"/>
      <c r="GV1528"/>
      <c r="GW1528"/>
      <c r="GX1528"/>
      <c r="GY1528"/>
      <c r="GZ1528"/>
      <c r="HA1528"/>
      <c r="HB1528"/>
      <c r="HC1528"/>
      <c r="HD1528"/>
      <c r="HE1528"/>
      <c r="HF1528"/>
      <c r="HG1528"/>
      <c r="HH1528"/>
      <c r="HI1528"/>
    </row>
    <row r="1529" spans="1:217" s="6" customFormat="1" ht="114" x14ac:dyDescent="0.45">
      <c r="A1529" s="26" t="s">
        <v>16</v>
      </c>
      <c r="B1529" s="26" t="s">
        <v>17</v>
      </c>
      <c r="C1529" s="27" t="s">
        <v>18</v>
      </c>
      <c r="D1529" s="27" t="s">
        <v>1123</v>
      </c>
      <c r="E1529" s="27" t="s">
        <v>1635</v>
      </c>
      <c r="F1529" s="27" t="s">
        <v>21</v>
      </c>
      <c r="G1529" s="78">
        <f>VLOOKUP(L:L,en_ru_auto_scores_BLEU!H:I,2,FALSE)</f>
        <v>16.403943028014218</v>
      </c>
      <c r="H1529" s="27" t="str">
        <f>IFERROR(VLOOKUP(L:L,manual_score_mapping[[SegmentID]:[Scores]],2,FALSE), "NaN")</f>
        <v>[68, 29, 76, 50, 79]</v>
      </c>
      <c r="I1529" s="24">
        <f>IFERROR(VLOOKUP(L:L,manual_score_mapping!A:D,3,FALSE), "NaN")</f>
        <v>60</v>
      </c>
      <c r="J1529" s="77">
        <f>IFERROR(VLOOKUP(L:L,manual_score_mapping!A:D,4,FALSE), "NaN")</f>
        <v>29</v>
      </c>
      <c r="K1529" s="27" t="s">
        <v>22</v>
      </c>
      <c r="L1529" s="27">
        <v>1528</v>
      </c>
      <c r="M1529" s="28">
        <v>0.76391041278839111</v>
      </c>
      <c r="N1529" s="27">
        <v>0.6159517765045166</v>
      </c>
      <c r="O1529" s="27">
        <v>0.83334654569625854</v>
      </c>
      <c r="P1529" s="27" t="str">
        <f>IF(en_ru_scores[[#This Row],[OnlineB_Score]]&gt;en_ru_scores[[#This Row],[GPT4_COMET]]+0.03, "B", IF(en_ru_scores[[#This Row],[GPT4_COMET]]&gt;en_ru_scores[[#This Row],[OnlineB_Score]]+0.03, "GPT", "-"))</f>
        <v>GPT</v>
      </c>
      <c r="Q1529" s="27" t="str">
        <f>IF(en_ru_scores[[#This Row],[OnlineW_Score]]&gt;en_ru_scores[[#This Row],[GPT4_COMET]]+0.03, "W", IF(en_ru_scores[[#This Row],[GPT4_COMET]]&gt;en_ru_scores[[#This Row],[OnlineW_Score]]+0.03, "GPT", "-"))</f>
        <v>W</v>
      </c>
      <c r="R1529" s="11" t="s">
        <v>1643</v>
      </c>
      <c r="S1529" s="11" t="s">
        <v>7967</v>
      </c>
      <c r="T1529" s="39" t="s">
        <v>7968</v>
      </c>
      <c r="U1529" s="11" t="s">
        <v>7969</v>
      </c>
      <c r="V1529" s="11" t="s">
        <v>7970</v>
      </c>
      <c r="W1529" s="84"/>
      <c r="X1529" s="111"/>
      <c r="Y1529" s="115"/>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c r="FS1529"/>
      <c r="FT1529"/>
      <c r="FU1529"/>
      <c r="FV1529"/>
      <c r="FW1529"/>
      <c r="FX1529"/>
      <c r="FY1529"/>
      <c r="FZ1529"/>
      <c r="GA1529"/>
      <c r="GB1529"/>
      <c r="GC1529"/>
      <c r="GD1529"/>
      <c r="GE1529"/>
      <c r="GF1529"/>
      <c r="GG1529"/>
      <c r="GH1529"/>
      <c r="GI1529"/>
      <c r="GJ1529"/>
      <c r="GK1529"/>
      <c r="GL1529"/>
      <c r="GM1529"/>
      <c r="GN1529"/>
      <c r="GO1529"/>
      <c r="GP1529"/>
      <c r="GQ1529"/>
      <c r="GR1529"/>
      <c r="GS1529"/>
      <c r="GT1529"/>
      <c r="GU1529"/>
      <c r="GV1529"/>
      <c r="GW1529"/>
      <c r="GX1529"/>
      <c r="GY1529"/>
      <c r="GZ1529"/>
      <c r="HA1529"/>
      <c r="HB1529"/>
      <c r="HC1529"/>
      <c r="HD1529"/>
      <c r="HE1529"/>
      <c r="HF1529"/>
      <c r="HG1529"/>
      <c r="HH1529"/>
      <c r="HI1529"/>
    </row>
    <row r="1530" spans="1:217" s="6" customFormat="1" ht="28.5" x14ac:dyDescent="0.45">
      <c r="A1530" s="32" t="s">
        <v>16</v>
      </c>
      <c r="B1530" s="32" t="s">
        <v>17</v>
      </c>
      <c r="C1530" s="33" t="s">
        <v>18</v>
      </c>
      <c r="D1530" s="33" t="s">
        <v>1123</v>
      </c>
      <c r="E1530" s="33" t="s">
        <v>1635</v>
      </c>
      <c r="F1530" s="33" t="s">
        <v>21</v>
      </c>
      <c r="G1530" s="78">
        <f>VLOOKUP(L:L,en_ru_auto_scores_BLEU!H:I,2,FALSE)</f>
        <v>19.674979811155641</v>
      </c>
      <c r="H1530" s="33" t="str">
        <f>IFERROR(VLOOKUP(L:L,manual_score_mapping[[SegmentID]:[Scores]],2,FALSE), "NaN")</f>
        <v>[69, 80, 71, 50, 85]</v>
      </c>
      <c r="I1530" s="27">
        <f>IFERROR(VLOOKUP(L:L,manual_score_mapping!A:D,3,FALSE), "NaN")</f>
        <v>71</v>
      </c>
      <c r="J1530" s="21">
        <f>IFERROR(VLOOKUP(L:L,manual_score_mapping!A:D,4,FALSE), "NaN")</f>
        <v>50</v>
      </c>
      <c r="K1530" s="33" t="s">
        <v>22</v>
      </c>
      <c r="L1530" s="33">
        <v>1529</v>
      </c>
      <c r="M1530" s="34">
        <v>0.91982573270797718</v>
      </c>
      <c r="N1530" s="33">
        <v>0.92241472005844116</v>
      </c>
      <c r="O1530" s="33">
        <v>0.92965948581695557</v>
      </c>
      <c r="P1530" s="33" t="str">
        <f>IF(en_ru_scores[[#This Row],[OnlineB_Score]]&gt;en_ru_scores[[#This Row],[GPT4_COMET]]+0.03, "B", IF(en_ru_scores[[#This Row],[GPT4_COMET]]&gt;en_ru_scores[[#This Row],[OnlineB_Score]]+0.03, "GPT", "-"))</f>
        <v>-</v>
      </c>
      <c r="Q1530" s="33" t="str">
        <f>IF(en_ru_scores[[#This Row],[OnlineW_Score]]&gt;en_ru_scores[[#This Row],[GPT4_COMET]]+0.03, "W", IF(en_ru_scores[[#This Row],[GPT4_COMET]]&gt;en_ru_scores[[#This Row],[OnlineW_Score]]+0.03, "GPT", "-"))</f>
        <v>-</v>
      </c>
      <c r="R1530" s="13" t="s">
        <v>1644</v>
      </c>
      <c r="S1530" s="13" t="s">
        <v>7971</v>
      </c>
      <c r="T1530" s="41" t="s">
        <v>7972</v>
      </c>
      <c r="U1530" s="13" t="s">
        <v>7973</v>
      </c>
      <c r="V1530" s="13" t="s">
        <v>7974</v>
      </c>
      <c r="W1530" s="84"/>
      <c r="X1530" s="111"/>
      <c r="Y1530" s="115"/>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c r="FS1530"/>
      <c r="FT1530"/>
      <c r="FU1530"/>
      <c r="FV1530"/>
      <c r="FW1530"/>
      <c r="FX1530"/>
      <c r="FY1530"/>
      <c r="FZ1530"/>
      <c r="GA1530"/>
      <c r="GB1530"/>
      <c r="GC1530"/>
      <c r="GD1530"/>
      <c r="GE1530"/>
      <c r="GF1530"/>
      <c r="GG1530"/>
      <c r="GH1530"/>
      <c r="GI1530"/>
      <c r="GJ1530"/>
      <c r="GK1530"/>
      <c r="GL1530"/>
      <c r="GM1530"/>
      <c r="GN1530"/>
      <c r="GO1530"/>
      <c r="GP1530"/>
      <c r="GQ1530"/>
      <c r="GR1530"/>
      <c r="GS1530"/>
      <c r="GT1530"/>
      <c r="GU1530"/>
      <c r="GV1530"/>
      <c r="GW1530"/>
      <c r="GX1530"/>
      <c r="GY1530"/>
      <c r="GZ1530"/>
      <c r="HA1530"/>
      <c r="HB1530"/>
      <c r="HC1530"/>
      <c r="HD1530"/>
      <c r="HE1530"/>
      <c r="HF1530"/>
      <c r="HG1530"/>
      <c r="HH1530"/>
      <c r="HI1530"/>
    </row>
    <row r="1531" spans="1:217" s="6" customFormat="1" ht="28.5" x14ac:dyDescent="0.45">
      <c r="A1531" s="29" t="s">
        <v>16</v>
      </c>
      <c r="B1531" s="29" t="s">
        <v>17</v>
      </c>
      <c r="C1531" s="30" t="s">
        <v>18</v>
      </c>
      <c r="D1531" s="30" t="s">
        <v>1123</v>
      </c>
      <c r="E1531" s="30" t="s">
        <v>1635</v>
      </c>
      <c r="F1531" s="30" t="s">
        <v>21</v>
      </c>
      <c r="G1531" s="78">
        <f>VLOOKUP(L:L,en_ru_auto_scores_BLEU!H:I,2,FALSE)</f>
        <v>19.070828081828378</v>
      </c>
      <c r="H1531" s="30" t="str">
        <f>IFERROR(VLOOKUP(L:L,manual_score_mapping[[SegmentID]:[Scores]],2,FALSE), "NaN")</f>
        <v>[68, 31, 31, 46, 81]</v>
      </c>
      <c r="I1531" s="21">
        <f>IFERROR(VLOOKUP(L:L,manual_score_mapping!A:D,3,FALSE), "NaN")</f>
        <v>51</v>
      </c>
      <c r="J1531" s="18">
        <f>IFERROR(VLOOKUP(L:L,manual_score_mapping!A:D,4,FALSE), "NaN")</f>
        <v>31</v>
      </c>
      <c r="K1531" s="30" t="s">
        <v>22</v>
      </c>
      <c r="L1531" s="30">
        <v>1530</v>
      </c>
      <c r="M1531" s="31">
        <v>0.82440072298049927</v>
      </c>
      <c r="N1531" s="30">
        <v>0.70891839265823364</v>
      </c>
      <c r="O1531" s="30">
        <v>0.70891839265823364</v>
      </c>
      <c r="P1531" s="30" t="str">
        <f>IF(en_ru_scores[[#This Row],[OnlineB_Score]]&gt;en_ru_scores[[#This Row],[GPT4_COMET]]+0.03, "B", IF(en_ru_scores[[#This Row],[GPT4_COMET]]&gt;en_ru_scores[[#This Row],[OnlineB_Score]]+0.03, "GPT", "-"))</f>
        <v>GPT</v>
      </c>
      <c r="Q1531" s="30" t="str">
        <f>IF(en_ru_scores[[#This Row],[OnlineW_Score]]&gt;en_ru_scores[[#This Row],[GPT4_COMET]]+0.03, "W", IF(en_ru_scores[[#This Row],[GPT4_COMET]]&gt;en_ru_scores[[#This Row],[OnlineW_Score]]+0.03, "GPT", "-"))</f>
        <v>GPT</v>
      </c>
      <c r="R1531" s="12" t="s">
        <v>1645</v>
      </c>
      <c r="S1531" s="12" t="s">
        <v>7975</v>
      </c>
      <c r="T1531" s="40" t="s">
        <v>7976</v>
      </c>
      <c r="U1531" s="12" t="s">
        <v>7977</v>
      </c>
      <c r="V1531" s="12" t="s">
        <v>7977</v>
      </c>
      <c r="W1531" s="84"/>
      <c r="X1531" s="111"/>
      <c r="Y1531" s="115"/>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c r="EK1531"/>
      <c r="EL1531"/>
      <c r="EM1531"/>
      <c r="EN1531"/>
      <c r="EO1531"/>
      <c r="EP1531"/>
      <c r="EQ1531"/>
      <c r="ER1531"/>
      <c r="ES1531"/>
      <c r="ET1531"/>
      <c r="EU1531"/>
      <c r="EV1531"/>
      <c r="EW1531"/>
      <c r="EX1531"/>
      <c r="EY1531"/>
      <c r="EZ1531"/>
      <c r="FA1531"/>
      <c r="FB1531"/>
      <c r="FC1531"/>
      <c r="FD1531"/>
      <c r="FE1531"/>
      <c r="FF1531"/>
      <c r="FG1531"/>
      <c r="FH1531"/>
      <c r="FI1531"/>
      <c r="FJ1531"/>
      <c r="FK1531"/>
      <c r="FL1531"/>
      <c r="FM1531"/>
      <c r="FN1531"/>
      <c r="FO1531"/>
      <c r="FP1531"/>
      <c r="FQ1531"/>
      <c r="FR1531"/>
      <c r="FS1531"/>
      <c r="FT1531"/>
      <c r="FU1531"/>
      <c r="FV1531"/>
      <c r="FW1531"/>
      <c r="FX1531"/>
      <c r="FY1531"/>
      <c r="FZ1531"/>
      <c r="GA1531"/>
      <c r="GB1531"/>
      <c r="GC1531"/>
      <c r="GD1531"/>
      <c r="GE1531"/>
      <c r="GF1531"/>
      <c r="GG1531"/>
      <c r="GH1531"/>
      <c r="GI1531"/>
      <c r="GJ1531"/>
      <c r="GK1531"/>
      <c r="GL1531"/>
      <c r="GM1531"/>
      <c r="GN1531"/>
      <c r="GO1531"/>
      <c r="GP1531"/>
      <c r="GQ1531"/>
      <c r="GR1531"/>
      <c r="GS1531"/>
      <c r="GT1531"/>
      <c r="GU1531"/>
      <c r="GV1531"/>
      <c r="GW1531"/>
      <c r="GX1531"/>
      <c r="GY1531"/>
      <c r="GZ1531"/>
      <c r="HA1531"/>
      <c r="HB1531"/>
      <c r="HC1531"/>
      <c r="HD1531"/>
      <c r="HE1531"/>
      <c r="HF1531"/>
      <c r="HG1531"/>
      <c r="HH1531"/>
      <c r="HI1531"/>
    </row>
    <row r="1532" spans="1:217" s="6" customFormat="1" ht="28.5" x14ac:dyDescent="0.45">
      <c r="A1532" s="29" t="s">
        <v>16</v>
      </c>
      <c r="B1532" s="29" t="s">
        <v>17</v>
      </c>
      <c r="C1532" s="30" t="s">
        <v>18</v>
      </c>
      <c r="D1532" s="30" t="s">
        <v>1123</v>
      </c>
      <c r="E1532" s="30" t="s">
        <v>1635</v>
      </c>
      <c r="F1532" s="30" t="s">
        <v>21</v>
      </c>
      <c r="G1532" s="72">
        <f>VLOOKUP(L:L,en_ru_auto_scores_BLEU!H:I,2,FALSE)</f>
        <v>75.98356856515926</v>
      </c>
      <c r="H1532" s="42" t="str">
        <f>IFERROR(VLOOKUP(L:L,manual_score_mapping[[SegmentID]:[Scores]],2,FALSE), "NaN")</f>
        <v>NaN</v>
      </c>
      <c r="I1532" s="42" t="str">
        <f>IFERROR(VLOOKUP(L:L,manual_score_mapping!A:D,3,FALSE), "NaN")</f>
        <v>NaN</v>
      </c>
      <c r="J1532" s="42" t="str">
        <f>IFERROR(VLOOKUP(L:L,manual_score_mapping!A:D,4,FALSE), "NaN")</f>
        <v>NaN</v>
      </c>
      <c r="K1532" s="30" t="s">
        <v>22</v>
      </c>
      <c r="L1532" s="30">
        <v>1531</v>
      </c>
      <c r="M1532" s="31">
        <v>0.88974803686141968</v>
      </c>
      <c r="N1532" s="30">
        <v>0.96830439567565918</v>
      </c>
      <c r="O1532" s="30">
        <v>0.96635735034942638</v>
      </c>
      <c r="P1532" s="30" t="str">
        <f>IF(en_ru_scores[[#This Row],[OnlineB_Score]]&gt;en_ru_scores[[#This Row],[GPT4_COMET]]+0.03, "B", IF(en_ru_scores[[#This Row],[GPT4_COMET]]&gt;en_ru_scores[[#This Row],[OnlineB_Score]]+0.03, "GPT", "-"))</f>
        <v>B</v>
      </c>
      <c r="Q1532" s="30" t="str">
        <f>IF(en_ru_scores[[#This Row],[OnlineW_Score]]&gt;en_ru_scores[[#This Row],[GPT4_COMET]]+0.03, "W", IF(en_ru_scores[[#This Row],[GPT4_COMET]]&gt;en_ru_scores[[#This Row],[OnlineW_Score]]+0.03, "GPT", "-"))</f>
        <v>W</v>
      </c>
      <c r="R1532" s="12" t="s">
        <v>1646</v>
      </c>
      <c r="S1532" s="12" t="s">
        <v>7978</v>
      </c>
      <c r="T1532" s="40" t="s">
        <v>7979</v>
      </c>
      <c r="U1532" s="12" t="s">
        <v>7980</v>
      </c>
      <c r="V1532" s="12" t="s">
        <v>7981</v>
      </c>
      <c r="W1532" s="84"/>
      <c r="X1532" s="111"/>
      <c r="Y1532" s="115"/>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c r="FS1532"/>
      <c r="FT1532"/>
      <c r="FU1532"/>
      <c r="FV1532"/>
      <c r="FW1532"/>
      <c r="FX1532"/>
      <c r="FY1532"/>
      <c r="FZ1532"/>
      <c r="GA1532"/>
      <c r="GB1532"/>
      <c r="GC1532"/>
      <c r="GD1532"/>
      <c r="GE1532"/>
      <c r="GF1532"/>
      <c r="GG1532"/>
      <c r="GH1532"/>
      <c r="GI1532"/>
      <c r="GJ1532"/>
      <c r="GK1532"/>
      <c r="GL1532"/>
      <c r="GM1532"/>
      <c r="GN1532"/>
      <c r="GO1532"/>
      <c r="GP1532"/>
      <c r="GQ1532"/>
      <c r="GR1532"/>
      <c r="GS1532"/>
      <c r="GT1532"/>
      <c r="GU1532"/>
      <c r="GV1532"/>
      <c r="GW1532"/>
      <c r="GX1532"/>
      <c r="GY1532"/>
      <c r="GZ1532"/>
      <c r="HA1532"/>
      <c r="HB1532"/>
      <c r="HC1532"/>
      <c r="HD1532"/>
      <c r="HE1532"/>
      <c r="HF1532"/>
      <c r="HG1532"/>
      <c r="HH1532"/>
      <c r="HI1532"/>
    </row>
    <row r="1533" spans="1:217" s="6" customFormat="1" ht="42.75" x14ac:dyDescent="0.45">
      <c r="A1533" s="29" t="s">
        <v>16</v>
      </c>
      <c r="B1533" s="29" t="s">
        <v>17</v>
      </c>
      <c r="C1533" s="30" t="s">
        <v>18</v>
      </c>
      <c r="D1533" s="30" t="s">
        <v>1123</v>
      </c>
      <c r="E1533" s="30" t="s">
        <v>1635</v>
      </c>
      <c r="F1533" s="30" t="s">
        <v>21</v>
      </c>
      <c r="G1533" s="78">
        <f>VLOOKUP(L:L,en_ru_auto_scores_BLEU!H:I,2,FALSE)</f>
        <v>11.643948477069969</v>
      </c>
      <c r="H1533" s="42" t="str">
        <f>IFERROR(VLOOKUP(L:L,manual_score_mapping[[SegmentID]:[Scores]],2,FALSE), "NaN")</f>
        <v>NaN</v>
      </c>
      <c r="I1533" s="42" t="str">
        <f>IFERROR(VLOOKUP(L:L,manual_score_mapping!A:D,3,FALSE), "NaN")</f>
        <v>NaN</v>
      </c>
      <c r="J1533" s="42" t="str">
        <f>IFERROR(VLOOKUP(L:L,manual_score_mapping!A:D,4,FALSE), "NaN")</f>
        <v>NaN</v>
      </c>
      <c r="K1533" s="30" t="s">
        <v>22</v>
      </c>
      <c r="L1533" s="30">
        <v>1532</v>
      </c>
      <c r="M1533" s="31">
        <v>0.87806516885757446</v>
      </c>
      <c r="N1533" s="30">
        <v>0.856239914894104</v>
      </c>
      <c r="O1533" s="30">
        <v>0.89685046672821045</v>
      </c>
      <c r="P1533" s="30" t="str">
        <f>IF(en_ru_scores[[#This Row],[OnlineB_Score]]&gt;en_ru_scores[[#This Row],[GPT4_COMET]]+0.03, "B", IF(en_ru_scores[[#This Row],[GPT4_COMET]]&gt;en_ru_scores[[#This Row],[OnlineB_Score]]+0.03, "GPT", "-"))</f>
        <v>-</v>
      </c>
      <c r="Q1533" s="30" t="str">
        <f>IF(en_ru_scores[[#This Row],[OnlineW_Score]]&gt;en_ru_scores[[#This Row],[GPT4_COMET]]+0.03, "W", IF(en_ru_scores[[#This Row],[GPT4_COMET]]&gt;en_ru_scores[[#This Row],[OnlineW_Score]]+0.03, "GPT", "-"))</f>
        <v>-</v>
      </c>
      <c r="R1533" s="12" t="s">
        <v>1647</v>
      </c>
      <c r="S1533" s="12" t="s">
        <v>7982</v>
      </c>
      <c r="T1533" s="40" t="s">
        <v>7983</v>
      </c>
      <c r="U1533" s="12" t="s">
        <v>7984</v>
      </c>
      <c r="V1533" s="12" t="s">
        <v>7985</v>
      </c>
      <c r="W1533" s="84"/>
      <c r="X1533" s="111"/>
      <c r="Y1533" s="115"/>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c r="EN1533"/>
      <c r="EO1533"/>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c r="FS1533"/>
      <c r="FT1533"/>
      <c r="FU1533"/>
      <c r="FV1533"/>
      <c r="FW1533"/>
      <c r="FX1533"/>
      <c r="FY1533"/>
      <c r="FZ1533"/>
      <c r="GA1533"/>
      <c r="GB1533"/>
      <c r="GC1533"/>
      <c r="GD1533"/>
      <c r="GE1533"/>
      <c r="GF1533"/>
      <c r="GG1533"/>
      <c r="GH1533"/>
      <c r="GI1533"/>
      <c r="GJ1533"/>
      <c r="GK1533"/>
      <c r="GL1533"/>
      <c r="GM1533"/>
      <c r="GN1533"/>
      <c r="GO1533"/>
      <c r="GP1533"/>
      <c r="GQ1533"/>
      <c r="GR1533"/>
      <c r="GS1533"/>
      <c r="GT1533"/>
      <c r="GU1533"/>
      <c r="GV1533"/>
      <c r="GW1533"/>
      <c r="GX1533"/>
      <c r="GY1533"/>
      <c r="GZ1533"/>
      <c r="HA1533"/>
      <c r="HB1533"/>
      <c r="HC1533"/>
      <c r="HD1533"/>
      <c r="HE1533"/>
      <c r="HF1533"/>
      <c r="HG1533"/>
      <c r="HH1533"/>
      <c r="HI1533"/>
    </row>
    <row r="1534" spans="1:217" s="6" customFormat="1" ht="114" x14ac:dyDescent="0.45">
      <c r="A1534" s="29" t="s">
        <v>16</v>
      </c>
      <c r="B1534" s="29" t="s">
        <v>17</v>
      </c>
      <c r="C1534" s="30" t="s">
        <v>18</v>
      </c>
      <c r="D1534" s="30" t="s">
        <v>1123</v>
      </c>
      <c r="E1534" s="30" t="s">
        <v>1635</v>
      </c>
      <c r="F1534" s="30" t="s">
        <v>21</v>
      </c>
      <c r="G1534" s="75">
        <f>VLOOKUP(L:L,en_ru_auto_scores_BLEU!H:I,2,FALSE)</f>
        <v>37.810453920017387</v>
      </c>
      <c r="H1534" s="42" t="str">
        <f>IFERROR(VLOOKUP(L:L,manual_score_mapping[[SegmentID]:[Scores]],2,FALSE), "NaN")</f>
        <v>NaN</v>
      </c>
      <c r="I1534" s="42" t="str">
        <f>IFERROR(VLOOKUP(L:L,manual_score_mapping!A:D,3,FALSE), "NaN")</f>
        <v>NaN</v>
      </c>
      <c r="J1534" s="42" t="str">
        <f>IFERROR(VLOOKUP(L:L,manual_score_mapping!A:D,4,FALSE), "NaN")</f>
        <v>NaN</v>
      </c>
      <c r="K1534" s="30" t="s">
        <v>22</v>
      </c>
      <c r="L1534" s="30">
        <v>1533</v>
      </c>
      <c r="M1534" s="31">
        <v>0.8797115683555603</v>
      </c>
      <c r="N1534" s="30">
        <v>0.86693465709686279</v>
      </c>
      <c r="O1534" s="30">
        <v>0.88543301820755005</v>
      </c>
      <c r="P1534" s="30" t="str">
        <f>IF(en_ru_scores[[#This Row],[OnlineB_Score]]&gt;en_ru_scores[[#This Row],[GPT4_COMET]]+0.03, "B", IF(en_ru_scores[[#This Row],[GPT4_COMET]]&gt;en_ru_scores[[#This Row],[OnlineB_Score]]+0.03, "GPT", "-"))</f>
        <v>-</v>
      </c>
      <c r="Q1534" s="30" t="str">
        <f>IF(en_ru_scores[[#This Row],[OnlineW_Score]]&gt;en_ru_scores[[#This Row],[GPT4_COMET]]+0.03, "W", IF(en_ru_scores[[#This Row],[GPT4_COMET]]&gt;en_ru_scores[[#This Row],[OnlineW_Score]]+0.03, "GPT", "-"))</f>
        <v>-</v>
      </c>
      <c r="R1534" s="12" t="s">
        <v>1648</v>
      </c>
      <c r="S1534" s="12" t="s">
        <v>7986</v>
      </c>
      <c r="T1534" s="40" t="s">
        <v>7987</v>
      </c>
      <c r="U1534" s="12" t="s">
        <v>7988</v>
      </c>
      <c r="V1534" s="12" t="s">
        <v>7989</v>
      </c>
      <c r="W1534" s="84"/>
      <c r="X1534" s="111"/>
      <c r="Y1534" s="115"/>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c r="EN1534"/>
      <c r="EO1534"/>
      <c r="EP1534"/>
      <c r="EQ1534"/>
      <c r="ER1534"/>
      <c r="ES1534"/>
      <c r="ET1534"/>
      <c r="EU1534"/>
      <c r="EV1534"/>
      <c r="EW1534"/>
      <c r="EX1534"/>
      <c r="EY1534"/>
      <c r="EZ1534"/>
      <c r="FA1534"/>
      <c r="FB1534"/>
      <c r="FC1534"/>
      <c r="FD1534"/>
      <c r="FE1534"/>
      <c r="FF1534"/>
      <c r="FG1534"/>
      <c r="FH1534"/>
      <c r="FI1534"/>
      <c r="FJ1534"/>
      <c r="FK1534"/>
      <c r="FL1534"/>
      <c r="FM1534"/>
      <c r="FN1534"/>
      <c r="FO1534"/>
      <c r="FP1534"/>
      <c r="FQ1534"/>
      <c r="FR1534"/>
      <c r="FS1534"/>
      <c r="FT1534"/>
      <c r="FU1534"/>
      <c r="FV1534"/>
      <c r="FW1534"/>
      <c r="FX1534"/>
      <c r="FY1534"/>
      <c r="FZ1534"/>
      <c r="GA1534"/>
      <c r="GB1534"/>
      <c r="GC1534"/>
      <c r="GD1534"/>
      <c r="GE1534"/>
      <c r="GF1534"/>
      <c r="GG1534"/>
      <c r="GH1534"/>
      <c r="GI1534"/>
      <c r="GJ1534"/>
      <c r="GK1534"/>
      <c r="GL1534"/>
      <c r="GM1534"/>
      <c r="GN1534"/>
      <c r="GO1534"/>
      <c r="GP1534"/>
      <c r="GQ1534"/>
      <c r="GR1534"/>
      <c r="GS1534"/>
      <c r="GT1534"/>
      <c r="GU1534"/>
      <c r="GV1534"/>
      <c r="GW1534"/>
      <c r="GX1534"/>
      <c r="GY1534"/>
      <c r="GZ1534"/>
      <c r="HA1534"/>
      <c r="HB1534"/>
      <c r="HC1534"/>
      <c r="HD1534"/>
      <c r="HE1534"/>
      <c r="HF1534"/>
      <c r="HG1534"/>
      <c r="HH1534"/>
      <c r="HI1534"/>
    </row>
    <row r="1535" spans="1:217" s="6" customFormat="1" x14ac:dyDescent="0.45">
      <c r="A1535" s="29" t="s">
        <v>16</v>
      </c>
      <c r="B1535" s="29" t="s">
        <v>17</v>
      </c>
      <c r="C1535" s="30" t="s">
        <v>18</v>
      </c>
      <c r="D1535" s="30" t="s">
        <v>1123</v>
      </c>
      <c r="E1535" s="30" t="s">
        <v>1635</v>
      </c>
      <c r="F1535" s="30" t="s">
        <v>21</v>
      </c>
      <c r="G1535" s="75">
        <f>VLOOKUP(L:L,en_ru_auto_scores_BLEU!H:I,2,FALSE)</f>
        <v>30.21375397356768</v>
      </c>
      <c r="H1535" s="42" t="str">
        <f>IFERROR(VLOOKUP(L:L,manual_score_mapping[[SegmentID]:[Scores]],2,FALSE), "NaN")</f>
        <v>NaN</v>
      </c>
      <c r="I1535" s="42" t="str">
        <f>IFERROR(VLOOKUP(L:L,manual_score_mapping!A:D,3,FALSE), "NaN")</f>
        <v>NaN</v>
      </c>
      <c r="J1535" s="42" t="str">
        <f>IFERROR(VLOOKUP(L:L,manual_score_mapping!A:D,4,FALSE), "NaN")</f>
        <v>NaN</v>
      </c>
      <c r="K1535" s="30" t="s">
        <v>22</v>
      </c>
      <c r="L1535" s="30">
        <v>1534</v>
      </c>
      <c r="M1535" s="31">
        <v>0.85195225477218628</v>
      </c>
      <c r="N1535" s="30">
        <v>0.86543112993240356</v>
      </c>
      <c r="O1535" s="30">
        <v>0.8620002269744873</v>
      </c>
      <c r="P1535" s="30" t="str">
        <f>IF(en_ru_scores[[#This Row],[OnlineB_Score]]&gt;en_ru_scores[[#This Row],[GPT4_COMET]]+0.03, "B", IF(en_ru_scores[[#This Row],[GPT4_COMET]]&gt;en_ru_scores[[#This Row],[OnlineB_Score]]+0.03, "GPT", "-"))</f>
        <v>-</v>
      </c>
      <c r="Q1535" s="30" t="str">
        <f>IF(en_ru_scores[[#This Row],[OnlineW_Score]]&gt;en_ru_scores[[#This Row],[GPT4_COMET]]+0.03, "W", IF(en_ru_scores[[#This Row],[GPT4_COMET]]&gt;en_ru_scores[[#This Row],[OnlineW_Score]]+0.03, "GPT", "-"))</f>
        <v>-</v>
      </c>
      <c r="R1535" s="12" t="s">
        <v>1649</v>
      </c>
      <c r="S1535" s="12" t="s">
        <v>7990</v>
      </c>
      <c r="T1535" s="40" t="s">
        <v>7991</v>
      </c>
      <c r="U1535" s="12" t="s">
        <v>7992</v>
      </c>
      <c r="V1535" s="12" t="s">
        <v>7993</v>
      </c>
      <c r="W1535" s="84"/>
      <c r="X1535" s="111"/>
      <c r="Y1535" s="11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c r="FS1535"/>
      <c r="FT1535"/>
      <c r="FU1535"/>
      <c r="FV1535"/>
      <c r="FW1535"/>
      <c r="FX1535"/>
      <c r="FY1535"/>
      <c r="FZ1535"/>
      <c r="GA1535"/>
      <c r="GB1535"/>
      <c r="GC1535"/>
      <c r="GD1535"/>
      <c r="GE1535"/>
      <c r="GF1535"/>
      <c r="GG1535"/>
      <c r="GH1535"/>
      <c r="GI1535"/>
      <c r="GJ1535"/>
      <c r="GK1535"/>
      <c r="GL1535"/>
      <c r="GM1535"/>
      <c r="GN1535"/>
      <c r="GO1535"/>
      <c r="GP1535"/>
      <c r="GQ1535"/>
      <c r="GR1535"/>
      <c r="GS1535"/>
      <c r="GT1535"/>
      <c r="GU1535"/>
      <c r="GV1535"/>
      <c r="GW1535"/>
      <c r="GX1535"/>
      <c r="GY1535"/>
      <c r="GZ1535"/>
      <c r="HA1535"/>
      <c r="HB1535"/>
      <c r="HC1535"/>
      <c r="HD1535"/>
      <c r="HE1535"/>
      <c r="HF1535"/>
      <c r="HG1535"/>
      <c r="HH1535"/>
      <c r="HI1535"/>
    </row>
    <row r="1536" spans="1:217" s="6" customFormat="1" ht="71.25" x14ac:dyDescent="0.45">
      <c r="A1536" s="32" t="s">
        <v>16</v>
      </c>
      <c r="B1536" s="32" t="s">
        <v>17</v>
      </c>
      <c r="C1536" s="33" t="s">
        <v>18</v>
      </c>
      <c r="D1536" s="33" t="s">
        <v>1123</v>
      </c>
      <c r="E1536" s="33" t="s">
        <v>1650</v>
      </c>
      <c r="F1536" s="33" t="s">
        <v>21</v>
      </c>
      <c r="G1536" s="75">
        <f>VLOOKUP(L:L,en_ru_auto_scores_BLEU!H:I,2,FALSE)</f>
        <v>44.76304047741543</v>
      </c>
      <c r="H1536" s="33" t="str">
        <f>IFERROR(VLOOKUP(L:L,manual_score_mapping[[SegmentID]:[Scores]],2,FALSE), "NaN")</f>
        <v>[88, 77, 86, 85, 31, 49, 90, 93, 34, 73]</v>
      </c>
      <c r="I1536" s="27">
        <f>IFERROR(VLOOKUP(L:L,manual_score_mapping!A:D,3,FALSE), "NaN")</f>
        <v>70</v>
      </c>
      <c r="J1536" s="18">
        <f>IFERROR(VLOOKUP(L:L,manual_score_mapping!A:D,4,FALSE), "NaN")</f>
        <v>31</v>
      </c>
      <c r="K1536" s="33" t="s">
        <v>22</v>
      </c>
      <c r="L1536" s="33">
        <v>1535</v>
      </c>
      <c r="M1536" s="34">
        <v>0.91075104475021362</v>
      </c>
      <c r="N1536" s="33">
        <v>0.89207392930984497</v>
      </c>
      <c r="O1536" s="33">
        <v>0.90214842557907104</v>
      </c>
      <c r="P1536" s="33" t="str">
        <f>IF(en_ru_scores[[#This Row],[OnlineB_Score]]&gt;en_ru_scores[[#This Row],[GPT4_COMET]]+0.03, "B", IF(en_ru_scores[[#This Row],[GPT4_COMET]]&gt;en_ru_scores[[#This Row],[OnlineB_Score]]+0.03, "GPT", "-"))</f>
        <v>-</v>
      </c>
      <c r="Q1536" s="33" t="str">
        <f>IF(en_ru_scores[[#This Row],[OnlineW_Score]]&gt;en_ru_scores[[#This Row],[GPT4_COMET]]+0.03, "W", IF(en_ru_scores[[#This Row],[GPT4_COMET]]&gt;en_ru_scores[[#This Row],[OnlineW_Score]]+0.03, "GPT", "-"))</f>
        <v>-</v>
      </c>
      <c r="R1536" s="13" t="s">
        <v>1651</v>
      </c>
      <c r="S1536" s="13" t="s">
        <v>7994</v>
      </c>
      <c r="T1536" s="41" t="s">
        <v>7995</v>
      </c>
      <c r="U1536" s="13" t="s">
        <v>7996</v>
      </c>
      <c r="V1536" s="13" t="s">
        <v>7997</v>
      </c>
      <c r="W1536" s="84"/>
      <c r="X1536" s="111"/>
      <c r="Y1536" s="115"/>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c r="FS1536"/>
      <c r="FT1536"/>
      <c r="FU1536"/>
      <c r="FV1536"/>
      <c r="FW1536"/>
      <c r="FX1536"/>
      <c r="FY1536"/>
      <c r="FZ1536"/>
      <c r="GA1536"/>
      <c r="GB1536"/>
      <c r="GC1536"/>
      <c r="GD1536"/>
      <c r="GE1536"/>
      <c r="GF1536"/>
      <c r="GG1536"/>
      <c r="GH1536"/>
      <c r="GI1536"/>
      <c r="GJ1536"/>
      <c r="GK1536"/>
      <c r="GL1536"/>
      <c r="GM1536"/>
      <c r="GN1536"/>
      <c r="GO1536"/>
      <c r="GP1536"/>
      <c r="GQ1536"/>
      <c r="GR1536"/>
      <c r="GS1536"/>
      <c r="GT1536"/>
      <c r="GU1536"/>
      <c r="GV1536"/>
      <c r="GW1536"/>
      <c r="GX1536"/>
      <c r="GY1536"/>
      <c r="GZ1536"/>
      <c r="HA1536"/>
      <c r="HB1536"/>
      <c r="HC1536"/>
      <c r="HD1536"/>
      <c r="HE1536"/>
      <c r="HF1536"/>
      <c r="HG1536"/>
      <c r="HH1536"/>
      <c r="HI1536"/>
    </row>
    <row r="1537" spans="1:217" s="6" customFormat="1" ht="57" x14ac:dyDescent="0.45">
      <c r="A1537" s="23" t="s">
        <v>16</v>
      </c>
      <c r="B1537" s="23" t="s">
        <v>17</v>
      </c>
      <c r="C1537" s="24" t="s">
        <v>18</v>
      </c>
      <c r="D1537" s="24" t="s">
        <v>1123</v>
      </c>
      <c r="E1537" s="24" t="s">
        <v>1650</v>
      </c>
      <c r="F1537" s="24" t="s">
        <v>21</v>
      </c>
      <c r="G1537" s="78">
        <f>VLOOKUP(L:L,en_ru_auto_scores_BLEU!H:I,2,FALSE)</f>
        <v>21.651956746181053</v>
      </c>
      <c r="H1537" s="24" t="str">
        <f>IFERROR(VLOOKUP(L:L,manual_score_mapping[[SegmentID]:[Scores]],2,FALSE), "NaN")</f>
        <v>[89, 79, 81, 87, 49, 52, 79, 85, 55, 69]</v>
      </c>
      <c r="I1537" s="27">
        <f>IFERROR(VLOOKUP(L:L,manual_score_mapping!A:D,3,FALSE), "NaN")</f>
        <v>72</v>
      </c>
      <c r="J1537" s="18">
        <f>IFERROR(VLOOKUP(L:L,manual_score_mapping!A:D,4,FALSE), "NaN")</f>
        <v>49</v>
      </c>
      <c r="K1537" s="24" t="s">
        <v>22</v>
      </c>
      <c r="L1537" s="24">
        <v>1536</v>
      </c>
      <c r="M1537" s="25">
        <v>0.69342559576034546</v>
      </c>
      <c r="N1537" s="24">
        <v>0.78539979457855225</v>
      </c>
      <c r="O1537" s="24">
        <v>0.84343308210372925</v>
      </c>
      <c r="P1537" s="24" t="str">
        <f>IF(en_ru_scores[[#This Row],[OnlineB_Score]]&gt;en_ru_scores[[#This Row],[GPT4_COMET]]+0.03, "B", IF(en_ru_scores[[#This Row],[GPT4_COMET]]&gt;en_ru_scores[[#This Row],[OnlineB_Score]]+0.03, "GPT", "-"))</f>
        <v>B</v>
      </c>
      <c r="Q1537" s="24" t="str">
        <f>IF(en_ru_scores[[#This Row],[OnlineW_Score]]&gt;en_ru_scores[[#This Row],[GPT4_COMET]]+0.03, "W", IF(en_ru_scores[[#This Row],[GPT4_COMET]]&gt;en_ru_scores[[#This Row],[OnlineW_Score]]+0.03, "GPT", "-"))</f>
        <v>W</v>
      </c>
      <c r="R1537" s="10" t="s">
        <v>1652</v>
      </c>
      <c r="S1537" s="10" t="s">
        <v>7998</v>
      </c>
      <c r="T1537" s="38" t="s">
        <v>7999</v>
      </c>
      <c r="U1537" s="10" t="s">
        <v>8000</v>
      </c>
      <c r="V1537" s="10" t="s">
        <v>8001</v>
      </c>
      <c r="W1537" s="84"/>
      <c r="X1537" s="111"/>
      <c r="Y1537" s="115"/>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c r="EK1537"/>
      <c r="EL1537"/>
      <c r="EM1537"/>
      <c r="EN1537"/>
      <c r="EO1537"/>
      <c r="EP1537"/>
      <c r="EQ1537"/>
      <c r="ER1537"/>
      <c r="ES1537"/>
      <c r="ET1537"/>
      <c r="EU1537"/>
      <c r="EV1537"/>
      <c r="EW1537"/>
      <c r="EX1537"/>
      <c r="EY1537"/>
      <c r="EZ1537"/>
      <c r="FA1537"/>
      <c r="FB1537"/>
      <c r="FC1537"/>
      <c r="FD1537"/>
      <c r="FE1537"/>
      <c r="FF1537"/>
      <c r="FG1537"/>
      <c r="FH1537"/>
      <c r="FI1537"/>
      <c r="FJ1537"/>
      <c r="FK1537"/>
      <c r="FL1537"/>
      <c r="FM1537"/>
      <c r="FN1537"/>
      <c r="FO1537"/>
      <c r="FP1537"/>
      <c r="FQ1537"/>
      <c r="FR1537"/>
      <c r="FS1537"/>
      <c r="FT1537"/>
      <c r="FU1537"/>
      <c r="FV1537"/>
      <c r="FW1537"/>
      <c r="FX1537"/>
      <c r="FY1537"/>
      <c r="FZ1537"/>
      <c r="GA1537"/>
      <c r="GB1537"/>
      <c r="GC1537"/>
      <c r="GD1537"/>
      <c r="GE1537"/>
      <c r="GF1537"/>
      <c r="GG1537"/>
      <c r="GH1537"/>
      <c r="GI1537"/>
      <c r="GJ1537"/>
      <c r="GK1537"/>
      <c r="GL1537"/>
      <c r="GM1537"/>
      <c r="GN1537"/>
      <c r="GO1537"/>
      <c r="GP1537"/>
      <c r="GQ1537"/>
      <c r="GR1537"/>
      <c r="GS1537"/>
      <c r="GT1537"/>
      <c r="GU1537"/>
      <c r="GV1537"/>
      <c r="GW1537"/>
      <c r="GX1537"/>
      <c r="GY1537"/>
      <c r="GZ1537"/>
      <c r="HA1537"/>
      <c r="HB1537"/>
      <c r="HC1537"/>
      <c r="HD1537"/>
      <c r="HE1537"/>
      <c r="HF1537"/>
      <c r="HG1537"/>
      <c r="HH1537"/>
      <c r="HI1537"/>
    </row>
    <row r="1538" spans="1:217" s="6" customFormat="1" ht="57" x14ac:dyDescent="0.45">
      <c r="A1538" s="29" t="s">
        <v>16</v>
      </c>
      <c r="B1538" s="29" t="s">
        <v>17</v>
      </c>
      <c r="C1538" s="30" t="s">
        <v>18</v>
      </c>
      <c r="D1538" s="30" t="s">
        <v>1123</v>
      </c>
      <c r="E1538" s="30" t="s">
        <v>1650</v>
      </c>
      <c r="F1538" s="30" t="s">
        <v>21</v>
      </c>
      <c r="G1538" s="78">
        <f>VLOOKUP(L:L,en_ru_auto_scores_BLEU!H:I,2,FALSE)</f>
        <v>11.954726580677509</v>
      </c>
      <c r="H1538" s="30" t="str">
        <f>IFERROR(VLOOKUP(L:L,manual_score_mapping[[SegmentID]:[Scores]],2,FALSE), "NaN")</f>
        <v>[89, 79, 85, 86, 69, 52, 79, 85, 37, 75]</v>
      </c>
      <c r="I1538" s="27">
        <f>IFERROR(VLOOKUP(L:L,manual_score_mapping!A:D,3,FALSE), "NaN")</f>
        <v>73</v>
      </c>
      <c r="J1538" s="18">
        <f>IFERROR(VLOOKUP(L:L,manual_score_mapping!A:D,4,FALSE), "NaN")</f>
        <v>37</v>
      </c>
      <c r="K1538" s="30" t="s">
        <v>22</v>
      </c>
      <c r="L1538" s="30">
        <v>1537</v>
      </c>
      <c r="M1538" s="31">
        <v>0.82199913263320923</v>
      </c>
      <c r="N1538" s="30">
        <v>0.85116332769393921</v>
      </c>
      <c r="O1538" s="30">
        <v>0.83883589506149292</v>
      </c>
      <c r="P1538" s="30" t="str">
        <f>IF(en_ru_scores[[#This Row],[OnlineB_Score]]&gt;en_ru_scores[[#This Row],[GPT4_COMET]]+0.03, "B", IF(en_ru_scores[[#This Row],[GPT4_COMET]]&gt;en_ru_scores[[#This Row],[OnlineB_Score]]+0.03, "GPT", "-"))</f>
        <v>-</v>
      </c>
      <c r="Q1538" s="30" t="str">
        <f>IF(en_ru_scores[[#This Row],[OnlineW_Score]]&gt;en_ru_scores[[#This Row],[GPT4_COMET]]+0.03, "W", IF(en_ru_scores[[#This Row],[GPT4_COMET]]&gt;en_ru_scores[[#This Row],[OnlineW_Score]]+0.03, "GPT", "-"))</f>
        <v>-</v>
      </c>
      <c r="R1538" s="12" t="s">
        <v>1653</v>
      </c>
      <c r="S1538" s="12" t="s">
        <v>8002</v>
      </c>
      <c r="T1538" s="40" t="s">
        <v>8003</v>
      </c>
      <c r="U1538" s="12" t="s">
        <v>8004</v>
      </c>
      <c r="V1538" s="12" t="s">
        <v>8005</v>
      </c>
      <c r="W1538" s="84"/>
      <c r="X1538" s="111"/>
      <c r="Y1538" s="115"/>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c r="FS1538"/>
      <c r="FT1538"/>
      <c r="FU1538"/>
      <c r="FV1538"/>
      <c r="FW1538"/>
      <c r="FX1538"/>
      <c r="FY1538"/>
      <c r="FZ1538"/>
      <c r="GA1538"/>
      <c r="GB1538"/>
      <c r="GC1538"/>
      <c r="GD1538"/>
      <c r="GE1538"/>
      <c r="GF1538"/>
      <c r="GG1538"/>
      <c r="GH1538"/>
      <c r="GI1538"/>
      <c r="GJ1538"/>
      <c r="GK1538"/>
      <c r="GL1538"/>
      <c r="GM1538"/>
      <c r="GN1538"/>
      <c r="GO1538"/>
      <c r="GP1538"/>
      <c r="GQ1538"/>
      <c r="GR1538"/>
      <c r="GS1538"/>
      <c r="GT1538"/>
      <c r="GU1538"/>
      <c r="GV1538"/>
      <c r="GW1538"/>
      <c r="GX1538"/>
      <c r="GY1538"/>
      <c r="GZ1538"/>
      <c r="HA1538"/>
      <c r="HB1538"/>
      <c r="HC1538"/>
      <c r="HD1538"/>
      <c r="HE1538"/>
      <c r="HF1538"/>
      <c r="HG1538"/>
      <c r="HH1538"/>
      <c r="HI1538"/>
    </row>
    <row r="1539" spans="1:217" s="6" customFormat="1" ht="28.5" x14ac:dyDescent="0.45">
      <c r="A1539" s="32" t="s">
        <v>16</v>
      </c>
      <c r="B1539" s="32" t="s">
        <v>17</v>
      </c>
      <c r="C1539" s="33" t="s">
        <v>18</v>
      </c>
      <c r="D1539" s="33" t="s">
        <v>1123</v>
      </c>
      <c r="E1539" s="33" t="s">
        <v>1650</v>
      </c>
      <c r="F1539" s="33" t="s">
        <v>21</v>
      </c>
      <c r="G1539" s="75">
        <f>VLOOKUP(L:L,en_ru_auto_scores_BLEU!H:I,2,FALSE)</f>
        <v>48.892302243490086</v>
      </c>
      <c r="H1539" s="33" t="str">
        <f>IFERROR(VLOOKUP(L:L,manual_score_mapping[[SegmentID]:[Scores]],2,FALSE), "NaN")</f>
        <v>[90, 81, 82, 86, 82, 53, 78, 86, 49, 70]</v>
      </c>
      <c r="I1539" s="27">
        <f>IFERROR(VLOOKUP(L:L,manual_score_mapping!A:D,3,FALSE), "NaN")</f>
        <v>75</v>
      </c>
      <c r="J1539" s="18">
        <f>IFERROR(VLOOKUP(L:L,manual_score_mapping!A:D,4,FALSE), "NaN")</f>
        <v>49</v>
      </c>
      <c r="K1539" s="33" t="s">
        <v>22</v>
      </c>
      <c r="L1539" s="33">
        <v>1538</v>
      </c>
      <c r="M1539" s="34">
        <v>0.9727998971939088</v>
      </c>
      <c r="N1539" s="33">
        <v>0.94831573963165283</v>
      </c>
      <c r="O1539" s="33">
        <v>0.95819413661956798</v>
      </c>
      <c r="P1539" s="33" t="str">
        <f>IF(en_ru_scores[[#This Row],[OnlineB_Score]]&gt;en_ru_scores[[#This Row],[GPT4_COMET]]+0.03, "B", IF(en_ru_scores[[#This Row],[GPT4_COMET]]&gt;en_ru_scores[[#This Row],[OnlineB_Score]]+0.03, "GPT", "-"))</f>
        <v>-</v>
      </c>
      <c r="Q1539" s="33" t="str">
        <f>IF(en_ru_scores[[#This Row],[OnlineW_Score]]&gt;en_ru_scores[[#This Row],[GPT4_COMET]]+0.03, "W", IF(en_ru_scores[[#This Row],[GPT4_COMET]]&gt;en_ru_scores[[#This Row],[OnlineW_Score]]+0.03, "GPT", "-"))</f>
        <v>-</v>
      </c>
      <c r="R1539" s="13" t="s">
        <v>1654</v>
      </c>
      <c r="S1539" s="13" t="s">
        <v>8006</v>
      </c>
      <c r="T1539" s="41" t="s">
        <v>8007</v>
      </c>
      <c r="U1539" s="13" t="s">
        <v>8008</v>
      </c>
      <c r="V1539" s="13" t="s">
        <v>8009</v>
      </c>
      <c r="W1539" s="84"/>
      <c r="X1539" s="111"/>
      <c r="Y1539" s="115"/>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c r="EQ1539"/>
      <c r="ER1539"/>
      <c r="ES1539"/>
      <c r="ET1539"/>
      <c r="EU1539"/>
      <c r="EV1539"/>
      <c r="EW1539"/>
      <c r="EX1539"/>
      <c r="EY1539"/>
      <c r="EZ1539"/>
      <c r="FA1539"/>
      <c r="FB1539"/>
      <c r="FC1539"/>
      <c r="FD1539"/>
      <c r="FE1539"/>
      <c r="FF1539"/>
      <c r="FG1539"/>
      <c r="FH1539"/>
      <c r="FI1539"/>
      <c r="FJ1539"/>
      <c r="FK1539"/>
      <c r="FL1539"/>
      <c r="FM1539"/>
      <c r="FN1539"/>
      <c r="FO1539"/>
      <c r="FP1539"/>
      <c r="FQ1539"/>
      <c r="FR1539"/>
      <c r="FS1539"/>
      <c r="FT1539"/>
      <c r="FU1539"/>
      <c r="FV1539"/>
      <c r="FW1539"/>
      <c r="FX1539"/>
      <c r="FY1539"/>
      <c r="FZ1539"/>
      <c r="GA1539"/>
      <c r="GB1539"/>
      <c r="GC1539"/>
      <c r="GD1539"/>
      <c r="GE1539"/>
      <c r="GF1539"/>
      <c r="GG1539"/>
      <c r="GH1539"/>
      <c r="GI1539"/>
      <c r="GJ1539"/>
      <c r="GK1539"/>
      <c r="GL1539"/>
      <c r="GM1539"/>
      <c r="GN1539"/>
      <c r="GO1539"/>
      <c r="GP1539"/>
      <c r="GQ1539"/>
      <c r="GR1539"/>
      <c r="GS1539"/>
      <c r="GT1539"/>
      <c r="GU1539"/>
      <c r="GV1539"/>
      <c r="GW1539"/>
      <c r="GX1539"/>
      <c r="GY1539"/>
      <c r="GZ1539"/>
      <c r="HA1539"/>
      <c r="HB1539"/>
      <c r="HC1539"/>
      <c r="HD1539"/>
      <c r="HE1539"/>
      <c r="HF1539"/>
      <c r="HG1539"/>
      <c r="HH1539"/>
      <c r="HI1539"/>
    </row>
    <row r="1540" spans="1:217" s="6" customFormat="1" ht="71.25" x14ac:dyDescent="0.45">
      <c r="A1540" s="23" t="s">
        <v>16</v>
      </c>
      <c r="B1540" s="23" t="s">
        <v>17</v>
      </c>
      <c r="C1540" s="24" t="s">
        <v>18</v>
      </c>
      <c r="D1540" s="24" t="s">
        <v>1123</v>
      </c>
      <c r="E1540" s="24" t="s">
        <v>1650</v>
      </c>
      <c r="F1540" s="24" t="s">
        <v>21</v>
      </c>
      <c r="G1540" s="78">
        <f>VLOOKUP(L:L,en_ru_auto_scores_BLEU!H:I,2,FALSE)</f>
        <v>4.7896858374861386</v>
      </c>
      <c r="H1540" s="24" t="str">
        <f>IFERROR(VLOOKUP(L:L,manual_score_mapping[[SegmentID]:[Scores]],2,FALSE), "NaN")</f>
        <v>[90, 84, 86, 85, 100, 51, 87, 66, 38, 77]</v>
      </c>
      <c r="I1540" s="27">
        <f>IFERROR(VLOOKUP(L:L,manual_score_mapping!A:D,3,FALSE), "NaN")</f>
        <v>76</v>
      </c>
      <c r="J1540" s="18">
        <f>IFERROR(VLOOKUP(L:L,manual_score_mapping!A:D,4,FALSE), "NaN")</f>
        <v>38</v>
      </c>
      <c r="K1540" s="24" t="s">
        <v>22</v>
      </c>
      <c r="L1540" s="24">
        <v>1539</v>
      </c>
      <c r="M1540" s="25">
        <v>0.64044559001922607</v>
      </c>
      <c r="N1540" s="24">
        <v>0.65144056081771851</v>
      </c>
      <c r="O1540" s="24">
        <v>0.6312943696975708</v>
      </c>
      <c r="P1540" s="24" t="str">
        <f>IF(en_ru_scores[[#This Row],[OnlineB_Score]]&gt;en_ru_scores[[#This Row],[GPT4_COMET]]+0.03, "B", IF(en_ru_scores[[#This Row],[GPT4_COMET]]&gt;en_ru_scores[[#This Row],[OnlineB_Score]]+0.03, "GPT", "-"))</f>
        <v>-</v>
      </c>
      <c r="Q1540" s="24" t="str">
        <f>IF(en_ru_scores[[#This Row],[OnlineW_Score]]&gt;en_ru_scores[[#This Row],[GPT4_COMET]]+0.03, "W", IF(en_ru_scores[[#This Row],[GPT4_COMET]]&gt;en_ru_scores[[#This Row],[OnlineW_Score]]+0.03, "GPT", "-"))</f>
        <v>-</v>
      </c>
      <c r="R1540" s="10" t="s">
        <v>1655</v>
      </c>
      <c r="S1540" s="10" t="s">
        <v>8010</v>
      </c>
      <c r="T1540" s="38" t="s">
        <v>8011</v>
      </c>
      <c r="U1540" s="10" t="s">
        <v>8012</v>
      </c>
      <c r="V1540" s="10" t="s">
        <v>8013</v>
      </c>
      <c r="W1540" s="84"/>
      <c r="X1540" s="111"/>
      <c r="Y1540" s="115"/>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c r="EQ1540"/>
      <c r="ER1540"/>
      <c r="ES1540"/>
      <c r="ET1540"/>
      <c r="EU1540"/>
      <c r="EV1540"/>
      <c r="EW1540"/>
      <c r="EX1540"/>
      <c r="EY1540"/>
      <c r="EZ1540"/>
      <c r="FA1540"/>
      <c r="FB1540"/>
      <c r="FC1540"/>
      <c r="FD1540"/>
      <c r="FE1540"/>
      <c r="FF1540"/>
      <c r="FG1540"/>
      <c r="FH1540"/>
      <c r="FI1540"/>
      <c r="FJ1540"/>
      <c r="FK1540"/>
      <c r="FL1540"/>
      <c r="FM1540"/>
      <c r="FN1540"/>
      <c r="FO1540"/>
      <c r="FP1540"/>
      <c r="FQ1540"/>
      <c r="FR1540"/>
      <c r="FS1540"/>
      <c r="FT1540"/>
      <c r="FU1540"/>
      <c r="FV1540"/>
      <c r="FW1540"/>
      <c r="FX1540"/>
      <c r="FY1540"/>
      <c r="FZ1540"/>
      <c r="GA1540"/>
      <c r="GB1540"/>
      <c r="GC1540"/>
      <c r="GD1540"/>
      <c r="GE1540"/>
      <c r="GF1540"/>
      <c r="GG1540"/>
      <c r="GH1540"/>
      <c r="GI1540"/>
      <c r="GJ1540"/>
      <c r="GK1540"/>
      <c r="GL1540"/>
      <c r="GM1540"/>
      <c r="GN1540"/>
      <c r="GO1540"/>
      <c r="GP1540"/>
      <c r="GQ1540"/>
      <c r="GR1540"/>
      <c r="GS1540"/>
      <c r="GT1540"/>
      <c r="GU1540"/>
      <c r="GV1540"/>
      <c r="GW1540"/>
      <c r="GX1540"/>
      <c r="GY1540"/>
      <c r="GZ1540"/>
      <c r="HA1540"/>
      <c r="HB1540"/>
      <c r="HC1540"/>
      <c r="HD1540"/>
      <c r="HE1540"/>
      <c r="HF1540"/>
      <c r="HG1540"/>
      <c r="HH1540"/>
      <c r="HI1540"/>
    </row>
    <row r="1541" spans="1:217" s="6" customFormat="1" ht="71.25" x14ac:dyDescent="0.45">
      <c r="A1541" s="26" t="s">
        <v>16</v>
      </c>
      <c r="B1541" s="26" t="s">
        <v>17</v>
      </c>
      <c r="C1541" s="27" t="s">
        <v>18</v>
      </c>
      <c r="D1541" s="27" t="s">
        <v>1123</v>
      </c>
      <c r="E1541" s="27" t="s">
        <v>1650</v>
      </c>
      <c r="F1541" s="27" t="s">
        <v>21</v>
      </c>
      <c r="G1541" s="78">
        <f>VLOOKUP(L:L,en_ru_auto_scores_BLEU!H:I,2,FALSE)</f>
        <v>9.3482129974682753</v>
      </c>
      <c r="H1541" s="27" t="str">
        <f>IFERROR(VLOOKUP(L:L,manual_score_mapping[[SegmentID]:[Scores]],2,FALSE), "NaN")</f>
        <v>[91, 81, 82, 69, 100, 53, 86, 86, 54, 77]</v>
      </c>
      <c r="I1541" s="27">
        <f>IFERROR(VLOOKUP(L:L,manual_score_mapping!A:D,3,FALSE), "NaN")</f>
        <v>77</v>
      </c>
      <c r="J1541" s="21">
        <f>IFERROR(VLOOKUP(L:L,manual_score_mapping!A:D,4,FALSE), "NaN")</f>
        <v>53</v>
      </c>
      <c r="K1541" s="27" t="s">
        <v>22</v>
      </c>
      <c r="L1541" s="27">
        <v>1540</v>
      </c>
      <c r="M1541" s="28">
        <v>0.7794073224067688</v>
      </c>
      <c r="N1541" s="27">
        <v>0.77088677883148193</v>
      </c>
      <c r="O1541" s="27">
        <v>0.7805669903755188</v>
      </c>
      <c r="P1541" s="27" t="str">
        <f>IF(en_ru_scores[[#This Row],[OnlineB_Score]]&gt;en_ru_scores[[#This Row],[GPT4_COMET]]+0.03, "B", IF(en_ru_scores[[#This Row],[GPT4_COMET]]&gt;en_ru_scores[[#This Row],[OnlineB_Score]]+0.03, "GPT", "-"))</f>
        <v>-</v>
      </c>
      <c r="Q1541" s="27" t="str">
        <f>IF(en_ru_scores[[#This Row],[OnlineW_Score]]&gt;en_ru_scores[[#This Row],[GPT4_COMET]]+0.03, "W", IF(en_ru_scores[[#This Row],[GPT4_COMET]]&gt;en_ru_scores[[#This Row],[OnlineW_Score]]+0.03, "GPT", "-"))</f>
        <v>-</v>
      </c>
      <c r="R1541" s="11" t="s">
        <v>1656</v>
      </c>
      <c r="S1541" s="11" t="s">
        <v>8014</v>
      </c>
      <c r="T1541" s="39" t="s">
        <v>8015</v>
      </c>
      <c r="U1541" s="11" t="s">
        <v>8016</v>
      </c>
      <c r="V1541" s="11" t="s">
        <v>8017</v>
      </c>
      <c r="W1541" s="84"/>
      <c r="X1541" s="111"/>
      <c r="Y1541" s="115"/>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c r="EN1541"/>
      <c r="EO1541"/>
      <c r="EP1541"/>
      <c r="EQ1541"/>
      <c r="ER1541"/>
      <c r="ES1541"/>
      <c r="ET1541"/>
      <c r="EU1541"/>
      <c r="EV1541"/>
      <c r="EW1541"/>
      <c r="EX1541"/>
      <c r="EY1541"/>
      <c r="EZ1541"/>
      <c r="FA1541"/>
      <c r="FB1541"/>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c r="GE1541"/>
      <c r="GF1541"/>
      <c r="GG1541"/>
      <c r="GH1541"/>
      <c r="GI1541"/>
      <c r="GJ1541"/>
      <c r="GK1541"/>
      <c r="GL1541"/>
      <c r="GM1541"/>
      <c r="GN1541"/>
      <c r="GO1541"/>
      <c r="GP1541"/>
      <c r="GQ1541"/>
      <c r="GR1541"/>
      <c r="GS1541"/>
      <c r="GT1541"/>
      <c r="GU1541"/>
      <c r="GV1541"/>
      <c r="GW1541"/>
      <c r="GX1541"/>
      <c r="GY1541"/>
      <c r="GZ1541"/>
      <c r="HA1541"/>
      <c r="HB1541"/>
      <c r="HC1541"/>
      <c r="HD1541"/>
      <c r="HE1541"/>
      <c r="HF1541"/>
      <c r="HG1541"/>
      <c r="HH1541"/>
      <c r="HI1541"/>
    </row>
    <row r="1542" spans="1:217" s="6" customFormat="1" ht="71.25" x14ac:dyDescent="0.45">
      <c r="A1542" s="32" t="s">
        <v>16</v>
      </c>
      <c r="B1542" s="32" t="s">
        <v>17</v>
      </c>
      <c r="C1542" s="33" t="s">
        <v>18</v>
      </c>
      <c r="D1542" s="33" t="s">
        <v>1123</v>
      </c>
      <c r="E1542" s="33" t="s">
        <v>1650</v>
      </c>
      <c r="F1542" s="33" t="s">
        <v>21</v>
      </c>
      <c r="G1542" s="78">
        <f>VLOOKUP(L:L,en_ru_auto_scores_BLEU!H:I,2,FALSE)</f>
        <v>27.773382576464325</v>
      </c>
      <c r="H1542" s="33" t="str">
        <f>IFERROR(VLOOKUP(L:L,manual_score_mapping[[SegmentID]:[Scores]],2,FALSE), "NaN")</f>
        <v>[89, 75, 81, 86, 85, 51, 77, 82, 37, 72]</v>
      </c>
      <c r="I1542" s="27">
        <f>IFERROR(VLOOKUP(L:L,manual_score_mapping!A:D,3,FALSE), "NaN")</f>
        <v>73</v>
      </c>
      <c r="J1542" s="18">
        <f>IFERROR(VLOOKUP(L:L,manual_score_mapping!A:D,4,FALSE), "NaN")</f>
        <v>37</v>
      </c>
      <c r="K1542" s="33" t="s">
        <v>22</v>
      </c>
      <c r="L1542" s="33">
        <v>1541</v>
      </c>
      <c r="M1542" s="34">
        <v>0.93936634063720703</v>
      </c>
      <c r="N1542" s="33">
        <v>0.95064508914947521</v>
      </c>
      <c r="O1542" s="33">
        <v>0.94440668821334839</v>
      </c>
      <c r="P1542" s="33" t="str">
        <f>IF(en_ru_scores[[#This Row],[OnlineB_Score]]&gt;en_ru_scores[[#This Row],[GPT4_COMET]]+0.03, "B", IF(en_ru_scores[[#This Row],[GPT4_COMET]]&gt;en_ru_scores[[#This Row],[OnlineB_Score]]+0.03, "GPT", "-"))</f>
        <v>-</v>
      </c>
      <c r="Q1542" s="33" t="str">
        <f>IF(en_ru_scores[[#This Row],[OnlineW_Score]]&gt;en_ru_scores[[#This Row],[GPT4_COMET]]+0.03, "W", IF(en_ru_scores[[#This Row],[GPT4_COMET]]&gt;en_ru_scores[[#This Row],[OnlineW_Score]]+0.03, "GPT", "-"))</f>
        <v>-</v>
      </c>
      <c r="R1542" s="13" t="s">
        <v>1657</v>
      </c>
      <c r="S1542" s="13" t="s">
        <v>8018</v>
      </c>
      <c r="T1542" s="41" t="s">
        <v>8019</v>
      </c>
      <c r="U1542" s="13" t="s">
        <v>8020</v>
      </c>
      <c r="V1542" s="13" t="s">
        <v>8021</v>
      </c>
      <c r="W1542" s="84"/>
      <c r="X1542" s="111"/>
      <c r="Y1542" s="115"/>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c r="FS1542"/>
      <c r="FT1542"/>
      <c r="FU1542"/>
      <c r="FV1542"/>
      <c r="FW1542"/>
      <c r="FX1542"/>
      <c r="FY1542"/>
      <c r="FZ1542"/>
      <c r="GA1542"/>
      <c r="GB1542"/>
      <c r="GC1542"/>
      <c r="GD1542"/>
      <c r="GE1542"/>
      <c r="GF1542"/>
      <c r="GG1542"/>
      <c r="GH1542"/>
      <c r="GI1542"/>
      <c r="GJ1542"/>
      <c r="GK1542"/>
      <c r="GL1542"/>
      <c r="GM1542"/>
      <c r="GN1542"/>
      <c r="GO1542"/>
      <c r="GP1542"/>
      <c r="GQ1542"/>
      <c r="GR1542"/>
      <c r="GS1542"/>
      <c r="GT1542"/>
      <c r="GU1542"/>
      <c r="GV1542"/>
      <c r="GW1542"/>
      <c r="GX1542"/>
      <c r="GY1542"/>
      <c r="GZ1542"/>
      <c r="HA1542"/>
      <c r="HB1542"/>
      <c r="HC1542"/>
      <c r="HD1542"/>
      <c r="HE1542"/>
      <c r="HF1542"/>
      <c r="HG1542"/>
      <c r="HH1542"/>
      <c r="HI1542"/>
    </row>
    <row r="1543" spans="1:217" s="6" customFormat="1" ht="85.5" x14ac:dyDescent="0.45">
      <c r="A1543" s="29" t="s">
        <v>16</v>
      </c>
      <c r="B1543" s="29" t="s">
        <v>17</v>
      </c>
      <c r="C1543" s="30" t="s">
        <v>18</v>
      </c>
      <c r="D1543" s="30" t="s">
        <v>1123</v>
      </c>
      <c r="E1543" s="30" t="s">
        <v>1650</v>
      </c>
      <c r="F1543" s="30" t="s">
        <v>21</v>
      </c>
      <c r="G1543" s="78">
        <f>VLOOKUP(L:L,en_ru_auto_scores_BLEU!H:I,2,FALSE)</f>
        <v>20.090964374381706</v>
      </c>
      <c r="H1543" s="30" t="str">
        <f>IFERROR(VLOOKUP(L:L,manual_score_mapping[[SegmentID]:[Scores]],2,FALSE), "NaN")</f>
        <v>[86, 82, 86, 86, 69, 52, 87, 84, 53, 77]</v>
      </c>
      <c r="I1543" s="27">
        <f>IFERROR(VLOOKUP(L:L,manual_score_mapping!A:D,3,FALSE), "NaN")</f>
        <v>76</v>
      </c>
      <c r="J1543" s="21">
        <f>IFERROR(VLOOKUP(L:L,manual_score_mapping!A:D,4,FALSE), "NaN")</f>
        <v>52</v>
      </c>
      <c r="K1543" s="30" t="s">
        <v>22</v>
      </c>
      <c r="L1543" s="30">
        <v>1542</v>
      </c>
      <c r="M1543" s="31">
        <v>0.87922704219818115</v>
      </c>
      <c r="N1543" s="30">
        <v>0.79548484086990356</v>
      </c>
      <c r="O1543" s="30">
        <v>0.81444770097732544</v>
      </c>
      <c r="P1543" s="30" t="str">
        <f>IF(en_ru_scores[[#This Row],[OnlineB_Score]]&gt;en_ru_scores[[#This Row],[GPT4_COMET]]+0.03, "B", IF(en_ru_scores[[#This Row],[GPT4_COMET]]&gt;en_ru_scores[[#This Row],[OnlineB_Score]]+0.03, "GPT", "-"))</f>
        <v>GPT</v>
      </c>
      <c r="Q1543" s="30" t="str">
        <f>IF(en_ru_scores[[#This Row],[OnlineW_Score]]&gt;en_ru_scores[[#This Row],[GPT4_COMET]]+0.03, "W", IF(en_ru_scores[[#This Row],[GPT4_COMET]]&gt;en_ru_scores[[#This Row],[OnlineW_Score]]+0.03, "GPT", "-"))</f>
        <v>GPT</v>
      </c>
      <c r="R1543" s="12" t="s">
        <v>1658</v>
      </c>
      <c r="S1543" s="12" t="s">
        <v>8022</v>
      </c>
      <c r="T1543" s="40" t="s">
        <v>8023</v>
      </c>
      <c r="U1543" s="12" t="s">
        <v>8024</v>
      </c>
      <c r="V1543" s="12" t="s">
        <v>8025</v>
      </c>
      <c r="W1543" s="84"/>
      <c r="X1543" s="111"/>
      <c r="Y1543" s="115"/>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c r="EK1543"/>
      <c r="EL1543"/>
      <c r="EM1543"/>
      <c r="EN1543"/>
      <c r="EO1543"/>
      <c r="EP1543"/>
      <c r="EQ1543"/>
      <c r="ER1543"/>
      <c r="ES1543"/>
      <c r="ET1543"/>
      <c r="EU1543"/>
      <c r="EV1543"/>
      <c r="EW1543"/>
      <c r="EX1543"/>
      <c r="EY1543"/>
      <c r="EZ1543"/>
      <c r="FA1543"/>
      <c r="FB1543"/>
      <c r="FC1543"/>
      <c r="FD1543"/>
      <c r="FE1543"/>
      <c r="FF1543"/>
      <c r="FG1543"/>
      <c r="FH1543"/>
      <c r="FI1543"/>
      <c r="FJ1543"/>
      <c r="FK1543"/>
      <c r="FL1543"/>
      <c r="FM1543"/>
      <c r="FN1543"/>
      <c r="FO1543"/>
      <c r="FP1543"/>
      <c r="FQ1543"/>
      <c r="FR1543"/>
      <c r="FS1543"/>
      <c r="FT1543"/>
      <c r="FU1543"/>
      <c r="FV1543"/>
      <c r="FW1543"/>
      <c r="FX1543"/>
      <c r="FY1543"/>
      <c r="FZ1543"/>
      <c r="GA1543"/>
      <c r="GB1543"/>
      <c r="GC1543"/>
      <c r="GD1543"/>
      <c r="GE1543"/>
      <c r="GF1543"/>
      <c r="GG1543"/>
      <c r="GH1543"/>
      <c r="GI1543"/>
      <c r="GJ1543"/>
      <c r="GK1543"/>
      <c r="GL1543"/>
      <c r="GM1543"/>
      <c r="GN1543"/>
      <c r="GO1543"/>
      <c r="GP1543"/>
      <c r="GQ1543"/>
      <c r="GR1543"/>
      <c r="GS1543"/>
      <c r="GT1543"/>
      <c r="GU1543"/>
      <c r="GV1543"/>
      <c r="GW1543"/>
      <c r="GX1543"/>
      <c r="GY1543"/>
      <c r="GZ1543"/>
      <c r="HA1543"/>
      <c r="HB1543"/>
      <c r="HC1543"/>
      <c r="HD1543"/>
      <c r="HE1543"/>
      <c r="HF1543"/>
      <c r="HG1543"/>
      <c r="HH1543"/>
      <c r="HI1543"/>
    </row>
    <row r="1544" spans="1:217" s="6" customFormat="1" ht="57" x14ac:dyDescent="0.45">
      <c r="A1544" s="29" t="s">
        <v>16</v>
      </c>
      <c r="B1544" s="29" t="s">
        <v>17</v>
      </c>
      <c r="C1544" s="30" t="s">
        <v>18</v>
      </c>
      <c r="D1544" s="30" t="s">
        <v>1123</v>
      </c>
      <c r="E1544" s="30" t="s">
        <v>1650</v>
      </c>
      <c r="F1544" s="30" t="s">
        <v>21</v>
      </c>
      <c r="G1544" s="78">
        <f>VLOOKUP(L:L,en_ru_auto_scores_BLEU!H:I,2,FALSE)</f>
        <v>28.280205689436908</v>
      </c>
      <c r="H1544" s="30" t="str">
        <f>IFERROR(VLOOKUP(L:L,manual_score_mapping[[SegmentID]:[Scores]],2,FALSE), "NaN")</f>
        <v>[91, 81, 81, 86, 52, 53, 88, 79, 37, 79]</v>
      </c>
      <c r="I1544" s="27">
        <f>IFERROR(VLOOKUP(L:L,manual_score_mapping!A:D,3,FALSE), "NaN")</f>
        <v>72</v>
      </c>
      <c r="J1544" s="18">
        <f>IFERROR(VLOOKUP(L:L,manual_score_mapping!A:D,4,FALSE), "NaN")</f>
        <v>37</v>
      </c>
      <c r="K1544" s="30" t="s">
        <v>22</v>
      </c>
      <c r="L1544" s="30">
        <v>1543</v>
      </c>
      <c r="M1544" s="31">
        <v>0.83103370666503906</v>
      </c>
      <c r="N1544" s="30">
        <v>0.8971482515335083</v>
      </c>
      <c r="O1544" s="30">
        <v>0.91031754016876221</v>
      </c>
      <c r="P1544" s="30" t="str">
        <f>IF(en_ru_scores[[#This Row],[OnlineB_Score]]&gt;en_ru_scores[[#This Row],[GPT4_COMET]]+0.03, "B", IF(en_ru_scores[[#This Row],[GPT4_COMET]]&gt;en_ru_scores[[#This Row],[OnlineB_Score]]+0.03, "GPT", "-"))</f>
        <v>B</v>
      </c>
      <c r="Q1544" s="30" t="str">
        <f>IF(en_ru_scores[[#This Row],[OnlineW_Score]]&gt;en_ru_scores[[#This Row],[GPT4_COMET]]+0.03, "W", IF(en_ru_scores[[#This Row],[GPT4_COMET]]&gt;en_ru_scores[[#This Row],[OnlineW_Score]]+0.03, "GPT", "-"))</f>
        <v>W</v>
      </c>
      <c r="R1544" s="12" t="s">
        <v>1659</v>
      </c>
      <c r="S1544" s="12" t="s">
        <v>8026</v>
      </c>
      <c r="T1544" s="40" t="s">
        <v>8027</v>
      </c>
      <c r="U1544" s="12" t="s">
        <v>8028</v>
      </c>
      <c r="V1544" s="12" t="s">
        <v>8029</v>
      </c>
      <c r="W1544" s="84"/>
      <c r="X1544" s="111"/>
      <c r="Y1544" s="115"/>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c r="EK1544"/>
      <c r="EL1544"/>
      <c r="EM1544"/>
      <c r="EN1544"/>
      <c r="EO1544"/>
      <c r="EP1544"/>
      <c r="EQ1544"/>
      <c r="ER1544"/>
      <c r="ES1544"/>
      <c r="ET1544"/>
      <c r="EU1544"/>
      <c r="EV1544"/>
      <c r="EW1544"/>
      <c r="EX1544"/>
      <c r="EY1544"/>
      <c r="EZ1544"/>
      <c r="FA1544"/>
      <c r="FB1544"/>
      <c r="FC1544"/>
      <c r="FD1544"/>
      <c r="FE1544"/>
      <c r="FF1544"/>
      <c r="FG1544"/>
      <c r="FH1544"/>
      <c r="FI1544"/>
      <c r="FJ1544"/>
      <c r="FK1544"/>
      <c r="FL1544"/>
      <c r="FM1544"/>
      <c r="FN1544"/>
      <c r="FO1544"/>
      <c r="FP1544"/>
      <c r="FQ1544"/>
      <c r="FR1544"/>
      <c r="FS1544"/>
      <c r="FT1544"/>
      <c r="FU1544"/>
      <c r="FV1544"/>
      <c r="FW1544"/>
      <c r="FX1544"/>
      <c r="FY1544"/>
      <c r="FZ1544"/>
      <c r="GA1544"/>
      <c r="GB1544"/>
      <c r="GC1544"/>
      <c r="GD1544"/>
      <c r="GE1544"/>
      <c r="GF1544"/>
      <c r="GG1544"/>
      <c r="GH1544"/>
      <c r="GI1544"/>
      <c r="GJ1544"/>
      <c r="GK1544"/>
      <c r="GL1544"/>
      <c r="GM1544"/>
      <c r="GN1544"/>
      <c r="GO1544"/>
      <c r="GP1544"/>
      <c r="GQ1544"/>
      <c r="GR1544"/>
      <c r="GS1544"/>
      <c r="GT1544"/>
      <c r="GU1544"/>
      <c r="GV1544"/>
      <c r="GW1544"/>
      <c r="GX1544"/>
      <c r="GY1544"/>
      <c r="GZ1544"/>
      <c r="HA1544"/>
      <c r="HB1544"/>
      <c r="HC1544"/>
      <c r="HD1544"/>
      <c r="HE1544"/>
      <c r="HF1544"/>
      <c r="HG1544"/>
      <c r="HH1544"/>
      <c r="HI1544"/>
    </row>
    <row r="1545" spans="1:217" s="6" customFormat="1" ht="71.25" x14ac:dyDescent="0.45">
      <c r="A1545" s="23" t="s">
        <v>16</v>
      </c>
      <c r="B1545" s="23" t="s">
        <v>17</v>
      </c>
      <c r="C1545" s="24" t="s">
        <v>18</v>
      </c>
      <c r="D1545" s="24" t="s">
        <v>1123</v>
      </c>
      <c r="E1545" s="24" t="s">
        <v>1650</v>
      </c>
      <c r="F1545" s="24" t="s">
        <v>21</v>
      </c>
      <c r="G1545" s="78">
        <f>VLOOKUP(L:L,en_ru_auto_scores_BLEU!H:I,2,FALSE)</f>
        <v>28.685914169469765</v>
      </c>
      <c r="H1545" s="24" t="str">
        <f>IFERROR(VLOOKUP(L:L,manual_score_mapping[[SegmentID]:[Scores]],2,FALSE), "NaN")</f>
        <v>[91, 79, 86, 89, 33, 52, 77, 79, 53, 72]</v>
      </c>
      <c r="I1545" s="27">
        <f>IFERROR(VLOOKUP(L:L,manual_score_mapping!A:D,3,FALSE), "NaN")</f>
        <v>71</v>
      </c>
      <c r="J1545" s="18">
        <f>IFERROR(VLOOKUP(L:L,manual_score_mapping!A:D,4,FALSE), "NaN")</f>
        <v>33</v>
      </c>
      <c r="K1545" s="24" t="s">
        <v>22</v>
      </c>
      <c r="L1545" s="24">
        <v>1544</v>
      </c>
      <c r="M1545" s="25">
        <v>0.66172641515731812</v>
      </c>
      <c r="N1545" s="24">
        <v>0.60518622398376465</v>
      </c>
      <c r="O1545" s="24">
        <v>0.6514241099357605</v>
      </c>
      <c r="P1545" s="24" t="str">
        <f>IF(en_ru_scores[[#This Row],[OnlineB_Score]]&gt;en_ru_scores[[#This Row],[GPT4_COMET]]+0.03, "B", IF(en_ru_scores[[#This Row],[GPT4_COMET]]&gt;en_ru_scores[[#This Row],[OnlineB_Score]]+0.03, "GPT", "-"))</f>
        <v>GPT</v>
      </c>
      <c r="Q1545" s="24" t="str">
        <f>IF(en_ru_scores[[#This Row],[OnlineW_Score]]&gt;en_ru_scores[[#This Row],[GPT4_COMET]]+0.03, "W", IF(en_ru_scores[[#This Row],[GPT4_COMET]]&gt;en_ru_scores[[#This Row],[OnlineW_Score]]+0.03, "GPT", "-"))</f>
        <v>-</v>
      </c>
      <c r="R1545" s="10" t="s">
        <v>1660</v>
      </c>
      <c r="S1545" s="10" t="s">
        <v>8030</v>
      </c>
      <c r="T1545" s="38" t="s">
        <v>8031</v>
      </c>
      <c r="U1545" s="10" t="s">
        <v>8032</v>
      </c>
      <c r="V1545" s="10" t="s">
        <v>8033</v>
      </c>
      <c r="W1545" s="84"/>
      <c r="X1545" s="111"/>
      <c r="Y1545" s="11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c r="EN1545"/>
      <c r="EO1545"/>
      <c r="EP1545"/>
      <c r="EQ1545"/>
      <c r="ER1545"/>
      <c r="ES1545"/>
      <c r="ET1545"/>
      <c r="EU1545"/>
      <c r="EV1545"/>
      <c r="EW1545"/>
      <c r="EX1545"/>
      <c r="EY1545"/>
      <c r="EZ1545"/>
      <c r="FA1545"/>
      <c r="FB1545"/>
      <c r="FC1545"/>
      <c r="FD1545"/>
      <c r="FE1545"/>
      <c r="FF1545"/>
      <c r="FG1545"/>
      <c r="FH1545"/>
      <c r="FI1545"/>
      <c r="FJ1545"/>
      <c r="FK1545"/>
      <c r="FL1545"/>
      <c r="FM1545"/>
      <c r="FN1545"/>
      <c r="FO1545"/>
      <c r="FP1545"/>
      <c r="FQ1545"/>
      <c r="FR1545"/>
      <c r="FS1545"/>
      <c r="FT1545"/>
      <c r="FU1545"/>
      <c r="FV1545"/>
      <c r="FW1545"/>
      <c r="FX1545"/>
      <c r="FY1545"/>
      <c r="FZ1545"/>
      <c r="GA1545"/>
      <c r="GB1545"/>
      <c r="GC1545"/>
      <c r="GD1545"/>
      <c r="GE1545"/>
      <c r="GF1545"/>
      <c r="GG1545"/>
      <c r="GH1545"/>
      <c r="GI1545"/>
      <c r="GJ1545"/>
      <c r="GK1545"/>
      <c r="GL1545"/>
      <c r="GM1545"/>
      <c r="GN1545"/>
      <c r="GO1545"/>
      <c r="GP1545"/>
      <c r="GQ1545"/>
      <c r="GR1545"/>
      <c r="GS1545"/>
      <c r="GT1545"/>
      <c r="GU1545"/>
      <c r="GV1545"/>
      <c r="GW1545"/>
      <c r="GX1545"/>
      <c r="GY1545"/>
      <c r="GZ1545"/>
      <c r="HA1545"/>
      <c r="HB1545"/>
      <c r="HC1545"/>
      <c r="HD1545"/>
      <c r="HE1545"/>
      <c r="HF1545"/>
      <c r="HG1545"/>
      <c r="HH1545"/>
      <c r="HI1545"/>
    </row>
    <row r="1546" spans="1:217" s="6" customFormat="1" ht="28.5" x14ac:dyDescent="0.45">
      <c r="A1546" s="32" t="s">
        <v>16</v>
      </c>
      <c r="B1546" s="32" t="s">
        <v>17</v>
      </c>
      <c r="C1546" s="33" t="s">
        <v>18</v>
      </c>
      <c r="D1546" s="33" t="s">
        <v>1123</v>
      </c>
      <c r="E1546" s="33" t="s">
        <v>1650</v>
      </c>
      <c r="F1546" s="33" t="s">
        <v>21</v>
      </c>
      <c r="G1546" s="78">
        <f>VLOOKUP(L:L,en_ru_auto_scores_BLEU!H:I,2,FALSE)</f>
        <v>19.357693493908801</v>
      </c>
      <c r="H1546" s="42" t="str">
        <f>IFERROR(VLOOKUP(L:L,manual_score_mapping[[SegmentID]:[Scores]],2,FALSE), "NaN")</f>
        <v>NaN</v>
      </c>
      <c r="I1546" s="42" t="str">
        <f>IFERROR(VLOOKUP(L:L,manual_score_mapping!A:D,3,FALSE), "NaN")</f>
        <v>NaN</v>
      </c>
      <c r="J1546" s="42" t="str">
        <f>IFERROR(VLOOKUP(L:L,manual_score_mapping!A:D,4,FALSE), "NaN")</f>
        <v>NaN</v>
      </c>
      <c r="K1546" s="33" t="s">
        <v>22</v>
      </c>
      <c r="L1546" s="33">
        <v>1545</v>
      </c>
      <c r="M1546" s="34">
        <v>0.90455609560012817</v>
      </c>
      <c r="N1546" s="33">
        <v>0.8508496880531311</v>
      </c>
      <c r="O1546" s="33">
        <v>0.64863669872283936</v>
      </c>
      <c r="P1546" s="33" t="str">
        <f>IF(en_ru_scores[[#This Row],[OnlineB_Score]]&gt;en_ru_scores[[#This Row],[GPT4_COMET]]+0.03, "B", IF(en_ru_scores[[#This Row],[GPT4_COMET]]&gt;en_ru_scores[[#This Row],[OnlineB_Score]]+0.03, "GPT", "-"))</f>
        <v>GPT</v>
      </c>
      <c r="Q1546" s="33" t="str">
        <f>IF(en_ru_scores[[#This Row],[OnlineW_Score]]&gt;en_ru_scores[[#This Row],[GPT4_COMET]]+0.03, "W", IF(en_ru_scores[[#This Row],[GPT4_COMET]]&gt;en_ru_scores[[#This Row],[OnlineW_Score]]+0.03, "GPT", "-"))</f>
        <v>GPT</v>
      </c>
      <c r="R1546" s="13" t="s">
        <v>1661</v>
      </c>
      <c r="S1546" s="13" t="s">
        <v>8034</v>
      </c>
      <c r="T1546" s="41" t="s">
        <v>8035</v>
      </c>
      <c r="U1546" s="13" t="s">
        <v>8036</v>
      </c>
      <c r="V1546" s="13" t="s">
        <v>8037</v>
      </c>
      <c r="W1546" s="84"/>
      <c r="X1546" s="111"/>
      <c r="Y1546" s="115"/>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c r="EK1546"/>
      <c r="EL1546"/>
      <c r="EM1546"/>
      <c r="EN1546"/>
      <c r="EO1546"/>
      <c r="EP1546"/>
      <c r="EQ1546"/>
      <c r="ER1546"/>
      <c r="ES1546"/>
      <c r="ET1546"/>
      <c r="EU1546"/>
      <c r="EV1546"/>
      <c r="EW1546"/>
      <c r="EX1546"/>
      <c r="EY1546"/>
      <c r="EZ1546"/>
      <c r="FA1546"/>
      <c r="FB1546"/>
      <c r="FC1546"/>
      <c r="FD1546"/>
      <c r="FE1546"/>
      <c r="FF1546"/>
      <c r="FG1546"/>
      <c r="FH1546"/>
      <c r="FI1546"/>
      <c r="FJ1546"/>
      <c r="FK1546"/>
      <c r="FL1546"/>
      <c r="FM1546"/>
      <c r="FN1546"/>
      <c r="FO1546"/>
      <c r="FP1546"/>
      <c r="FQ1546"/>
      <c r="FR1546"/>
      <c r="FS1546"/>
      <c r="FT1546"/>
      <c r="FU1546"/>
      <c r="FV1546"/>
      <c r="FW1546"/>
      <c r="FX1546"/>
      <c r="FY1546"/>
      <c r="FZ1546"/>
      <c r="GA1546"/>
      <c r="GB1546"/>
      <c r="GC1546"/>
      <c r="GD1546"/>
      <c r="GE1546"/>
      <c r="GF1546"/>
      <c r="GG1546"/>
      <c r="GH1546"/>
      <c r="GI1546"/>
      <c r="GJ1546"/>
      <c r="GK1546"/>
      <c r="GL1546"/>
      <c r="GM1546"/>
      <c r="GN1546"/>
      <c r="GO1546"/>
      <c r="GP1546"/>
      <c r="GQ1546"/>
      <c r="GR1546"/>
      <c r="GS1546"/>
      <c r="GT1546"/>
      <c r="GU1546"/>
      <c r="GV1546"/>
      <c r="GW1546"/>
      <c r="GX1546"/>
      <c r="GY1546"/>
      <c r="GZ1546"/>
      <c r="HA1546"/>
      <c r="HB1546"/>
      <c r="HC1546"/>
      <c r="HD1546"/>
      <c r="HE1546"/>
      <c r="HF1546"/>
      <c r="HG1546"/>
      <c r="HH1546"/>
      <c r="HI1546"/>
    </row>
    <row r="1547" spans="1:217" s="6" customFormat="1" ht="42.75" x14ac:dyDescent="0.45">
      <c r="A1547" s="26" t="s">
        <v>16</v>
      </c>
      <c r="B1547" s="26" t="s">
        <v>17</v>
      </c>
      <c r="C1547" s="27" t="s">
        <v>18</v>
      </c>
      <c r="D1547" s="27" t="s">
        <v>1123</v>
      </c>
      <c r="E1547" s="27" t="s">
        <v>1650</v>
      </c>
      <c r="F1547" s="27" t="s">
        <v>21</v>
      </c>
      <c r="G1547" s="78">
        <f>VLOOKUP(L:L,en_ru_auto_scores_BLEU!H:I,2,FALSE)</f>
        <v>16.195570128532403</v>
      </c>
      <c r="H1547" s="42" t="str">
        <f>IFERROR(VLOOKUP(L:L,manual_score_mapping[[SegmentID]:[Scores]],2,FALSE), "NaN")</f>
        <v>NaN</v>
      </c>
      <c r="I1547" s="42" t="str">
        <f>IFERROR(VLOOKUP(L:L,manual_score_mapping!A:D,3,FALSE), "NaN")</f>
        <v>NaN</v>
      </c>
      <c r="J1547" s="42" t="str">
        <f>IFERROR(VLOOKUP(L:L,manual_score_mapping!A:D,4,FALSE), "NaN")</f>
        <v>NaN</v>
      </c>
      <c r="K1547" s="27" t="s">
        <v>22</v>
      </c>
      <c r="L1547" s="27">
        <v>1546</v>
      </c>
      <c r="M1547" s="28">
        <v>0.79927331209182739</v>
      </c>
      <c r="N1547" s="27">
        <v>0.83575993776321411</v>
      </c>
      <c r="O1547" s="27">
        <v>0.82475173473358154</v>
      </c>
      <c r="P1547" s="27" t="str">
        <f>IF(en_ru_scores[[#This Row],[OnlineB_Score]]&gt;en_ru_scores[[#This Row],[GPT4_COMET]]+0.03, "B", IF(en_ru_scores[[#This Row],[GPT4_COMET]]&gt;en_ru_scores[[#This Row],[OnlineB_Score]]+0.03, "GPT", "-"))</f>
        <v>B</v>
      </c>
      <c r="Q1547" s="27" t="str">
        <f>IF(en_ru_scores[[#This Row],[OnlineW_Score]]&gt;en_ru_scores[[#This Row],[GPT4_COMET]]+0.03, "W", IF(en_ru_scores[[#This Row],[GPT4_COMET]]&gt;en_ru_scores[[#This Row],[OnlineW_Score]]+0.03, "GPT", "-"))</f>
        <v>-</v>
      </c>
      <c r="R1547" s="11" t="s">
        <v>1662</v>
      </c>
      <c r="S1547" s="11" t="s">
        <v>8038</v>
      </c>
      <c r="T1547" s="39" t="s">
        <v>8039</v>
      </c>
      <c r="U1547" s="11" t="s">
        <v>8040</v>
      </c>
      <c r="V1547" s="11" t="s">
        <v>8041</v>
      </c>
      <c r="W1547" s="84"/>
      <c r="X1547" s="111"/>
      <c r="Y1547" s="115"/>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c r="EN1547"/>
      <c r="EO1547"/>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c r="FS1547"/>
      <c r="FT1547"/>
      <c r="FU1547"/>
      <c r="FV1547"/>
      <c r="FW1547"/>
      <c r="FX1547"/>
      <c r="FY1547"/>
      <c r="FZ1547"/>
      <c r="GA1547"/>
      <c r="GB1547"/>
      <c r="GC1547"/>
      <c r="GD1547"/>
      <c r="GE1547"/>
      <c r="GF1547"/>
      <c r="GG1547"/>
      <c r="GH1547"/>
      <c r="GI1547"/>
      <c r="GJ1547"/>
      <c r="GK1547"/>
      <c r="GL1547"/>
      <c r="GM1547"/>
      <c r="GN1547"/>
      <c r="GO1547"/>
      <c r="GP1547"/>
      <c r="GQ1547"/>
      <c r="GR1547"/>
      <c r="GS1547"/>
      <c r="GT1547"/>
      <c r="GU1547"/>
      <c r="GV1547"/>
      <c r="GW1547"/>
      <c r="GX1547"/>
      <c r="GY1547"/>
      <c r="GZ1547"/>
      <c r="HA1547"/>
      <c r="HB1547"/>
      <c r="HC1547"/>
      <c r="HD1547"/>
      <c r="HE1547"/>
      <c r="HF1547"/>
      <c r="HG1547"/>
      <c r="HH1547"/>
      <c r="HI1547"/>
    </row>
    <row r="1548" spans="1:217" s="6" customFormat="1" ht="42.75" x14ac:dyDescent="0.45">
      <c r="A1548" s="29" t="s">
        <v>16</v>
      </c>
      <c r="B1548" s="29" t="s">
        <v>17</v>
      </c>
      <c r="C1548" s="30" t="s">
        <v>18</v>
      </c>
      <c r="D1548" s="30" t="s">
        <v>1123</v>
      </c>
      <c r="E1548" s="30" t="s">
        <v>1663</v>
      </c>
      <c r="F1548" s="30" t="s">
        <v>21</v>
      </c>
      <c r="G1548" s="78">
        <f>VLOOKUP(L:L,en_ru_auto_scores_BLEU!H:I,2,FALSE)</f>
        <v>13.741794079912903</v>
      </c>
      <c r="H1548" s="30" t="str">
        <f>IFERROR(VLOOKUP(L:L,manual_score_mapping[[SegmentID]:[Scores]],2,FALSE), "NaN")</f>
        <v>[54, 46, 69, 50, 100, 51, 79, 78, 77, 32]</v>
      </c>
      <c r="I1548" s="24">
        <f>IFERROR(VLOOKUP(L:L,manual_score_mapping!A:D,3,FALSE), "NaN")</f>
        <v>63</v>
      </c>
      <c r="J1548" s="18">
        <f>IFERROR(VLOOKUP(L:L,manual_score_mapping!A:D,4,FALSE), "NaN")</f>
        <v>32</v>
      </c>
      <c r="K1548" s="30" t="s">
        <v>22</v>
      </c>
      <c r="L1548" s="30">
        <v>1547</v>
      </c>
      <c r="M1548" s="31">
        <v>0.87064725160598755</v>
      </c>
      <c r="N1548" s="30">
        <v>0.87697380781173706</v>
      </c>
      <c r="O1548" s="30">
        <v>0.84291315078735352</v>
      </c>
      <c r="P1548" s="30" t="str">
        <f>IF(en_ru_scores[[#This Row],[OnlineB_Score]]&gt;en_ru_scores[[#This Row],[GPT4_COMET]]+0.03, "B", IF(en_ru_scores[[#This Row],[GPT4_COMET]]&gt;en_ru_scores[[#This Row],[OnlineB_Score]]+0.03, "GPT", "-"))</f>
        <v>-</v>
      </c>
      <c r="Q1548" s="30" t="str">
        <f>IF(en_ru_scores[[#This Row],[OnlineW_Score]]&gt;en_ru_scores[[#This Row],[GPT4_COMET]]+0.03, "W", IF(en_ru_scores[[#This Row],[GPT4_COMET]]&gt;en_ru_scores[[#This Row],[OnlineW_Score]]+0.03, "GPT", "-"))</f>
        <v>-</v>
      </c>
      <c r="R1548" s="12" t="s">
        <v>1664</v>
      </c>
      <c r="S1548" s="12" t="s">
        <v>8042</v>
      </c>
      <c r="T1548" s="40" t="s">
        <v>8043</v>
      </c>
      <c r="U1548" s="12" t="s">
        <v>8044</v>
      </c>
      <c r="V1548" s="12" t="s">
        <v>8045</v>
      </c>
      <c r="W1548" s="84"/>
      <c r="X1548" s="111"/>
      <c r="Y1548" s="115"/>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c r="EK1548"/>
      <c r="EL1548"/>
      <c r="EM1548"/>
      <c r="EN1548"/>
      <c r="EO1548"/>
      <c r="EP1548"/>
      <c r="EQ1548"/>
      <c r="ER1548"/>
      <c r="ES1548"/>
      <c r="ET1548"/>
      <c r="EU1548"/>
      <c r="EV1548"/>
      <c r="EW1548"/>
      <c r="EX1548"/>
      <c r="EY1548"/>
      <c r="EZ1548"/>
      <c r="FA1548"/>
      <c r="FB1548"/>
      <c r="FC1548"/>
      <c r="FD1548"/>
      <c r="FE1548"/>
      <c r="FF1548"/>
      <c r="FG1548"/>
      <c r="FH1548"/>
      <c r="FI1548"/>
      <c r="FJ1548"/>
      <c r="FK1548"/>
      <c r="FL1548"/>
      <c r="FM1548"/>
      <c r="FN1548"/>
      <c r="FO1548"/>
      <c r="FP1548"/>
      <c r="FQ1548"/>
      <c r="FR1548"/>
      <c r="FS1548"/>
      <c r="FT1548"/>
      <c r="FU1548"/>
      <c r="FV1548"/>
      <c r="FW1548"/>
      <c r="FX1548"/>
      <c r="FY1548"/>
      <c r="FZ1548"/>
      <c r="GA1548"/>
      <c r="GB1548"/>
      <c r="GC1548"/>
      <c r="GD1548"/>
      <c r="GE1548"/>
      <c r="GF1548"/>
      <c r="GG1548"/>
      <c r="GH1548"/>
      <c r="GI1548"/>
      <c r="GJ1548"/>
      <c r="GK1548"/>
      <c r="GL1548"/>
      <c r="GM1548"/>
      <c r="GN1548"/>
      <c r="GO1548"/>
      <c r="GP1548"/>
      <c r="GQ1548"/>
      <c r="GR1548"/>
      <c r="GS1548"/>
      <c r="GT1548"/>
      <c r="GU1548"/>
      <c r="GV1548"/>
      <c r="GW1548"/>
      <c r="GX1548"/>
      <c r="GY1548"/>
      <c r="GZ1548"/>
      <c r="HA1548"/>
      <c r="HB1548"/>
      <c r="HC1548"/>
      <c r="HD1548"/>
      <c r="HE1548"/>
      <c r="HF1548"/>
      <c r="HG1548"/>
      <c r="HH1548"/>
      <c r="HI1548"/>
    </row>
    <row r="1549" spans="1:217" s="6" customFormat="1" ht="28.5" x14ac:dyDescent="0.45">
      <c r="A1549" s="29" t="s">
        <v>16</v>
      </c>
      <c r="B1549" s="29" t="s">
        <v>17</v>
      </c>
      <c r="C1549" s="30" t="s">
        <v>18</v>
      </c>
      <c r="D1549" s="30" t="s">
        <v>1123</v>
      </c>
      <c r="E1549" s="30" t="s">
        <v>1663</v>
      </c>
      <c r="F1549" s="30" t="s">
        <v>21</v>
      </c>
      <c r="G1549" s="78">
        <f>VLOOKUP(L:L,en_ru_auto_scores_BLEU!H:I,2,FALSE)</f>
        <v>18.360281349467961</v>
      </c>
      <c r="H1549" s="30" t="str">
        <f>IFERROR(VLOOKUP(L:L,manual_score_mapping[[SegmentID]:[Scores]],2,FALSE), "NaN")</f>
        <v>[53, 56, 68, 52, 100, 51, 83, 94, 88, 52]</v>
      </c>
      <c r="I1549" s="24">
        <f>IFERROR(VLOOKUP(L:L,manual_score_mapping!A:D,3,FALSE), "NaN")</f>
        <v>69</v>
      </c>
      <c r="J1549" s="21">
        <f>IFERROR(VLOOKUP(L:L,manual_score_mapping!A:D,4,FALSE), "NaN")</f>
        <v>51</v>
      </c>
      <c r="K1549" s="30" t="s">
        <v>22</v>
      </c>
      <c r="L1549" s="30">
        <v>1548</v>
      </c>
      <c r="M1549" s="31">
        <v>0.89778244495391846</v>
      </c>
      <c r="N1549" s="30">
        <v>0.7480844259262085</v>
      </c>
      <c r="O1549" s="30">
        <v>0.78713387250900269</v>
      </c>
      <c r="P1549" s="30" t="str">
        <f>IF(en_ru_scores[[#This Row],[OnlineB_Score]]&gt;en_ru_scores[[#This Row],[GPT4_COMET]]+0.03, "B", IF(en_ru_scores[[#This Row],[GPT4_COMET]]&gt;en_ru_scores[[#This Row],[OnlineB_Score]]+0.03, "GPT", "-"))</f>
        <v>GPT</v>
      </c>
      <c r="Q1549" s="30" t="str">
        <f>IF(en_ru_scores[[#This Row],[OnlineW_Score]]&gt;en_ru_scores[[#This Row],[GPT4_COMET]]+0.03, "W", IF(en_ru_scores[[#This Row],[GPT4_COMET]]&gt;en_ru_scores[[#This Row],[OnlineW_Score]]+0.03, "GPT", "-"))</f>
        <v>GPT</v>
      </c>
      <c r="R1549" s="12" t="s">
        <v>1665</v>
      </c>
      <c r="S1549" s="12" t="s">
        <v>8046</v>
      </c>
      <c r="T1549" s="40" t="s">
        <v>8047</v>
      </c>
      <c r="U1549" s="12" t="s">
        <v>8048</v>
      </c>
      <c r="V1549" s="12" t="s">
        <v>8049</v>
      </c>
      <c r="W1549" s="84"/>
      <c r="X1549" s="111"/>
      <c r="Y1549" s="115"/>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c r="EQ1549"/>
      <c r="ER1549"/>
      <c r="ES1549"/>
      <c r="ET1549"/>
      <c r="EU1549"/>
      <c r="EV1549"/>
      <c r="EW1549"/>
      <c r="EX1549"/>
      <c r="EY1549"/>
      <c r="EZ1549"/>
      <c r="FA1549"/>
      <c r="FB1549"/>
      <c r="FC1549"/>
      <c r="FD1549"/>
      <c r="FE1549"/>
      <c r="FF1549"/>
      <c r="FG1549"/>
      <c r="FH1549"/>
      <c r="FI1549"/>
      <c r="FJ1549"/>
      <c r="FK1549"/>
      <c r="FL1549"/>
      <c r="FM1549"/>
      <c r="FN1549"/>
      <c r="FO1549"/>
      <c r="FP1549"/>
      <c r="FQ1549"/>
      <c r="FR1549"/>
      <c r="FS1549"/>
      <c r="FT1549"/>
      <c r="FU1549"/>
      <c r="FV1549"/>
      <c r="FW1549"/>
      <c r="FX1549"/>
      <c r="FY1549"/>
      <c r="FZ1549"/>
      <c r="GA1549"/>
      <c r="GB1549"/>
      <c r="GC1549"/>
      <c r="GD1549"/>
      <c r="GE1549"/>
      <c r="GF1549"/>
      <c r="GG1549"/>
      <c r="GH1549"/>
      <c r="GI1549"/>
      <c r="GJ1549"/>
      <c r="GK1549"/>
      <c r="GL1549"/>
      <c r="GM1549"/>
      <c r="GN1549"/>
      <c r="GO1549"/>
      <c r="GP1549"/>
      <c r="GQ1549"/>
      <c r="GR1549"/>
      <c r="GS1549"/>
      <c r="GT1549"/>
      <c r="GU1549"/>
      <c r="GV1549"/>
      <c r="GW1549"/>
      <c r="GX1549"/>
      <c r="GY1549"/>
      <c r="GZ1549"/>
      <c r="HA1549"/>
      <c r="HB1549"/>
      <c r="HC1549"/>
      <c r="HD1549"/>
      <c r="HE1549"/>
      <c r="HF1549"/>
      <c r="HG1549"/>
      <c r="HH1549"/>
      <c r="HI1549"/>
    </row>
    <row r="1550" spans="1:217" s="6" customFormat="1" ht="42.75" x14ac:dyDescent="0.45">
      <c r="A1550" s="29" t="s">
        <v>16</v>
      </c>
      <c r="B1550" s="29" t="s">
        <v>17</v>
      </c>
      <c r="C1550" s="30" t="s">
        <v>18</v>
      </c>
      <c r="D1550" s="30" t="s">
        <v>1123</v>
      </c>
      <c r="E1550" s="30" t="s">
        <v>1663</v>
      </c>
      <c r="F1550" s="30" t="s">
        <v>21</v>
      </c>
      <c r="G1550" s="75">
        <f>VLOOKUP(L:L,en_ru_auto_scores_BLEU!H:I,2,FALSE)</f>
        <v>30.130404892785691</v>
      </c>
      <c r="H1550" s="30" t="str">
        <f>IFERROR(VLOOKUP(L:L,manual_score_mapping[[SegmentID]:[Scores]],2,FALSE), "NaN")</f>
        <v>[55, 43, 69, 54, 100, 50, 79, 76, 89, 30]</v>
      </c>
      <c r="I1550" s="24">
        <f>IFERROR(VLOOKUP(L:L,manual_score_mapping!A:D,3,FALSE), "NaN")</f>
        <v>64</v>
      </c>
      <c r="J1550" s="18">
        <f>IFERROR(VLOOKUP(L:L,manual_score_mapping!A:D,4,FALSE), "NaN")</f>
        <v>30</v>
      </c>
      <c r="K1550" s="30" t="s">
        <v>22</v>
      </c>
      <c r="L1550" s="30">
        <v>1549</v>
      </c>
      <c r="M1550" s="31">
        <v>0.82172715663909912</v>
      </c>
      <c r="N1550" s="30">
        <v>0.88921815156936646</v>
      </c>
      <c r="O1550" s="30">
        <v>0.90271359682083119</v>
      </c>
      <c r="P1550" s="30" t="str">
        <f>IF(en_ru_scores[[#This Row],[OnlineB_Score]]&gt;en_ru_scores[[#This Row],[GPT4_COMET]]+0.03, "B", IF(en_ru_scores[[#This Row],[GPT4_COMET]]&gt;en_ru_scores[[#This Row],[OnlineB_Score]]+0.03, "GPT", "-"))</f>
        <v>B</v>
      </c>
      <c r="Q1550" s="30" t="str">
        <f>IF(en_ru_scores[[#This Row],[OnlineW_Score]]&gt;en_ru_scores[[#This Row],[GPT4_COMET]]+0.03, "W", IF(en_ru_scores[[#This Row],[GPT4_COMET]]&gt;en_ru_scores[[#This Row],[OnlineW_Score]]+0.03, "GPT", "-"))</f>
        <v>W</v>
      </c>
      <c r="R1550" s="12" t="s">
        <v>1666</v>
      </c>
      <c r="S1550" s="12" t="s">
        <v>8050</v>
      </c>
      <c r="T1550" s="40" t="s">
        <v>8051</v>
      </c>
      <c r="U1550" s="12" t="s">
        <v>8052</v>
      </c>
      <c r="V1550" s="12" t="s">
        <v>8053</v>
      </c>
      <c r="W1550" s="84"/>
      <c r="X1550" s="111"/>
      <c r="Y1550" s="115"/>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c r="FS1550"/>
      <c r="FT1550"/>
      <c r="FU1550"/>
      <c r="FV1550"/>
      <c r="FW1550"/>
      <c r="FX1550"/>
      <c r="FY1550"/>
      <c r="FZ1550"/>
      <c r="GA1550"/>
      <c r="GB1550"/>
      <c r="GC1550"/>
      <c r="GD1550"/>
      <c r="GE1550"/>
      <c r="GF1550"/>
      <c r="GG1550"/>
      <c r="GH1550"/>
      <c r="GI1550"/>
      <c r="GJ1550"/>
      <c r="GK1550"/>
      <c r="GL1550"/>
      <c r="GM1550"/>
      <c r="GN1550"/>
      <c r="GO1550"/>
      <c r="GP1550"/>
      <c r="GQ1550"/>
      <c r="GR1550"/>
      <c r="GS1550"/>
      <c r="GT1550"/>
      <c r="GU1550"/>
      <c r="GV1550"/>
      <c r="GW1550"/>
      <c r="GX1550"/>
      <c r="GY1550"/>
      <c r="GZ1550"/>
      <c r="HA1550"/>
      <c r="HB1550"/>
      <c r="HC1550"/>
      <c r="HD1550"/>
      <c r="HE1550"/>
      <c r="HF1550"/>
      <c r="HG1550"/>
      <c r="HH1550"/>
      <c r="HI1550"/>
    </row>
    <row r="1551" spans="1:217" s="6" customFormat="1" x14ac:dyDescent="0.45">
      <c r="A1551" s="32" t="s">
        <v>16</v>
      </c>
      <c r="B1551" s="32" t="s">
        <v>17</v>
      </c>
      <c r="C1551" s="33" t="s">
        <v>18</v>
      </c>
      <c r="D1551" s="33" t="s">
        <v>1123</v>
      </c>
      <c r="E1551" s="33" t="s">
        <v>1663</v>
      </c>
      <c r="F1551" s="33" t="s">
        <v>21</v>
      </c>
      <c r="G1551" s="70">
        <f>VLOOKUP(L:L,en_ru_auto_scores_BLEU!H:I,2,FALSE)</f>
        <v>100.00000000000004</v>
      </c>
      <c r="H1551" s="33" t="str">
        <f>IFERROR(VLOOKUP(L:L,manual_score_mapping[[SegmentID]:[Scores]],2,FALSE), "NaN")</f>
        <v>[54, 59, 69, 48, 100, 50, 72, 94, 97, 50]</v>
      </c>
      <c r="I1551" s="24">
        <f>IFERROR(VLOOKUP(L:L,manual_score_mapping!A:D,3,FALSE), "NaN")</f>
        <v>69</v>
      </c>
      <c r="J1551" s="18">
        <f>IFERROR(VLOOKUP(L:L,manual_score_mapping!A:D,4,FALSE), "NaN")</f>
        <v>48</v>
      </c>
      <c r="K1551" s="33" t="s">
        <v>22</v>
      </c>
      <c r="L1551" s="33">
        <v>1550</v>
      </c>
      <c r="M1551" s="34">
        <v>0.99059897661209118</v>
      </c>
      <c r="N1551" s="33">
        <v>0.92909902334213257</v>
      </c>
      <c r="O1551" s="33">
        <v>0.99059897661209118</v>
      </c>
      <c r="P1551" s="33" t="str">
        <f>IF(en_ru_scores[[#This Row],[OnlineB_Score]]&gt;en_ru_scores[[#This Row],[GPT4_COMET]]+0.03, "B", IF(en_ru_scores[[#This Row],[GPT4_COMET]]&gt;en_ru_scores[[#This Row],[OnlineB_Score]]+0.03, "GPT", "-"))</f>
        <v>GPT</v>
      </c>
      <c r="Q1551" s="33" t="str">
        <f>IF(en_ru_scores[[#This Row],[OnlineW_Score]]&gt;en_ru_scores[[#This Row],[GPT4_COMET]]+0.03, "W", IF(en_ru_scores[[#This Row],[GPT4_COMET]]&gt;en_ru_scores[[#This Row],[OnlineW_Score]]+0.03, "GPT", "-"))</f>
        <v>-</v>
      </c>
      <c r="R1551" s="13" t="s">
        <v>1667</v>
      </c>
      <c r="S1551" s="13" t="s">
        <v>3314</v>
      </c>
      <c r="T1551" s="41" t="s">
        <v>3314</v>
      </c>
      <c r="U1551" s="13" t="s">
        <v>8054</v>
      </c>
      <c r="V1551" s="13" t="s">
        <v>3314</v>
      </c>
      <c r="W1551" s="84"/>
      <c r="X1551" s="111"/>
      <c r="Y1551" s="115"/>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c r="EK1551"/>
      <c r="EL1551"/>
      <c r="EM1551"/>
      <c r="EN1551"/>
      <c r="EO1551"/>
      <c r="EP1551"/>
      <c r="EQ1551"/>
      <c r="ER1551"/>
      <c r="ES1551"/>
      <c r="ET1551"/>
      <c r="EU1551"/>
      <c r="EV1551"/>
      <c r="EW1551"/>
      <c r="EX1551"/>
      <c r="EY1551"/>
      <c r="EZ1551"/>
      <c r="FA1551"/>
      <c r="FB1551"/>
      <c r="FC1551"/>
      <c r="FD1551"/>
      <c r="FE1551"/>
      <c r="FF1551"/>
      <c r="FG1551"/>
      <c r="FH1551"/>
      <c r="FI1551"/>
      <c r="FJ1551"/>
      <c r="FK1551"/>
      <c r="FL1551"/>
      <c r="FM1551"/>
      <c r="FN1551"/>
      <c r="FO1551"/>
      <c r="FP1551"/>
      <c r="FQ1551"/>
      <c r="FR1551"/>
      <c r="FS1551"/>
      <c r="FT1551"/>
      <c r="FU1551"/>
      <c r="FV1551"/>
      <c r="FW1551"/>
      <c r="FX1551"/>
      <c r="FY1551"/>
      <c r="FZ1551"/>
      <c r="GA1551"/>
      <c r="GB1551"/>
      <c r="GC1551"/>
      <c r="GD1551"/>
      <c r="GE1551"/>
      <c r="GF1551"/>
      <c r="GG1551"/>
      <c r="GH1551"/>
      <c r="GI1551"/>
      <c r="GJ1551"/>
      <c r="GK1551"/>
      <c r="GL1551"/>
      <c r="GM1551"/>
      <c r="GN1551"/>
      <c r="GO1551"/>
      <c r="GP1551"/>
      <c r="GQ1551"/>
      <c r="GR1551"/>
      <c r="GS1551"/>
      <c r="GT1551"/>
      <c r="GU1551"/>
      <c r="GV1551"/>
      <c r="GW1551"/>
      <c r="GX1551"/>
      <c r="GY1551"/>
      <c r="GZ1551"/>
      <c r="HA1551"/>
      <c r="HB1551"/>
      <c r="HC1551"/>
      <c r="HD1551"/>
      <c r="HE1551"/>
      <c r="HF1551"/>
      <c r="HG1551"/>
      <c r="HH1551"/>
      <c r="HI1551"/>
    </row>
    <row r="1552" spans="1:217" s="6" customFormat="1" ht="28.5" x14ac:dyDescent="0.45">
      <c r="A1552" s="29" t="s">
        <v>16</v>
      </c>
      <c r="B1552" s="29" t="s">
        <v>17</v>
      </c>
      <c r="C1552" s="30" t="s">
        <v>18</v>
      </c>
      <c r="D1552" s="30" t="s">
        <v>1123</v>
      </c>
      <c r="E1552" s="30" t="s">
        <v>1663</v>
      </c>
      <c r="F1552" s="30" t="s">
        <v>21</v>
      </c>
      <c r="G1552" s="78">
        <f>VLOOKUP(L:L,en_ru_auto_scores_BLEU!H:I,2,FALSE)</f>
        <v>8.0544963848437021</v>
      </c>
      <c r="H1552" s="30" t="str">
        <f>IFERROR(VLOOKUP(L:L,manual_score_mapping[[SegmentID]:[Scores]],2,FALSE), "NaN")</f>
        <v>[52, 56, 69, 52, 100, 51, 81, 78, 94, 52]</v>
      </c>
      <c r="I1552" s="24">
        <f>IFERROR(VLOOKUP(L:L,manual_score_mapping!A:D,3,FALSE), "NaN")</f>
        <v>68</v>
      </c>
      <c r="J1552" s="21">
        <f>IFERROR(VLOOKUP(L:L,manual_score_mapping!A:D,4,FALSE), "NaN")</f>
        <v>51</v>
      </c>
      <c r="K1552" s="30" t="s">
        <v>22</v>
      </c>
      <c r="L1552" s="30">
        <v>1551</v>
      </c>
      <c r="M1552" s="31">
        <v>0.89285165071487427</v>
      </c>
      <c r="N1552" s="30">
        <v>0.97165215015411377</v>
      </c>
      <c r="O1552" s="30">
        <v>0.98268359899520885</v>
      </c>
      <c r="P1552" s="30" t="str">
        <f>IF(en_ru_scores[[#This Row],[OnlineB_Score]]&gt;en_ru_scores[[#This Row],[GPT4_COMET]]+0.03, "B", IF(en_ru_scores[[#This Row],[GPT4_COMET]]&gt;en_ru_scores[[#This Row],[OnlineB_Score]]+0.03, "GPT", "-"))</f>
        <v>B</v>
      </c>
      <c r="Q1552" s="30" t="str">
        <f>IF(en_ru_scores[[#This Row],[OnlineW_Score]]&gt;en_ru_scores[[#This Row],[GPT4_COMET]]+0.03, "W", IF(en_ru_scores[[#This Row],[GPT4_COMET]]&gt;en_ru_scores[[#This Row],[OnlineW_Score]]+0.03, "GPT", "-"))</f>
        <v>W</v>
      </c>
      <c r="R1552" s="12" t="s">
        <v>1668</v>
      </c>
      <c r="S1552" s="12" t="s">
        <v>8055</v>
      </c>
      <c r="T1552" s="40" t="s">
        <v>8056</v>
      </c>
      <c r="U1552" s="12" t="s">
        <v>8057</v>
      </c>
      <c r="V1552" s="12" t="s">
        <v>8055</v>
      </c>
      <c r="W1552" s="84"/>
      <c r="X1552" s="111"/>
      <c r="Y1552" s="115"/>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c r="EK1552"/>
      <c r="EL1552"/>
      <c r="EM1552"/>
      <c r="EN1552"/>
      <c r="EO1552"/>
      <c r="EP1552"/>
      <c r="EQ1552"/>
      <c r="ER1552"/>
      <c r="ES1552"/>
      <c r="ET1552"/>
      <c r="EU1552"/>
      <c r="EV1552"/>
      <c r="EW1552"/>
      <c r="EX1552"/>
      <c r="EY1552"/>
      <c r="EZ1552"/>
      <c r="FA1552"/>
      <c r="FB1552"/>
      <c r="FC1552"/>
      <c r="FD1552"/>
      <c r="FE1552"/>
      <c r="FF1552"/>
      <c r="FG1552"/>
      <c r="FH1552"/>
      <c r="FI1552"/>
      <c r="FJ1552"/>
      <c r="FK1552"/>
      <c r="FL1552"/>
      <c r="FM1552"/>
      <c r="FN1552"/>
      <c r="FO1552"/>
      <c r="FP1552"/>
      <c r="FQ1552"/>
      <c r="FR1552"/>
      <c r="FS1552"/>
      <c r="FT1552"/>
      <c r="FU1552"/>
      <c r="FV1552"/>
      <c r="FW1552"/>
      <c r="FX1552"/>
      <c r="FY1552"/>
      <c r="FZ1552"/>
      <c r="GA1552"/>
      <c r="GB1552"/>
      <c r="GC1552"/>
      <c r="GD1552"/>
      <c r="GE1552"/>
      <c r="GF1552"/>
      <c r="GG1552"/>
      <c r="GH1552"/>
      <c r="GI1552"/>
      <c r="GJ1552"/>
      <c r="GK1552"/>
      <c r="GL1552"/>
      <c r="GM1552"/>
      <c r="GN1552"/>
      <c r="GO1552"/>
      <c r="GP1552"/>
      <c r="GQ1552"/>
      <c r="GR1552"/>
      <c r="GS1552"/>
      <c r="GT1552"/>
      <c r="GU1552"/>
      <c r="GV1552"/>
      <c r="GW1552"/>
      <c r="GX1552"/>
      <c r="GY1552"/>
      <c r="GZ1552"/>
      <c r="HA1552"/>
      <c r="HB1552"/>
      <c r="HC1552"/>
      <c r="HD1552"/>
      <c r="HE1552"/>
      <c r="HF1552"/>
      <c r="HG1552"/>
      <c r="HH1552"/>
      <c r="HI1552"/>
    </row>
    <row r="1553" spans="1:217" s="6" customFormat="1" ht="28.5" x14ac:dyDescent="0.45">
      <c r="A1553" s="32" t="s">
        <v>16</v>
      </c>
      <c r="B1553" s="32" t="s">
        <v>17</v>
      </c>
      <c r="C1553" s="33" t="s">
        <v>18</v>
      </c>
      <c r="D1553" s="33" t="s">
        <v>1123</v>
      </c>
      <c r="E1553" s="33" t="s">
        <v>1663</v>
      </c>
      <c r="F1553" s="33" t="s">
        <v>21</v>
      </c>
      <c r="G1553" s="75">
        <f>VLOOKUP(L:L,en_ru_auto_scores_BLEU!H:I,2,FALSE)</f>
        <v>46.713797772820001</v>
      </c>
      <c r="H1553" s="33" t="str">
        <f>IFERROR(VLOOKUP(L:L,manual_score_mapping[[SegmentID]:[Scores]],2,FALSE), "NaN")</f>
        <v>[52, 56, 69, 47, 100, 51, 82, 93, 94, 35]</v>
      </c>
      <c r="I1553" s="24">
        <f>IFERROR(VLOOKUP(L:L,manual_score_mapping!A:D,3,FALSE), "NaN")</f>
        <v>67</v>
      </c>
      <c r="J1553" s="18">
        <f>IFERROR(VLOOKUP(L:L,manual_score_mapping!A:D,4,FALSE), "NaN")</f>
        <v>35</v>
      </c>
      <c r="K1553" s="33" t="s">
        <v>22</v>
      </c>
      <c r="L1553" s="33">
        <v>1552</v>
      </c>
      <c r="M1553" s="34">
        <v>0.94131267070770264</v>
      </c>
      <c r="N1553" s="33">
        <v>0.96912997961044323</v>
      </c>
      <c r="O1553" s="33">
        <v>0.91883558034896839</v>
      </c>
      <c r="P1553" s="33" t="str">
        <f>IF(en_ru_scores[[#This Row],[OnlineB_Score]]&gt;en_ru_scores[[#This Row],[GPT4_COMET]]+0.03, "B", IF(en_ru_scores[[#This Row],[GPT4_COMET]]&gt;en_ru_scores[[#This Row],[OnlineB_Score]]+0.03, "GPT", "-"))</f>
        <v>-</v>
      </c>
      <c r="Q1553" s="33" t="str">
        <f>IF(en_ru_scores[[#This Row],[OnlineW_Score]]&gt;en_ru_scores[[#This Row],[GPT4_COMET]]+0.03, "W", IF(en_ru_scores[[#This Row],[GPT4_COMET]]&gt;en_ru_scores[[#This Row],[OnlineW_Score]]+0.03, "GPT", "-"))</f>
        <v>-</v>
      </c>
      <c r="R1553" s="13" t="s">
        <v>1669</v>
      </c>
      <c r="S1553" s="13" t="s">
        <v>8058</v>
      </c>
      <c r="T1553" s="41" t="s">
        <v>8059</v>
      </c>
      <c r="U1553" s="13" t="s">
        <v>8060</v>
      </c>
      <c r="V1553" s="13" t="s">
        <v>8061</v>
      </c>
      <c r="W1553" s="84"/>
      <c r="X1553" s="111"/>
      <c r="Y1553" s="115"/>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c r="EK1553"/>
      <c r="EL1553"/>
      <c r="EM1553"/>
      <c r="EN1553"/>
      <c r="EO1553"/>
      <c r="EP1553"/>
      <c r="EQ1553"/>
      <c r="ER1553"/>
      <c r="ES1553"/>
      <c r="ET1553"/>
      <c r="EU1553"/>
      <c r="EV1553"/>
      <c r="EW1553"/>
      <c r="EX1553"/>
      <c r="EY1553"/>
      <c r="EZ1553"/>
      <c r="FA1553"/>
      <c r="FB1553"/>
      <c r="FC1553"/>
      <c r="FD1553"/>
      <c r="FE1553"/>
      <c r="FF1553"/>
      <c r="FG1553"/>
      <c r="FH1553"/>
      <c r="FI1553"/>
      <c r="FJ1553"/>
      <c r="FK1553"/>
      <c r="FL1553"/>
      <c r="FM1553"/>
      <c r="FN1553"/>
      <c r="FO1553"/>
      <c r="FP1553"/>
      <c r="FQ1553"/>
      <c r="FR1553"/>
      <c r="FS1553"/>
      <c r="FT1553"/>
      <c r="FU1553"/>
      <c r="FV1553"/>
      <c r="FW1553"/>
      <c r="FX1553"/>
      <c r="FY1553"/>
      <c r="FZ1553"/>
      <c r="GA1553"/>
      <c r="GB1553"/>
      <c r="GC1553"/>
      <c r="GD1553"/>
      <c r="GE1553"/>
      <c r="GF1553"/>
      <c r="GG1553"/>
      <c r="GH1553"/>
      <c r="GI1553"/>
      <c r="GJ1553"/>
      <c r="GK1553"/>
      <c r="GL1553"/>
      <c r="GM1553"/>
      <c r="GN1553"/>
      <c r="GO1553"/>
      <c r="GP1553"/>
      <c r="GQ1553"/>
      <c r="GR1553"/>
      <c r="GS1553"/>
      <c r="GT1553"/>
      <c r="GU1553"/>
      <c r="GV1553"/>
      <c r="GW1553"/>
      <c r="GX1553"/>
      <c r="GY1553"/>
      <c r="GZ1553"/>
      <c r="HA1553"/>
      <c r="HB1553"/>
      <c r="HC1553"/>
      <c r="HD1553"/>
      <c r="HE1553"/>
      <c r="HF1553"/>
      <c r="HG1553"/>
      <c r="HH1553"/>
      <c r="HI1553"/>
    </row>
    <row r="1554" spans="1:217" s="6" customFormat="1" ht="57" x14ac:dyDescent="0.45">
      <c r="A1554" s="29" t="s">
        <v>16</v>
      </c>
      <c r="B1554" s="29" t="s">
        <v>17</v>
      </c>
      <c r="C1554" s="30" t="s">
        <v>18</v>
      </c>
      <c r="D1554" s="30" t="s">
        <v>1123</v>
      </c>
      <c r="E1554" s="30" t="s">
        <v>1663</v>
      </c>
      <c r="F1554" s="30" t="s">
        <v>21</v>
      </c>
      <c r="G1554" s="74">
        <f>VLOOKUP(L:L,en_ru_auto_scores_BLEU!H:I,2,FALSE)</f>
        <v>55.734223965055584</v>
      </c>
      <c r="H1554" s="30" t="str">
        <f>IFERROR(VLOOKUP(L:L,manual_score_mapping[[SegmentID]:[Scores]],2,FALSE), "NaN")</f>
        <v>[52, 55, 69, 52, 100, 51, 75, 78, 92, 52]</v>
      </c>
      <c r="I1554" s="24">
        <f>IFERROR(VLOOKUP(L:L,manual_score_mapping!A:D,3,FALSE), "NaN")</f>
        <v>67</v>
      </c>
      <c r="J1554" s="21">
        <f>IFERROR(VLOOKUP(L:L,manual_score_mapping!A:D,4,FALSE), "NaN")</f>
        <v>51</v>
      </c>
      <c r="K1554" s="30" t="s">
        <v>22</v>
      </c>
      <c r="L1554" s="30">
        <v>1553</v>
      </c>
      <c r="M1554" s="31">
        <v>0.86959195137023926</v>
      </c>
      <c r="N1554" s="30">
        <v>0.89475971460342407</v>
      </c>
      <c r="O1554" s="30">
        <v>0.8817516565322876</v>
      </c>
      <c r="P1554" s="30" t="str">
        <f>IF(en_ru_scores[[#This Row],[OnlineB_Score]]&gt;en_ru_scores[[#This Row],[GPT4_COMET]]+0.03, "B", IF(en_ru_scores[[#This Row],[GPT4_COMET]]&gt;en_ru_scores[[#This Row],[OnlineB_Score]]+0.03, "GPT", "-"))</f>
        <v>-</v>
      </c>
      <c r="Q1554" s="30" t="str">
        <f>IF(en_ru_scores[[#This Row],[OnlineW_Score]]&gt;en_ru_scores[[#This Row],[GPT4_COMET]]+0.03, "W", IF(en_ru_scores[[#This Row],[GPT4_COMET]]&gt;en_ru_scores[[#This Row],[OnlineW_Score]]+0.03, "GPT", "-"))</f>
        <v>-</v>
      </c>
      <c r="R1554" s="12" t="s">
        <v>1670</v>
      </c>
      <c r="S1554" s="12" t="s">
        <v>8062</v>
      </c>
      <c r="T1554" s="40" t="s">
        <v>8063</v>
      </c>
      <c r="U1554" s="12" t="s">
        <v>8064</v>
      </c>
      <c r="V1554" s="12" t="s">
        <v>8065</v>
      </c>
      <c r="W1554" s="84"/>
      <c r="X1554" s="111"/>
      <c r="Y1554" s="115"/>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c r="EK1554"/>
      <c r="EL1554"/>
      <c r="EM1554"/>
      <c r="EN1554"/>
      <c r="EO1554"/>
      <c r="EP1554"/>
      <c r="EQ1554"/>
      <c r="ER1554"/>
      <c r="ES1554"/>
      <c r="ET1554"/>
      <c r="EU1554"/>
      <c r="EV1554"/>
      <c r="EW1554"/>
      <c r="EX1554"/>
      <c r="EY1554"/>
      <c r="EZ1554"/>
      <c r="FA1554"/>
      <c r="FB1554"/>
      <c r="FC1554"/>
      <c r="FD1554"/>
      <c r="FE1554"/>
      <c r="FF1554"/>
      <c r="FG1554"/>
      <c r="FH1554"/>
      <c r="FI1554"/>
      <c r="FJ1554"/>
      <c r="FK1554"/>
      <c r="FL1554"/>
      <c r="FM1554"/>
      <c r="FN1554"/>
      <c r="FO1554"/>
      <c r="FP1554"/>
      <c r="FQ1554"/>
      <c r="FR1554"/>
      <c r="FS1554"/>
      <c r="FT1554"/>
      <c r="FU1554"/>
      <c r="FV1554"/>
      <c r="FW1554"/>
      <c r="FX1554"/>
      <c r="FY1554"/>
      <c r="FZ1554"/>
      <c r="GA1554"/>
      <c r="GB1554"/>
      <c r="GC1554"/>
      <c r="GD1554"/>
      <c r="GE1554"/>
      <c r="GF1554"/>
      <c r="GG1554"/>
      <c r="GH1554"/>
      <c r="GI1554"/>
      <c r="GJ1554"/>
      <c r="GK1554"/>
      <c r="GL1554"/>
      <c r="GM1554"/>
      <c r="GN1554"/>
      <c r="GO1554"/>
      <c r="GP1554"/>
      <c r="GQ1554"/>
      <c r="GR1554"/>
      <c r="GS1554"/>
      <c r="GT1554"/>
      <c r="GU1554"/>
      <c r="GV1554"/>
      <c r="GW1554"/>
      <c r="GX1554"/>
      <c r="GY1554"/>
      <c r="GZ1554"/>
      <c r="HA1554"/>
      <c r="HB1554"/>
      <c r="HC1554"/>
      <c r="HD1554"/>
      <c r="HE1554"/>
      <c r="HF1554"/>
      <c r="HG1554"/>
      <c r="HH1554"/>
      <c r="HI1554"/>
    </row>
    <row r="1555" spans="1:217" s="6" customFormat="1" ht="71.25" x14ac:dyDescent="0.45">
      <c r="A1555" s="29" t="s">
        <v>16</v>
      </c>
      <c r="B1555" s="29" t="s">
        <v>17</v>
      </c>
      <c r="C1555" s="30" t="s">
        <v>18</v>
      </c>
      <c r="D1555" s="30" t="s">
        <v>1123</v>
      </c>
      <c r="E1555" s="30" t="s">
        <v>1663</v>
      </c>
      <c r="F1555" s="30" t="s">
        <v>21</v>
      </c>
      <c r="G1555" s="78">
        <f>VLOOKUP(L:L,en_ru_auto_scores_BLEU!H:I,2,FALSE)</f>
        <v>24.180681260144137</v>
      </c>
      <c r="H1555" s="30" t="str">
        <f>IFERROR(VLOOKUP(L:L,manual_score_mapping[[SegmentID]:[Scores]],2,FALSE), "NaN")</f>
        <v>[52, 46, 69, 51, 100, 50, 73, 92, 93, 53]</v>
      </c>
      <c r="I1555" s="24">
        <f>IFERROR(VLOOKUP(L:L,manual_score_mapping!A:D,3,FALSE), "NaN")</f>
        <v>67</v>
      </c>
      <c r="J1555" s="18">
        <f>IFERROR(VLOOKUP(L:L,manual_score_mapping!A:D,4,FALSE), "NaN")</f>
        <v>46</v>
      </c>
      <c r="K1555" s="30" t="s">
        <v>22</v>
      </c>
      <c r="L1555" s="30">
        <v>1554</v>
      </c>
      <c r="M1555" s="31">
        <v>0.82989901304244995</v>
      </c>
      <c r="N1555" s="30">
        <v>0.86362248659133911</v>
      </c>
      <c r="O1555" s="30">
        <v>0.78608900308609009</v>
      </c>
      <c r="P1555" s="30" t="str">
        <f>IF(en_ru_scores[[#This Row],[OnlineB_Score]]&gt;en_ru_scores[[#This Row],[GPT4_COMET]]+0.03, "B", IF(en_ru_scores[[#This Row],[GPT4_COMET]]&gt;en_ru_scores[[#This Row],[OnlineB_Score]]+0.03, "GPT", "-"))</f>
        <v>B</v>
      </c>
      <c r="Q1555" s="30" t="str">
        <f>IF(en_ru_scores[[#This Row],[OnlineW_Score]]&gt;en_ru_scores[[#This Row],[GPT4_COMET]]+0.03, "W", IF(en_ru_scores[[#This Row],[GPT4_COMET]]&gt;en_ru_scores[[#This Row],[OnlineW_Score]]+0.03, "GPT", "-"))</f>
        <v>GPT</v>
      </c>
      <c r="R1555" s="12" t="s">
        <v>1671</v>
      </c>
      <c r="S1555" s="12" t="s">
        <v>8066</v>
      </c>
      <c r="T1555" s="40" t="s">
        <v>8067</v>
      </c>
      <c r="U1555" s="12" t="s">
        <v>8068</v>
      </c>
      <c r="V1555" s="12" t="s">
        <v>8069</v>
      </c>
      <c r="W1555" s="84"/>
      <c r="X1555" s="111"/>
      <c r="Y1555" s="11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c r="EK1555"/>
      <c r="EL1555"/>
      <c r="EM1555"/>
      <c r="EN1555"/>
      <c r="EO1555"/>
      <c r="EP1555"/>
      <c r="EQ1555"/>
      <c r="ER1555"/>
      <c r="ES1555"/>
      <c r="ET1555"/>
      <c r="EU1555"/>
      <c r="EV1555"/>
      <c r="EW1555"/>
      <c r="EX1555"/>
      <c r="EY1555"/>
      <c r="EZ1555"/>
      <c r="FA1555"/>
      <c r="FB1555"/>
      <c r="FC1555"/>
      <c r="FD1555"/>
      <c r="FE1555"/>
      <c r="FF1555"/>
      <c r="FG1555"/>
      <c r="FH1555"/>
      <c r="FI1555"/>
      <c r="FJ1555"/>
      <c r="FK1555"/>
      <c r="FL1555"/>
      <c r="FM1555"/>
      <c r="FN1555"/>
      <c r="FO1555"/>
      <c r="FP1555"/>
      <c r="FQ1555"/>
      <c r="FR1555"/>
      <c r="FS1555"/>
      <c r="FT1555"/>
      <c r="FU1555"/>
      <c r="FV1555"/>
      <c r="FW1555"/>
      <c r="FX1555"/>
      <c r="FY1555"/>
      <c r="FZ1555"/>
      <c r="GA1555"/>
      <c r="GB1555"/>
      <c r="GC1555"/>
      <c r="GD1555"/>
      <c r="GE1555"/>
      <c r="GF1555"/>
      <c r="GG1555"/>
      <c r="GH1555"/>
      <c r="GI1555"/>
      <c r="GJ1555"/>
      <c r="GK1555"/>
      <c r="GL1555"/>
      <c r="GM1555"/>
      <c r="GN1555"/>
      <c r="GO1555"/>
      <c r="GP1555"/>
      <c r="GQ1555"/>
      <c r="GR1555"/>
      <c r="GS1555"/>
      <c r="GT1555"/>
      <c r="GU1555"/>
      <c r="GV1555"/>
      <c r="GW1555"/>
      <c r="GX1555"/>
      <c r="GY1555"/>
      <c r="GZ1555"/>
      <c r="HA1555"/>
      <c r="HB1555"/>
      <c r="HC1555"/>
      <c r="HD1555"/>
      <c r="HE1555"/>
      <c r="HF1555"/>
      <c r="HG1555"/>
      <c r="HH1555"/>
      <c r="HI1555"/>
    </row>
    <row r="1556" spans="1:217" s="6" customFormat="1" ht="71.25" x14ac:dyDescent="0.45">
      <c r="A1556" s="26" t="s">
        <v>16</v>
      </c>
      <c r="B1556" s="26" t="s">
        <v>17</v>
      </c>
      <c r="C1556" s="27" t="s">
        <v>18</v>
      </c>
      <c r="D1556" s="27" t="s">
        <v>1123</v>
      </c>
      <c r="E1556" s="27" t="s">
        <v>1663</v>
      </c>
      <c r="F1556" s="27" t="s">
        <v>21</v>
      </c>
      <c r="G1556" s="78">
        <f>VLOOKUP(L:L,en_ru_auto_scores_BLEU!H:I,2,FALSE)</f>
        <v>9.6672308242860741</v>
      </c>
      <c r="H1556" s="27" t="str">
        <f>IFERROR(VLOOKUP(L:L,manual_score_mapping[[SegmentID]:[Scores]],2,FALSE), "NaN")</f>
        <v>[53, 54, 69, 51, 99, 48, 66, 81, 92, 53]</v>
      </c>
      <c r="I1556" s="24">
        <f>IFERROR(VLOOKUP(L:L,manual_score_mapping!A:D,3,FALSE), "NaN")</f>
        <v>66</v>
      </c>
      <c r="J1556" s="18">
        <f>IFERROR(VLOOKUP(L:L,manual_score_mapping!A:D,4,FALSE), "NaN")</f>
        <v>48</v>
      </c>
      <c r="K1556" s="27" t="s">
        <v>22</v>
      </c>
      <c r="L1556" s="27">
        <v>1555</v>
      </c>
      <c r="M1556" s="28">
        <v>0.72562164068222046</v>
      </c>
      <c r="N1556" s="27">
        <v>0.75027579069137573</v>
      </c>
      <c r="O1556" s="27">
        <v>0.72800701856613159</v>
      </c>
      <c r="P1556" s="27" t="str">
        <f>IF(en_ru_scores[[#This Row],[OnlineB_Score]]&gt;en_ru_scores[[#This Row],[GPT4_COMET]]+0.03, "B", IF(en_ru_scores[[#This Row],[GPT4_COMET]]&gt;en_ru_scores[[#This Row],[OnlineB_Score]]+0.03, "GPT", "-"))</f>
        <v>-</v>
      </c>
      <c r="Q1556" s="27" t="str">
        <f>IF(en_ru_scores[[#This Row],[OnlineW_Score]]&gt;en_ru_scores[[#This Row],[GPT4_COMET]]+0.03, "W", IF(en_ru_scores[[#This Row],[GPT4_COMET]]&gt;en_ru_scores[[#This Row],[OnlineW_Score]]+0.03, "GPT", "-"))</f>
        <v>-</v>
      </c>
      <c r="R1556" s="11" t="s">
        <v>1672</v>
      </c>
      <c r="S1556" s="11" t="s">
        <v>8070</v>
      </c>
      <c r="T1556" s="39" t="s">
        <v>8071</v>
      </c>
      <c r="U1556" s="11" t="s">
        <v>8072</v>
      </c>
      <c r="V1556" s="11" t="s">
        <v>8073</v>
      </c>
      <c r="W1556" s="84"/>
      <c r="X1556" s="111"/>
      <c r="Y1556" s="115"/>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c r="EK1556"/>
      <c r="EL1556"/>
      <c r="EM1556"/>
      <c r="EN1556"/>
      <c r="EO1556"/>
      <c r="EP1556"/>
      <c r="EQ1556"/>
      <c r="ER1556"/>
      <c r="ES1556"/>
      <c r="ET1556"/>
      <c r="EU1556"/>
      <c r="EV1556"/>
      <c r="EW1556"/>
      <c r="EX1556"/>
      <c r="EY1556"/>
      <c r="EZ1556"/>
      <c r="FA1556"/>
      <c r="FB1556"/>
      <c r="FC1556"/>
      <c r="FD1556"/>
      <c r="FE1556"/>
      <c r="FF1556"/>
      <c r="FG1556"/>
      <c r="FH1556"/>
      <c r="FI1556"/>
      <c r="FJ1556"/>
      <c r="FK1556"/>
      <c r="FL1556"/>
      <c r="FM1556"/>
      <c r="FN1556"/>
      <c r="FO1556"/>
      <c r="FP1556"/>
      <c r="FQ1556"/>
      <c r="FR1556"/>
      <c r="FS1556"/>
      <c r="FT1556"/>
      <c r="FU1556"/>
      <c r="FV1556"/>
      <c r="FW1556"/>
      <c r="FX1556"/>
      <c r="FY1556"/>
      <c r="FZ1556"/>
      <c r="GA1556"/>
      <c r="GB1556"/>
      <c r="GC1556"/>
      <c r="GD1556"/>
      <c r="GE1556"/>
      <c r="GF1556"/>
      <c r="GG1556"/>
      <c r="GH1556"/>
      <c r="GI1556"/>
      <c r="GJ1556"/>
      <c r="GK1556"/>
      <c r="GL1556"/>
      <c r="GM1556"/>
      <c r="GN1556"/>
      <c r="GO1556"/>
      <c r="GP1556"/>
      <c r="GQ1556"/>
      <c r="GR1556"/>
      <c r="GS1556"/>
      <c r="GT1556"/>
      <c r="GU1556"/>
      <c r="GV1556"/>
      <c r="GW1556"/>
      <c r="GX1556"/>
      <c r="GY1556"/>
      <c r="GZ1556"/>
      <c r="HA1556"/>
      <c r="HB1556"/>
      <c r="HC1556"/>
      <c r="HD1556"/>
      <c r="HE1556"/>
      <c r="HF1556"/>
      <c r="HG1556"/>
      <c r="HH1556"/>
      <c r="HI1556"/>
    </row>
    <row r="1557" spans="1:217" s="6" customFormat="1" ht="28.5" x14ac:dyDescent="0.45">
      <c r="A1557" s="32" t="s">
        <v>16</v>
      </c>
      <c r="B1557" s="32" t="s">
        <v>17</v>
      </c>
      <c r="C1557" s="33" t="s">
        <v>18</v>
      </c>
      <c r="D1557" s="33" t="s">
        <v>1123</v>
      </c>
      <c r="E1557" s="33" t="s">
        <v>1663</v>
      </c>
      <c r="F1557" s="33" t="s">
        <v>21</v>
      </c>
      <c r="G1557" s="75">
        <f>VLOOKUP(L:L,en_ru_auto_scores_BLEU!H:I,2,FALSE)</f>
        <v>35.655062085592512</v>
      </c>
      <c r="H1557" s="33" t="str">
        <f>IFERROR(VLOOKUP(L:L,manual_score_mapping[[SegmentID]:[Scores]],2,FALSE), "NaN")</f>
        <v>[55, 67, 69, 50, 100, 52, 55, 93, 87, 33]</v>
      </c>
      <c r="I1557" s="24">
        <f>IFERROR(VLOOKUP(L:L,manual_score_mapping!A:D,3,FALSE), "NaN")</f>
        <v>66</v>
      </c>
      <c r="J1557" s="18">
        <f>IFERROR(VLOOKUP(L:L,manual_score_mapping!A:D,4,FALSE), "NaN")</f>
        <v>33</v>
      </c>
      <c r="K1557" s="33" t="s">
        <v>22</v>
      </c>
      <c r="L1557" s="33">
        <v>1556</v>
      </c>
      <c r="M1557" s="34">
        <v>0.91487842798233043</v>
      </c>
      <c r="N1557" s="33">
        <v>0.92505794763565063</v>
      </c>
      <c r="O1557" s="33">
        <v>0.91490936279296875</v>
      </c>
      <c r="P1557" s="33" t="str">
        <f>IF(en_ru_scores[[#This Row],[OnlineB_Score]]&gt;en_ru_scores[[#This Row],[GPT4_COMET]]+0.03, "B", IF(en_ru_scores[[#This Row],[GPT4_COMET]]&gt;en_ru_scores[[#This Row],[OnlineB_Score]]+0.03, "GPT", "-"))</f>
        <v>-</v>
      </c>
      <c r="Q1557" s="33" t="str">
        <f>IF(en_ru_scores[[#This Row],[OnlineW_Score]]&gt;en_ru_scores[[#This Row],[GPT4_COMET]]+0.03, "W", IF(en_ru_scores[[#This Row],[GPT4_COMET]]&gt;en_ru_scores[[#This Row],[OnlineW_Score]]+0.03, "GPT", "-"))</f>
        <v>-</v>
      </c>
      <c r="R1557" s="13" t="s">
        <v>1673</v>
      </c>
      <c r="S1557" s="13" t="s">
        <v>8074</v>
      </c>
      <c r="T1557" s="41" t="s">
        <v>8075</v>
      </c>
      <c r="U1557" s="13" t="s">
        <v>8076</v>
      </c>
      <c r="V1557" s="13" t="s">
        <v>8075</v>
      </c>
      <c r="W1557" s="84"/>
      <c r="X1557" s="111"/>
      <c r="Y1557" s="115"/>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c r="FS1557"/>
      <c r="FT1557"/>
      <c r="FU1557"/>
      <c r="FV1557"/>
      <c r="FW1557"/>
      <c r="FX1557"/>
      <c r="FY1557"/>
      <c r="FZ1557"/>
      <c r="GA1557"/>
      <c r="GB1557"/>
      <c r="GC1557"/>
      <c r="GD1557"/>
      <c r="GE1557"/>
      <c r="GF1557"/>
      <c r="GG1557"/>
      <c r="GH1557"/>
      <c r="GI1557"/>
      <c r="GJ1557"/>
      <c r="GK1557"/>
      <c r="GL1557"/>
      <c r="GM1557"/>
      <c r="GN1557"/>
      <c r="GO1557"/>
      <c r="GP1557"/>
      <c r="GQ1557"/>
      <c r="GR1557"/>
      <c r="GS1557"/>
      <c r="GT1557"/>
      <c r="GU1557"/>
      <c r="GV1557"/>
      <c r="GW1557"/>
      <c r="GX1557"/>
      <c r="GY1557"/>
      <c r="GZ1557"/>
      <c r="HA1557"/>
      <c r="HB1557"/>
      <c r="HC1557"/>
      <c r="HD1557"/>
      <c r="HE1557"/>
      <c r="HF1557"/>
      <c r="HG1557"/>
      <c r="HH1557"/>
      <c r="HI1557"/>
    </row>
    <row r="1558" spans="1:217" s="6" customFormat="1" ht="42.75" x14ac:dyDescent="0.45">
      <c r="A1558" s="32" t="s">
        <v>16</v>
      </c>
      <c r="B1558" s="32" t="s">
        <v>17</v>
      </c>
      <c r="C1558" s="33" t="s">
        <v>18</v>
      </c>
      <c r="D1558" s="33" t="s">
        <v>1123</v>
      </c>
      <c r="E1558" s="33" t="s">
        <v>1663</v>
      </c>
      <c r="F1558" s="33" t="s">
        <v>21</v>
      </c>
      <c r="G1558" s="73">
        <f>VLOOKUP(L:L,en_ru_auto_scores_BLEU!H:I,2,FALSE)</f>
        <v>67.92310722877626</v>
      </c>
      <c r="H1558" s="42" t="str">
        <f>IFERROR(VLOOKUP(L:L,manual_score_mapping[[SegmentID]:[Scores]],2,FALSE), "NaN")</f>
        <v>NaN</v>
      </c>
      <c r="I1558" s="42" t="str">
        <f>IFERROR(VLOOKUP(L:L,manual_score_mapping!A:D,3,FALSE), "NaN")</f>
        <v>NaN</v>
      </c>
      <c r="J1558" s="42" t="str">
        <f>IFERROR(VLOOKUP(L:L,manual_score_mapping!A:D,4,FALSE), "NaN")</f>
        <v>NaN</v>
      </c>
      <c r="K1558" s="33" t="s">
        <v>22</v>
      </c>
      <c r="L1558" s="33">
        <v>1557</v>
      </c>
      <c r="M1558" s="34">
        <v>0.91204005479812622</v>
      </c>
      <c r="N1558" s="33">
        <v>0.90925520658493042</v>
      </c>
      <c r="O1558" s="33">
        <v>0.9043651819229126</v>
      </c>
      <c r="P1558" s="33" t="str">
        <f>IF(en_ru_scores[[#This Row],[OnlineB_Score]]&gt;en_ru_scores[[#This Row],[GPT4_COMET]]+0.03, "B", IF(en_ru_scores[[#This Row],[GPT4_COMET]]&gt;en_ru_scores[[#This Row],[OnlineB_Score]]+0.03, "GPT", "-"))</f>
        <v>-</v>
      </c>
      <c r="Q1558" s="33" t="str">
        <f>IF(en_ru_scores[[#This Row],[OnlineW_Score]]&gt;en_ru_scores[[#This Row],[GPT4_COMET]]+0.03, "W", IF(en_ru_scores[[#This Row],[GPT4_COMET]]&gt;en_ru_scores[[#This Row],[OnlineW_Score]]+0.03, "GPT", "-"))</f>
        <v>-</v>
      </c>
      <c r="R1558" s="13" t="s">
        <v>1674</v>
      </c>
      <c r="S1558" s="13" t="s">
        <v>8077</v>
      </c>
      <c r="T1558" s="41" t="s">
        <v>8078</v>
      </c>
      <c r="U1558" s="13" t="s">
        <v>8079</v>
      </c>
      <c r="V1558" s="13" t="s">
        <v>8080</v>
      </c>
      <c r="W1558" s="84"/>
      <c r="X1558" s="111"/>
      <c r="Y1558" s="115"/>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c r="EK1558"/>
      <c r="EL1558"/>
      <c r="EM1558"/>
      <c r="EN1558"/>
      <c r="EO1558"/>
      <c r="EP1558"/>
      <c r="EQ1558"/>
      <c r="ER1558"/>
      <c r="ES1558"/>
      <c r="ET1558"/>
      <c r="EU1558"/>
      <c r="EV1558"/>
      <c r="EW1558"/>
      <c r="EX1558"/>
      <c r="EY1558"/>
      <c r="EZ1558"/>
      <c r="FA1558"/>
      <c r="FB1558"/>
      <c r="FC1558"/>
      <c r="FD1558"/>
      <c r="FE1558"/>
      <c r="FF1558"/>
      <c r="FG1558"/>
      <c r="FH1558"/>
      <c r="FI1558"/>
      <c r="FJ1558"/>
      <c r="FK1558"/>
      <c r="FL1558"/>
      <c r="FM1558"/>
      <c r="FN1558"/>
      <c r="FO1558"/>
      <c r="FP1558"/>
      <c r="FQ1558"/>
      <c r="FR1558"/>
      <c r="FS1558"/>
      <c r="FT1558"/>
      <c r="FU1558"/>
      <c r="FV1558"/>
      <c r="FW1558"/>
      <c r="FX1558"/>
      <c r="FY1558"/>
      <c r="FZ1558"/>
      <c r="GA1558"/>
      <c r="GB1558"/>
      <c r="GC1558"/>
      <c r="GD1558"/>
      <c r="GE1558"/>
      <c r="GF1558"/>
      <c r="GG1558"/>
      <c r="GH1558"/>
      <c r="GI1558"/>
      <c r="GJ1558"/>
      <c r="GK1558"/>
      <c r="GL1558"/>
      <c r="GM1558"/>
      <c r="GN1558"/>
      <c r="GO1558"/>
      <c r="GP1558"/>
      <c r="GQ1558"/>
      <c r="GR1558"/>
      <c r="GS1558"/>
      <c r="GT1558"/>
      <c r="GU1558"/>
      <c r="GV1558"/>
      <c r="GW1558"/>
      <c r="GX1558"/>
      <c r="GY1558"/>
      <c r="GZ1558"/>
      <c r="HA1558"/>
      <c r="HB1558"/>
      <c r="HC1558"/>
      <c r="HD1558"/>
      <c r="HE1558"/>
      <c r="HF1558"/>
      <c r="HG1558"/>
      <c r="HH1558"/>
      <c r="HI1558"/>
    </row>
    <row r="1559" spans="1:217" s="6" customFormat="1" ht="28.5" x14ac:dyDescent="0.45">
      <c r="A1559" s="32" t="s">
        <v>16</v>
      </c>
      <c r="B1559" s="32" t="s">
        <v>17</v>
      </c>
      <c r="C1559" s="33" t="s">
        <v>18</v>
      </c>
      <c r="D1559" s="33" t="s">
        <v>1123</v>
      </c>
      <c r="E1559" s="33" t="s">
        <v>1663</v>
      </c>
      <c r="F1559" s="33" t="s">
        <v>21</v>
      </c>
      <c r="G1559" s="78">
        <f>VLOOKUP(L:L,en_ru_auto_scores_BLEU!H:I,2,FALSE)</f>
        <v>18.575057999133595</v>
      </c>
      <c r="H1559" s="42" t="str">
        <f>IFERROR(VLOOKUP(L:L,manual_score_mapping[[SegmentID]:[Scores]],2,FALSE), "NaN")</f>
        <v>NaN</v>
      </c>
      <c r="I1559" s="42" t="str">
        <f>IFERROR(VLOOKUP(L:L,manual_score_mapping!A:D,3,FALSE), "NaN")</f>
        <v>NaN</v>
      </c>
      <c r="J1559" s="42" t="str">
        <f>IFERROR(VLOOKUP(L:L,manual_score_mapping!A:D,4,FALSE), "NaN")</f>
        <v>NaN</v>
      </c>
      <c r="K1559" s="33" t="s">
        <v>22</v>
      </c>
      <c r="L1559" s="33">
        <v>1558</v>
      </c>
      <c r="M1559" s="34">
        <v>0.9085477590560912</v>
      </c>
      <c r="N1559" s="33">
        <v>0.96517449617385864</v>
      </c>
      <c r="O1559" s="33">
        <v>0.96517926454544078</v>
      </c>
      <c r="P1559" s="33" t="str">
        <f>IF(en_ru_scores[[#This Row],[OnlineB_Score]]&gt;en_ru_scores[[#This Row],[GPT4_COMET]]+0.03, "B", IF(en_ru_scores[[#This Row],[GPT4_COMET]]&gt;en_ru_scores[[#This Row],[OnlineB_Score]]+0.03, "GPT", "-"))</f>
        <v>B</v>
      </c>
      <c r="Q1559" s="33" t="str">
        <f>IF(en_ru_scores[[#This Row],[OnlineW_Score]]&gt;en_ru_scores[[#This Row],[GPT4_COMET]]+0.03, "W", IF(en_ru_scores[[#This Row],[GPT4_COMET]]&gt;en_ru_scores[[#This Row],[OnlineW_Score]]+0.03, "GPT", "-"))</f>
        <v>W</v>
      </c>
      <c r="R1559" s="13" t="s">
        <v>1675</v>
      </c>
      <c r="S1559" s="13" t="s">
        <v>8081</v>
      </c>
      <c r="T1559" s="41" t="s">
        <v>8082</v>
      </c>
      <c r="U1559" s="13" t="s">
        <v>8083</v>
      </c>
      <c r="V1559" s="13" t="s">
        <v>8083</v>
      </c>
      <c r="W1559" s="84"/>
      <c r="X1559" s="111"/>
      <c r="Y1559" s="115"/>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c r="FS1559"/>
      <c r="FT1559"/>
      <c r="FU1559"/>
      <c r="FV1559"/>
      <c r="FW1559"/>
      <c r="FX1559"/>
      <c r="FY1559"/>
      <c r="FZ1559"/>
      <c r="GA1559"/>
      <c r="GB1559"/>
      <c r="GC1559"/>
      <c r="GD1559"/>
      <c r="GE1559"/>
      <c r="GF1559"/>
      <c r="GG1559"/>
      <c r="GH1559"/>
      <c r="GI1559"/>
      <c r="GJ1559"/>
      <c r="GK1559"/>
      <c r="GL1559"/>
      <c r="GM1559"/>
      <c r="GN1559"/>
      <c r="GO1559"/>
      <c r="GP1559"/>
      <c r="GQ1559"/>
      <c r="GR1559"/>
      <c r="GS1559"/>
      <c r="GT1559"/>
      <c r="GU1559"/>
      <c r="GV1559"/>
      <c r="GW1559"/>
      <c r="GX1559"/>
      <c r="GY1559"/>
      <c r="GZ1559"/>
      <c r="HA1559"/>
      <c r="HB1559"/>
      <c r="HC1559"/>
      <c r="HD1559"/>
      <c r="HE1559"/>
      <c r="HF1559"/>
      <c r="HG1559"/>
      <c r="HH1559"/>
      <c r="HI1559"/>
    </row>
    <row r="1560" spans="1:217" s="6" customFormat="1" ht="28.5" x14ac:dyDescent="0.45">
      <c r="A1560" s="29" t="s">
        <v>16</v>
      </c>
      <c r="B1560" s="29" t="s">
        <v>17</v>
      </c>
      <c r="C1560" s="30" t="s">
        <v>18</v>
      </c>
      <c r="D1560" s="30" t="s">
        <v>1123</v>
      </c>
      <c r="E1560" s="30" t="s">
        <v>1663</v>
      </c>
      <c r="F1560" s="30" t="s">
        <v>21</v>
      </c>
      <c r="G1560" s="75">
        <f>VLOOKUP(L:L,en_ru_auto_scores_BLEU!H:I,2,FALSE)</f>
        <v>42.085980695240913</v>
      </c>
      <c r="H1560" s="42" t="str">
        <f>IFERROR(VLOOKUP(L:L,manual_score_mapping[[SegmentID]:[Scores]],2,FALSE), "NaN")</f>
        <v>NaN</v>
      </c>
      <c r="I1560" s="42" t="str">
        <f>IFERROR(VLOOKUP(L:L,manual_score_mapping!A:D,3,FALSE), "NaN")</f>
        <v>NaN</v>
      </c>
      <c r="J1560" s="42" t="str">
        <f>IFERROR(VLOOKUP(L:L,manual_score_mapping!A:D,4,FALSE), "NaN")</f>
        <v>NaN</v>
      </c>
      <c r="K1560" s="30" t="s">
        <v>22</v>
      </c>
      <c r="L1560" s="30">
        <v>1559</v>
      </c>
      <c r="M1560" s="31">
        <v>0.82894402742385864</v>
      </c>
      <c r="N1560" s="30">
        <v>0.83414417505264282</v>
      </c>
      <c r="O1560" s="30">
        <v>0.79062771797180176</v>
      </c>
      <c r="P1560" s="30" t="str">
        <f>IF(en_ru_scores[[#This Row],[OnlineB_Score]]&gt;en_ru_scores[[#This Row],[GPT4_COMET]]+0.03, "B", IF(en_ru_scores[[#This Row],[GPT4_COMET]]&gt;en_ru_scores[[#This Row],[OnlineB_Score]]+0.03, "GPT", "-"))</f>
        <v>-</v>
      </c>
      <c r="Q1560" s="30" t="str">
        <f>IF(en_ru_scores[[#This Row],[OnlineW_Score]]&gt;en_ru_scores[[#This Row],[GPT4_COMET]]+0.03, "W", IF(en_ru_scores[[#This Row],[GPT4_COMET]]&gt;en_ru_scores[[#This Row],[OnlineW_Score]]+0.03, "GPT", "-"))</f>
        <v>GPT</v>
      </c>
      <c r="R1560" s="12" t="s">
        <v>1676</v>
      </c>
      <c r="S1560" s="12" t="s">
        <v>8084</v>
      </c>
      <c r="T1560" s="40" t="s">
        <v>8085</v>
      </c>
      <c r="U1560" s="12" t="s">
        <v>8086</v>
      </c>
      <c r="V1560" s="12" t="s">
        <v>8087</v>
      </c>
      <c r="W1560" s="84"/>
      <c r="X1560" s="111"/>
      <c r="Y1560" s="115"/>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c r="EQ1560"/>
      <c r="ER1560"/>
      <c r="ES1560"/>
      <c r="ET1560"/>
      <c r="EU1560"/>
      <c r="EV1560"/>
      <c r="EW1560"/>
      <c r="EX1560"/>
      <c r="EY1560"/>
      <c r="EZ1560"/>
      <c r="FA1560"/>
      <c r="FB1560"/>
      <c r="FC1560"/>
      <c r="FD1560"/>
      <c r="FE1560"/>
      <c r="FF1560"/>
      <c r="FG1560"/>
      <c r="FH1560"/>
      <c r="FI1560"/>
      <c r="FJ1560"/>
      <c r="FK1560"/>
      <c r="FL1560"/>
      <c r="FM1560"/>
      <c r="FN1560"/>
      <c r="FO1560"/>
      <c r="FP1560"/>
      <c r="FQ1560"/>
      <c r="FR1560"/>
      <c r="FS1560"/>
      <c r="FT1560"/>
      <c r="FU1560"/>
      <c r="FV1560"/>
      <c r="FW1560"/>
      <c r="FX1560"/>
      <c r="FY1560"/>
      <c r="FZ1560"/>
      <c r="GA1560"/>
      <c r="GB1560"/>
      <c r="GC1560"/>
      <c r="GD1560"/>
      <c r="GE1560"/>
      <c r="GF1560"/>
      <c r="GG1560"/>
      <c r="GH1560"/>
      <c r="GI1560"/>
      <c r="GJ1560"/>
      <c r="GK1560"/>
      <c r="GL1560"/>
      <c r="GM1560"/>
      <c r="GN1560"/>
      <c r="GO1560"/>
      <c r="GP1560"/>
      <c r="GQ1560"/>
      <c r="GR1560"/>
      <c r="GS1560"/>
      <c r="GT1560"/>
      <c r="GU1560"/>
      <c r="GV1560"/>
      <c r="GW1560"/>
      <c r="GX1560"/>
      <c r="GY1560"/>
      <c r="GZ1560"/>
      <c r="HA1560"/>
      <c r="HB1560"/>
      <c r="HC1560"/>
      <c r="HD1560"/>
      <c r="HE1560"/>
      <c r="HF1560"/>
      <c r="HG1560"/>
      <c r="HH1560"/>
      <c r="HI1560"/>
    </row>
    <row r="1561" spans="1:217" s="6" customFormat="1" ht="42.75" x14ac:dyDescent="0.45">
      <c r="A1561" s="26" t="s">
        <v>16</v>
      </c>
      <c r="B1561" s="26" t="s">
        <v>17</v>
      </c>
      <c r="C1561" s="27" t="s">
        <v>18</v>
      </c>
      <c r="D1561" s="27" t="s">
        <v>1123</v>
      </c>
      <c r="E1561" s="27" t="s">
        <v>1663</v>
      </c>
      <c r="F1561" s="27" t="s">
        <v>21</v>
      </c>
      <c r="G1561" s="78">
        <f>VLOOKUP(L:L,en_ru_auto_scores_BLEU!H:I,2,FALSE)</f>
        <v>17.636478563502965</v>
      </c>
      <c r="H1561" s="42" t="str">
        <f>IFERROR(VLOOKUP(L:L,manual_score_mapping[[SegmentID]:[Scores]],2,FALSE), "NaN")</f>
        <v>NaN</v>
      </c>
      <c r="I1561" s="42" t="str">
        <f>IFERROR(VLOOKUP(L:L,manual_score_mapping!A:D,3,FALSE), "NaN")</f>
        <v>NaN</v>
      </c>
      <c r="J1561" s="42" t="str">
        <f>IFERROR(VLOOKUP(L:L,manual_score_mapping!A:D,4,FALSE), "NaN")</f>
        <v>NaN</v>
      </c>
      <c r="K1561" s="27" t="s">
        <v>22</v>
      </c>
      <c r="L1561" s="27">
        <v>1560</v>
      </c>
      <c r="M1561" s="28">
        <v>0.79133147001266479</v>
      </c>
      <c r="N1561" s="27">
        <v>0.89240044355392456</v>
      </c>
      <c r="O1561" s="27">
        <v>0.87756925821304321</v>
      </c>
      <c r="P1561" s="27" t="str">
        <f>IF(en_ru_scores[[#This Row],[OnlineB_Score]]&gt;en_ru_scores[[#This Row],[GPT4_COMET]]+0.03, "B", IF(en_ru_scores[[#This Row],[GPT4_COMET]]&gt;en_ru_scores[[#This Row],[OnlineB_Score]]+0.03, "GPT", "-"))</f>
        <v>B</v>
      </c>
      <c r="Q1561" s="27" t="str">
        <f>IF(en_ru_scores[[#This Row],[OnlineW_Score]]&gt;en_ru_scores[[#This Row],[GPT4_COMET]]+0.03, "W", IF(en_ru_scores[[#This Row],[GPT4_COMET]]&gt;en_ru_scores[[#This Row],[OnlineW_Score]]+0.03, "GPT", "-"))</f>
        <v>W</v>
      </c>
      <c r="R1561" s="11" t="s">
        <v>1677</v>
      </c>
      <c r="S1561" s="11" t="s">
        <v>8088</v>
      </c>
      <c r="T1561" s="39" t="s">
        <v>8089</v>
      </c>
      <c r="U1561" s="11" t="s">
        <v>8090</v>
      </c>
      <c r="V1561" s="11" t="s">
        <v>8091</v>
      </c>
      <c r="W1561" s="84"/>
      <c r="X1561" s="111"/>
      <c r="Y1561" s="115"/>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c r="EK1561"/>
      <c r="EL1561"/>
      <c r="EM1561"/>
      <c r="EN1561"/>
      <c r="EO1561"/>
      <c r="EP1561"/>
      <c r="EQ1561"/>
      <c r="ER1561"/>
      <c r="ES1561"/>
      <c r="ET1561"/>
      <c r="EU1561"/>
      <c r="EV1561"/>
      <c r="EW1561"/>
      <c r="EX1561"/>
      <c r="EY1561"/>
      <c r="EZ1561"/>
      <c r="FA1561"/>
      <c r="FB1561"/>
      <c r="FC1561"/>
      <c r="FD1561"/>
      <c r="FE1561"/>
      <c r="FF1561"/>
      <c r="FG1561"/>
      <c r="FH1561"/>
      <c r="FI1561"/>
      <c r="FJ1561"/>
      <c r="FK1561"/>
      <c r="FL1561"/>
      <c r="FM1561"/>
      <c r="FN1561"/>
      <c r="FO1561"/>
      <c r="FP1561"/>
      <c r="FQ1561"/>
      <c r="FR1561"/>
      <c r="FS1561"/>
      <c r="FT1561"/>
      <c r="FU1561"/>
      <c r="FV1561"/>
      <c r="FW1561"/>
      <c r="FX1561"/>
      <c r="FY1561"/>
      <c r="FZ1561"/>
      <c r="GA1561"/>
      <c r="GB1561"/>
      <c r="GC1561"/>
      <c r="GD1561"/>
      <c r="GE1561"/>
      <c r="GF1561"/>
      <c r="GG1561"/>
      <c r="GH1561"/>
      <c r="GI1561"/>
      <c r="GJ1561"/>
      <c r="GK1561"/>
      <c r="GL1561"/>
      <c r="GM1561"/>
      <c r="GN1561"/>
      <c r="GO1561"/>
      <c r="GP1561"/>
      <c r="GQ1561"/>
      <c r="GR1561"/>
      <c r="GS1561"/>
      <c r="GT1561"/>
      <c r="GU1561"/>
      <c r="GV1561"/>
      <c r="GW1561"/>
      <c r="GX1561"/>
      <c r="GY1561"/>
      <c r="GZ1561"/>
      <c r="HA1561"/>
      <c r="HB1561"/>
      <c r="HC1561"/>
      <c r="HD1561"/>
      <c r="HE1561"/>
      <c r="HF1561"/>
      <c r="HG1561"/>
      <c r="HH1561"/>
      <c r="HI1561"/>
    </row>
    <row r="1562" spans="1:217" s="6" customFormat="1" ht="57" x14ac:dyDescent="0.45">
      <c r="A1562" s="32" t="s">
        <v>16</v>
      </c>
      <c r="B1562" s="32" t="s">
        <v>17</v>
      </c>
      <c r="C1562" s="33" t="s">
        <v>18</v>
      </c>
      <c r="D1562" s="33" t="s">
        <v>1123</v>
      </c>
      <c r="E1562" s="33" t="s">
        <v>1663</v>
      </c>
      <c r="F1562" s="33" t="s">
        <v>21</v>
      </c>
      <c r="G1562" s="73">
        <f>VLOOKUP(L:L,en_ru_auto_scores_BLEU!H:I,2,FALSE)</f>
        <v>60.362895209552427</v>
      </c>
      <c r="H1562" s="42" t="str">
        <f>IFERROR(VLOOKUP(L:L,manual_score_mapping[[SegmentID]:[Scores]],2,FALSE), "NaN")</f>
        <v>NaN</v>
      </c>
      <c r="I1562" s="42" t="str">
        <f>IFERROR(VLOOKUP(L:L,manual_score_mapping!A:D,3,FALSE), "NaN")</f>
        <v>NaN</v>
      </c>
      <c r="J1562" s="42" t="str">
        <f>IFERROR(VLOOKUP(L:L,manual_score_mapping!A:D,4,FALSE), "NaN")</f>
        <v>NaN</v>
      </c>
      <c r="K1562" s="33" t="s">
        <v>22</v>
      </c>
      <c r="L1562" s="33">
        <v>1561</v>
      </c>
      <c r="M1562" s="34">
        <v>0.94321149587631237</v>
      </c>
      <c r="N1562" s="33">
        <v>0.94321149587631237</v>
      </c>
      <c r="O1562" s="33">
        <v>0.93802303075790405</v>
      </c>
      <c r="P1562" s="33" t="str">
        <f>IF(en_ru_scores[[#This Row],[OnlineB_Score]]&gt;en_ru_scores[[#This Row],[GPT4_COMET]]+0.03, "B", IF(en_ru_scores[[#This Row],[GPT4_COMET]]&gt;en_ru_scores[[#This Row],[OnlineB_Score]]+0.03, "GPT", "-"))</f>
        <v>-</v>
      </c>
      <c r="Q1562" s="33" t="str">
        <f>IF(en_ru_scores[[#This Row],[OnlineW_Score]]&gt;en_ru_scores[[#This Row],[GPT4_COMET]]+0.03, "W", IF(en_ru_scores[[#This Row],[GPT4_COMET]]&gt;en_ru_scores[[#This Row],[OnlineW_Score]]+0.03, "GPT", "-"))</f>
        <v>-</v>
      </c>
      <c r="R1562" s="13" t="s">
        <v>1678</v>
      </c>
      <c r="S1562" s="13" t="s">
        <v>8092</v>
      </c>
      <c r="T1562" s="41" t="s">
        <v>8093</v>
      </c>
      <c r="U1562" s="13" t="s">
        <v>8093</v>
      </c>
      <c r="V1562" s="13" t="s">
        <v>8094</v>
      </c>
      <c r="W1562" s="84"/>
      <c r="X1562" s="111"/>
      <c r="Y1562" s="115"/>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c r="EK1562"/>
      <c r="EL1562"/>
      <c r="EM1562"/>
      <c r="EN1562"/>
      <c r="EO1562"/>
      <c r="EP1562"/>
      <c r="EQ1562"/>
      <c r="ER1562"/>
      <c r="ES1562"/>
      <c r="ET1562"/>
      <c r="EU1562"/>
      <c r="EV1562"/>
      <c r="EW1562"/>
      <c r="EX1562"/>
      <c r="EY1562"/>
      <c r="EZ1562"/>
      <c r="FA1562"/>
      <c r="FB1562"/>
      <c r="FC1562"/>
      <c r="FD1562"/>
      <c r="FE1562"/>
      <c r="FF1562"/>
      <c r="FG1562"/>
      <c r="FH1562"/>
      <c r="FI1562"/>
      <c r="FJ1562"/>
      <c r="FK1562"/>
      <c r="FL1562"/>
      <c r="FM1562"/>
      <c r="FN1562"/>
      <c r="FO1562"/>
      <c r="FP1562"/>
      <c r="FQ1562"/>
      <c r="FR1562"/>
      <c r="FS1562"/>
      <c r="FT1562"/>
      <c r="FU1562"/>
      <c r="FV1562"/>
      <c r="FW1562"/>
      <c r="FX1562"/>
      <c r="FY1562"/>
      <c r="FZ1562"/>
      <c r="GA1562"/>
      <c r="GB1562"/>
      <c r="GC1562"/>
      <c r="GD1562"/>
      <c r="GE1562"/>
      <c r="GF1562"/>
      <c r="GG1562"/>
      <c r="GH1562"/>
      <c r="GI1562"/>
      <c r="GJ1562"/>
      <c r="GK1562"/>
      <c r="GL1562"/>
      <c r="GM1562"/>
      <c r="GN1562"/>
      <c r="GO1562"/>
      <c r="GP1562"/>
      <c r="GQ1562"/>
      <c r="GR1562"/>
      <c r="GS1562"/>
      <c r="GT1562"/>
      <c r="GU1562"/>
      <c r="GV1562"/>
      <c r="GW1562"/>
      <c r="GX1562"/>
      <c r="GY1562"/>
      <c r="GZ1562"/>
      <c r="HA1562"/>
      <c r="HB1562"/>
      <c r="HC1562"/>
      <c r="HD1562"/>
      <c r="HE1562"/>
      <c r="HF1562"/>
      <c r="HG1562"/>
      <c r="HH1562"/>
      <c r="HI1562"/>
    </row>
    <row r="1563" spans="1:217" s="6" customFormat="1" ht="42.75" x14ac:dyDescent="0.45">
      <c r="A1563" s="29" t="s">
        <v>16</v>
      </c>
      <c r="B1563" s="29" t="s">
        <v>17</v>
      </c>
      <c r="C1563" s="30" t="s">
        <v>18</v>
      </c>
      <c r="D1563" s="30" t="s">
        <v>1123</v>
      </c>
      <c r="E1563" s="30" t="s">
        <v>1663</v>
      </c>
      <c r="F1563" s="30" t="s">
        <v>21</v>
      </c>
      <c r="G1563" s="78">
        <f>VLOOKUP(L:L,en_ru_auto_scores_BLEU!H:I,2,FALSE)</f>
        <v>13.834368456410946</v>
      </c>
      <c r="H1563" s="42" t="str">
        <f>IFERROR(VLOOKUP(L:L,manual_score_mapping[[SegmentID]:[Scores]],2,FALSE), "NaN")</f>
        <v>NaN</v>
      </c>
      <c r="I1563" s="42" t="str">
        <f>IFERROR(VLOOKUP(L:L,manual_score_mapping!A:D,3,FALSE), "NaN")</f>
        <v>NaN</v>
      </c>
      <c r="J1563" s="42" t="str">
        <f>IFERROR(VLOOKUP(L:L,manual_score_mapping!A:D,4,FALSE), "NaN")</f>
        <v>NaN</v>
      </c>
      <c r="K1563" s="30" t="s">
        <v>22</v>
      </c>
      <c r="L1563" s="30">
        <v>1562</v>
      </c>
      <c r="M1563" s="31">
        <v>0.88791221380233765</v>
      </c>
      <c r="N1563" s="30">
        <v>0.8966064453125</v>
      </c>
      <c r="O1563" s="30">
        <v>0.93070209026336681</v>
      </c>
      <c r="P1563" s="30" t="str">
        <f>IF(en_ru_scores[[#This Row],[OnlineB_Score]]&gt;en_ru_scores[[#This Row],[GPT4_COMET]]+0.03, "B", IF(en_ru_scores[[#This Row],[GPT4_COMET]]&gt;en_ru_scores[[#This Row],[OnlineB_Score]]+0.03, "GPT", "-"))</f>
        <v>-</v>
      </c>
      <c r="Q1563" s="30" t="str">
        <f>IF(en_ru_scores[[#This Row],[OnlineW_Score]]&gt;en_ru_scores[[#This Row],[GPT4_COMET]]+0.03, "W", IF(en_ru_scores[[#This Row],[GPT4_COMET]]&gt;en_ru_scores[[#This Row],[OnlineW_Score]]+0.03, "GPT", "-"))</f>
        <v>W</v>
      </c>
      <c r="R1563" s="12" t="s">
        <v>1679</v>
      </c>
      <c r="S1563" s="12" t="s">
        <v>8095</v>
      </c>
      <c r="T1563" s="40" t="s">
        <v>8096</v>
      </c>
      <c r="U1563" s="12" t="s">
        <v>8097</v>
      </c>
      <c r="V1563" s="12" t="s">
        <v>8098</v>
      </c>
      <c r="W1563" s="84"/>
      <c r="X1563" s="111"/>
      <c r="Y1563" s="115"/>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c r="EK1563"/>
      <c r="EL1563"/>
      <c r="EM1563"/>
      <c r="EN1563"/>
      <c r="EO1563"/>
      <c r="EP1563"/>
      <c r="EQ1563"/>
      <c r="ER1563"/>
      <c r="ES1563"/>
      <c r="ET1563"/>
      <c r="EU1563"/>
      <c r="EV1563"/>
      <c r="EW1563"/>
      <c r="EX1563"/>
      <c r="EY1563"/>
      <c r="EZ1563"/>
      <c r="FA1563"/>
      <c r="FB1563"/>
      <c r="FC1563"/>
      <c r="FD1563"/>
      <c r="FE1563"/>
      <c r="FF1563"/>
      <c r="FG1563"/>
      <c r="FH1563"/>
      <c r="FI1563"/>
      <c r="FJ1563"/>
      <c r="FK1563"/>
      <c r="FL1563"/>
      <c r="FM1563"/>
      <c r="FN1563"/>
      <c r="FO1563"/>
      <c r="FP1563"/>
      <c r="FQ1563"/>
      <c r="FR1563"/>
      <c r="FS1563"/>
      <c r="FT1563"/>
      <c r="FU1563"/>
      <c r="FV1563"/>
      <c r="FW1563"/>
      <c r="FX1563"/>
      <c r="FY1563"/>
      <c r="FZ1563"/>
      <c r="GA1563"/>
      <c r="GB1563"/>
      <c r="GC1563"/>
      <c r="GD1563"/>
      <c r="GE1563"/>
      <c r="GF1563"/>
      <c r="GG1563"/>
      <c r="GH1563"/>
      <c r="GI1563"/>
      <c r="GJ1563"/>
      <c r="GK1563"/>
      <c r="GL1563"/>
      <c r="GM1563"/>
      <c r="GN1563"/>
      <c r="GO1563"/>
      <c r="GP1563"/>
      <c r="GQ1563"/>
      <c r="GR1563"/>
      <c r="GS1563"/>
      <c r="GT1563"/>
      <c r="GU1563"/>
      <c r="GV1563"/>
      <c r="GW1563"/>
      <c r="GX1563"/>
      <c r="GY1563"/>
      <c r="GZ1563"/>
      <c r="HA1563"/>
      <c r="HB1563"/>
      <c r="HC1563"/>
      <c r="HD1563"/>
      <c r="HE1563"/>
      <c r="HF1563"/>
      <c r="HG1563"/>
      <c r="HH1563"/>
      <c r="HI1563"/>
    </row>
    <row r="1564" spans="1:217" s="6" customFormat="1" ht="42.75" x14ac:dyDescent="0.45">
      <c r="A1564" s="32" t="s">
        <v>16</v>
      </c>
      <c r="B1564" s="32" t="s">
        <v>17</v>
      </c>
      <c r="C1564" s="33" t="s">
        <v>18</v>
      </c>
      <c r="D1564" s="33" t="s">
        <v>1123</v>
      </c>
      <c r="E1564" s="33" t="s">
        <v>1663</v>
      </c>
      <c r="F1564" s="33" t="s">
        <v>21</v>
      </c>
      <c r="G1564" s="75">
        <f>VLOOKUP(L:L,en_ru_auto_scores_BLEU!H:I,2,FALSE)</f>
        <v>42.311785416105785</v>
      </c>
      <c r="H1564" s="42" t="str">
        <f>IFERROR(VLOOKUP(L:L,manual_score_mapping[[SegmentID]:[Scores]],2,FALSE), "NaN")</f>
        <v>NaN</v>
      </c>
      <c r="I1564" s="42" t="str">
        <f>IFERROR(VLOOKUP(L:L,manual_score_mapping!A:D,3,FALSE), "NaN")</f>
        <v>NaN</v>
      </c>
      <c r="J1564" s="42" t="str">
        <f>IFERROR(VLOOKUP(L:L,manual_score_mapping!A:D,4,FALSE), "NaN")</f>
        <v>NaN</v>
      </c>
      <c r="K1564" s="33" t="s">
        <v>22</v>
      </c>
      <c r="L1564" s="33">
        <v>1563</v>
      </c>
      <c r="M1564" s="34">
        <v>0.90168660879135121</v>
      </c>
      <c r="N1564" s="33">
        <v>0.92774814367294323</v>
      </c>
      <c r="O1564" s="33">
        <v>0.93205064535141002</v>
      </c>
      <c r="P1564" s="33" t="str">
        <f>IF(en_ru_scores[[#This Row],[OnlineB_Score]]&gt;en_ru_scores[[#This Row],[GPT4_COMET]]+0.03, "B", IF(en_ru_scores[[#This Row],[GPT4_COMET]]&gt;en_ru_scores[[#This Row],[OnlineB_Score]]+0.03, "GPT", "-"))</f>
        <v>-</v>
      </c>
      <c r="Q1564" s="33" t="str">
        <f>IF(en_ru_scores[[#This Row],[OnlineW_Score]]&gt;en_ru_scores[[#This Row],[GPT4_COMET]]+0.03, "W", IF(en_ru_scores[[#This Row],[GPT4_COMET]]&gt;en_ru_scores[[#This Row],[OnlineW_Score]]+0.03, "GPT", "-"))</f>
        <v>W</v>
      </c>
      <c r="R1564" s="13" t="s">
        <v>1680</v>
      </c>
      <c r="S1564" s="13" t="s">
        <v>8099</v>
      </c>
      <c r="T1564" s="41" t="s">
        <v>8100</v>
      </c>
      <c r="U1564" s="13" t="s">
        <v>8101</v>
      </c>
      <c r="V1564" s="13" t="s">
        <v>8102</v>
      </c>
      <c r="W1564" s="84"/>
      <c r="X1564" s="111"/>
      <c r="Y1564" s="115"/>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c r="EK1564"/>
      <c r="EL1564"/>
      <c r="EM1564"/>
      <c r="EN1564"/>
      <c r="EO1564"/>
      <c r="EP1564"/>
      <c r="EQ1564"/>
      <c r="ER1564"/>
      <c r="ES1564"/>
      <c r="ET1564"/>
      <c r="EU1564"/>
      <c r="EV1564"/>
      <c r="EW1564"/>
      <c r="EX1564"/>
      <c r="EY1564"/>
      <c r="EZ1564"/>
      <c r="FA1564"/>
      <c r="FB1564"/>
      <c r="FC1564"/>
      <c r="FD1564"/>
      <c r="FE1564"/>
      <c r="FF1564"/>
      <c r="FG1564"/>
      <c r="FH1564"/>
      <c r="FI1564"/>
      <c r="FJ1564"/>
      <c r="FK1564"/>
      <c r="FL1564"/>
      <c r="FM1564"/>
      <c r="FN1564"/>
      <c r="FO1564"/>
      <c r="FP1564"/>
      <c r="FQ1564"/>
      <c r="FR1564"/>
      <c r="FS1564"/>
      <c r="FT1564"/>
      <c r="FU1564"/>
      <c r="FV1564"/>
      <c r="FW1564"/>
      <c r="FX1564"/>
      <c r="FY1564"/>
      <c r="FZ1564"/>
      <c r="GA1564"/>
      <c r="GB1564"/>
      <c r="GC1564"/>
      <c r="GD1564"/>
      <c r="GE1564"/>
      <c r="GF1564"/>
      <c r="GG1564"/>
      <c r="GH1564"/>
      <c r="GI1564"/>
      <c r="GJ1564"/>
      <c r="GK1564"/>
      <c r="GL1564"/>
      <c r="GM1564"/>
      <c r="GN1564"/>
      <c r="GO1564"/>
      <c r="GP1564"/>
      <c r="GQ1564"/>
      <c r="GR1564"/>
      <c r="GS1564"/>
      <c r="GT1564"/>
      <c r="GU1564"/>
      <c r="GV1564"/>
      <c r="GW1564"/>
      <c r="GX1564"/>
      <c r="GY1564"/>
      <c r="GZ1564"/>
      <c r="HA1564"/>
      <c r="HB1564"/>
      <c r="HC1564"/>
      <c r="HD1564"/>
      <c r="HE1564"/>
      <c r="HF1564"/>
      <c r="HG1564"/>
      <c r="HH1564"/>
      <c r="HI1564"/>
    </row>
    <row r="1565" spans="1:217" s="6" customFormat="1" ht="28.5" x14ac:dyDescent="0.45">
      <c r="A1565" s="32" t="s">
        <v>16</v>
      </c>
      <c r="B1565" s="32" t="s">
        <v>17</v>
      </c>
      <c r="C1565" s="33" t="s">
        <v>18</v>
      </c>
      <c r="D1565" s="33" t="s">
        <v>1123</v>
      </c>
      <c r="E1565" s="33" t="s">
        <v>1663</v>
      </c>
      <c r="F1565" s="33" t="s">
        <v>21</v>
      </c>
      <c r="G1565" s="74">
        <f>VLOOKUP(L:L,en_ru_auto_scores_BLEU!H:I,2,FALSE)</f>
        <v>53.728496591177098</v>
      </c>
      <c r="H1565" s="42" t="str">
        <f>IFERROR(VLOOKUP(L:L,manual_score_mapping[[SegmentID]:[Scores]],2,FALSE), "NaN")</f>
        <v>NaN</v>
      </c>
      <c r="I1565" s="42" t="str">
        <f>IFERROR(VLOOKUP(L:L,manual_score_mapping!A:D,3,FALSE), "NaN")</f>
        <v>NaN</v>
      </c>
      <c r="J1565" s="42" t="str">
        <f>IFERROR(VLOOKUP(L:L,manual_score_mapping!A:D,4,FALSE), "NaN")</f>
        <v>NaN</v>
      </c>
      <c r="K1565" s="33" t="s">
        <v>22</v>
      </c>
      <c r="L1565" s="33">
        <v>1564</v>
      </c>
      <c r="M1565" s="34">
        <v>0.95834869146347035</v>
      </c>
      <c r="N1565" s="33">
        <v>0.98179608583450317</v>
      </c>
      <c r="O1565" s="33">
        <v>0.86065548658370972</v>
      </c>
      <c r="P1565" s="33" t="str">
        <f>IF(en_ru_scores[[#This Row],[OnlineB_Score]]&gt;en_ru_scores[[#This Row],[GPT4_COMET]]+0.03, "B", IF(en_ru_scores[[#This Row],[GPT4_COMET]]&gt;en_ru_scores[[#This Row],[OnlineB_Score]]+0.03, "GPT", "-"))</f>
        <v>-</v>
      </c>
      <c r="Q1565" s="33" t="str">
        <f>IF(en_ru_scores[[#This Row],[OnlineW_Score]]&gt;en_ru_scores[[#This Row],[GPT4_COMET]]+0.03, "W", IF(en_ru_scores[[#This Row],[GPT4_COMET]]&gt;en_ru_scores[[#This Row],[OnlineW_Score]]+0.03, "GPT", "-"))</f>
        <v>GPT</v>
      </c>
      <c r="R1565" s="13" t="s">
        <v>1681</v>
      </c>
      <c r="S1565" s="13" t="s">
        <v>8103</v>
      </c>
      <c r="T1565" s="41" t="s">
        <v>8104</v>
      </c>
      <c r="U1565" s="13" t="s">
        <v>8103</v>
      </c>
      <c r="V1565" s="13" t="s">
        <v>8105</v>
      </c>
      <c r="W1565" s="84"/>
      <c r="X1565" s="111"/>
      <c r="Y1565" s="11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c r="EK1565"/>
      <c r="EL1565"/>
      <c r="EM1565"/>
      <c r="EN1565"/>
      <c r="EO1565"/>
      <c r="EP1565"/>
      <c r="EQ1565"/>
      <c r="ER1565"/>
      <c r="ES1565"/>
      <c r="ET1565"/>
      <c r="EU1565"/>
      <c r="EV1565"/>
      <c r="EW1565"/>
      <c r="EX1565"/>
      <c r="EY1565"/>
      <c r="EZ1565"/>
      <c r="FA1565"/>
      <c r="FB1565"/>
      <c r="FC1565"/>
      <c r="FD1565"/>
      <c r="FE1565"/>
      <c r="FF1565"/>
      <c r="FG1565"/>
      <c r="FH1565"/>
      <c r="FI1565"/>
      <c r="FJ1565"/>
      <c r="FK1565"/>
      <c r="FL1565"/>
      <c r="FM1565"/>
      <c r="FN1565"/>
      <c r="FO1565"/>
      <c r="FP1565"/>
      <c r="FQ1565"/>
      <c r="FR1565"/>
      <c r="FS1565"/>
      <c r="FT1565"/>
      <c r="FU1565"/>
      <c r="FV1565"/>
      <c r="FW1565"/>
      <c r="FX1565"/>
      <c r="FY1565"/>
      <c r="FZ1565"/>
      <c r="GA1565"/>
      <c r="GB1565"/>
      <c r="GC1565"/>
      <c r="GD1565"/>
      <c r="GE1565"/>
      <c r="GF1565"/>
      <c r="GG1565"/>
      <c r="GH1565"/>
      <c r="GI1565"/>
      <c r="GJ1565"/>
      <c r="GK1565"/>
      <c r="GL1565"/>
      <c r="GM1565"/>
      <c r="GN1565"/>
      <c r="GO1565"/>
      <c r="GP1565"/>
      <c r="GQ1565"/>
      <c r="GR1565"/>
      <c r="GS1565"/>
      <c r="GT1565"/>
      <c r="GU1565"/>
      <c r="GV1565"/>
      <c r="GW1565"/>
      <c r="GX1565"/>
      <c r="GY1565"/>
      <c r="GZ1565"/>
      <c r="HA1565"/>
      <c r="HB1565"/>
      <c r="HC1565"/>
      <c r="HD1565"/>
      <c r="HE1565"/>
      <c r="HF1565"/>
      <c r="HG1565"/>
      <c r="HH1565"/>
      <c r="HI1565"/>
    </row>
    <row r="1566" spans="1:217" s="6" customFormat="1" ht="28.5" x14ac:dyDescent="0.45">
      <c r="A1566" s="32" t="s">
        <v>16</v>
      </c>
      <c r="B1566" s="32" t="s">
        <v>17</v>
      </c>
      <c r="C1566" s="33" t="s">
        <v>18</v>
      </c>
      <c r="D1566" s="33" t="s">
        <v>1123</v>
      </c>
      <c r="E1566" s="33" t="s">
        <v>1663</v>
      </c>
      <c r="F1566" s="33" t="s">
        <v>21</v>
      </c>
      <c r="G1566" s="75">
        <f>VLOOKUP(L:L,en_ru_auto_scores_BLEU!H:I,2,FALSE)</f>
        <v>29.982213893423371</v>
      </c>
      <c r="H1566" s="42" t="str">
        <f>IFERROR(VLOOKUP(L:L,manual_score_mapping[[SegmentID]:[Scores]],2,FALSE), "NaN")</f>
        <v>NaN</v>
      </c>
      <c r="I1566" s="42" t="str">
        <f>IFERROR(VLOOKUP(L:L,manual_score_mapping!A:D,3,FALSE), "NaN")</f>
        <v>NaN</v>
      </c>
      <c r="J1566" s="42" t="str">
        <f>IFERROR(VLOOKUP(L:L,manual_score_mapping!A:D,4,FALSE), "NaN")</f>
        <v>NaN</v>
      </c>
      <c r="K1566" s="33" t="s">
        <v>22</v>
      </c>
      <c r="L1566" s="33">
        <v>1565</v>
      </c>
      <c r="M1566" s="34">
        <v>0.93184757232666016</v>
      </c>
      <c r="N1566" s="33">
        <v>0.95631086826324463</v>
      </c>
      <c r="O1566" s="33">
        <v>0.93849724531173717</v>
      </c>
      <c r="P1566" s="33" t="str">
        <f>IF(en_ru_scores[[#This Row],[OnlineB_Score]]&gt;en_ru_scores[[#This Row],[GPT4_COMET]]+0.03, "B", IF(en_ru_scores[[#This Row],[GPT4_COMET]]&gt;en_ru_scores[[#This Row],[OnlineB_Score]]+0.03, "GPT", "-"))</f>
        <v>-</v>
      </c>
      <c r="Q1566" s="33" t="str">
        <f>IF(en_ru_scores[[#This Row],[OnlineW_Score]]&gt;en_ru_scores[[#This Row],[GPT4_COMET]]+0.03, "W", IF(en_ru_scores[[#This Row],[GPT4_COMET]]&gt;en_ru_scores[[#This Row],[OnlineW_Score]]+0.03, "GPT", "-"))</f>
        <v>-</v>
      </c>
      <c r="R1566" s="13" t="s">
        <v>1682</v>
      </c>
      <c r="S1566" s="13" t="s">
        <v>8106</v>
      </c>
      <c r="T1566" s="41" t="s">
        <v>8107</v>
      </c>
      <c r="U1566" s="13" t="s">
        <v>8108</v>
      </c>
      <c r="V1566" s="13" t="s">
        <v>8109</v>
      </c>
      <c r="W1566" s="84"/>
      <c r="X1566" s="111"/>
      <c r="Y1566" s="115"/>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c r="EK1566"/>
      <c r="EL1566"/>
      <c r="EM1566"/>
      <c r="EN1566"/>
      <c r="EO1566"/>
      <c r="EP1566"/>
      <c r="EQ1566"/>
      <c r="ER1566"/>
      <c r="ES1566"/>
      <c r="ET1566"/>
      <c r="EU1566"/>
      <c r="EV1566"/>
      <c r="EW1566"/>
      <c r="EX1566"/>
      <c r="EY1566"/>
      <c r="EZ1566"/>
      <c r="FA1566"/>
      <c r="FB1566"/>
      <c r="FC1566"/>
      <c r="FD1566"/>
      <c r="FE1566"/>
      <c r="FF1566"/>
      <c r="FG1566"/>
      <c r="FH1566"/>
      <c r="FI1566"/>
      <c r="FJ1566"/>
      <c r="FK1566"/>
      <c r="FL1566"/>
      <c r="FM1566"/>
      <c r="FN1566"/>
      <c r="FO1566"/>
      <c r="FP1566"/>
      <c r="FQ1566"/>
      <c r="FR1566"/>
      <c r="FS1566"/>
      <c r="FT1566"/>
      <c r="FU1566"/>
      <c r="FV1566"/>
      <c r="FW1566"/>
      <c r="FX1566"/>
      <c r="FY1566"/>
      <c r="FZ1566"/>
      <c r="GA1566"/>
      <c r="GB1566"/>
      <c r="GC1566"/>
      <c r="GD1566"/>
      <c r="GE1566"/>
      <c r="GF1566"/>
      <c r="GG1566"/>
      <c r="GH1566"/>
      <c r="GI1566"/>
      <c r="GJ1566"/>
      <c r="GK1566"/>
      <c r="GL1566"/>
      <c r="GM1566"/>
      <c r="GN1566"/>
      <c r="GO1566"/>
      <c r="GP1566"/>
      <c r="GQ1566"/>
      <c r="GR1566"/>
      <c r="GS1566"/>
      <c r="GT1566"/>
      <c r="GU1566"/>
      <c r="GV1566"/>
      <c r="GW1566"/>
      <c r="GX1566"/>
      <c r="GY1566"/>
      <c r="GZ1566"/>
      <c r="HA1566"/>
      <c r="HB1566"/>
      <c r="HC1566"/>
      <c r="HD1566"/>
      <c r="HE1566"/>
      <c r="HF1566"/>
      <c r="HG1566"/>
      <c r="HH1566"/>
      <c r="HI1566"/>
    </row>
    <row r="1567" spans="1:217" s="6" customFormat="1" ht="28.5" x14ac:dyDescent="0.45">
      <c r="A1567" s="29" t="s">
        <v>16</v>
      </c>
      <c r="B1567" s="29" t="s">
        <v>17</v>
      </c>
      <c r="C1567" s="30" t="s">
        <v>18</v>
      </c>
      <c r="D1567" s="30" t="s">
        <v>1123</v>
      </c>
      <c r="E1567" s="30" t="s">
        <v>1663</v>
      </c>
      <c r="F1567" s="30" t="s">
        <v>21</v>
      </c>
      <c r="G1567" s="75">
        <f>VLOOKUP(L:L,en_ru_auto_scores_BLEU!H:I,2,FALSE)</f>
        <v>39.938791763778802</v>
      </c>
      <c r="H1567" s="42" t="str">
        <f>IFERROR(VLOOKUP(L:L,manual_score_mapping[[SegmentID]:[Scores]],2,FALSE), "NaN")</f>
        <v>NaN</v>
      </c>
      <c r="I1567" s="42" t="str">
        <f>IFERROR(VLOOKUP(L:L,manual_score_mapping!A:D,3,FALSE), "NaN")</f>
        <v>NaN</v>
      </c>
      <c r="J1567" s="42" t="str">
        <f>IFERROR(VLOOKUP(L:L,manual_score_mapping!A:D,4,FALSE), "NaN")</f>
        <v>NaN</v>
      </c>
      <c r="K1567" s="30" t="s">
        <v>22</v>
      </c>
      <c r="L1567" s="30">
        <v>1566</v>
      </c>
      <c r="M1567" s="31">
        <v>0.891937255859375</v>
      </c>
      <c r="N1567" s="30">
        <v>0.891937255859375</v>
      </c>
      <c r="O1567" s="30">
        <v>0.90121215581893921</v>
      </c>
      <c r="P1567" s="30" t="str">
        <f>IF(en_ru_scores[[#This Row],[OnlineB_Score]]&gt;en_ru_scores[[#This Row],[GPT4_COMET]]+0.03, "B", IF(en_ru_scores[[#This Row],[GPT4_COMET]]&gt;en_ru_scores[[#This Row],[OnlineB_Score]]+0.03, "GPT", "-"))</f>
        <v>-</v>
      </c>
      <c r="Q1567" s="30" t="str">
        <f>IF(en_ru_scores[[#This Row],[OnlineW_Score]]&gt;en_ru_scores[[#This Row],[GPT4_COMET]]+0.03, "W", IF(en_ru_scores[[#This Row],[GPT4_COMET]]&gt;en_ru_scores[[#This Row],[OnlineW_Score]]+0.03, "GPT", "-"))</f>
        <v>-</v>
      </c>
      <c r="R1567" s="12" t="s">
        <v>1683</v>
      </c>
      <c r="S1567" s="12" t="s">
        <v>8110</v>
      </c>
      <c r="T1567" s="40" t="s">
        <v>8111</v>
      </c>
      <c r="U1567" s="12" t="s">
        <v>8111</v>
      </c>
      <c r="V1567" s="12" t="s">
        <v>8112</v>
      </c>
      <c r="W1567" s="84"/>
      <c r="X1567" s="111"/>
      <c r="Y1567" s="115"/>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c r="EK1567"/>
      <c r="EL1567"/>
      <c r="EM1567"/>
      <c r="EN1567"/>
      <c r="EO1567"/>
      <c r="EP1567"/>
      <c r="EQ1567"/>
      <c r="ER1567"/>
      <c r="ES1567"/>
      <c r="ET1567"/>
      <c r="EU1567"/>
      <c r="EV1567"/>
      <c r="EW1567"/>
      <c r="EX1567"/>
      <c r="EY1567"/>
      <c r="EZ1567"/>
      <c r="FA1567"/>
      <c r="FB1567"/>
      <c r="FC1567"/>
      <c r="FD1567"/>
      <c r="FE1567"/>
      <c r="FF1567"/>
      <c r="FG1567"/>
      <c r="FH1567"/>
      <c r="FI1567"/>
      <c r="FJ1567"/>
      <c r="FK1567"/>
      <c r="FL1567"/>
      <c r="FM1567"/>
      <c r="FN1567"/>
      <c r="FO1567"/>
      <c r="FP1567"/>
      <c r="FQ1567"/>
      <c r="FR1567"/>
      <c r="FS1567"/>
      <c r="FT1567"/>
      <c r="FU1567"/>
      <c r="FV1567"/>
      <c r="FW1567"/>
      <c r="FX1567"/>
      <c r="FY1567"/>
      <c r="FZ1567"/>
      <c r="GA1567"/>
      <c r="GB1567"/>
      <c r="GC1567"/>
      <c r="GD1567"/>
      <c r="GE1567"/>
      <c r="GF1567"/>
      <c r="GG1567"/>
      <c r="GH1567"/>
      <c r="GI1567"/>
      <c r="GJ1567"/>
      <c r="GK1567"/>
      <c r="GL1567"/>
      <c r="GM1567"/>
      <c r="GN1567"/>
      <c r="GO1567"/>
      <c r="GP1567"/>
      <c r="GQ1567"/>
      <c r="GR1567"/>
      <c r="GS1567"/>
      <c r="GT1567"/>
      <c r="GU1567"/>
      <c r="GV1567"/>
      <c r="GW1567"/>
      <c r="GX1567"/>
      <c r="GY1567"/>
      <c r="GZ1567"/>
      <c r="HA1567"/>
      <c r="HB1567"/>
      <c r="HC1567"/>
      <c r="HD1567"/>
      <c r="HE1567"/>
      <c r="HF1567"/>
      <c r="HG1567"/>
      <c r="HH1567"/>
      <c r="HI1567"/>
    </row>
    <row r="1568" spans="1:217" s="6" customFormat="1" ht="28.5" x14ac:dyDescent="0.45">
      <c r="A1568" s="32" t="s">
        <v>16</v>
      </c>
      <c r="B1568" s="32" t="s">
        <v>17</v>
      </c>
      <c r="C1568" s="33" t="s">
        <v>18</v>
      </c>
      <c r="D1568" s="33" t="s">
        <v>1123</v>
      </c>
      <c r="E1568" s="33" t="s">
        <v>1663</v>
      </c>
      <c r="F1568" s="33" t="s">
        <v>21</v>
      </c>
      <c r="G1568" s="72">
        <f>VLOOKUP(L:L,en_ru_auto_scores_BLEU!H:I,2,FALSE)</f>
        <v>70.710678118654783</v>
      </c>
      <c r="H1568" s="42" t="str">
        <f>IFERROR(VLOOKUP(L:L,manual_score_mapping[[SegmentID]:[Scores]],2,FALSE), "NaN")</f>
        <v>NaN</v>
      </c>
      <c r="I1568" s="42" t="str">
        <f>IFERROR(VLOOKUP(L:L,manual_score_mapping!A:D,3,FALSE), "NaN")</f>
        <v>NaN</v>
      </c>
      <c r="J1568" s="42" t="str">
        <f>IFERROR(VLOOKUP(L:L,manual_score_mapping!A:D,4,FALSE), "NaN")</f>
        <v>NaN</v>
      </c>
      <c r="K1568" s="33" t="s">
        <v>22</v>
      </c>
      <c r="L1568" s="33">
        <v>1567</v>
      </c>
      <c r="M1568" s="34">
        <v>0.95177096128463756</v>
      </c>
      <c r="N1568" s="33">
        <v>0.95960813760757435</v>
      </c>
      <c r="O1568" s="33">
        <v>0.95958459377288818</v>
      </c>
      <c r="P1568" s="33" t="str">
        <f>IF(en_ru_scores[[#This Row],[OnlineB_Score]]&gt;en_ru_scores[[#This Row],[GPT4_COMET]]+0.03, "B", IF(en_ru_scores[[#This Row],[GPT4_COMET]]&gt;en_ru_scores[[#This Row],[OnlineB_Score]]+0.03, "GPT", "-"))</f>
        <v>-</v>
      </c>
      <c r="Q1568" s="33" t="str">
        <f>IF(en_ru_scores[[#This Row],[OnlineW_Score]]&gt;en_ru_scores[[#This Row],[GPT4_COMET]]+0.03, "W", IF(en_ru_scores[[#This Row],[GPT4_COMET]]&gt;en_ru_scores[[#This Row],[OnlineW_Score]]+0.03, "GPT", "-"))</f>
        <v>-</v>
      </c>
      <c r="R1568" s="13" t="s">
        <v>1684</v>
      </c>
      <c r="S1568" s="13" t="s">
        <v>8113</v>
      </c>
      <c r="T1568" s="41" t="s">
        <v>8114</v>
      </c>
      <c r="U1568" s="13" t="s">
        <v>8115</v>
      </c>
      <c r="V1568" s="13" t="s">
        <v>8115</v>
      </c>
      <c r="W1568" s="84"/>
      <c r="X1568" s="111"/>
      <c r="Y1568" s="115"/>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c r="EK1568"/>
      <c r="EL1568"/>
      <c r="EM1568"/>
      <c r="EN1568"/>
      <c r="EO1568"/>
      <c r="EP1568"/>
      <c r="EQ1568"/>
      <c r="ER1568"/>
      <c r="ES1568"/>
      <c r="ET1568"/>
      <c r="EU1568"/>
      <c r="EV1568"/>
      <c r="EW1568"/>
      <c r="EX1568"/>
      <c r="EY1568"/>
      <c r="EZ1568"/>
      <c r="FA1568"/>
      <c r="FB1568"/>
      <c r="FC1568"/>
      <c r="FD1568"/>
      <c r="FE1568"/>
      <c r="FF1568"/>
      <c r="FG1568"/>
      <c r="FH1568"/>
      <c r="FI1568"/>
      <c r="FJ1568"/>
      <c r="FK1568"/>
      <c r="FL1568"/>
      <c r="FM1568"/>
      <c r="FN1568"/>
      <c r="FO1568"/>
      <c r="FP1568"/>
      <c r="FQ1568"/>
      <c r="FR1568"/>
      <c r="FS1568"/>
      <c r="FT1568"/>
      <c r="FU1568"/>
      <c r="FV1568"/>
      <c r="FW1568"/>
      <c r="FX1568"/>
      <c r="FY1568"/>
      <c r="FZ1568"/>
      <c r="GA1568"/>
      <c r="GB1568"/>
      <c r="GC1568"/>
      <c r="GD1568"/>
      <c r="GE1568"/>
      <c r="GF1568"/>
      <c r="GG1568"/>
      <c r="GH1568"/>
      <c r="GI1568"/>
      <c r="GJ1568"/>
      <c r="GK1568"/>
      <c r="GL1568"/>
      <c r="GM1568"/>
      <c r="GN1568"/>
      <c r="GO1568"/>
      <c r="GP1568"/>
      <c r="GQ1568"/>
      <c r="GR1568"/>
      <c r="GS1568"/>
      <c r="GT1568"/>
      <c r="GU1568"/>
      <c r="GV1568"/>
      <c r="GW1568"/>
      <c r="GX1568"/>
      <c r="GY1568"/>
      <c r="GZ1568"/>
      <c r="HA1568"/>
      <c r="HB1568"/>
      <c r="HC1568"/>
      <c r="HD1568"/>
      <c r="HE1568"/>
      <c r="HF1568"/>
      <c r="HG1568"/>
      <c r="HH1568"/>
      <c r="HI1568"/>
    </row>
    <row r="1569" spans="1:217" s="6" customFormat="1" x14ac:dyDescent="0.45">
      <c r="A1569" s="29" t="s">
        <v>16</v>
      </c>
      <c r="B1569" s="29" t="s">
        <v>17</v>
      </c>
      <c r="C1569" s="30" t="s">
        <v>18</v>
      </c>
      <c r="D1569" s="30" t="s">
        <v>1685</v>
      </c>
      <c r="E1569" s="30" t="s">
        <v>1686</v>
      </c>
      <c r="F1569" s="30" t="s">
        <v>21</v>
      </c>
      <c r="G1569" s="75">
        <f>VLOOKUP(L:L,en_ru_auto_scores_BLEU!H:I,2,FALSE)</f>
        <v>32.466791547509906</v>
      </c>
      <c r="H1569" s="30" t="str">
        <f>IFERROR(VLOOKUP(L:L,manual_score_mapping[[SegmentID]:[Scores]],2,FALSE), "NaN")</f>
        <v>[50, 51, 100, 32, 74, 50, 78, 57, 32, 54, 52, 81, 92, 76, 99]</v>
      </c>
      <c r="I1569" s="24">
        <f>IFERROR(VLOOKUP(L:L,manual_score_mapping!A:D,3,FALSE), "NaN")</f>
        <v>65</v>
      </c>
      <c r="J1569" s="18">
        <f>IFERROR(VLOOKUP(L:L,manual_score_mapping!A:D,4,FALSE), "NaN")</f>
        <v>32</v>
      </c>
      <c r="K1569" s="30" t="s">
        <v>22</v>
      </c>
      <c r="L1569" s="30">
        <v>1568</v>
      </c>
      <c r="M1569" s="31">
        <v>0.86955642700195313</v>
      </c>
      <c r="N1569" s="30">
        <v>0.86945635080337524</v>
      </c>
      <c r="O1569" s="30">
        <v>0.86947327852249146</v>
      </c>
      <c r="P1569" s="30" t="str">
        <f>IF(en_ru_scores[[#This Row],[OnlineB_Score]]&gt;en_ru_scores[[#This Row],[GPT4_COMET]]+0.03, "B", IF(en_ru_scores[[#This Row],[GPT4_COMET]]&gt;en_ru_scores[[#This Row],[OnlineB_Score]]+0.03, "GPT", "-"))</f>
        <v>-</v>
      </c>
      <c r="Q1569" s="30" t="str">
        <f>IF(en_ru_scores[[#This Row],[OnlineW_Score]]&gt;en_ru_scores[[#This Row],[GPT4_COMET]]+0.03, "W", IF(en_ru_scores[[#This Row],[GPT4_COMET]]&gt;en_ru_scores[[#This Row],[OnlineW_Score]]+0.03, "GPT", "-"))</f>
        <v>-</v>
      </c>
      <c r="R1569" s="12" t="s">
        <v>1687</v>
      </c>
      <c r="S1569" s="12" t="s">
        <v>8116</v>
      </c>
      <c r="T1569" s="40" t="s">
        <v>8117</v>
      </c>
      <c r="U1569" s="12" t="s">
        <v>8117</v>
      </c>
      <c r="V1569" s="12" t="s">
        <v>8117</v>
      </c>
      <c r="W1569" s="84"/>
      <c r="X1569" s="111"/>
      <c r="Y1569" s="115"/>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c r="EK1569"/>
      <c r="EL1569"/>
      <c r="EM1569"/>
      <c r="EN1569"/>
      <c r="EO1569"/>
      <c r="EP1569"/>
      <c r="EQ1569"/>
      <c r="ER1569"/>
      <c r="ES1569"/>
      <c r="ET1569"/>
      <c r="EU1569"/>
      <c r="EV1569"/>
      <c r="EW1569"/>
      <c r="EX1569"/>
      <c r="EY1569"/>
      <c r="EZ1569"/>
      <c r="FA1569"/>
      <c r="FB1569"/>
      <c r="FC1569"/>
      <c r="FD1569"/>
      <c r="FE1569"/>
      <c r="FF1569"/>
      <c r="FG1569"/>
      <c r="FH1569"/>
      <c r="FI1569"/>
      <c r="FJ1569"/>
      <c r="FK1569"/>
      <c r="FL1569"/>
      <c r="FM1569"/>
      <c r="FN1569"/>
      <c r="FO1569"/>
      <c r="FP1569"/>
      <c r="FQ1569"/>
      <c r="FR1569"/>
      <c r="FS1569"/>
      <c r="FT1569"/>
      <c r="FU1569"/>
      <c r="FV1569"/>
      <c r="FW1569"/>
      <c r="FX1569"/>
      <c r="FY1569"/>
      <c r="FZ1569"/>
      <c r="GA1569"/>
      <c r="GB1569"/>
      <c r="GC1569"/>
      <c r="GD1569"/>
      <c r="GE1569"/>
      <c r="GF1569"/>
      <c r="GG1569"/>
      <c r="GH1569"/>
      <c r="GI1569"/>
      <c r="GJ1569"/>
      <c r="GK1569"/>
      <c r="GL1569"/>
      <c r="GM1569"/>
      <c r="GN1569"/>
      <c r="GO1569"/>
      <c r="GP1569"/>
      <c r="GQ1569"/>
      <c r="GR1569"/>
      <c r="GS1569"/>
      <c r="GT1569"/>
      <c r="GU1569"/>
      <c r="GV1569"/>
      <c r="GW1569"/>
      <c r="GX1569"/>
      <c r="GY1569"/>
      <c r="GZ1569"/>
      <c r="HA1569"/>
      <c r="HB1569"/>
      <c r="HC1569"/>
      <c r="HD1569"/>
      <c r="HE1569"/>
      <c r="HF1569"/>
      <c r="HG1569"/>
      <c r="HH1569"/>
      <c r="HI1569"/>
    </row>
    <row r="1570" spans="1:217" s="6" customFormat="1" ht="42.75" x14ac:dyDescent="0.45">
      <c r="A1570" s="29" t="s">
        <v>16</v>
      </c>
      <c r="B1570" s="29" t="s">
        <v>17</v>
      </c>
      <c r="C1570" s="30" t="s">
        <v>18</v>
      </c>
      <c r="D1570" s="30" t="s">
        <v>1685</v>
      </c>
      <c r="E1570" s="30" t="s">
        <v>1686</v>
      </c>
      <c r="F1570" s="30" t="s">
        <v>21</v>
      </c>
      <c r="G1570" s="78">
        <f>VLOOKUP(L:L,en_ru_auto_scores_BLEU!H:I,2,FALSE)</f>
        <v>26.243102772922679</v>
      </c>
      <c r="H1570" s="30" t="str">
        <f>IFERROR(VLOOKUP(L:L,manual_score_mapping[[SegmentID]:[Scores]],2,FALSE), "NaN")</f>
        <v>[53, 48, 84, 33, 71, 49, 85, 81, 91, 97]</v>
      </c>
      <c r="I1570" s="24">
        <f>IFERROR(VLOOKUP(L:L,manual_score_mapping!A:D,3,FALSE), "NaN")</f>
        <v>69</v>
      </c>
      <c r="J1570" s="18">
        <f>IFERROR(VLOOKUP(L:L,manual_score_mapping!A:D,4,FALSE), "NaN")</f>
        <v>33</v>
      </c>
      <c r="K1570" s="30" t="s">
        <v>22</v>
      </c>
      <c r="L1570" s="30">
        <v>1569</v>
      </c>
      <c r="M1570" s="31">
        <v>0.85287761688232422</v>
      </c>
      <c r="N1570" s="30">
        <v>0.74707072973251343</v>
      </c>
      <c r="O1570" s="30">
        <v>0.8257175087928772</v>
      </c>
      <c r="P1570" s="30" t="str">
        <f>IF(en_ru_scores[[#This Row],[OnlineB_Score]]&gt;en_ru_scores[[#This Row],[GPT4_COMET]]+0.03, "B", IF(en_ru_scores[[#This Row],[GPT4_COMET]]&gt;en_ru_scores[[#This Row],[OnlineB_Score]]+0.03, "GPT", "-"))</f>
        <v>GPT</v>
      </c>
      <c r="Q1570" s="30" t="str">
        <f>IF(en_ru_scores[[#This Row],[OnlineW_Score]]&gt;en_ru_scores[[#This Row],[GPT4_COMET]]+0.03, "W", IF(en_ru_scores[[#This Row],[GPT4_COMET]]&gt;en_ru_scores[[#This Row],[OnlineW_Score]]+0.03, "GPT", "-"))</f>
        <v>-</v>
      </c>
      <c r="R1570" s="12" t="s">
        <v>1688</v>
      </c>
      <c r="S1570" s="12" t="s">
        <v>8118</v>
      </c>
      <c r="T1570" s="40" t="s">
        <v>8119</v>
      </c>
      <c r="U1570" s="12" t="s">
        <v>8120</v>
      </c>
      <c r="V1570" s="12" t="s">
        <v>8121</v>
      </c>
      <c r="W1570" s="84"/>
      <c r="X1570" s="111"/>
      <c r="Y1570" s="115"/>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c r="EK1570"/>
      <c r="EL1570"/>
      <c r="EM1570"/>
      <c r="EN1570"/>
      <c r="EO1570"/>
      <c r="EP1570"/>
      <c r="EQ1570"/>
      <c r="ER1570"/>
      <c r="ES1570"/>
      <c r="ET1570"/>
      <c r="EU1570"/>
      <c r="EV1570"/>
      <c r="EW1570"/>
      <c r="EX1570"/>
      <c r="EY1570"/>
      <c r="EZ1570"/>
      <c r="FA1570"/>
      <c r="FB1570"/>
      <c r="FC1570"/>
      <c r="FD1570"/>
      <c r="FE1570"/>
      <c r="FF1570"/>
      <c r="FG1570"/>
      <c r="FH1570"/>
      <c r="FI1570"/>
      <c r="FJ1570"/>
      <c r="FK1570"/>
      <c r="FL1570"/>
      <c r="FM1570"/>
      <c r="FN1570"/>
      <c r="FO1570"/>
      <c r="FP1570"/>
      <c r="FQ1570"/>
      <c r="FR1570"/>
      <c r="FS1570"/>
      <c r="FT1570"/>
      <c r="FU1570"/>
      <c r="FV1570"/>
      <c r="FW1570"/>
      <c r="FX1570"/>
      <c r="FY1570"/>
      <c r="FZ1570"/>
      <c r="GA1570"/>
      <c r="GB1570"/>
      <c r="GC1570"/>
      <c r="GD1570"/>
      <c r="GE1570"/>
      <c r="GF1570"/>
      <c r="GG1570"/>
      <c r="GH1570"/>
      <c r="GI1570"/>
      <c r="GJ1570"/>
      <c r="GK1570"/>
      <c r="GL1570"/>
      <c r="GM1570"/>
      <c r="GN1570"/>
      <c r="GO1570"/>
      <c r="GP1570"/>
      <c r="GQ1570"/>
      <c r="GR1570"/>
      <c r="GS1570"/>
      <c r="GT1570"/>
      <c r="GU1570"/>
      <c r="GV1570"/>
      <c r="GW1570"/>
      <c r="GX1570"/>
      <c r="GY1570"/>
      <c r="GZ1570"/>
      <c r="HA1570"/>
      <c r="HB1570"/>
      <c r="HC1570"/>
      <c r="HD1570"/>
      <c r="HE1570"/>
      <c r="HF1570"/>
      <c r="HG1570"/>
      <c r="HH1570"/>
      <c r="HI1570"/>
    </row>
    <row r="1571" spans="1:217" s="6" customFormat="1" ht="28.5" x14ac:dyDescent="0.45">
      <c r="A1571" s="29" t="s">
        <v>16</v>
      </c>
      <c r="B1571" s="29" t="s">
        <v>17</v>
      </c>
      <c r="C1571" s="30" t="s">
        <v>18</v>
      </c>
      <c r="D1571" s="30" t="s">
        <v>1685</v>
      </c>
      <c r="E1571" s="30" t="s">
        <v>1686</v>
      </c>
      <c r="F1571" s="30" t="s">
        <v>21</v>
      </c>
      <c r="G1571" s="78">
        <f>VLOOKUP(L:L,en_ru_auto_scores_BLEU!H:I,2,FALSE)</f>
        <v>21.36435031981171</v>
      </c>
      <c r="H1571" s="30" t="str">
        <f>IFERROR(VLOOKUP(L:L,manual_score_mapping[[SegmentID]:[Scores]],2,FALSE), "NaN")</f>
        <v>[50, 51, 83, 33, 75, 52, 78, 55, 32, 52, 50, 77, 76, 79, 91]</v>
      </c>
      <c r="I1571" s="24">
        <f>IFERROR(VLOOKUP(L:L,manual_score_mapping!A:D,3,FALSE), "NaN")</f>
        <v>62</v>
      </c>
      <c r="J1571" s="18">
        <f>IFERROR(VLOOKUP(L:L,manual_score_mapping!A:D,4,FALSE), "NaN")</f>
        <v>32</v>
      </c>
      <c r="K1571" s="30" t="s">
        <v>22</v>
      </c>
      <c r="L1571" s="30">
        <v>1570</v>
      </c>
      <c r="M1571" s="31">
        <v>0.89179903268814087</v>
      </c>
      <c r="N1571" s="30">
        <v>0.90697503089904796</v>
      </c>
      <c r="O1571" s="30">
        <v>0.89179903268814087</v>
      </c>
      <c r="P1571" s="30" t="str">
        <f>IF(en_ru_scores[[#This Row],[OnlineB_Score]]&gt;en_ru_scores[[#This Row],[GPT4_COMET]]+0.03, "B", IF(en_ru_scores[[#This Row],[GPT4_COMET]]&gt;en_ru_scores[[#This Row],[OnlineB_Score]]+0.03, "GPT", "-"))</f>
        <v>-</v>
      </c>
      <c r="Q1571" s="30" t="str">
        <f>IF(en_ru_scores[[#This Row],[OnlineW_Score]]&gt;en_ru_scores[[#This Row],[GPT4_COMET]]+0.03, "W", IF(en_ru_scores[[#This Row],[GPT4_COMET]]&gt;en_ru_scores[[#This Row],[OnlineW_Score]]+0.03, "GPT", "-"))</f>
        <v>-</v>
      </c>
      <c r="R1571" s="12" t="s">
        <v>1689</v>
      </c>
      <c r="S1571" s="12" t="s">
        <v>8122</v>
      </c>
      <c r="T1571" s="40" t="s">
        <v>8123</v>
      </c>
      <c r="U1571" s="12" t="s">
        <v>8124</v>
      </c>
      <c r="V1571" s="12" t="s">
        <v>8123</v>
      </c>
      <c r="W1571" s="84"/>
      <c r="X1571" s="111"/>
      <c r="Y1571" s="115"/>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c r="EK1571"/>
      <c r="EL1571"/>
      <c r="EM1571"/>
      <c r="EN1571"/>
      <c r="EO1571"/>
      <c r="EP1571"/>
      <c r="EQ1571"/>
      <c r="ER1571"/>
      <c r="ES1571"/>
      <c r="ET1571"/>
      <c r="EU1571"/>
      <c r="EV1571"/>
      <c r="EW1571"/>
      <c r="EX1571"/>
      <c r="EY1571"/>
      <c r="EZ1571"/>
      <c r="FA1571"/>
      <c r="FB1571"/>
      <c r="FC1571"/>
      <c r="FD1571"/>
      <c r="FE1571"/>
      <c r="FF1571"/>
      <c r="FG1571"/>
      <c r="FH1571"/>
      <c r="FI1571"/>
      <c r="FJ1571"/>
      <c r="FK1571"/>
      <c r="FL1571"/>
      <c r="FM1571"/>
      <c r="FN1571"/>
      <c r="FO1571"/>
      <c r="FP1571"/>
      <c r="FQ1571"/>
      <c r="FR1571"/>
      <c r="FS1571"/>
      <c r="FT1571"/>
      <c r="FU1571"/>
      <c r="FV1571"/>
      <c r="FW1571"/>
      <c r="FX1571"/>
      <c r="FY1571"/>
      <c r="FZ1571"/>
      <c r="GA1571"/>
      <c r="GB1571"/>
      <c r="GC1571"/>
      <c r="GD1571"/>
      <c r="GE1571"/>
      <c r="GF1571"/>
      <c r="GG1571"/>
      <c r="GH1571"/>
      <c r="GI1571"/>
      <c r="GJ1571"/>
      <c r="GK1571"/>
      <c r="GL1571"/>
      <c r="GM1571"/>
      <c r="GN1571"/>
      <c r="GO1571"/>
      <c r="GP1571"/>
      <c r="GQ1571"/>
      <c r="GR1571"/>
      <c r="GS1571"/>
      <c r="GT1571"/>
      <c r="GU1571"/>
      <c r="GV1571"/>
      <c r="GW1571"/>
      <c r="GX1571"/>
      <c r="GY1571"/>
      <c r="GZ1571"/>
      <c r="HA1571"/>
      <c r="HB1571"/>
      <c r="HC1571"/>
      <c r="HD1571"/>
      <c r="HE1571"/>
      <c r="HF1571"/>
      <c r="HG1571"/>
      <c r="HH1571"/>
      <c r="HI1571"/>
    </row>
    <row r="1572" spans="1:217" s="6" customFormat="1" ht="28.5" x14ac:dyDescent="0.45">
      <c r="A1572" s="29" t="s">
        <v>16</v>
      </c>
      <c r="B1572" s="29" t="s">
        <v>17</v>
      </c>
      <c r="C1572" s="30" t="s">
        <v>18</v>
      </c>
      <c r="D1572" s="30" t="s">
        <v>1685</v>
      </c>
      <c r="E1572" s="30" t="s">
        <v>1686</v>
      </c>
      <c r="F1572" s="30" t="s">
        <v>21</v>
      </c>
      <c r="G1572" s="78">
        <f>VLOOKUP(L:L,en_ru_auto_scores_BLEU!H:I,2,FALSE)</f>
        <v>4.0350113374654892</v>
      </c>
      <c r="H1572" s="30" t="str">
        <f>IFERROR(VLOOKUP(L:L,manual_score_mapping[[SegmentID]:[Scores]],2,FALSE), "NaN")</f>
        <v>[53, 53, 84, 33, 77, 53, 89, 74, 89, 88]</v>
      </c>
      <c r="I1572" s="24">
        <f>IFERROR(VLOOKUP(L:L,manual_score_mapping!A:D,3,FALSE), "NaN")</f>
        <v>69</v>
      </c>
      <c r="J1572" s="18">
        <f>IFERROR(VLOOKUP(L:L,manual_score_mapping!A:D,4,FALSE), "NaN")</f>
        <v>33</v>
      </c>
      <c r="K1572" s="30" t="s">
        <v>22</v>
      </c>
      <c r="L1572" s="30">
        <v>1571</v>
      </c>
      <c r="M1572" s="31">
        <v>0.86349838972091675</v>
      </c>
      <c r="N1572" s="30">
        <v>0.92268192768096924</v>
      </c>
      <c r="O1572" s="30">
        <v>0.85988306999206543</v>
      </c>
      <c r="P1572" s="30" t="str">
        <f>IF(en_ru_scores[[#This Row],[OnlineB_Score]]&gt;en_ru_scores[[#This Row],[GPT4_COMET]]+0.03, "B", IF(en_ru_scores[[#This Row],[GPT4_COMET]]&gt;en_ru_scores[[#This Row],[OnlineB_Score]]+0.03, "GPT", "-"))</f>
        <v>B</v>
      </c>
      <c r="Q1572" s="30" t="str">
        <f>IF(en_ru_scores[[#This Row],[OnlineW_Score]]&gt;en_ru_scores[[#This Row],[GPT4_COMET]]+0.03, "W", IF(en_ru_scores[[#This Row],[GPT4_COMET]]&gt;en_ru_scores[[#This Row],[OnlineW_Score]]+0.03, "GPT", "-"))</f>
        <v>-</v>
      </c>
      <c r="R1572" s="12" t="s">
        <v>1690</v>
      </c>
      <c r="S1572" s="12" t="s">
        <v>8125</v>
      </c>
      <c r="T1572" s="40" t="s">
        <v>8126</v>
      </c>
      <c r="U1572" s="12" t="s">
        <v>8127</v>
      </c>
      <c r="V1572" s="12" t="s">
        <v>8128</v>
      </c>
      <c r="W1572" s="84"/>
      <c r="X1572" s="111"/>
      <c r="Y1572" s="115"/>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c r="EK1572"/>
      <c r="EL1572"/>
      <c r="EM1572"/>
      <c r="EN1572"/>
      <c r="EO1572"/>
      <c r="EP1572"/>
      <c r="EQ1572"/>
      <c r="ER1572"/>
      <c r="ES1572"/>
      <c r="ET1572"/>
      <c r="EU1572"/>
      <c r="EV1572"/>
      <c r="EW1572"/>
      <c r="EX1572"/>
      <c r="EY1572"/>
      <c r="EZ1572"/>
      <c r="FA1572"/>
      <c r="FB1572"/>
      <c r="FC1572"/>
      <c r="FD1572"/>
      <c r="FE1572"/>
      <c r="FF1572"/>
      <c r="FG1572"/>
      <c r="FH1572"/>
      <c r="FI1572"/>
      <c r="FJ1572"/>
      <c r="FK1572"/>
      <c r="FL1572"/>
      <c r="FM1572"/>
      <c r="FN1572"/>
      <c r="FO1572"/>
      <c r="FP1572"/>
      <c r="FQ1572"/>
      <c r="FR1572"/>
      <c r="FS1572"/>
      <c r="FT1572"/>
      <c r="FU1572"/>
      <c r="FV1572"/>
      <c r="FW1572"/>
      <c r="FX1572"/>
      <c r="FY1572"/>
      <c r="FZ1572"/>
      <c r="GA1572"/>
      <c r="GB1572"/>
      <c r="GC1572"/>
      <c r="GD1572"/>
      <c r="GE1572"/>
      <c r="GF1572"/>
      <c r="GG1572"/>
      <c r="GH1572"/>
      <c r="GI1572"/>
      <c r="GJ1572"/>
      <c r="GK1572"/>
      <c r="GL1572"/>
      <c r="GM1572"/>
      <c r="GN1572"/>
      <c r="GO1572"/>
      <c r="GP1572"/>
      <c r="GQ1572"/>
      <c r="GR1572"/>
      <c r="GS1572"/>
      <c r="GT1572"/>
      <c r="GU1572"/>
      <c r="GV1572"/>
      <c r="GW1572"/>
      <c r="GX1572"/>
      <c r="GY1572"/>
      <c r="GZ1572"/>
      <c r="HA1572"/>
      <c r="HB1572"/>
      <c r="HC1572"/>
      <c r="HD1572"/>
      <c r="HE1572"/>
      <c r="HF1572"/>
      <c r="HG1572"/>
      <c r="HH1572"/>
      <c r="HI1572"/>
    </row>
    <row r="1573" spans="1:217" s="6" customFormat="1" ht="28.5" x14ac:dyDescent="0.45">
      <c r="A1573" s="32" t="s">
        <v>16</v>
      </c>
      <c r="B1573" s="32" t="s">
        <v>17</v>
      </c>
      <c r="C1573" s="33" t="s">
        <v>18</v>
      </c>
      <c r="D1573" s="33" t="s">
        <v>1685</v>
      </c>
      <c r="E1573" s="33" t="s">
        <v>1686</v>
      </c>
      <c r="F1573" s="33" t="s">
        <v>21</v>
      </c>
      <c r="G1573" s="78">
        <f>VLOOKUP(L:L,en_ru_auto_scores_BLEU!H:I,2,FALSE)</f>
        <v>29.071536848410968</v>
      </c>
      <c r="H1573" s="33" t="str">
        <f>IFERROR(VLOOKUP(L:L,manual_score_mapping[[SegmentID]:[Scores]],2,FALSE), "NaN")</f>
        <v>[50, 51, 84, 33, 75, 51, 79, 77, 63, 85]</v>
      </c>
      <c r="I1573" s="24">
        <f>IFERROR(VLOOKUP(L:L,manual_score_mapping!A:D,3,FALSE), "NaN")</f>
        <v>64</v>
      </c>
      <c r="J1573" s="18">
        <f>IFERROR(VLOOKUP(L:L,manual_score_mapping!A:D,4,FALSE), "NaN")</f>
        <v>33</v>
      </c>
      <c r="K1573" s="33" t="s">
        <v>22</v>
      </c>
      <c r="L1573" s="33">
        <v>1572</v>
      </c>
      <c r="M1573" s="34">
        <v>0.94003993272781361</v>
      </c>
      <c r="N1573" s="33">
        <v>0.94003993272781361</v>
      </c>
      <c r="O1573" s="33">
        <v>0.92919075489044201</v>
      </c>
      <c r="P1573" s="33" t="str">
        <f>IF(en_ru_scores[[#This Row],[OnlineB_Score]]&gt;en_ru_scores[[#This Row],[GPT4_COMET]]+0.03, "B", IF(en_ru_scores[[#This Row],[GPT4_COMET]]&gt;en_ru_scores[[#This Row],[OnlineB_Score]]+0.03, "GPT", "-"))</f>
        <v>-</v>
      </c>
      <c r="Q1573" s="33" t="str">
        <f>IF(en_ru_scores[[#This Row],[OnlineW_Score]]&gt;en_ru_scores[[#This Row],[GPT4_COMET]]+0.03, "W", IF(en_ru_scores[[#This Row],[GPT4_COMET]]&gt;en_ru_scores[[#This Row],[OnlineW_Score]]+0.03, "GPT", "-"))</f>
        <v>-</v>
      </c>
      <c r="R1573" s="13" t="s">
        <v>1691</v>
      </c>
      <c r="S1573" s="13" t="s">
        <v>8129</v>
      </c>
      <c r="T1573" s="41" t="s">
        <v>8130</v>
      </c>
      <c r="U1573" s="13" t="s">
        <v>8130</v>
      </c>
      <c r="V1573" s="13" t="s">
        <v>8131</v>
      </c>
      <c r="W1573" s="84"/>
      <c r="X1573" s="111"/>
      <c r="Y1573" s="115"/>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c r="EK1573"/>
      <c r="EL1573"/>
      <c r="EM1573"/>
      <c r="EN1573"/>
      <c r="EO1573"/>
      <c r="EP1573"/>
      <c r="EQ1573"/>
      <c r="ER1573"/>
      <c r="ES1573"/>
      <c r="ET1573"/>
      <c r="EU1573"/>
      <c r="EV1573"/>
      <c r="EW1573"/>
      <c r="EX1573"/>
      <c r="EY1573"/>
      <c r="EZ1573"/>
      <c r="FA1573"/>
      <c r="FB1573"/>
      <c r="FC1573"/>
      <c r="FD1573"/>
      <c r="FE1573"/>
      <c r="FF1573"/>
      <c r="FG1573"/>
      <c r="FH1573"/>
      <c r="FI1573"/>
      <c r="FJ1573"/>
      <c r="FK1573"/>
      <c r="FL1573"/>
      <c r="FM1573"/>
      <c r="FN1573"/>
      <c r="FO1573"/>
      <c r="FP1573"/>
      <c r="FQ1573"/>
      <c r="FR1573"/>
      <c r="FS1573"/>
      <c r="FT1573"/>
      <c r="FU1573"/>
      <c r="FV1573"/>
      <c r="FW1573"/>
      <c r="FX1573"/>
      <c r="FY1573"/>
      <c r="FZ1573"/>
      <c r="GA1573"/>
      <c r="GB1573"/>
      <c r="GC1573"/>
      <c r="GD1573"/>
      <c r="GE1573"/>
      <c r="GF1573"/>
      <c r="GG1573"/>
      <c r="GH1573"/>
      <c r="GI1573"/>
      <c r="GJ1573"/>
      <c r="GK1573"/>
      <c r="GL1573"/>
      <c r="GM1573"/>
      <c r="GN1573"/>
      <c r="GO1573"/>
      <c r="GP1573"/>
      <c r="GQ1573"/>
      <c r="GR1573"/>
      <c r="GS1573"/>
      <c r="GT1573"/>
      <c r="GU1573"/>
      <c r="GV1573"/>
      <c r="GW1573"/>
      <c r="GX1573"/>
      <c r="GY1573"/>
      <c r="GZ1573"/>
      <c r="HA1573"/>
      <c r="HB1573"/>
      <c r="HC1573"/>
      <c r="HD1573"/>
      <c r="HE1573"/>
      <c r="HF1573"/>
      <c r="HG1573"/>
      <c r="HH1573"/>
      <c r="HI1573"/>
    </row>
    <row r="1574" spans="1:217" s="6" customFormat="1" ht="57" x14ac:dyDescent="0.45">
      <c r="A1574" s="23" t="s">
        <v>16</v>
      </c>
      <c r="B1574" s="23" t="s">
        <v>17</v>
      </c>
      <c r="C1574" s="24" t="s">
        <v>18</v>
      </c>
      <c r="D1574" s="24" t="s">
        <v>1685</v>
      </c>
      <c r="E1574" s="24" t="s">
        <v>1686</v>
      </c>
      <c r="F1574" s="24" t="s">
        <v>21</v>
      </c>
      <c r="G1574" s="75">
        <f>VLOOKUP(L:L,en_ru_auto_scores_BLEU!H:I,2,FALSE)</f>
        <v>30.708987612633805</v>
      </c>
      <c r="H1574" s="24" t="str">
        <f>IFERROR(VLOOKUP(L:L,manual_score_mapping[[SegmentID]:[Scores]],2,FALSE), "NaN")</f>
        <v>[53, 51, 83, 34, 78, 53, 84, 55, 36, 53, 50, 87, 78, 77, 87]</v>
      </c>
      <c r="I1574" s="24">
        <f>IFERROR(VLOOKUP(L:L,manual_score_mapping!A:D,3,FALSE), "NaN")</f>
        <v>63</v>
      </c>
      <c r="J1574" s="18">
        <f>IFERROR(VLOOKUP(L:L,manual_score_mapping!A:D,4,FALSE), "NaN")</f>
        <v>34</v>
      </c>
      <c r="K1574" s="24" t="s">
        <v>22</v>
      </c>
      <c r="L1574" s="24">
        <v>1573</v>
      </c>
      <c r="M1574" s="25">
        <v>0.67633837461471558</v>
      </c>
      <c r="N1574" s="24">
        <v>0.76362842321395874</v>
      </c>
      <c r="O1574" s="24">
        <v>0.70894879102706909</v>
      </c>
      <c r="P1574" s="24" t="str">
        <f>IF(en_ru_scores[[#This Row],[OnlineB_Score]]&gt;en_ru_scores[[#This Row],[GPT4_COMET]]+0.03, "B", IF(en_ru_scores[[#This Row],[GPT4_COMET]]&gt;en_ru_scores[[#This Row],[OnlineB_Score]]+0.03, "GPT", "-"))</f>
        <v>B</v>
      </c>
      <c r="Q1574" s="24" t="str">
        <f>IF(en_ru_scores[[#This Row],[OnlineW_Score]]&gt;en_ru_scores[[#This Row],[GPT4_COMET]]+0.03, "W", IF(en_ru_scores[[#This Row],[GPT4_COMET]]&gt;en_ru_scores[[#This Row],[OnlineW_Score]]+0.03, "GPT", "-"))</f>
        <v>W</v>
      </c>
      <c r="R1574" s="10" t="s">
        <v>11288</v>
      </c>
      <c r="S1574" s="10" t="s">
        <v>8132</v>
      </c>
      <c r="T1574" s="38" t="s">
        <v>11289</v>
      </c>
      <c r="U1574" s="10" t="s">
        <v>8134</v>
      </c>
      <c r="V1574" s="10" t="s">
        <v>8135</v>
      </c>
      <c r="W1574" s="84"/>
      <c r="X1574" s="111" t="s">
        <v>11213</v>
      </c>
      <c r="Y1574" s="115"/>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c r="EK1574"/>
      <c r="EL1574"/>
      <c r="EM1574"/>
      <c r="EN1574"/>
      <c r="EO1574"/>
      <c r="EP1574"/>
      <c r="EQ1574"/>
      <c r="ER1574"/>
      <c r="ES1574"/>
      <c r="ET1574"/>
      <c r="EU1574"/>
      <c r="EV1574"/>
      <c r="EW1574"/>
      <c r="EX1574"/>
      <c r="EY1574"/>
      <c r="EZ1574"/>
      <c r="FA1574"/>
      <c r="FB1574"/>
      <c r="FC1574"/>
      <c r="FD1574"/>
      <c r="FE1574"/>
      <c r="FF1574"/>
      <c r="FG1574"/>
      <c r="FH1574"/>
      <c r="FI1574"/>
      <c r="FJ1574"/>
      <c r="FK1574"/>
      <c r="FL1574"/>
      <c r="FM1574"/>
      <c r="FN1574"/>
      <c r="FO1574"/>
      <c r="FP1574"/>
      <c r="FQ1574"/>
      <c r="FR1574"/>
      <c r="FS1574"/>
      <c r="FT1574"/>
      <c r="FU1574"/>
      <c r="FV1574"/>
      <c r="FW1574"/>
      <c r="FX1574"/>
      <c r="FY1574"/>
      <c r="FZ1574"/>
      <c r="GA1574"/>
      <c r="GB1574"/>
      <c r="GC1574"/>
      <c r="GD1574"/>
      <c r="GE1574"/>
      <c r="GF1574"/>
      <c r="GG1574"/>
      <c r="GH1574"/>
      <c r="GI1574"/>
      <c r="GJ1574"/>
      <c r="GK1574"/>
      <c r="GL1574"/>
      <c r="GM1574"/>
      <c r="GN1574"/>
      <c r="GO1574"/>
      <c r="GP1574"/>
      <c r="GQ1574"/>
      <c r="GR1574"/>
      <c r="GS1574"/>
      <c r="GT1574"/>
      <c r="GU1574"/>
      <c r="GV1574"/>
      <c r="GW1574"/>
      <c r="GX1574"/>
      <c r="GY1574"/>
      <c r="GZ1574"/>
      <c r="HA1574"/>
      <c r="HB1574"/>
      <c r="HC1574"/>
      <c r="HD1574"/>
      <c r="HE1574"/>
      <c r="HF1574"/>
      <c r="HG1574"/>
      <c r="HH1574"/>
      <c r="HI1574"/>
    </row>
    <row r="1575" spans="1:217" s="6" customFormat="1" ht="57" x14ac:dyDescent="0.45">
      <c r="A1575" s="29" t="s">
        <v>16</v>
      </c>
      <c r="B1575" s="29" t="s">
        <v>17</v>
      </c>
      <c r="C1575" s="30" t="s">
        <v>18</v>
      </c>
      <c r="D1575" s="30" t="s">
        <v>1685</v>
      </c>
      <c r="E1575" s="30" t="s">
        <v>1686</v>
      </c>
      <c r="F1575" s="30" t="s">
        <v>21</v>
      </c>
      <c r="G1575" s="75">
        <f>VLOOKUP(L:L,en_ru_auto_scores_BLEU!H:I,2,FALSE)</f>
        <v>42.087026080049853</v>
      </c>
      <c r="H1575" s="30" t="str">
        <f>IFERROR(VLOOKUP(L:L,manual_score_mapping[[SegmentID]:[Scores]],2,FALSE), "NaN")</f>
        <v>[51, 50, 83, 34, 80, 50, 75, 78, 89, 86]</v>
      </c>
      <c r="I1575" s="24">
        <f>IFERROR(VLOOKUP(L:L,manual_score_mapping!A:D,3,FALSE), "NaN")</f>
        <v>67</v>
      </c>
      <c r="J1575" s="18">
        <f>IFERROR(VLOOKUP(L:L,manual_score_mapping!A:D,4,FALSE), "NaN")</f>
        <v>34</v>
      </c>
      <c r="K1575" s="30" t="s">
        <v>22</v>
      </c>
      <c r="L1575" s="30">
        <v>1574</v>
      </c>
      <c r="M1575" s="31">
        <v>0.8659324049949646</v>
      </c>
      <c r="N1575" s="30">
        <v>0.87264573574066162</v>
      </c>
      <c r="O1575" s="30">
        <v>0.87225633859634399</v>
      </c>
      <c r="P1575" s="30" t="str">
        <f>IF(en_ru_scores[[#This Row],[OnlineB_Score]]&gt;en_ru_scores[[#This Row],[GPT4_COMET]]+0.03, "B", IF(en_ru_scores[[#This Row],[GPT4_COMET]]&gt;en_ru_scores[[#This Row],[OnlineB_Score]]+0.03, "GPT", "-"))</f>
        <v>-</v>
      </c>
      <c r="Q1575" s="30" t="str">
        <f>IF(en_ru_scores[[#This Row],[OnlineW_Score]]&gt;en_ru_scores[[#This Row],[GPT4_COMET]]+0.03, "W", IF(en_ru_scores[[#This Row],[GPT4_COMET]]&gt;en_ru_scores[[#This Row],[OnlineW_Score]]+0.03, "GPT", "-"))</f>
        <v>-</v>
      </c>
      <c r="R1575" s="12" t="s">
        <v>1693</v>
      </c>
      <c r="S1575" s="12" t="s">
        <v>8136</v>
      </c>
      <c r="T1575" s="40" t="s">
        <v>8137</v>
      </c>
      <c r="U1575" s="12" t="s">
        <v>8138</v>
      </c>
      <c r="V1575" s="12" t="s">
        <v>8139</v>
      </c>
      <c r="W1575" s="84"/>
      <c r="X1575" s="111"/>
      <c r="Y1575" s="11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c r="EK1575"/>
      <c r="EL1575"/>
      <c r="EM1575"/>
      <c r="EN1575"/>
      <c r="EO1575"/>
      <c r="EP1575"/>
      <c r="EQ1575"/>
      <c r="ER1575"/>
      <c r="ES1575"/>
      <c r="ET1575"/>
      <c r="EU1575"/>
      <c r="EV1575"/>
      <c r="EW1575"/>
      <c r="EX1575"/>
      <c r="EY1575"/>
      <c r="EZ1575"/>
      <c r="FA1575"/>
      <c r="FB1575"/>
      <c r="FC1575"/>
      <c r="FD1575"/>
      <c r="FE1575"/>
      <c r="FF1575"/>
      <c r="FG1575"/>
      <c r="FH1575"/>
      <c r="FI1575"/>
      <c r="FJ1575"/>
      <c r="FK1575"/>
      <c r="FL1575"/>
      <c r="FM1575"/>
      <c r="FN1575"/>
      <c r="FO1575"/>
      <c r="FP1575"/>
      <c r="FQ1575"/>
      <c r="FR1575"/>
      <c r="FS1575"/>
      <c r="FT1575"/>
      <c r="FU1575"/>
      <c r="FV1575"/>
      <c r="FW1575"/>
      <c r="FX1575"/>
      <c r="FY1575"/>
      <c r="FZ1575"/>
      <c r="GA1575"/>
      <c r="GB1575"/>
      <c r="GC1575"/>
      <c r="GD1575"/>
      <c r="GE1575"/>
      <c r="GF1575"/>
      <c r="GG1575"/>
      <c r="GH1575"/>
      <c r="GI1575"/>
      <c r="GJ1575"/>
      <c r="GK1575"/>
      <c r="GL1575"/>
      <c r="GM1575"/>
      <c r="GN1575"/>
      <c r="GO1575"/>
      <c r="GP1575"/>
      <c r="GQ1575"/>
      <c r="GR1575"/>
      <c r="GS1575"/>
      <c r="GT1575"/>
      <c r="GU1575"/>
      <c r="GV1575"/>
      <c r="GW1575"/>
      <c r="GX1575"/>
      <c r="GY1575"/>
      <c r="GZ1575"/>
      <c r="HA1575"/>
      <c r="HB1575"/>
      <c r="HC1575"/>
      <c r="HD1575"/>
      <c r="HE1575"/>
      <c r="HF1575"/>
      <c r="HG1575"/>
      <c r="HH1575"/>
      <c r="HI1575"/>
    </row>
    <row r="1576" spans="1:217" s="6" customFormat="1" x14ac:dyDescent="0.45">
      <c r="A1576" s="26" t="s">
        <v>16</v>
      </c>
      <c r="B1576" s="26" t="s">
        <v>17</v>
      </c>
      <c r="C1576" s="27" t="s">
        <v>18</v>
      </c>
      <c r="D1576" s="27" t="s">
        <v>1685</v>
      </c>
      <c r="E1576" s="27" t="s">
        <v>1694</v>
      </c>
      <c r="F1576" s="27" t="s">
        <v>21</v>
      </c>
      <c r="G1576" s="78">
        <f>VLOOKUP(L:L,en_ru_auto_scores_BLEU!H:I,2,FALSE)</f>
        <v>0</v>
      </c>
      <c r="H1576" s="27" t="str">
        <f>IFERROR(VLOOKUP(L:L,manual_score_mapping[[SegmentID]:[Scores]],2,FALSE), "NaN")</f>
        <v>[31, 73, 81, 88, 57, 79, 51, 100, 18, 50]</v>
      </c>
      <c r="I1576" s="24">
        <f>IFERROR(VLOOKUP(L:L,manual_score_mapping!A:D,3,FALSE), "NaN")</f>
        <v>62</v>
      </c>
      <c r="J1576" s="77">
        <f>IFERROR(VLOOKUP(L:L,manual_score_mapping!A:D,4,FALSE), "NaN")</f>
        <v>18</v>
      </c>
      <c r="K1576" s="27" t="s">
        <v>22</v>
      </c>
      <c r="L1576" s="27">
        <v>1575</v>
      </c>
      <c r="M1576" s="28">
        <v>0.71826058626174927</v>
      </c>
      <c r="N1576" s="27">
        <v>0.7804533839225769</v>
      </c>
      <c r="O1576" s="27">
        <v>0.86190998554229736</v>
      </c>
      <c r="P1576" s="27" t="str">
        <f>IF(en_ru_scores[[#This Row],[OnlineB_Score]]&gt;en_ru_scores[[#This Row],[GPT4_COMET]]+0.03, "B", IF(en_ru_scores[[#This Row],[GPT4_COMET]]&gt;en_ru_scores[[#This Row],[OnlineB_Score]]+0.03, "GPT", "-"))</f>
        <v>B</v>
      </c>
      <c r="Q1576" s="27" t="str">
        <f>IF(en_ru_scores[[#This Row],[OnlineW_Score]]&gt;en_ru_scores[[#This Row],[GPT4_COMET]]+0.03, "W", IF(en_ru_scores[[#This Row],[GPT4_COMET]]&gt;en_ru_scores[[#This Row],[OnlineW_Score]]+0.03, "GPT", "-"))</f>
        <v>W</v>
      </c>
      <c r="R1576" s="11" t="s">
        <v>1695</v>
      </c>
      <c r="S1576" s="11" t="s">
        <v>8140</v>
      </c>
      <c r="T1576" s="39" t="s">
        <v>8141</v>
      </c>
      <c r="U1576" s="11" t="s">
        <v>8142</v>
      </c>
      <c r="V1576" s="11" t="s">
        <v>8143</v>
      </c>
      <c r="W1576" s="84"/>
      <c r="X1576" s="111"/>
      <c r="Y1576" s="115"/>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c r="EK1576"/>
      <c r="EL1576"/>
      <c r="EM1576"/>
      <c r="EN1576"/>
      <c r="EO1576"/>
      <c r="EP1576"/>
      <c r="EQ1576"/>
      <c r="ER1576"/>
      <c r="ES1576"/>
      <c r="ET1576"/>
      <c r="EU1576"/>
      <c r="EV1576"/>
      <c r="EW1576"/>
      <c r="EX1576"/>
      <c r="EY1576"/>
      <c r="EZ1576"/>
      <c r="FA1576"/>
      <c r="FB1576"/>
      <c r="FC1576"/>
      <c r="FD1576"/>
      <c r="FE1576"/>
      <c r="FF1576"/>
      <c r="FG1576"/>
      <c r="FH1576"/>
      <c r="FI1576"/>
      <c r="FJ1576"/>
      <c r="FK1576"/>
      <c r="FL1576"/>
      <c r="FM1576"/>
      <c r="FN1576"/>
      <c r="FO1576"/>
      <c r="FP1576"/>
      <c r="FQ1576"/>
      <c r="FR1576"/>
      <c r="FS1576"/>
      <c r="FT1576"/>
      <c r="FU1576"/>
      <c r="FV1576"/>
      <c r="FW1576"/>
      <c r="FX1576"/>
      <c r="FY1576"/>
      <c r="FZ1576"/>
      <c r="GA1576"/>
      <c r="GB1576"/>
      <c r="GC1576"/>
      <c r="GD1576"/>
      <c r="GE1576"/>
      <c r="GF1576"/>
      <c r="GG1576"/>
      <c r="GH1576"/>
      <c r="GI1576"/>
      <c r="GJ1576"/>
      <c r="GK1576"/>
      <c r="GL1576"/>
      <c r="GM1576"/>
      <c r="GN1576"/>
      <c r="GO1576"/>
      <c r="GP1576"/>
      <c r="GQ1576"/>
      <c r="GR1576"/>
      <c r="GS1576"/>
      <c r="GT1576"/>
      <c r="GU1576"/>
      <c r="GV1576"/>
      <c r="GW1576"/>
      <c r="GX1576"/>
      <c r="GY1576"/>
      <c r="GZ1576"/>
      <c r="HA1576"/>
      <c r="HB1576"/>
      <c r="HC1576"/>
      <c r="HD1576"/>
      <c r="HE1576"/>
      <c r="HF1576"/>
      <c r="HG1576"/>
      <c r="HH1576"/>
      <c r="HI1576"/>
    </row>
    <row r="1577" spans="1:217" s="6" customFormat="1" x14ac:dyDescent="0.45">
      <c r="A1577" s="29" t="s">
        <v>16</v>
      </c>
      <c r="B1577" s="29" t="s">
        <v>17</v>
      </c>
      <c r="C1577" s="30" t="s">
        <v>18</v>
      </c>
      <c r="D1577" s="30" t="s">
        <v>1685</v>
      </c>
      <c r="E1577" s="30" t="s">
        <v>1694</v>
      </c>
      <c r="F1577" s="30" t="s">
        <v>21</v>
      </c>
      <c r="G1577" s="78">
        <f>VLOOKUP(L:L,en_ru_auto_scores_BLEU!H:I,2,FALSE)</f>
        <v>10.682175159905848</v>
      </c>
      <c r="H1577" s="30" t="str">
        <f>IFERROR(VLOOKUP(L:L,manual_score_mapping[[SegmentID]:[Scores]],2,FALSE), "NaN")</f>
        <v>[34, 33, 69, 78, 81, 82, 83, 90, 62, 70, 94, 55, 100, 38, 50]</v>
      </c>
      <c r="I1577" s="24">
        <f>IFERROR(VLOOKUP(L:L,manual_score_mapping!A:D,3,FALSE), "NaN")</f>
        <v>67</v>
      </c>
      <c r="J1577" s="18">
        <f>IFERROR(VLOOKUP(L:L,manual_score_mapping!A:D,4,FALSE), "NaN")</f>
        <v>33</v>
      </c>
      <c r="K1577" s="30" t="s">
        <v>22</v>
      </c>
      <c r="L1577" s="30">
        <v>1576</v>
      </c>
      <c r="M1577" s="31">
        <v>0.83341008424758911</v>
      </c>
      <c r="N1577" s="30">
        <v>0.92465102672576904</v>
      </c>
      <c r="O1577" s="30">
        <v>0.83343428373336792</v>
      </c>
      <c r="P1577" s="30" t="str">
        <f>IF(en_ru_scores[[#This Row],[OnlineB_Score]]&gt;en_ru_scores[[#This Row],[GPT4_COMET]]+0.03, "B", IF(en_ru_scores[[#This Row],[GPT4_COMET]]&gt;en_ru_scores[[#This Row],[OnlineB_Score]]+0.03, "GPT", "-"))</f>
        <v>B</v>
      </c>
      <c r="Q1577" s="30" t="str">
        <f>IF(en_ru_scores[[#This Row],[OnlineW_Score]]&gt;en_ru_scores[[#This Row],[GPT4_COMET]]+0.03, "W", IF(en_ru_scores[[#This Row],[GPT4_COMET]]&gt;en_ru_scores[[#This Row],[OnlineW_Score]]+0.03, "GPT", "-"))</f>
        <v>-</v>
      </c>
      <c r="R1577" s="12" t="s">
        <v>1696</v>
      </c>
      <c r="S1577" s="12" t="s">
        <v>8144</v>
      </c>
      <c r="T1577" s="40" t="s">
        <v>8145</v>
      </c>
      <c r="U1577" s="12" t="s">
        <v>8146</v>
      </c>
      <c r="V1577" s="12" t="s">
        <v>8145</v>
      </c>
      <c r="W1577" s="84"/>
      <c r="X1577" s="111"/>
      <c r="Y1577" s="115"/>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c r="EK1577"/>
      <c r="EL1577"/>
      <c r="EM1577"/>
      <c r="EN1577"/>
      <c r="EO1577"/>
      <c r="EP1577"/>
      <c r="EQ1577"/>
      <c r="ER1577"/>
      <c r="ES1577"/>
      <c r="ET1577"/>
      <c r="EU1577"/>
      <c r="EV1577"/>
      <c r="EW1577"/>
      <c r="EX1577"/>
      <c r="EY1577"/>
      <c r="EZ1577"/>
      <c r="FA1577"/>
      <c r="FB1577"/>
      <c r="FC1577"/>
      <c r="FD1577"/>
      <c r="FE1577"/>
      <c r="FF1577"/>
      <c r="FG1577"/>
      <c r="FH1577"/>
      <c r="FI1577"/>
      <c r="FJ1577"/>
      <c r="FK1577"/>
      <c r="FL1577"/>
      <c r="FM1577"/>
      <c r="FN1577"/>
      <c r="FO1577"/>
      <c r="FP1577"/>
      <c r="FQ1577"/>
      <c r="FR1577"/>
      <c r="FS1577"/>
      <c r="FT1577"/>
      <c r="FU1577"/>
      <c r="FV1577"/>
      <c r="FW1577"/>
      <c r="FX1577"/>
      <c r="FY1577"/>
      <c r="FZ1577"/>
      <c r="GA1577"/>
      <c r="GB1577"/>
      <c r="GC1577"/>
      <c r="GD1577"/>
      <c r="GE1577"/>
      <c r="GF1577"/>
      <c r="GG1577"/>
      <c r="GH1577"/>
      <c r="GI1577"/>
      <c r="GJ1577"/>
      <c r="GK1577"/>
      <c r="GL1577"/>
      <c r="GM1577"/>
      <c r="GN1577"/>
      <c r="GO1577"/>
      <c r="GP1577"/>
      <c r="GQ1577"/>
      <c r="GR1577"/>
      <c r="GS1577"/>
      <c r="GT1577"/>
      <c r="GU1577"/>
      <c r="GV1577"/>
      <c r="GW1577"/>
      <c r="GX1577"/>
      <c r="GY1577"/>
      <c r="GZ1577"/>
      <c r="HA1577"/>
      <c r="HB1577"/>
      <c r="HC1577"/>
      <c r="HD1577"/>
      <c r="HE1577"/>
      <c r="HF1577"/>
      <c r="HG1577"/>
      <c r="HH1577"/>
      <c r="HI1577"/>
    </row>
    <row r="1578" spans="1:217" s="6" customFormat="1" ht="28.5" x14ac:dyDescent="0.45">
      <c r="A1578" s="29" t="s">
        <v>16</v>
      </c>
      <c r="B1578" s="29" t="s">
        <v>17</v>
      </c>
      <c r="C1578" s="30" t="s">
        <v>18</v>
      </c>
      <c r="D1578" s="30" t="s">
        <v>1685</v>
      </c>
      <c r="E1578" s="30" t="s">
        <v>1694</v>
      </c>
      <c r="F1578" s="30" t="s">
        <v>21</v>
      </c>
      <c r="G1578" s="78">
        <f>VLOOKUP(L:L,en_ru_auto_scores_BLEU!H:I,2,FALSE)</f>
        <v>4.0654254287987239</v>
      </c>
      <c r="H1578" s="30" t="str">
        <f>IFERROR(VLOOKUP(L:L,manual_score_mapping[[SegmentID]:[Scores]],2,FALSE), "NaN")</f>
        <v>[34, 34, 70, 72, 81, 86, 89, 92, 62, 74, 86, 29, 100, 69, 53]</v>
      </c>
      <c r="I1578" s="24">
        <f>IFERROR(VLOOKUP(L:L,manual_score_mapping!A:D,3,FALSE), "NaN")</f>
        <v>68</v>
      </c>
      <c r="J1578" s="77">
        <f>IFERROR(VLOOKUP(L:L,manual_score_mapping!A:D,4,FALSE), "NaN")</f>
        <v>29</v>
      </c>
      <c r="K1578" s="30" t="s">
        <v>22</v>
      </c>
      <c r="L1578" s="30">
        <v>1577</v>
      </c>
      <c r="M1578" s="31">
        <v>0.84306353330612183</v>
      </c>
      <c r="N1578" s="30">
        <v>0.87317425012588501</v>
      </c>
      <c r="O1578" s="30">
        <v>0.87319833040237427</v>
      </c>
      <c r="P1578" s="30" t="str">
        <f>IF(en_ru_scores[[#This Row],[OnlineB_Score]]&gt;en_ru_scores[[#This Row],[GPT4_COMET]]+0.03, "B", IF(en_ru_scores[[#This Row],[GPT4_COMET]]&gt;en_ru_scores[[#This Row],[OnlineB_Score]]+0.03, "GPT", "-"))</f>
        <v>B</v>
      </c>
      <c r="Q1578" s="30" t="str">
        <f>IF(en_ru_scores[[#This Row],[OnlineW_Score]]&gt;en_ru_scores[[#This Row],[GPT4_COMET]]+0.03, "W", IF(en_ru_scores[[#This Row],[GPT4_COMET]]&gt;en_ru_scores[[#This Row],[OnlineW_Score]]+0.03, "GPT", "-"))</f>
        <v>W</v>
      </c>
      <c r="R1578" s="12" t="s">
        <v>1697</v>
      </c>
      <c r="S1578" s="12" t="s">
        <v>8147</v>
      </c>
      <c r="T1578" s="40" t="s">
        <v>8148</v>
      </c>
      <c r="U1578" s="12" t="s">
        <v>8149</v>
      </c>
      <c r="V1578" s="12" t="s">
        <v>8149</v>
      </c>
      <c r="W1578" s="84"/>
      <c r="X1578" s="111"/>
      <c r="Y1578" s="115"/>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c r="EK1578"/>
      <c r="EL1578"/>
      <c r="EM1578"/>
      <c r="EN1578"/>
      <c r="EO1578"/>
      <c r="EP1578"/>
      <c r="EQ1578"/>
      <c r="ER1578"/>
      <c r="ES1578"/>
      <c r="ET1578"/>
      <c r="EU1578"/>
      <c r="EV1578"/>
      <c r="EW1578"/>
      <c r="EX1578"/>
      <c r="EY1578"/>
      <c r="EZ1578"/>
      <c r="FA1578"/>
      <c r="FB1578"/>
      <c r="FC1578"/>
      <c r="FD1578"/>
      <c r="FE1578"/>
      <c r="FF1578"/>
      <c r="FG1578"/>
      <c r="FH1578"/>
      <c r="FI1578"/>
      <c r="FJ1578"/>
      <c r="FK1578"/>
      <c r="FL1578"/>
      <c r="FM1578"/>
      <c r="FN1578"/>
      <c r="FO1578"/>
      <c r="FP1578"/>
      <c r="FQ1578"/>
      <c r="FR1578"/>
      <c r="FS1578"/>
      <c r="FT1578"/>
      <c r="FU1578"/>
      <c r="FV1578"/>
      <c r="FW1578"/>
      <c r="FX1578"/>
      <c r="FY1578"/>
      <c r="FZ1578"/>
      <c r="GA1578"/>
      <c r="GB1578"/>
      <c r="GC1578"/>
      <c r="GD1578"/>
      <c r="GE1578"/>
      <c r="GF1578"/>
      <c r="GG1578"/>
      <c r="GH1578"/>
      <c r="GI1578"/>
      <c r="GJ1578"/>
      <c r="GK1578"/>
      <c r="GL1578"/>
      <c r="GM1578"/>
      <c r="GN1578"/>
      <c r="GO1578"/>
      <c r="GP1578"/>
      <c r="GQ1578"/>
      <c r="GR1578"/>
      <c r="GS1578"/>
      <c r="GT1578"/>
      <c r="GU1578"/>
      <c r="GV1578"/>
      <c r="GW1578"/>
      <c r="GX1578"/>
      <c r="GY1578"/>
      <c r="GZ1578"/>
      <c r="HA1578"/>
      <c r="HB1578"/>
      <c r="HC1578"/>
      <c r="HD1578"/>
      <c r="HE1578"/>
      <c r="HF1578"/>
      <c r="HG1578"/>
      <c r="HH1578"/>
      <c r="HI1578"/>
    </row>
    <row r="1579" spans="1:217" s="6" customFormat="1" ht="57" x14ac:dyDescent="0.45">
      <c r="A1579" s="29" t="s">
        <v>16</v>
      </c>
      <c r="B1579" s="29" t="s">
        <v>17</v>
      </c>
      <c r="C1579" s="30" t="s">
        <v>18</v>
      </c>
      <c r="D1579" s="30" t="s">
        <v>1685</v>
      </c>
      <c r="E1579" s="30" t="s">
        <v>1694</v>
      </c>
      <c r="F1579" s="30" t="s">
        <v>21</v>
      </c>
      <c r="G1579" s="78">
        <f>VLOOKUP(L:L,en_ru_auto_scores_BLEU!H:I,2,FALSE)</f>
        <v>9.2263564355532495</v>
      </c>
      <c r="H1579" s="30" t="str">
        <f>IFERROR(VLOOKUP(L:L,manual_score_mapping[[SegmentID]:[Scores]],2,FALSE), "NaN")</f>
        <v>[37, 35, 63, 69, 83, 84, 88, 85, 62, 71, 95, 53, 100, 69, 50]</v>
      </c>
      <c r="I1579" s="24">
        <f>IFERROR(VLOOKUP(L:L,manual_score_mapping!A:D,3,FALSE), "NaN")</f>
        <v>69</v>
      </c>
      <c r="J1579" s="18">
        <f>IFERROR(VLOOKUP(L:L,manual_score_mapping!A:D,4,FALSE), "NaN")</f>
        <v>35</v>
      </c>
      <c r="K1579" s="30" t="s">
        <v>22</v>
      </c>
      <c r="L1579" s="30">
        <v>1578</v>
      </c>
      <c r="M1579" s="31">
        <v>0.84676277637481689</v>
      </c>
      <c r="N1579" s="30">
        <v>0.71969884634017944</v>
      </c>
      <c r="O1579" s="30">
        <v>0.765888512134552</v>
      </c>
      <c r="P1579" s="30" t="str">
        <f>IF(en_ru_scores[[#This Row],[OnlineB_Score]]&gt;en_ru_scores[[#This Row],[GPT4_COMET]]+0.03, "B", IF(en_ru_scores[[#This Row],[GPT4_COMET]]&gt;en_ru_scores[[#This Row],[OnlineB_Score]]+0.03, "GPT", "-"))</f>
        <v>GPT</v>
      </c>
      <c r="Q1579" s="30" t="str">
        <f>IF(en_ru_scores[[#This Row],[OnlineW_Score]]&gt;en_ru_scores[[#This Row],[GPT4_COMET]]+0.03, "W", IF(en_ru_scores[[#This Row],[GPT4_COMET]]&gt;en_ru_scores[[#This Row],[OnlineW_Score]]+0.03, "GPT", "-"))</f>
        <v>GPT</v>
      </c>
      <c r="R1579" s="12" t="s">
        <v>1698</v>
      </c>
      <c r="S1579" s="12" t="s">
        <v>8150</v>
      </c>
      <c r="T1579" s="40" t="s">
        <v>8151</v>
      </c>
      <c r="U1579" s="12" t="s">
        <v>8152</v>
      </c>
      <c r="V1579" s="12" t="s">
        <v>8153</v>
      </c>
      <c r="W1579" s="84"/>
      <c r="X1579" s="111"/>
      <c r="Y1579" s="115"/>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c r="EK1579"/>
      <c r="EL1579"/>
      <c r="EM1579"/>
      <c r="EN1579"/>
      <c r="EO1579"/>
      <c r="EP1579"/>
      <c r="EQ1579"/>
      <c r="ER1579"/>
      <c r="ES1579"/>
      <c r="ET1579"/>
      <c r="EU1579"/>
      <c r="EV1579"/>
      <c r="EW1579"/>
      <c r="EX1579"/>
      <c r="EY1579"/>
      <c r="EZ1579"/>
      <c r="FA1579"/>
      <c r="FB1579"/>
      <c r="FC1579"/>
      <c r="FD1579"/>
      <c r="FE1579"/>
      <c r="FF1579"/>
      <c r="FG1579"/>
      <c r="FH1579"/>
      <c r="FI1579"/>
      <c r="FJ1579"/>
      <c r="FK1579"/>
      <c r="FL1579"/>
      <c r="FM1579"/>
      <c r="FN1579"/>
      <c r="FO1579"/>
      <c r="FP1579"/>
      <c r="FQ1579"/>
      <c r="FR1579"/>
      <c r="FS1579"/>
      <c r="FT1579"/>
      <c r="FU1579"/>
      <c r="FV1579"/>
      <c r="FW1579"/>
      <c r="FX1579"/>
      <c r="FY1579"/>
      <c r="FZ1579"/>
      <c r="GA1579"/>
      <c r="GB1579"/>
      <c r="GC1579"/>
      <c r="GD1579"/>
      <c r="GE1579"/>
      <c r="GF1579"/>
      <c r="GG1579"/>
      <c r="GH1579"/>
      <c r="GI1579"/>
      <c r="GJ1579"/>
      <c r="GK1579"/>
      <c r="GL1579"/>
      <c r="GM1579"/>
      <c r="GN1579"/>
      <c r="GO1579"/>
      <c r="GP1579"/>
      <c r="GQ1579"/>
      <c r="GR1579"/>
      <c r="GS1579"/>
      <c r="GT1579"/>
      <c r="GU1579"/>
      <c r="GV1579"/>
      <c r="GW1579"/>
      <c r="GX1579"/>
      <c r="GY1579"/>
      <c r="GZ1579"/>
      <c r="HA1579"/>
      <c r="HB1579"/>
      <c r="HC1579"/>
      <c r="HD1579"/>
      <c r="HE1579"/>
      <c r="HF1579"/>
      <c r="HG1579"/>
      <c r="HH1579"/>
      <c r="HI1579"/>
    </row>
    <row r="1580" spans="1:217" s="6" customFormat="1" ht="28.5" x14ac:dyDescent="0.45">
      <c r="A1580" s="32" t="s">
        <v>16</v>
      </c>
      <c r="B1580" s="32" t="s">
        <v>17</v>
      </c>
      <c r="C1580" s="33" t="s">
        <v>18</v>
      </c>
      <c r="D1580" s="33" t="s">
        <v>1685</v>
      </c>
      <c r="E1580" s="33" t="s">
        <v>1694</v>
      </c>
      <c r="F1580" s="33" t="s">
        <v>21</v>
      </c>
      <c r="G1580" s="75">
        <f>VLOOKUP(L:L,en_ru_auto_scores_BLEU!H:I,2,FALSE)</f>
        <v>41.211837513230265</v>
      </c>
      <c r="H1580" s="33" t="str">
        <f>IFERROR(VLOOKUP(L:L,manual_score_mapping[[SegmentID]:[Scores]],2,FALSE), "NaN")</f>
        <v>[35, 33, 62, 59, 82, 84, 90, 91, 77, 71, 86, 24, 100, 71, 51]</v>
      </c>
      <c r="I1580" s="24">
        <f>IFERROR(VLOOKUP(L:L,manual_score_mapping!A:D,3,FALSE), "NaN")</f>
        <v>67</v>
      </c>
      <c r="J1580" s="77">
        <f>IFERROR(VLOOKUP(L:L,manual_score_mapping!A:D,4,FALSE), "NaN")</f>
        <v>24</v>
      </c>
      <c r="K1580" s="33" t="s">
        <v>22</v>
      </c>
      <c r="L1580" s="33">
        <v>1579</v>
      </c>
      <c r="M1580" s="34">
        <v>0.92637878656387318</v>
      </c>
      <c r="N1580" s="33">
        <v>0.93110823631286621</v>
      </c>
      <c r="O1580" s="33">
        <v>0.90425705909729004</v>
      </c>
      <c r="P1580" s="33" t="str">
        <f>IF(en_ru_scores[[#This Row],[OnlineB_Score]]&gt;en_ru_scores[[#This Row],[GPT4_COMET]]+0.03, "B", IF(en_ru_scores[[#This Row],[GPT4_COMET]]&gt;en_ru_scores[[#This Row],[OnlineB_Score]]+0.03, "GPT", "-"))</f>
        <v>-</v>
      </c>
      <c r="Q1580" s="33" t="str">
        <f>IF(en_ru_scores[[#This Row],[OnlineW_Score]]&gt;en_ru_scores[[#This Row],[GPT4_COMET]]+0.03, "W", IF(en_ru_scores[[#This Row],[GPT4_COMET]]&gt;en_ru_scores[[#This Row],[OnlineW_Score]]+0.03, "GPT", "-"))</f>
        <v>-</v>
      </c>
      <c r="R1580" s="13" t="s">
        <v>1699</v>
      </c>
      <c r="S1580" s="13" t="s">
        <v>8154</v>
      </c>
      <c r="T1580" s="41" t="s">
        <v>8155</v>
      </c>
      <c r="U1580" s="13" t="s">
        <v>8156</v>
      </c>
      <c r="V1580" s="13" t="s">
        <v>8157</v>
      </c>
      <c r="W1580" s="84"/>
      <c r="X1580" s="111"/>
      <c r="Y1580" s="115"/>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c r="EK1580"/>
      <c r="EL1580"/>
      <c r="EM1580"/>
      <c r="EN1580"/>
      <c r="EO1580"/>
      <c r="EP1580"/>
      <c r="EQ1580"/>
      <c r="ER1580"/>
      <c r="ES1580"/>
      <c r="ET1580"/>
      <c r="EU1580"/>
      <c r="EV1580"/>
      <c r="EW1580"/>
      <c r="EX1580"/>
      <c r="EY1580"/>
      <c r="EZ1580"/>
      <c r="FA1580"/>
      <c r="FB1580"/>
      <c r="FC1580"/>
      <c r="FD1580"/>
      <c r="FE1580"/>
      <c r="FF1580"/>
      <c r="FG1580"/>
      <c r="FH1580"/>
      <c r="FI1580"/>
      <c r="FJ1580"/>
      <c r="FK1580"/>
      <c r="FL1580"/>
      <c r="FM1580"/>
      <c r="FN1580"/>
      <c r="FO1580"/>
      <c r="FP1580"/>
      <c r="FQ1580"/>
      <c r="FR1580"/>
      <c r="FS1580"/>
      <c r="FT1580"/>
      <c r="FU1580"/>
      <c r="FV1580"/>
      <c r="FW1580"/>
      <c r="FX1580"/>
      <c r="FY1580"/>
      <c r="FZ1580"/>
      <c r="GA1580"/>
      <c r="GB1580"/>
      <c r="GC1580"/>
      <c r="GD1580"/>
      <c r="GE1580"/>
      <c r="GF1580"/>
      <c r="GG1580"/>
      <c r="GH1580"/>
      <c r="GI1580"/>
      <c r="GJ1580"/>
      <c r="GK1580"/>
      <c r="GL1580"/>
      <c r="GM1580"/>
      <c r="GN1580"/>
      <c r="GO1580"/>
      <c r="GP1580"/>
      <c r="GQ1580"/>
      <c r="GR1580"/>
      <c r="GS1580"/>
      <c r="GT1580"/>
      <c r="GU1580"/>
      <c r="GV1580"/>
      <c r="GW1580"/>
      <c r="GX1580"/>
      <c r="GY1580"/>
      <c r="GZ1580"/>
      <c r="HA1580"/>
      <c r="HB1580"/>
      <c r="HC1580"/>
      <c r="HD1580"/>
      <c r="HE1580"/>
      <c r="HF1580"/>
      <c r="HG1580"/>
      <c r="HH1580"/>
      <c r="HI1580"/>
    </row>
    <row r="1581" spans="1:217" s="6" customFormat="1" ht="57" x14ac:dyDescent="0.45">
      <c r="A1581" s="29" t="s">
        <v>16</v>
      </c>
      <c r="B1581" s="29" t="s">
        <v>17</v>
      </c>
      <c r="C1581" s="30" t="s">
        <v>18</v>
      </c>
      <c r="D1581" s="30" t="s">
        <v>1685</v>
      </c>
      <c r="E1581" s="30" t="s">
        <v>1694</v>
      </c>
      <c r="F1581" s="30" t="s">
        <v>21</v>
      </c>
      <c r="G1581" s="75">
        <f>VLOOKUP(L:L,en_ru_auto_scores_BLEU!H:I,2,FALSE)</f>
        <v>47.653322798843632</v>
      </c>
      <c r="H1581" s="30" t="str">
        <f>IFERROR(VLOOKUP(L:L,manual_score_mapping[[SegmentID]:[Scores]],2,FALSE), "NaN")</f>
        <v>[32, 74, 81, 94, 60, 95, 63, 100, 70, 50]</v>
      </c>
      <c r="I1581" s="27">
        <f>IFERROR(VLOOKUP(L:L,manual_score_mapping!A:D,3,FALSE), "NaN")</f>
        <v>71</v>
      </c>
      <c r="J1581" s="18">
        <f>IFERROR(VLOOKUP(L:L,manual_score_mapping!A:D,4,FALSE), "NaN")</f>
        <v>32</v>
      </c>
      <c r="K1581" s="30" t="s">
        <v>22</v>
      </c>
      <c r="L1581" s="30">
        <v>1580</v>
      </c>
      <c r="M1581" s="31">
        <v>0.89428561925888062</v>
      </c>
      <c r="N1581" s="30">
        <v>0.89438682794570923</v>
      </c>
      <c r="O1581" s="30">
        <v>0.9029795527458192</v>
      </c>
      <c r="P1581" s="30" t="str">
        <f>IF(en_ru_scores[[#This Row],[OnlineB_Score]]&gt;en_ru_scores[[#This Row],[GPT4_COMET]]+0.03, "B", IF(en_ru_scores[[#This Row],[GPT4_COMET]]&gt;en_ru_scores[[#This Row],[OnlineB_Score]]+0.03, "GPT", "-"))</f>
        <v>-</v>
      </c>
      <c r="Q1581" s="30" t="str">
        <f>IF(en_ru_scores[[#This Row],[OnlineW_Score]]&gt;en_ru_scores[[#This Row],[GPT4_COMET]]+0.03, "W", IF(en_ru_scores[[#This Row],[GPT4_COMET]]&gt;en_ru_scores[[#This Row],[OnlineW_Score]]+0.03, "GPT", "-"))</f>
        <v>-</v>
      </c>
      <c r="R1581" s="12" t="s">
        <v>1700</v>
      </c>
      <c r="S1581" s="12" t="s">
        <v>8158</v>
      </c>
      <c r="T1581" s="40" t="s">
        <v>8159</v>
      </c>
      <c r="U1581" s="12" t="s">
        <v>8159</v>
      </c>
      <c r="V1581" s="12" t="s">
        <v>8160</v>
      </c>
      <c r="W1581" s="84"/>
      <c r="X1581" s="111"/>
      <c r="Y1581" s="115"/>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c r="EK1581"/>
      <c r="EL1581"/>
      <c r="EM1581"/>
      <c r="EN1581"/>
      <c r="EO1581"/>
      <c r="EP1581"/>
      <c r="EQ1581"/>
      <c r="ER1581"/>
      <c r="ES1581"/>
      <c r="ET1581"/>
      <c r="EU1581"/>
      <c r="EV1581"/>
      <c r="EW1581"/>
      <c r="EX1581"/>
      <c r="EY1581"/>
      <c r="EZ1581"/>
      <c r="FA1581"/>
      <c r="FB1581"/>
      <c r="FC1581"/>
      <c r="FD1581"/>
      <c r="FE1581"/>
      <c r="FF1581"/>
      <c r="FG1581"/>
      <c r="FH1581"/>
      <c r="FI1581"/>
      <c r="FJ1581"/>
      <c r="FK1581"/>
      <c r="FL1581"/>
      <c r="FM1581"/>
      <c r="FN1581"/>
      <c r="FO1581"/>
      <c r="FP1581"/>
      <c r="FQ1581"/>
      <c r="FR1581"/>
      <c r="FS1581"/>
      <c r="FT1581"/>
      <c r="FU1581"/>
      <c r="FV1581"/>
      <c r="FW1581"/>
      <c r="FX1581"/>
      <c r="FY1581"/>
      <c r="FZ1581"/>
      <c r="GA1581"/>
      <c r="GB1581"/>
      <c r="GC1581"/>
      <c r="GD1581"/>
      <c r="GE1581"/>
      <c r="GF1581"/>
      <c r="GG1581"/>
      <c r="GH1581"/>
      <c r="GI1581"/>
      <c r="GJ1581"/>
      <c r="GK1581"/>
      <c r="GL1581"/>
      <c r="GM1581"/>
      <c r="GN1581"/>
      <c r="GO1581"/>
      <c r="GP1581"/>
      <c r="GQ1581"/>
      <c r="GR1581"/>
      <c r="GS1581"/>
      <c r="GT1581"/>
      <c r="GU1581"/>
      <c r="GV1581"/>
      <c r="GW1581"/>
      <c r="GX1581"/>
      <c r="GY1581"/>
      <c r="GZ1581"/>
      <c r="HA1581"/>
      <c r="HB1581"/>
      <c r="HC1581"/>
      <c r="HD1581"/>
      <c r="HE1581"/>
      <c r="HF1581"/>
      <c r="HG1581"/>
      <c r="HH1581"/>
      <c r="HI1581"/>
    </row>
    <row r="1582" spans="1:217" s="6" customFormat="1" ht="28.5" x14ac:dyDescent="0.45">
      <c r="A1582" s="29" t="s">
        <v>16</v>
      </c>
      <c r="B1582" s="29" t="s">
        <v>17</v>
      </c>
      <c r="C1582" s="30" t="s">
        <v>18</v>
      </c>
      <c r="D1582" s="30" t="s">
        <v>1685</v>
      </c>
      <c r="E1582" s="30" t="s">
        <v>1694</v>
      </c>
      <c r="F1582" s="30" t="s">
        <v>21</v>
      </c>
      <c r="G1582" s="75">
        <f>VLOOKUP(L:L,en_ru_auto_scores_BLEU!H:I,2,FALSE)</f>
        <v>42.311785416105785</v>
      </c>
      <c r="H1582" s="30" t="str">
        <f>IFERROR(VLOOKUP(L:L,manual_score_mapping[[SegmentID]:[Scores]],2,FALSE), "NaN")</f>
        <v>[33, 34, 74, 61, 82, 80, 91, 90, 72, 73, 92, 35, 100, 70, 52]</v>
      </c>
      <c r="I1582" s="24">
        <f>IFERROR(VLOOKUP(L:L,manual_score_mapping!A:D,3,FALSE), "NaN")</f>
        <v>69</v>
      </c>
      <c r="J1582" s="18">
        <f>IFERROR(VLOOKUP(L:L,manual_score_mapping!A:D,4,FALSE), "NaN")</f>
        <v>33</v>
      </c>
      <c r="K1582" s="30" t="s">
        <v>22</v>
      </c>
      <c r="L1582" s="30">
        <v>1581</v>
      </c>
      <c r="M1582" s="31">
        <v>0.87275528907775879</v>
      </c>
      <c r="N1582" s="30">
        <v>0.90550565719604481</v>
      </c>
      <c r="O1582" s="30">
        <v>0.88925039768218994</v>
      </c>
      <c r="P1582" s="30" t="str">
        <f>IF(en_ru_scores[[#This Row],[OnlineB_Score]]&gt;en_ru_scores[[#This Row],[GPT4_COMET]]+0.03, "B", IF(en_ru_scores[[#This Row],[GPT4_COMET]]&gt;en_ru_scores[[#This Row],[OnlineB_Score]]+0.03, "GPT", "-"))</f>
        <v>B</v>
      </c>
      <c r="Q1582" s="30" t="str">
        <f>IF(en_ru_scores[[#This Row],[OnlineW_Score]]&gt;en_ru_scores[[#This Row],[GPT4_COMET]]+0.03, "W", IF(en_ru_scores[[#This Row],[GPT4_COMET]]&gt;en_ru_scores[[#This Row],[OnlineW_Score]]+0.03, "GPT", "-"))</f>
        <v>-</v>
      </c>
      <c r="R1582" s="12" t="s">
        <v>1701</v>
      </c>
      <c r="S1582" s="12" t="s">
        <v>8161</v>
      </c>
      <c r="T1582" s="40" t="s">
        <v>8162</v>
      </c>
      <c r="U1582" s="12" t="s">
        <v>8163</v>
      </c>
      <c r="V1582" s="12" t="s">
        <v>8164</v>
      </c>
      <c r="W1582" s="84"/>
      <c r="X1582" s="111"/>
      <c r="Y1582" s="115"/>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c r="EK1582"/>
      <c r="EL1582"/>
      <c r="EM1582"/>
      <c r="EN1582"/>
      <c r="EO1582"/>
      <c r="EP1582"/>
      <c r="EQ1582"/>
      <c r="ER1582"/>
      <c r="ES1582"/>
      <c r="ET1582"/>
      <c r="EU1582"/>
      <c r="EV1582"/>
      <c r="EW1582"/>
      <c r="EX1582"/>
      <c r="EY1582"/>
      <c r="EZ1582"/>
      <c r="FA1582"/>
      <c r="FB1582"/>
      <c r="FC1582"/>
      <c r="FD1582"/>
      <c r="FE1582"/>
      <c r="FF1582"/>
      <c r="FG1582"/>
      <c r="FH1582"/>
      <c r="FI1582"/>
      <c r="FJ1582"/>
      <c r="FK1582"/>
      <c r="FL1582"/>
      <c r="FM1582"/>
      <c r="FN1582"/>
      <c r="FO1582"/>
      <c r="FP1582"/>
      <c r="FQ1582"/>
      <c r="FR1582"/>
      <c r="FS1582"/>
      <c r="FT1582"/>
      <c r="FU1582"/>
      <c r="FV1582"/>
      <c r="FW1582"/>
      <c r="FX1582"/>
      <c r="FY1582"/>
      <c r="FZ1582"/>
      <c r="GA1582"/>
      <c r="GB1582"/>
      <c r="GC1582"/>
      <c r="GD1582"/>
      <c r="GE1582"/>
      <c r="GF1582"/>
      <c r="GG1582"/>
      <c r="GH1582"/>
      <c r="GI1582"/>
      <c r="GJ1582"/>
      <c r="GK1582"/>
      <c r="GL1582"/>
      <c r="GM1582"/>
      <c r="GN1582"/>
      <c r="GO1582"/>
      <c r="GP1582"/>
      <c r="GQ1582"/>
      <c r="GR1582"/>
      <c r="GS1582"/>
      <c r="GT1582"/>
      <c r="GU1582"/>
      <c r="GV1582"/>
      <c r="GW1582"/>
      <c r="GX1582"/>
      <c r="GY1582"/>
      <c r="GZ1582"/>
      <c r="HA1582"/>
      <c r="HB1582"/>
      <c r="HC1582"/>
      <c r="HD1582"/>
      <c r="HE1582"/>
      <c r="HF1582"/>
      <c r="HG1582"/>
      <c r="HH1582"/>
      <c r="HI1582"/>
    </row>
    <row r="1583" spans="1:217" s="6" customFormat="1" ht="42.75" x14ac:dyDescent="0.45">
      <c r="A1583" s="32" t="s">
        <v>16</v>
      </c>
      <c r="B1583" s="32" t="s">
        <v>17</v>
      </c>
      <c r="C1583" s="33" t="s">
        <v>18</v>
      </c>
      <c r="D1583" s="33" t="s">
        <v>1685</v>
      </c>
      <c r="E1583" s="33" t="s">
        <v>1694</v>
      </c>
      <c r="F1583" s="33" t="s">
        <v>21</v>
      </c>
      <c r="G1583" s="75">
        <f>VLOOKUP(L:L,en_ru_auto_scores_BLEU!H:I,2,FALSE)</f>
        <v>46.046286258727299</v>
      </c>
      <c r="H1583" s="33" t="str">
        <f>IFERROR(VLOOKUP(L:L,manual_score_mapping[[SegmentID]:[Scores]],2,FALSE), "NaN")</f>
        <v>[32, 33, 60, 82, 84, 81, 88, 91, 72, 73, 97, 64, 100, 69, 50]</v>
      </c>
      <c r="I1583" s="27">
        <f>IFERROR(VLOOKUP(L:L,manual_score_mapping!A:D,3,FALSE), "NaN")</f>
        <v>71</v>
      </c>
      <c r="J1583" s="18">
        <f>IFERROR(VLOOKUP(L:L,manual_score_mapping!A:D,4,FALSE), "NaN")</f>
        <v>32</v>
      </c>
      <c r="K1583" s="33" t="s">
        <v>22</v>
      </c>
      <c r="L1583" s="33">
        <v>1582</v>
      </c>
      <c r="M1583" s="34">
        <v>0.90126484632492077</v>
      </c>
      <c r="N1583" s="33">
        <v>0.89684170484542847</v>
      </c>
      <c r="O1583" s="33">
        <v>0.89185059070587158</v>
      </c>
      <c r="P1583" s="33" t="str">
        <f>IF(en_ru_scores[[#This Row],[OnlineB_Score]]&gt;en_ru_scores[[#This Row],[GPT4_COMET]]+0.03, "B", IF(en_ru_scores[[#This Row],[GPT4_COMET]]&gt;en_ru_scores[[#This Row],[OnlineB_Score]]+0.03, "GPT", "-"))</f>
        <v>-</v>
      </c>
      <c r="Q1583" s="33" t="str">
        <f>IF(en_ru_scores[[#This Row],[OnlineW_Score]]&gt;en_ru_scores[[#This Row],[GPT4_COMET]]+0.03, "W", IF(en_ru_scores[[#This Row],[GPT4_COMET]]&gt;en_ru_scores[[#This Row],[OnlineW_Score]]+0.03, "GPT", "-"))</f>
        <v>-</v>
      </c>
      <c r="R1583" s="13" t="s">
        <v>1702</v>
      </c>
      <c r="S1583" s="13" t="s">
        <v>8165</v>
      </c>
      <c r="T1583" s="41" t="s">
        <v>8166</v>
      </c>
      <c r="U1583" s="13" t="s">
        <v>8167</v>
      </c>
      <c r="V1583" s="13" t="s">
        <v>8168</v>
      </c>
      <c r="W1583" s="84"/>
      <c r="X1583" s="111"/>
      <c r="Y1583" s="115"/>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c r="EK1583"/>
      <c r="EL1583"/>
      <c r="EM1583"/>
      <c r="EN1583"/>
      <c r="EO1583"/>
      <c r="EP1583"/>
      <c r="EQ1583"/>
      <c r="ER1583"/>
      <c r="ES1583"/>
      <c r="ET1583"/>
      <c r="EU1583"/>
      <c r="EV1583"/>
      <c r="EW1583"/>
      <c r="EX1583"/>
      <c r="EY1583"/>
      <c r="EZ1583"/>
      <c r="FA1583"/>
      <c r="FB1583"/>
      <c r="FC1583"/>
      <c r="FD1583"/>
      <c r="FE1583"/>
      <c r="FF1583"/>
      <c r="FG1583"/>
      <c r="FH1583"/>
      <c r="FI1583"/>
      <c r="FJ1583"/>
      <c r="FK1583"/>
      <c r="FL1583"/>
      <c r="FM1583"/>
      <c r="FN1583"/>
      <c r="FO1583"/>
      <c r="FP1583"/>
      <c r="FQ1583"/>
      <c r="FR1583"/>
      <c r="FS1583"/>
      <c r="FT1583"/>
      <c r="FU1583"/>
      <c r="FV1583"/>
      <c r="FW1583"/>
      <c r="FX1583"/>
      <c r="FY1583"/>
      <c r="FZ1583"/>
      <c r="GA1583"/>
      <c r="GB1583"/>
      <c r="GC1583"/>
      <c r="GD1583"/>
      <c r="GE1583"/>
      <c r="GF1583"/>
      <c r="GG1583"/>
      <c r="GH1583"/>
      <c r="GI1583"/>
      <c r="GJ1583"/>
      <c r="GK1583"/>
      <c r="GL1583"/>
      <c r="GM1583"/>
      <c r="GN1583"/>
      <c r="GO1583"/>
      <c r="GP1583"/>
      <c r="GQ1583"/>
      <c r="GR1583"/>
      <c r="GS1583"/>
      <c r="GT1583"/>
      <c r="GU1583"/>
      <c r="GV1583"/>
      <c r="GW1583"/>
      <c r="GX1583"/>
      <c r="GY1583"/>
      <c r="GZ1583"/>
      <c r="HA1583"/>
      <c r="HB1583"/>
      <c r="HC1583"/>
      <c r="HD1583"/>
      <c r="HE1583"/>
      <c r="HF1583"/>
      <c r="HG1583"/>
      <c r="HH1583"/>
      <c r="HI1583"/>
    </row>
    <row r="1584" spans="1:217" s="6" customFormat="1" ht="28.5" x14ac:dyDescent="0.45">
      <c r="A1584" s="32" t="s">
        <v>16</v>
      </c>
      <c r="B1584" s="32" t="s">
        <v>17</v>
      </c>
      <c r="C1584" s="33" t="s">
        <v>18</v>
      </c>
      <c r="D1584" s="33" t="s">
        <v>1685</v>
      </c>
      <c r="E1584" s="33" t="s">
        <v>1694</v>
      </c>
      <c r="F1584" s="33" t="s">
        <v>21</v>
      </c>
      <c r="G1584" s="72">
        <f>VLOOKUP(L:L,en_ru_auto_scores_BLEU!H:I,2,FALSE)</f>
        <v>75.062385375033955</v>
      </c>
      <c r="H1584" s="33" t="str">
        <f>IFERROR(VLOOKUP(L:L,manual_score_mapping[[SegmentID]:[Scores]],2,FALSE), "NaN")</f>
        <v>[31, 65, 84, 91, 61, 91, 64, 100, 53, 51]</v>
      </c>
      <c r="I1584" s="24">
        <f>IFERROR(VLOOKUP(L:L,manual_score_mapping!A:D,3,FALSE), "NaN")</f>
        <v>69</v>
      </c>
      <c r="J1584" s="18">
        <f>IFERROR(VLOOKUP(L:L,manual_score_mapping!A:D,4,FALSE), "NaN")</f>
        <v>31</v>
      </c>
      <c r="K1584" s="33" t="s">
        <v>22</v>
      </c>
      <c r="L1584" s="33">
        <v>1583</v>
      </c>
      <c r="M1584" s="34">
        <v>0.94795274734497081</v>
      </c>
      <c r="N1584" s="33">
        <v>0.94726359844207764</v>
      </c>
      <c r="O1584" s="33">
        <v>0.94795274734497081</v>
      </c>
      <c r="P1584" s="33" t="str">
        <f>IF(en_ru_scores[[#This Row],[OnlineB_Score]]&gt;en_ru_scores[[#This Row],[GPT4_COMET]]+0.03, "B", IF(en_ru_scores[[#This Row],[GPT4_COMET]]&gt;en_ru_scores[[#This Row],[OnlineB_Score]]+0.03, "GPT", "-"))</f>
        <v>-</v>
      </c>
      <c r="Q1584" s="33" t="str">
        <f>IF(en_ru_scores[[#This Row],[OnlineW_Score]]&gt;en_ru_scores[[#This Row],[GPT4_COMET]]+0.03, "W", IF(en_ru_scores[[#This Row],[GPT4_COMET]]&gt;en_ru_scores[[#This Row],[OnlineW_Score]]+0.03, "GPT", "-"))</f>
        <v>-</v>
      </c>
      <c r="R1584" s="13" t="s">
        <v>1703</v>
      </c>
      <c r="S1584" s="13" t="s">
        <v>8169</v>
      </c>
      <c r="T1584" s="41" t="s">
        <v>8170</v>
      </c>
      <c r="U1584" s="13" t="s">
        <v>8171</v>
      </c>
      <c r="V1584" s="13" t="s">
        <v>8170</v>
      </c>
      <c r="W1584" s="84"/>
      <c r="X1584" s="111"/>
      <c r="Y1584" s="115"/>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c r="EK1584"/>
      <c r="EL1584"/>
      <c r="EM1584"/>
      <c r="EN1584"/>
      <c r="EO1584"/>
      <c r="EP1584"/>
      <c r="EQ1584"/>
      <c r="ER1584"/>
      <c r="ES1584"/>
      <c r="ET1584"/>
      <c r="EU1584"/>
      <c r="EV1584"/>
      <c r="EW1584"/>
      <c r="EX1584"/>
      <c r="EY1584"/>
      <c r="EZ1584"/>
      <c r="FA1584"/>
      <c r="FB1584"/>
      <c r="FC1584"/>
      <c r="FD1584"/>
      <c r="FE1584"/>
      <c r="FF1584"/>
      <c r="FG1584"/>
      <c r="FH1584"/>
      <c r="FI1584"/>
      <c r="FJ1584"/>
      <c r="FK1584"/>
      <c r="FL1584"/>
      <c r="FM1584"/>
      <c r="FN1584"/>
      <c r="FO1584"/>
      <c r="FP1584"/>
      <c r="FQ1584"/>
      <c r="FR1584"/>
      <c r="FS1584"/>
      <c r="FT1584"/>
      <c r="FU1584"/>
      <c r="FV1584"/>
      <c r="FW1584"/>
      <c r="FX1584"/>
      <c r="FY1584"/>
      <c r="FZ1584"/>
      <c r="GA1584"/>
      <c r="GB1584"/>
      <c r="GC1584"/>
      <c r="GD1584"/>
      <c r="GE1584"/>
      <c r="GF1584"/>
      <c r="GG1584"/>
      <c r="GH1584"/>
      <c r="GI1584"/>
      <c r="GJ1584"/>
      <c r="GK1584"/>
      <c r="GL1584"/>
      <c r="GM1584"/>
      <c r="GN1584"/>
      <c r="GO1584"/>
      <c r="GP1584"/>
      <c r="GQ1584"/>
      <c r="GR1584"/>
      <c r="GS1584"/>
      <c r="GT1584"/>
      <c r="GU1584"/>
      <c r="GV1584"/>
      <c r="GW1584"/>
      <c r="GX1584"/>
      <c r="GY1584"/>
      <c r="GZ1584"/>
      <c r="HA1584"/>
      <c r="HB1584"/>
      <c r="HC1584"/>
      <c r="HD1584"/>
      <c r="HE1584"/>
      <c r="HF1584"/>
      <c r="HG1584"/>
      <c r="HH1584"/>
      <c r="HI1584"/>
    </row>
    <row r="1585" spans="1:217" s="6" customFormat="1" x14ac:dyDescent="0.45">
      <c r="A1585" s="32" t="s">
        <v>16</v>
      </c>
      <c r="B1585" s="32" t="s">
        <v>17</v>
      </c>
      <c r="C1585" s="33" t="s">
        <v>18</v>
      </c>
      <c r="D1585" s="33" t="s">
        <v>1685</v>
      </c>
      <c r="E1585" s="33" t="s">
        <v>1694</v>
      </c>
      <c r="F1585" s="33" t="s">
        <v>21</v>
      </c>
      <c r="G1585" s="70">
        <f>VLOOKUP(L:L,en_ru_auto_scores_BLEU!H:I,2,FALSE)</f>
        <v>100.00000000000004</v>
      </c>
      <c r="H1585" s="33" t="str">
        <f>IFERROR(VLOOKUP(L:L,manual_score_mapping[[SegmentID]:[Scores]],2,FALSE), "NaN")</f>
        <v>[32, 68, 84, 90, 63, 96, 95, 61, 100, 65, 65, 100, 51, 36, 81]</v>
      </c>
      <c r="I1585" s="27">
        <f>IFERROR(VLOOKUP(L:L,manual_score_mapping!A:D,3,FALSE), "NaN")</f>
        <v>72</v>
      </c>
      <c r="J1585" s="18">
        <f>IFERROR(VLOOKUP(L:L,manual_score_mapping!A:D,4,FALSE), "NaN")</f>
        <v>32</v>
      </c>
      <c r="K1585" s="33" t="s">
        <v>22</v>
      </c>
      <c r="L1585" s="33">
        <v>1584</v>
      </c>
      <c r="M1585" s="34">
        <v>0.96552753448486317</v>
      </c>
      <c r="N1585" s="33">
        <v>0.96541470289230358</v>
      </c>
      <c r="O1585" s="33">
        <v>0.61340761184692383</v>
      </c>
      <c r="P1585" s="33" t="str">
        <f>IF(en_ru_scores[[#This Row],[OnlineB_Score]]&gt;en_ru_scores[[#This Row],[GPT4_COMET]]+0.03, "B", IF(en_ru_scores[[#This Row],[GPT4_COMET]]&gt;en_ru_scores[[#This Row],[OnlineB_Score]]+0.03, "GPT", "-"))</f>
        <v>-</v>
      </c>
      <c r="Q1585" s="33" t="str">
        <f>IF(en_ru_scores[[#This Row],[OnlineW_Score]]&gt;en_ru_scores[[#This Row],[GPT4_COMET]]+0.03, "W", IF(en_ru_scores[[#This Row],[GPT4_COMET]]&gt;en_ru_scores[[#This Row],[OnlineW_Score]]+0.03, "GPT", "-"))</f>
        <v>GPT</v>
      </c>
      <c r="R1585" s="13" t="s">
        <v>1704</v>
      </c>
      <c r="S1585" s="13" t="s">
        <v>8172</v>
      </c>
      <c r="T1585" s="41" t="s">
        <v>8172</v>
      </c>
      <c r="U1585" s="13" t="s">
        <v>8172</v>
      </c>
      <c r="V1585" s="13" t="s">
        <v>8173</v>
      </c>
      <c r="W1585" s="84"/>
      <c r="X1585" s="111"/>
      <c r="Y1585" s="11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c r="EK1585"/>
      <c r="EL1585"/>
      <c r="EM1585"/>
      <c r="EN1585"/>
      <c r="EO1585"/>
      <c r="EP1585"/>
      <c r="EQ1585"/>
      <c r="ER1585"/>
      <c r="ES1585"/>
      <c r="ET1585"/>
      <c r="EU1585"/>
      <c r="EV1585"/>
      <c r="EW1585"/>
      <c r="EX1585"/>
      <c r="EY1585"/>
      <c r="EZ1585"/>
      <c r="FA1585"/>
      <c r="FB1585"/>
      <c r="FC1585"/>
      <c r="FD1585"/>
      <c r="FE1585"/>
      <c r="FF1585"/>
      <c r="FG1585"/>
      <c r="FH1585"/>
      <c r="FI1585"/>
      <c r="FJ1585"/>
      <c r="FK1585"/>
      <c r="FL1585"/>
      <c r="FM1585"/>
      <c r="FN1585"/>
      <c r="FO1585"/>
      <c r="FP1585"/>
      <c r="FQ1585"/>
      <c r="FR1585"/>
      <c r="FS1585"/>
      <c r="FT1585"/>
      <c r="FU1585"/>
      <c r="FV1585"/>
      <c r="FW1585"/>
      <c r="FX1585"/>
      <c r="FY1585"/>
      <c r="FZ1585"/>
      <c r="GA1585"/>
      <c r="GB1585"/>
      <c r="GC1585"/>
      <c r="GD1585"/>
      <c r="GE1585"/>
      <c r="GF1585"/>
      <c r="GG1585"/>
      <c r="GH1585"/>
      <c r="GI1585"/>
      <c r="GJ1585"/>
      <c r="GK1585"/>
      <c r="GL1585"/>
      <c r="GM1585"/>
      <c r="GN1585"/>
      <c r="GO1585"/>
      <c r="GP1585"/>
      <c r="GQ1585"/>
      <c r="GR1585"/>
      <c r="GS1585"/>
      <c r="GT1585"/>
      <c r="GU1585"/>
      <c r="GV1585"/>
      <c r="GW1585"/>
      <c r="GX1585"/>
      <c r="GY1585"/>
      <c r="GZ1585"/>
      <c r="HA1585"/>
      <c r="HB1585"/>
      <c r="HC1585"/>
      <c r="HD1585"/>
      <c r="HE1585"/>
      <c r="HF1585"/>
      <c r="HG1585"/>
      <c r="HH1585"/>
      <c r="HI1585"/>
    </row>
    <row r="1586" spans="1:217" s="6" customFormat="1" ht="71.25" x14ac:dyDescent="0.45">
      <c r="A1586" s="26" t="s">
        <v>16</v>
      </c>
      <c r="B1586" s="26" t="s">
        <v>17</v>
      </c>
      <c r="C1586" s="27" t="s">
        <v>18</v>
      </c>
      <c r="D1586" s="27" t="s">
        <v>1685</v>
      </c>
      <c r="E1586" s="27" t="s">
        <v>1694</v>
      </c>
      <c r="F1586" s="27" t="s">
        <v>21</v>
      </c>
      <c r="G1586" s="78">
        <f>VLOOKUP(L:L,en_ru_auto_scores_BLEU!H:I,2,FALSE)</f>
        <v>5.3568509217565738</v>
      </c>
      <c r="H1586" s="27" t="str">
        <f>IFERROR(VLOOKUP(L:L,manual_score_mapping[[SegmentID]:[Scores]],2,FALSE), "NaN")</f>
        <v>[38, 82, 81, 87, 76]</v>
      </c>
      <c r="I1586" s="27">
        <f>IFERROR(VLOOKUP(L:L,manual_score_mapping!A:D,3,FALSE), "NaN")</f>
        <v>72</v>
      </c>
      <c r="J1586" s="18">
        <f>IFERROR(VLOOKUP(L:L,manual_score_mapping!A:D,4,FALSE), "NaN")</f>
        <v>38</v>
      </c>
      <c r="K1586" s="27" t="s">
        <v>22</v>
      </c>
      <c r="L1586" s="27">
        <v>1585</v>
      </c>
      <c r="M1586" s="28">
        <v>0.78971534967422485</v>
      </c>
      <c r="N1586" s="27">
        <v>0.72538465261459351</v>
      </c>
      <c r="O1586" s="27">
        <v>0.85004281997680664</v>
      </c>
      <c r="P1586" s="27" t="str">
        <f>IF(en_ru_scores[[#This Row],[OnlineB_Score]]&gt;en_ru_scores[[#This Row],[GPT4_COMET]]+0.03, "B", IF(en_ru_scores[[#This Row],[GPT4_COMET]]&gt;en_ru_scores[[#This Row],[OnlineB_Score]]+0.03, "GPT", "-"))</f>
        <v>GPT</v>
      </c>
      <c r="Q1586" s="27" t="str">
        <f>IF(en_ru_scores[[#This Row],[OnlineW_Score]]&gt;en_ru_scores[[#This Row],[GPT4_COMET]]+0.03, "W", IF(en_ru_scores[[#This Row],[GPT4_COMET]]&gt;en_ru_scores[[#This Row],[OnlineW_Score]]+0.03, "GPT", "-"))</f>
        <v>W</v>
      </c>
      <c r="R1586" s="11" t="s">
        <v>1705</v>
      </c>
      <c r="S1586" s="11" t="s">
        <v>8174</v>
      </c>
      <c r="T1586" s="39" t="s">
        <v>8175</v>
      </c>
      <c r="U1586" s="11" t="s">
        <v>8176</v>
      </c>
      <c r="V1586" s="11" t="s">
        <v>8177</v>
      </c>
      <c r="W1586" s="84"/>
      <c r="X1586" s="111"/>
      <c r="Y1586" s="115"/>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c r="EK1586"/>
      <c r="EL1586"/>
      <c r="EM1586"/>
      <c r="EN1586"/>
      <c r="EO1586"/>
      <c r="EP1586"/>
      <c r="EQ1586"/>
      <c r="ER1586"/>
      <c r="ES1586"/>
      <c r="ET1586"/>
      <c r="EU1586"/>
      <c r="EV1586"/>
      <c r="EW1586"/>
      <c r="EX1586"/>
      <c r="EY1586"/>
      <c r="EZ1586"/>
      <c r="FA1586"/>
      <c r="FB1586"/>
      <c r="FC1586"/>
      <c r="FD1586"/>
      <c r="FE1586"/>
      <c r="FF1586"/>
      <c r="FG1586"/>
      <c r="FH1586"/>
      <c r="FI1586"/>
      <c r="FJ1586"/>
      <c r="FK1586"/>
      <c r="FL1586"/>
      <c r="FM1586"/>
      <c r="FN1586"/>
      <c r="FO1586"/>
      <c r="FP1586"/>
      <c r="FQ1586"/>
      <c r="FR1586"/>
      <c r="FS1586"/>
      <c r="FT1586"/>
      <c r="FU1586"/>
      <c r="FV1586"/>
      <c r="FW1586"/>
      <c r="FX1586"/>
      <c r="FY1586"/>
      <c r="FZ1586"/>
      <c r="GA1586"/>
      <c r="GB1586"/>
      <c r="GC1586"/>
      <c r="GD1586"/>
      <c r="GE1586"/>
      <c r="GF1586"/>
      <c r="GG1586"/>
      <c r="GH1586"/>
      <c r="GI1586"/>
      <c r="GJ1586"/>
      <c r="GK1586"/>
      <c r="GL1586"/>
      <c r="GM1586"/>
      <c r="GN1586"/>
      <c r="GO1586"/>
      <c r="GP1586"/>
      <c r="GQ1586"/>
      <c r="GR1586"/>
      <c r="GS1586"/>
      <c r="GT1586"/>
      <c r="GU1586"/>
      <c r="GV1586"/>
      <c r="GW1586"/>
      <c r="GX1586"/>
      <c r="GY1586"/>
      <c r="GZ1586"/>
      <c r="HA1586"/>
      <c r="HB1586"/>
      <c r="HC1586"/>
      <c r="HD1586"/>
      <c r="HE1586"/>
      <c r="HF1586"/>
      <c r="HG1586"/>
      <c r="HH1586"/>
      <c r="HI1586"/>
    </row>
    <row r="1587" spans="1:217" s="6" customFormat="1" ht="28.5" x14ac:dyDescent="0.45">
      <c r="A1587" s="26" t="s">
        <v>16</v>
      </c>
      <c r="B1587" s="26" t="s">
        <v>17</v>
      </c>
      <c r="C1587" s="27" t="s">
        <v>18</v>
      </c>
      <c r="D1587" s="27" t="s">
        <v>1685</v>
      </c>
      <c r="E1587" s="27" t="s">
        <v>1694</v>
      </c>
      <c r="F1587" s="27" t="s">
        <v>21</v>
      </c>
      <c r="G1587" s="73">
        <f>VLOOKUP(L:L,en_ru_auto_scores_BLEU!H:I,2,FALSE)</f>
        <v>60.260809785571347</v>
      </c>
      <c r="H1587" s="42" t="str">
        <f>IFERROR(VLOOKUP(L:L,manual_score_mapping[[SegmentID]:[Scores]],2,FALSE), "NaN")</f>
        <v>NaN</v>
      </c>
      <c r="I1587" s="42" t="str">
        <f>IFERROR(VLOOKUP(L:L,manual_score_mapping!A:D,3,FALSE), "NaN")</f>
        <v>NaN</v>
      </c>
      <c r="J1587" s="42" t="str">
        <f>IFERROR(VLOOKUP(L:L,manual_score_mapping!A:D,4,FALSE), "NaN")</f>
        <v>NaN</v>
      </c>
      <c r="K1587" s="27" t="s">
        <v>22</v>
      </c>
      <c r="L1587" s="27">
        <v>1586</v>
      </c>
      <c r="M1587" s="28">
        <v>0.74152237176895142</v>
      </c>
      <c r="N1587" s="27">
        <v>0.76307576894760132</v>
      </c>
      <c r="O1587" s="27">
        <v>0.87753391265869141</v>
      </c>
      <c r="P1587" s="27" t="str">
        <f>IF(en_ru_scores[[#This Row],[OnlineB_Score]]&gt;en_ru_scores[[#This Row],[GPT4_COMET]]+0.03, "B", IF(en_ru_scores[[#This Row],[GPT4_COMET]]&gt;en_ru_scores[[#This Row],[OnlineB_Score]]+0.03, "GPT", "-"))</f>
        <v>-</v>
      </c>
      <c r="Q1587" s="27" t="str">
        <f>IF(en_ru_scores[[#This Row],[OnlineW_Score]]&gt;en_ru_scores[[#This Row],[GPT4_COMET]]+0.03, "W", IF(en_ru_scores[[#This Row],[GPT4_COMET]]&gt;en_ru_scores[[#This Row],[OnlineW_Score]]+0.03, "GPT", "-"))</f>
        <v>W</v>
      </c>
      <c r="R1587" s="11" t="s">
        <v>1706</v>
      </c>
      <c r="S1587" s="11" t="s">
        <v>8178</v>
      </c>
      <c r="T1587" s="39" t="s">
        <v>8179</v>
      </c>
      <c r="U1587" s="11" t="s">
        <v>8180</v>
      </c>
      <c r="V1587" s="11" t="s">
        <v>8181</v>
      </c>
      <c r="W1587" s="84"/>
      <c r="X1587" s="111"/>
      <c r="Y1587" s="115"/>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c r="EK1587"/>
      <c r="EL1587"/>
      <c r="EM1587"/>
      <c r="EN1587"/>
      <c r="EO1587"/>
      <c r="EP1587"/>
      <c r="EQ1587"/>
      <c r="ER1587"/>
      <c r="ES1587"/>
      <c r="ET1587"/>
      <c r="EU1587"/>
      <c r="EV1587"/>
      <c r="EW1587"/>
      <c r="EX1587"/>
      <c r="EY1587"/>
      <c r="EZ1587"/>
      <c r="FA1587"/>
      <c r="FB1587"/>
      <c r="FC1587"/>
      <c r="FD1587"/>
      <c r="FE1587"/>
      <c r="FF1587"/>
      <c r="FG1587"/>
      <c r="FH1587"/>
      <c r="FI1587"/>
      <c r="FJ1587"/>
      <c r="FK1587"/>
      <c r="FL1587"/>
      <c r="FM1587"/>
      <c r="FN1587"/>
      <c r="FO1587"/>
      <c r="FP1587"/>
      <c r="FQ1587"/>
      <c r="FR1587"/>
      <c r="FS1587"/>
      <c r="FT1587"/>
      <c r="FU1587"/>
      <c r="FV1587"/>
      <c r="FW1587"/>
      <c r="FX1587"/>
      <c r="FY1587"/>
      <c r="FZ1587"/>
      <c r="GA1587"/>
      <c r="GB1587"/>
      <c r="GC1587"/>
      <c r="GD1587"/>
      <c r="GE1587"/>
      <c r="GF1587"/>
      <c r="GG1587"/>
      <c r="GH1587"/>
      <c r="GI1587"/>
      <c r="GJ1587"/>
      <c r="GK1587"/>
      <c r="GL1587"/>
      <c r="GM1587"/>
      <c r="GN1587"/>
      <c r="GO1587"/>
      <c r="GP1587"/>
      <c r="GQ1587"/>
      <c r="GR1587"/>
      <c r="GS1587"/>
      <c r="GT1587"/>
      <c r="GU1587"/>
      <c r="GV1587"/>
      <c r="GW1587"/>
      <c r="GX1587"/>
      <c r="GY1587"/>
      <c r="GZ1587"/>
      <c r="HA1587"/>
      <c r="HB1587"/>
      <c r="HC1587"/>
      <c r="HD1587"/>
      <c r="HE1587"/>
      <c r="HF1587"/>
      <c r="HG1587"/>
      <c r="HH1587"/>
      <c r="HI1587"/>
    </row>
    <row r="1588" spans="1:217" s="6" customFormat="1" ht="28.5" x14ac:dyDescent="0.45">
      <c r="A1588" s="29" t="s">
        <v>16</v>
      </c>
      <c r="B1588" s="29" t="s">
        <v>17</v>
      </c>
      <c r="C1588" s="30" t="s">
        <v>18</v>
      </c>
      <c r="D1588" s="30" t="s">
        <v>1685</v>
      </c>
      <c r="E1588" s="30" t="s">
        <v>1694</v>
      </c>
      <c r="F1588" s="30" t="s">
        <v>21</v>
      </c>
      <c r="G1588" s="78">
        <f>VLOOKUP(L:L,en_ru_auto_scores_BLEU!H:I,2,FALSE)</f>
        <v>9.9800994038736643</v>
      </c>
      <c r="H1588" s="42" t="str">
        <f>IFERROR(VLOOKUP(L:L,manual_score_mapping[[SegmentID]:[Scores]],2,FALSE), "NaN")</f>
        <v>NaN</v>
      </c>
      <c r="I1588" s="42" t="str">
        <f>IFERROR(VLOOKUP(L:L,manual_score_mapping!A:D,3,FALSE), "NaN")</f>
        <v>NaN</v>
      </c>
      <c r="J1588" s="42" t="str">
        <f>IFERROR(VLOOKUP(L:L,manual_score_mapping!A:D,4,FALSE), "NaN")</f>
        <v>NaN</v>
      </c>
      <c r="K1588" s="30" t="s">
        <v>22</v>
      </c>
      <c r="L1588" s="30">
        <v>1587</v>
      </c>
      <c r="M1588" s="31">
        <v>0.81668174266815186</v>
      </c>
      <c r="N1588" s="30">
        <v>0.83467769622802734</v>
      </c>
      <c r="O1588" s="30">
        <v>0.78488612174987793</v>
      </c>
      <c r="P1588" s="30" t="str">
        <f>IF(en_ru_scores[[#This Row],[OnlineB_Score]]&gt;en_ru_scores[[#This Row],[GPT4_COMET]]+0.03, "B", IF(en_ru_scores[[#This Row],[GPT4_COMET]]&gt;en_ru_scores[[#This Row],[OnlineB_Score]]+0.03, "GPT", "-"))</f>
        <v>-</v>
      </c>
      <c r="Q1588" s="30" t="str">
        <f>IF(en_ru_scores[[#This Row],[OnlineW_Score]]&gt;en_ru_scores[[#This Row],[GPT4_COMET]]+0.03, "W", IF(en_ru_scores[[#This Row],[GPT4_COMET]]&gt;en_ru_scores[[#This Row],[OnlineW_Score]]+0.03, "GPT", "-"))</f>
        <v>GPT</v>
      </c>
      <c r="R1588" s="12" t="s">
        <v>1707</v>
      </c>
      <c r="S1588" s="12" t="s">
        <v>8182</v>
      </c>
      <c r="T1588" s="40" t="s">
        <v>8183</v>
      </c>
      <c r="U1588" s="12" t="s">
        <v>8184</v>
      </c>
      <c r="V1588" s="12" t="s">
        <v>8185</v>
      </c>
      <c r="W1588" s="84"/>
      <c r="X1588" s="111"/>
      <c r="Y1588" s="115"/>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c r="EK1588"/>
      <c r="EL1588"/>
      <c r="EM1588"/>
      <c r="EN1588"/>
      <c r="EO1588"/>
      <c r="EP1588"/>
      <c r="EQ1588"/>
      <c r="ER1588"/>
      <c r="ES1588"/>
      <c r="ET1588"/>
      <c r="EU1588"/>
      <c r="EV1588"/>
      <c r="EW1588"/>
      <c r="EX1588"/>
      <c r="EY1588"/>
      <c r="EZ1588"/>
      <c r="FA1588"/>
      <c r="FB1588"/>
      <c r="FC1588"/>
      <c r="FD1588"/>
      <c r="FE1588"/>
      <c r="FF1588"/>
      <c r="FG1588"/>
      <c r="FH1588"/>
      <c r="FI1588"/>
      <c r="FJ1588"/>
      <c r="FK1588"/>
      <c r="FL1588"/>
      <c r="FM1588"/>
      <c r="FN1588"/>
      <c r="FO1588"/>
      <c r="FP1588"/>
      <c r="FQ1588"/>
      <c r="FR1588"/>
      <c r="FS1588"/>
      <c r="FT1588"/>
      <c r="FU1588"/>
      <c r="FV1588"/>
      <c r="FW1588"/>
      <c r="FX1588"/>
      <c r="FY1588"/>
      <c r="FZ1588"/>
      <c r="GA1588"/>
      <c r="GB1588"/>
      <c r="GC1588"/>
      <c r="GD1588"/>
      <c r="GE1588"/>
      <c r="GF1588"/>
      <c r="GG1588"/>
      <c r="GH1588"/>
      <c r="GI1588"/>
      <c r="GJ1588"/>
      <c r="GK1588"/>
      <c r="GL1588"/>
      <c r="GM1588"/>
      <c r="GN1588"/>
      <c r="GO1588"/>
      <c r="GP1588"/>
      <c r="GQ1588"/>
      <c r="GR1588"/>
      <c r="GS1588"/>
      <c r="GT1588"/>
      <c r="GU1588"/>
      <c r="GV1588"/>
      <c r="GW1588"/>
      <c r="GX1588"/>
      <c r="GY1588"/>
      <c r="GZ1588"/>
      <c r="HA1588"/>
      <c r="HB1588"/>
      <c r="HC1588"/>
      <c r="HD1588"/>
      <c r="HE1588"/>
      <c r="HF1588"/>
      <c r="HG1588"/>
      <c r="HH1588"/>
      <c r="HI1588"/>
    </row>
    <row r="1589" spans="1:217" s="6" customFormat="1" ht="28.5" x14ac:dyDescent="0.45">
      <c r="A1589" s="32" t="s">
        <v>16</v>
      </c>
      <c r="B1589" s="32" t="s">
        <v>17</v>
      </c>
      <c r="C1589" s="33" t="s">
        <v>18</v>
      </c>
      <c r="D1589" s="33" t="s">
        <v>1685</v>
      </c>
      <c r="E1589" s="33" t="s">
        <v>1694</v>
      </c>
      <c r="F1589" s="33" t="s">
        <v>21</v>
      </c>
      <c r="G1589" s="75">
        <f>VLOOKUP(L:L,en_ru_auto_scores_BLEU!H:I,2,FALSE)</f>
        <v>46.713797772820001</v>
      </c>
      <c r="H1589" s="42" t="str">
        <f>IFERROR(VLOOKUP(L:L,manual_score_mapping[[SegmentID]:[Scores]],2,FALSE), "NaN")</f>
        <v>NaN</v>
      </c>
      <c r="I1589" s="42" t="str">
        <f>IFERROR(VLOOKUP(L:L,manual_score_mapping!A:D,3,FALSE), "NaN")</f>
        <v>NaN</v>
      </c>
      <c r="J1589" s="42" t="str">
        <f>IFERROR(VLOOKUP(L:L,manual_score_mapping!A:D,4,FALSE), "NaN")</f>
        <v>NaN</v>
      </c>
      <c r="K1589" s="33" t="s">
        <v>22</v>
      </c>
      <c r="L1589" s="33">
        <v>1588</v>
      </c>
      <c r="M1589" s="34">
        <v>0.940141260623932</v>
      </c>
      <c r="N1589" s="33">
        <v>0.95061963796615601</v>
      </c>
      <c r="O1589" s="33">
        <v>0.94877076148986816</v>
      </c>
      <c r="P1589" s="33" t="str">
        <f>IF(en_ru_scores[[#This Row],[OnlineB_Score]]&gt;en_ru_scores[[#This Row],[GPT4_COMET]]+0.03, "B", IF(en_ru_scores[[#This Row],[GPT4_COMET]]&gt;en_ru_scores[[#This Row],[OnlineB_Score]]+0.03, "GPT", "-"))</f>
        <v>-</v>
      </c>
      <c r="Q1589" s="33" t="str">
        <f>IF(en_ru_scores[[#This Row],[OnlineW_Score]]&gt;en_ru_scores[[#This Row],[GPT4_COMET]]+0.03, "W", IF(en_ru_scores[[#This Row],[GPT4_COMET]]&gt;en_ru_scores[[#This Row],[OnlineW_Score]]+0.03, "GPT", "-"))</f>
        <v>-</v>
      </c>
      <c r="R1589" s="13" t="s">
        <v>1708</v>
      </c>
      <c r="S1589" s="13" t="s">
        <v>8186</v>
      </c>
      <c r="T1589" s="41" t="s">
        <v>8187</v>
      </c>
      <c r="U1589" s="13" t="s">
        <v>8188</v>
      </c>
      <c r="V1589" s="13" t="s">
        <v>8189</v>
      </c>
      <c r="W1589" s="84"/>
      <c r="X1589" s="111"/>
      <c r="Y1589" s="115"/>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c r="EK1589"/>
      <c r="EL1589"/>
      <c r="EM1589"/>
      <c r="EN1589"/>
      <c r="EO1589"/>
      <c r="EP1589"/>
      <c r="EQ1589"/>
      <c r="ER1589"/>
      <c r="ES1589"/>
      <c r="ET1589"/>
      <c r="EU1589"/>
      <c r="EV1589"/>
      <c r="EW1589"/>
      <c r="EX1589"/>
      <c r="EY1589"/>
      <c r="EZ1589"/>
      <c r="FA1589"/>
      <c r="FB1589"/>
      <c r="FC1589"/>
      <c r="FD1589"/>
      <c r="FE1589"/>
      <c r="FF1589"/>
      <c r="FG1589"/>
      <c r="FH1589"/>
      <c r="FI1589"/>
      <c r="FJ1589"/>
      <c r="FK1589"/>
      <c r="FL1589"/>
      <c r="FM1589"/>
      <c r="FN1589"/>
      <c r="FO1589"/>
      <c r="FP1589"/>
      <c r="FQ1589"/>
      <c r="FR1589"/>
      <c r="FS1589"/>
      <c r="FT1589"/>
      <c r="FU1589"/>
      <c r="FV1589"/>
      <c r="FW1589"/>
      <c r="FX1589"/>
      <c r="FY1589"/>
      <c r="FZ1589"/>
      <c r="GA1589"/>
      <c r="GB1589"/>
      <c r="GC1589"/>
      <c r="GD1589"/>
      <c r="GE1589"/>
      <c r="GF1589"/>
      <c r="GG1589"/>
      <c r="GH1589"/>
      <c r="GI1589"/>
      <c r="GJ1589"/>
      <c r="GK1589"/>
      <c r="GL1589"/>
      <c r="GM1589"/>
      <c r="GN1589"/>
      <c r="GO1589"/>
      <c r="GP1589"/>
      <c r="GQ1589"/>
      <c r="GR1589"/>
      <c r="GS1589"/>
      <c r="GT1589"/>
      <c r="GU1589"/>
      <c r="GV1589"/>
      <c r="GW1589"/>
      <c r="GX1589"/>
      <c r="GY1589"/>
      <c r="GZ1589"/>
      <c r="HA1589"/>
      <c r="HB1589"/>
      <c r="HC1589"/>
      <c r="HD1589"/>
      <c r="HE1589"/>
      <c r="HF1589"/>
      <c r="HG1589"/>
      <c r="HH1589"/>
      <c r="HI1589"/>
    </row>
    <row r="1590" spans="1:217" s="6" customFormat="1" ht="28.5" x14ac:dyDescent="0.45">
      <c r="A1590" s="32" t="s">
        <v>16</v>
      </c>
      <c r="B1590" s="32" t="s">
        <v>17</v>
      </c>
      <c r="C1590" s="33" t="s">
        <v>18</v>
      </c>
      <c r="D1590" s="33" t="s">
        <v>1685</v>
      </c>
      <c r="E1590" s="33" t="s">
        <v>1694</v>
      </c>
      <c r="F1590" s="33" t="s">
        <v>21</v>
      </c>
      <c r="G1590" s="74">
        <f>VLOOKUP(L:L,en_ru_auto_scores_BLEU!H:I,2,FALSE)</f>
        <v>50.665462375818237</v>
      </c>
      <c r="H1590" s="42" t="str">
        <f>IFERROR(VLOOKUP(L:L,manual_score_mapping[[SegmentID]:[Scores]],2,FALSE), "NaN")</f>
        <v>NaN</v>
      </c>
      <c r="I1590" s="42" t="str">
        <f>IFERROR(VLOOKUP(L:L,manual_score_mapping!A:D,3,FALSE), "NaN")</f>
        <v>NaN</v>
      </c>
      <c r="J1590" s="42" t="str">
        <f>IFERROR(VLOOKUP(L:L,manual_score_mapping!A:D,4,FALSE), "NaN")</f>
        <v>NaN</v>
      </c>
      <c r="K1590" s="33" t="s">
        <v>22</v>
      </c>
      <c r="L1590" s="33">
        <v>1589</v>
      </c>
      <c r="M1590" s="34">
        <v>0.9067249894142152</v>
      </c>
      <c r="N1590" s="33">
        <v>0.9133257269859314</v>
      </c>
      <c r="O1590" s="33">
        <v>0.87925201654434204</v>
      </c>
      <c r="P1590" s="33" t="str">
        <f>IF(en_ru_scores[[#This Row],[OnlineB_Score]]&gt;en_ru_scores[[#This Row],[GPT4_COMET]]+0.03, "B", IF(en_ru_scores[[#This Row],[GPT4_COMET]]&gt;en_ru_scores[[#This Row],[OnlineB_Score]]+0.03, "GPT", "-"))</f>
        <v>-</v>
      </c>
      <c r="Q1590" s="33" t="str">
        <f>IF(en_ru_scores[[#This Row],[OnlineW_Score]]&gt;en_ru_scores[[#This Row],[GPT4_COMET]]+0.03, "W", IF(en_ru_scores[[#This Row],[GPT4_COMET]]&gt;en_ru_scores[[#This Row],[OnlineW_Score]]+0.03, "GPT", "-"))</f>
        <v>-</v>
      </c>
      <c r="R1590" s="13" t="s">
        <v>1709</v>
      </c>
      <c r="S1590" s="13" t="s">
        <v>8190</v>
      </c>
      <c r="T1590" s="41" t="s">
        <v>8191</v>
      </c>
      <c r="U1590" s="13" t="s">
        <v>8192</v>
      </c>
      <c r="V1590" s="13" t="s">
        <v>8193</v>
      </c>
      <c r="W1590" s="84"/>
      <c r="X1590" s="111"/>
      <c r="Y1590" s="115"/>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c r="EK1590"/>
      <c r="EL1590"/>
      <c r="EM1590"/>
      <c r="EN1590"/>
      <c r="EO1590"/>
      <c r="EP1590"/>
      <c r="EQ1590"/>
      <c r="ER1590"/>
      <c r="ES1590"/>
      <c r="ET1590"/>
      <c r="EU1590"/>
      <c r="EV1590"/>
      <c r="EW1590"/>
      <c r="EX1590"/>
      <c r="EY1590"/>
      <c r="EZ1590"/>
      <c r="FA1590"/>
      <c r="FB1590"/>
      <c r="FC1590"/>
      <c r="FD1590"/>
      <c r="FE1590"/>
      <c r="FF1590"/>
      <c r="FG1590"/>
      <c r="FH1590"/>
      <c r="FI1590"/>
      <c r="FJ1590"/>
      <c r="FK1590"/>
      <c r="FL1590"/>
      <c r="FM1590"/>
      <c r="FN1590"/>
      <c r="FO1590"/>
      <c r="FP1590"/>
      <c r="FQ1590"/>
      <c r="FR1590"/>
      <c r="FS1590"/>
      <c r="FT1590"/>
      <c r="FU1590"/>
      <c r="FV1590"/>
      <c r="FW1590"/>
      <c r="FX1590"/>
      <c r="FY1590"/>
      <c r="FZ1590"/>
      <c r="GA1590"/>
      <c r="GB1590"/>
      <c r="GC1590"/>
      <c r="GD1590"/>
      <c r="GE1590"/>
      <c r="GF1590"/>
      <c r="GG1590"/>
      <c r="GH1590"/>
      <c r="GI1590"/>
      <c r="GJ1590"/>
      <c r="GK1590"/>
      <c r="GL1590"/>
      <c r="GM1590"/>
      <c r="GN1590"/>
      <c r="GO1590"/>
      <c r="GP1590"/>
      <c r="GQ1590"/>
      <c r="GR1590"/>
      <c r="GS1590"/>
      <c r="GT1590"/>
      <c r="GU1590"/>
      <c r="GV1590"/>
      <c r="GW1590"/>
      <c r="GX1590"/>
      <c r="GY1590"/>
      <c r="GZ1590"/>
      <c r="HA1590"/>
      <c r="HB1590"/>
      <c r="HC1590"/>
      <c r="HD1590"/>
      <c r="HE1590"/>
      <c r="HF1590"/>
      <c r="HG1590"/>
      <c r="HH1590"/>
      <c r="HI1590"/>
    </row>
    <row r="1591" spans="1:217" s="6" customFormat="1" ht="28.5" x14ac:dyDescent="0.45">
      <c r="A1591" s="32" t="s">
        <v>16</v>
      </c>
      <c r="B1591" s="32" t="s">
        <v>17</v>
      </c>
      <c r="C1591" s="33" t="s">
        <v>18</v>
      </c>
      <c r="D1591" s="33" t="s">
        <v>1685</v>
      </c>
      <c r="E1591" s="33" t="s">
        <v>1694</v>
      </c>
      <c r="F1591" s="33" t="s">
        <v>21</v>
      </c>
      <c r="G1591" s="78">
        <f>VLOOKUP(L:L,en_ru_auto_scores_BLEU!H:I,2,FALSE)</f>
        <v>22.997519112894441</v>
      </c>
      <c r="H1591" s="42" t="str">
        <f>IFERROR(VLOOKUP(L:L,manual_score_mapping[[SegmentID]:[Scores]],2,FALSE), "NaN")</f>
        <v>NaN</v>
      </c>
      <c r="I1591" s="42" t="str">
        <f>IFERROR(VLOOKUP(L:L,manual_score_mapping!A:D,3,FALSE), "NaN")</f>
        <v>NaN</v>
      </c>
      <c r="J1591" s="42" t="str">
        <f>IFERROR(VLOOKUP(L:L,manual_score_mapping!A:D,4,FALSE), "NaN")</f>
        <v>NaN</v>
      </c>
      <c r="K1591" s="33" t="s">
        <v>22</v>
      </c>
      <c r="L1591" s="33">
        <v>1590</v>
      </c>
      <c r="M1591" s="34">
        <v>0.93867242336273204</v>
      </c>
      <c r="N1591" s="33">
        <v>0.92257976531982422</v>
      </c>
      <c r="O1591" s="33">
        <v>0.93196099996566761</v>
      </c>
      <c r="P1591" s="33" t="str">
        <f>IF(en_ru_scores[[#This Row],[OnlineB_Score]]&gt;en_ru_scores[[#This Row],[GPT4_COMET]]+0.03, "B", IF(en_ru_scores[[#This Row],[GPT4_COMET]]&gt;en_ru_scores[[#This Row],[OnlineB_Score]]+0.03, "GPT", "-"))</f>
        <v>-</v>
      </c>
      <c r="Q1591" s="33" t="str">
        <f>IF(en_ru_scores[[#This Row],[OnlineW_Score]]&gt;en_ru_scores[[#This Row],[GPT4_COMET]]+0.03, "W", IF(en_ru_scores[[#This Row],[GPT4_COMET]]&gt;en_ru_scores[[#This Row],[OnlineW_Score]]+0.03, "GPT", "-"))</f>
        <v>-</v>
      </c>
      <c r="R1591" s="13" t="s">
        <v>1710</v>
      </c>
      <c r="S1591" s="13" t="s">
        <v>8194</v>
      </c>
      <c r="T1591" s="41" t="s">
        <v>8195</v>
      </c>
      <c r="U1591" s="13" t="s">
        <v>8196</v>
      </c>
      <c r="V1591" s="13" t="s">
        <v>8197</v>
      </c>
      <c r="W1591" s="84"/>
      <c r="X1591" s="111"/>
      <c r="Y1591" s="115"/>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c r="EK1591"/>
      <c r="EL1591"/>
      <c r="EM1591"/>
      <c r="EN1591"/>
      <c r="EO1591"/>
      <c r="EP1591"/>
      <c r="EQ1591"/>
      <c r="ER1591"/>
      <c r="ES1591"/>
      <c r="ET1591"/>
      <c r="EU1591"/>
      <c r="EV1591"/>
      <c r="EW1591"/>
      <c r="EX1591"/>
      <c r="EY1591"/>
      <c r="EZ1591"/>
      <c r="FA1591"/>
      <c r="FB1591"/>
      <c r="FC1591"/>
      <c r="FD1591"/>
      <c r="FE1591"/>
      <c r="FF1591"/>
      <c r="FG1591"/>
      <c r="FH1591"/>
      <c r="FI1591"/>
      <c r="FJ1591"/>
      <c r="FK1591"/>
      <c r="FL1591"/>
      <c r="FM1591"/>
      <c r="FN1591"/>
      <c r="FO1591"/>
      <c r="FP1591"/>
      <c r="FQ1591"/>
      <c r="FR1591"/>
      <c r="FS1591"/>
      <c r="FT1591"/>
      <c r="FU1591"/>
      <c r="FV1591"/>
      <c r="FW1591"/>
      <c r="FX1591"/>
      <c r="FY1591"/>
      <c r="FZ1591"/>
      <c r="GA1591"/>
      <c r="GB1591"/>
      <c r="GC1591"/>
      <c r="GD1591"/>
      <c r="GE1591"/>
      <c r="GF1591"/>
      <c r="GG1591"/>
      <c r="GH1591"/>
      <c r="GI1591"/>
      <c r="GJ1591"/>
      <c r="GK1591"/>
      <c r="GL1591"/>
      <c r="GM1591"/>
      <c r="GN1591"/>
      <c r="GO1591"/>
      <c r="GP1591"/>
      <c r="GQ1591"/>
      <c r="GR1591"/>
      <c r="GS1591"/>
      <c r="GT1591"/>
      <c r="GU1591"/>
      <c r="GV1591"/>
      <c r="GW1591"/>
      <c r="GX1591"/>
      <c r="GY1591"/>
      <c r="GZ1591"/>
      <c r="HA1591"/>
      <c r="HB1591"/>
      <c r="HC1591"/>
      <c r="HD1591"/>
      <c r="HE1591"/>
      <c r="HF1591"/>
      <c r="HG1591"/>
      <c r="HH1591"/>
      <c r="HI1591"/>
    </row>
    <row r="1592" spans="1:217" s="6" customFormat="1" ht="57" x14ac:dyDescent="0.45">
      <c r="A1592" s="32" t="s">
        <v>16</v>
      </c>
      <c r="B1592" s="32" t="s">
        <v>17</v>
      </c>
      <c r="C1592" s="33" t="s">
        <v>18</v>
      </c>
      <c r="D1592" s="33" t="s">
        <v>1685</v>
      </c>
      <c r="E1592" s="33" t="s">
        <v>1694</v>
      </c>
      <c r="F1592" s="33" t="s">
        <v>21</v>
      </c>
      <c r="G1592" s="78">
        <f>VLOOKUP(L:L,en_ru_auto_scores_BLEU!H:I,2,FALSE)</f>
        <v>27.494162035211311</v>
      </c>
      <c r="H1592" s="42" t="str">
        <f>IFERROR(VLOOKUP(L:L,manual_score_mapping[[SegmentID]:[Scores]],2,FALSE), "NaN")</f>
        <v>NaN</v>
      </c>
      <c r="I1592" s="42" t="str">
        <f>IFERROR(VLOOKUP(L:L,manual_score_mapping!A:D,3,FALSE), "NaN")</f>
        <v>NaN</v>
      </c>
      <c r="J1592" s="42" t="str">
        <f>IFERROR(VLOOKUP(L:L,manual_score_mapping!A:D,4,FALSE), "NaN")</f>
        <v>NaN</v>
      </c>
      <c r="K1592" s="33" t="s">
        <v>22</v>
      </c>
      <c r="L1592" s="33">
        <v>1591</v>
      </c>
      <c r="M1592" s="34">
        <v>0.90828758478164684</v>
      </c>
      <c r="N1592" s="33">
        <v>0.92337614297866821</v>
      </c>
      <c r="O1592" s="33">
        <v>0.88365691900253296</v>
      </c>
      <c r="P1592" s="33" t="str">
        <f>IF(en_ru_scores[[#This Row],[OnlineB_Score]]&gt;en_ru_scores[[#This Row],[GPT4_COMET]]+0.03, "B", IF(en_ru_scores[[#This Row],[GPT4_COMET]]&gt;en_ru_scores[[#This Row],[OnlineB_Score]]+0.03, "GPT", "-"))</f>
        <v>-</v>
      </c>
      <c r="Q1592" s="33" t="str">
        <f>IF(en_ru_scores[[#This Row],[OnlineW_Score]]&gt;en_ru_scores[[#This Row],[GPT4_COMET]]+0.03, "W", IF(en_ru_scores[[#This Row],[GPT4_COMET]]&gt;en_ru_scores[[#This Row],[OnlineW_Score]]+0.03, "GPT", "-"))</f>
        <v>-</v>
      </c>
      <c r="R1592" s="13" t="s">
        <v>1711</v>
      </c>
      <c r="S1592" s="13" t="s">
        <v>8198</v>
      </c>
      <c r="T1592" s="41" t="s">
        <v>8199</v>
      </c>
      <c r="U1592" s="13" t="s">
        <v>8200</v>
      </c>
      <c r="V1592" s="13" t="s">
        <v>8201</v>
      </c>
      <c r="W1592" s="84"/>
      <c r="X1592" s="111"/>
      <c r="Y1592" s="115"/>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c r="EK1592"/>
      <c r="EL1592"/>
      <c r="EM1592"/>
      <c r="EN1592"/>
      <c r="EO1592"/>
      <c r="EP1592"/>
      <c r="EQ1592"/>
      <c r="ER1592"/>
      <c r="ES1592"/>
      <c r="ET1592"/>
      <c r="EU1592"/>
      <c r="EV1592"/>
      <c r="EW1592"/>
      <c r="EX1592"/>
      <c r="EY1592"/>
      <c r="EZ1592"/>
      <c r="FA1592"/>
      <c r="FB1592"/>
      <c r="FC1592"/>
      <c r="FD1592"/>
      <c r="FE1592"/>
      <c r="FF1592"/>
      <c r="FG1592"/>
      <c r="FH1592"/>
      <c r="FI1592"/>
      <c r="FJ1592"/>
      <c r="FK1592"/>
      <c r="FL1592"/>
      <c r="FM1592"/>
      <c r="FN1592"/>
      <c r="FO1592"/>
      <c r="FP1592"/>
      <c r="FQ1592"/>
      <c r="FR1592"/>
      <c r="FS1592"/>
      <c r="FT1592"/>
      <c r="FU1592"/>
      <c r="FV1592"/>
      <c r="FW1592"/>
      <c r="FX1592"/>
      <c r="FY1592"/>
      <c r="FZ1592"/>
      <c r="GA1592"/>
      <c r="GB1592"/>
      <c r="GC1592"/>
      <c r="GD1592"/>
      <c r="GE1592"/>
      <c r="GF1592"/>
      <c r="GG1592"/>
      <c r="GH1592"/>
      <c r="GI1592"/>
      <c r="GJ1592"/>
      <c r="GK1592"/>
      <c r="GL1592"/>
      <c r="GM1592"/>
      <c r="GN1592"/>
      <c r="GO1592"/>
      <c r="GP1592"/>
      <c r="GQ1592"/>
      <c r="GR1592"/>
      <c r="GS1592"/>
      <c r="GT1592"/>
      <c r="GU1592"/>
      <c r="GV1592"/>
      <c r="GW1592"/>
      <c r="GX1592"/>
      <c r="GY1592"/>
      <c r="GZ1592"/>
      <c r="HA1592"/>
      <c r="HB1592"/>
      <c r="HC1592"/>
      <c r="HD1592"/>
      <c r="HE1592"/>
      <c r="HF1592"/>
      <c r="HG1592"/>
      <c r="HH1592"/>
      <c r="HI1592"/>
    </row>
    <row r="1593" spans="1:217" s="6" customFormat="1" x14ac:dyDescent="0.45">
      <c r="A1593" s="32" t="s">
        <v>16</v>
      </c>
      <c r="B1593" s="32" t="s">
        <v>17</v>
      </c>
      <c r="C1593" s="33" t="s">
        <v>18</v>
      </c>
      <c r="D1593" s="33" t="s">
        <v>1685</v>
      </c>
      <c r="E1593" s="33" t="s">
        <v>1694</v>
      </c>
      <c r="F1593" s="33" t="s">
        <v>21</v>
      </c>
      <c r="G1593" s="74">
        <f>VLOOKUP(L:L,en_ru_auto_scores_BLEU!H:I,2,FALSE)</f>
        <v>53.728496591177098</v>
      </c>
      <c r="H1593" s="42" t="str">
        <f>IFERROR(VLOOKUP(L:L,manual_score_mapping[[SegmentID]:[Scores]],2,FALSE), "NaN")</f>
        <v>NaN</v>
      </c>
      <c r="I1593" s="42" t="str">
        <f>IFERROR(VLOOKUP(L:L,manual_score_mapping!A:D,3,FALSE), "NaN")</f>
        <v>NaN</v>
      </c>
      <c r="J1593" s="42" t="str">
        <f>IFERROR(VLOOKUP(L:L,manual_score_mapping!A:D,4,FALSE), "NaN")</f>
        <v>NaN</v>
      </c>
      <c r="K1593" s="33" t="s">
        <v>22</v>
      </c>
      <c r="L1593" s="33">
        <v>1592</v>
      </c>
      <c r="M1593" s="34">
        <v>0.95726913213729858</v>
      </c>
      <c r="N1593" s="33">
        <v>0.95725739002227783</v>
      </c>
      <c r="O1593" s="33">
        <v>0.95725739002227783</v>
      </c>
      <c r="P1593" s="33" t="str">
        <f>IF(en_ru_scores[[#This Row],[OnlineB_Score]]&gt;en_ru_scores[[#This Row],[GPT4_COMET]]+0.03, "B", IF(en_ru_scores[[#This Row],[GPT4_COMET]]&gt;en_ru_scores[[#This Row],[OnlineB_Score]]+0.03, "GPT", "-"))</f>
        <v>-</v>
      </c>
      <c r="Q1593" s="33" t="str">
        <f>IF(en_ru_scores[[#This Row],[OnlineW_Score]]&gt;en_ru_scores[[#This Row],[GPT4_COMET]]+0.03, "W", IF(en_ru_scores[[#This Row],[GPT4_COMET]]&gt;en_ru_scores[[#This Row],[OnlineW_Score]]+0.03, "GPT", "-"))</f>
        <v>-</v>
      </c>
      <c r="R1593" s="13" t="s">
        <v>1712</v>
      </c>
      <c r="S1593" s="13" t="s">
        <v>8202</v>
      </c>
      <c r="T1593" s="41" t="s">
        <v>8203</v>
      </c>
      <c r="U1593" s="13" t="s">
        <v>8203</v>
      </c>
      <c r="V1593" s="13" t="s">
        <v>8203</v>
      </c>
      <c r="W1593" s="84"/>
      <c r="X1593" s="111"/>
      <c r="Y1593" s="115"/>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c r="EK1593"/>
      <c r="EL1593"/>
      <c r="EM1593"/>
      <c r="EN1593"/>
      <c r="EO1593"/>
      <c r="EP1593"/>
      <c r="EQ1593"/>
      <c r="ER1593"/>
      <c r="ES1593"/>
      <c r="ET1593"/>
      <c r="EU1593"/>
      <c r="EV1593"/>
      <c r="EW1593"/>
      <c r="EX1593"/>
      <c r="EY1593"/>
      <c r="EZ1593"/>
      <c r="FA1593"/>
      <c r="FB1593"/>
      <c r="FC1593"/>
      <c r="FD1593"/>
      <c r="FE1593"/>
      <c r="FF1593"/>
      <c r="FG1593"/>
      <c r="FH1593"/>
      <c r="FI1593"/>
      <c r="FJ1593"/>
      <c r="FK1593"/>
      <c r="FL1593"/>
      <c r="FM1593"/>
      <c r="FN1593"/>
      <c r="FO1593"/>
      <c r="FP1593"/>
      <c r="FQ1593"/>
      <c r="FR1593"/>
      <c r="FS1593"/>
      <c r="FT1593"/>
      <c r="FU1593"/>
      <c r="FV1593"/>
      <c r="FW1593"/>
      <c r="FX1593"/>
      <c r="FY1593"/>
      <c r="FZ1593"/>
      <c r="GA1593"/>
      <c r="GB1593"/>
      <c r="GC1593"/>
      <c r="GD1593"/>
      <c r="GE1593"/>
      <c r="GF1593"/>
      <c r="GG1593"/>
      <c r="GH1593"/>
      <c r="GI1593"/>
      <c r="GJ1593"/>
      <c r="GK1593"/>
      <c r="GL1593"/>
      <c r="GM1593"/>
      <c r="GN1593"/>
      <c r="GO1593"/>
      <c r="GP1593"/>
      <c r="GQ1593"/>
      <c r="GR1593"/>
      <c r="GS1593"/>
      <c r="GT1593"/>
      <c r="GU1593"/>
      <c r="GV1593"/>
      <c r="GW1593"/>
      <c r="GX1593"/>
      <c r="GY1593"/>
      <c r="GZ1593"/>
      <c r="HA1593"/>
      <c r="HB1593"/>
      <c r="HC1593"/>
      <c r="HD1593"/>
      <c r="HE1593"/>
      <c r="HF1593"/>
      <c r="HG1593"/>
      <c r="HH1593"/>
      <c r="HI1593"/>
    </row>
    <row r="1594" spans="1:217" s="6" customFormat="1" ht="71.25" x14ac:dyDescent="0.45">
      <c r="A1594" s="29" t="s">
        <v>16</v>
      </c>
      <c r="B1594" s="29" t="s">
        <v>17</v>
      </c>
      <c r="C1594" s="30" t="s">
        <v>18</v>
      </c>
      <c r="D1594" s="30" t="s">
        <v>1685</v>
      </c>
      <c r="E1594" s="30" t="s">
        <v>1694</v>
      </c>
      <c r="F1594" s="30" t="s">
        <v>21</v>
      </c>
      <c r="G1594" s="75">
        <f>VLOOKUP(L:L,en_ru_auto_scores_BLEU!H:I,2,FALSE)</f>
        <v>40.931841311707238</v>
      </c>
      <c r="H1594" s="42" t="str">
        <f>IFERROR(VLOOKUP(L:L,manual_score_mapping[[SegmentID]:[Scores]],2,FALSE), "NaN")</f>
        <v>NaN</v>
      </c>
      <c r="I1594" s="42" t="str">
        <f>IFERROR(VLOOKUP(L:L,manual_score_mapping!A:D,3,FALSE), "NaN")</f>
        <v>NaN</v>
      </c>
      <c r="J1594" s="42" t="str">
        <f>IFERROR(VLOOKUP(L:L,manual_score_mapping!A:D,4,FALSE), "NaN")</f>
        <v>NaN</v>
      </c>
      <c r="K1594" s="30" t="s">
        <v>22</v>
      </c>
      <c r="L1594" s="30">
        <v>1593</v>
      </c>
      <c r="M1594" s="31">
        <v>0.88991588354110718</v>
      </c>
      <c r="N1594" s="30">
        <v>0.9188210368156432</v>
      </c>
      <c r="O1594" s="30">
        <v>0.9139937162399292</v>
      </c>
      <c r="P1594" s="30" t="str">
        <f>IF(en_ru_scores[[#This Row],[OnlineB_Score]]&gt;en_ru_scores[[#This Row],[GPT4_COMET]]+0.03, "B", IF(en_ru_scores[[#This Row],[GPT4_COMET]]&gt;en_ru_scores[[#This Row],[OnlineB_Score]]+0.03, "GPT", "-"))</f>
        <v>-</v>
      </c>
      <c r="Q1594" s="30" t="str">
        <f>IF(en_ru_scores[[#This Row],[OnlineW_Score]]&gt;en_ru_scores[[#This Row],[GPT4_COMET]]+0.03, "W", IF(en_ru_scores[[#This Row],[GPT4_COMET]]&gt;en_ru_scores[[#This Row],[OnlineW_Score]]+0.03, "GPT", "-"))</f>
        <v>-</v>
      </c>
      <c r="R1594" s="12" t="s">
        <v>1713</v>
      </c>
      <c r="S1594" s="12" t="s">
        <v>8204</v>
      </c>
      <c r="T1594" s="40" t="s">
        <v>8205</v>
      </c>
      <c r="U1594" s="12" t="s">
        <v>8206</v>
      </c>
      <c r="V1594" s="12" t="s">
        <v>8207</v>
      </c>
      <c r="W1594" s="84"/>
      <c r="X1594" s="111"/>
      <c r="Y1594" s="115"/>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c r="EK1594"/>
      <c r="EL1594"/>
      <c r="EM1594"/>
      <c r="EN1594"/>
      <c r="EO1594"/>
      <c r="EP1594"/>
      <c r="EQ1594"/>
      <c r="ER1594"/>
      <c r="ES1594"/>
      <c r="ET1594"/>
      <c r="EU1594"/>
      <c r="EV1594"/>
      <c r="EW1594"/>
      <c r="EX1594"/>
      <c r="EY1594"/>
      <c r="EZ1594"/>
      <c r="FA1594"/>
      <c r="FB1594"/>
      <c r="FC1594"/>
      <c r="FD1594"/>
      <c r="FE1594"/>
      <c r="FF1594"/>
      <c r="FG1594"/>
      <c r="FH1594"/>
      <c r="FI1594"/>
      <c r="FJ1594"/>
      <c r="FK1594"/>
      <c r="FL1594"/>
      <c r="FM1594"/>
      <c r="FN1594"/>
      <c r="FO1594"/>
      <c r="FP1594"/>
      <c r="FQ1594"/>
      <c r="FR1594"/>
      <c r="FS1594"/>
      <c r="FT1594"/>
      <c r="FU1594"/>
      <c r="FV1594"/>
      <c r="FW1594"/>
      <c r="FX1594"/>
      <c r="FY1594"/>
      <c r="FZ1594"/>
      <c r="GA1594"/>
      <c r="GB1594"/>
      <c r="GC1594"/>
      <c r="GD1594"/>
      <c r="GE1594"/>
      <c r="GF1594"/>
      <c r="GG1594"/>
      <c r="GH1594"/>
      <c r="GI1594"/>
      <c r="GJ1594"/>
      <c r="GK1594"/>
      <c r="GL1594"/>
      <c r="GM1594"/>
      <c r="GN1594"/>
      <c r="GO1594"/>
      <c r="GP1594"/>
      <c r="GQ1594"/>
      <c r="GR1594"/>
      <c r="GS1594"/>
      <c r="GT1594"/>
      <c r="GU1594"/>
      <c r="GV1594"/>
      <c r="GW1594"/>
      <c r="GX1594"/>
      <c r="GY1594"/>
      <c r="GZ1594"/>
      <c r="HA1594"/>
      <c r="HB1594"/>
      <c r="HC1594"/>
      <c r="HD1594"/>
      <c r="HE1594"/>
      <c r="HF1594"/>
      <c r="HG1594"/>
      <c r="HH1594"/>
      <c r="HI1594"/>
    </row>
    <row r="1595" spans="1:217" s="6" customFormat="1" x14ac:dyDescent="0.45">
      <c r="A1595" s="32" t="s">
        <v>16</v>
      </c>
      <c r="B1595" s="32" t="s">
        <v>17</v>
      </c>
      <c r="C1595" s="33" t="s">
        <v>18</v>
      </c>
      <c r="D1595" s="33" t="s">
        <v>1685</v>
      </c>
      <c r="E1595" s="33" t="s">
        <v>1714</v>
      </c>
      <c r="F1595" s="33" t="s">
        <v>21</v>
      </c>
      <c r="G1595" s="75">
        <f>VLOOKUP(L:L,en_ru_auto_scores_BLEU!H:I,2,FALSE)</f>
        <v>39.763536438352517</v>
      </c>
      <c r="H1595" s="42" t="str">
        <f>IFERROR(VLOOKUP(L:L,manual_score_mapping[[SegmentID]:[Scores]],2,FALSE), "NaN")</f>
        <v>NaN</v>
      </c>
      <c r="I1595" s="42" t="str">
        <f>IFERROR(VLOOKUP(L:L,manual_score_mapping!A:D,3,FALSE), "NaN")</f>
        <v>NaN</v>
      </c>
      <c r="J1595" s="42" t="str">
        <f>IFERROR(VLOOKUP(L:L,manual_score_mapping!A:D,4,FALSE), "NaN")</f>
        <v>NaN</v>
      </c>
      <c r="K1595" s="33" t="s">
        <v>22</v>
      </c>
      <c r="L1595" s="33">
        <v>1594</v>
      </c>
      <c r="M1595" s="34">
        <v>0.97204363346099842</v>
      </c>
      <c r="N1595" s="33">
        <v>0.97205549478530884</v>
      </c>
      <c r="O1595" s="33">
        <v>0.97205549478530884</v>
      </c>
      <c r="P1595" s="33" t="str">
        <f>IF(en_ru_scores[[#This Row],[OnlineB_Score]]&gt;en_ru_scores[[#This Row],[GPT4_COMET]]+0.03, "B", IF(en_ru_scores[[#This Row],[GPT4_COMET]]&gt;en_ru_scores[[#This Row],[OnlineB_Score]]+0.03, "GPT", "-"))</f>
        <v>-</v>
      </c>
      <c r="Q1595" s="33" t="str">
        <f>IF(en_ru_scores[[#This Row],[OnlineW_Score]]&gt;en_ru_scores[[#This Row],[GPT4_COMET]]+0.03, "W", IF(en_ru_scores[[#This Row],[GPT4_COMET]]&gt;en_ru_scores[[#This Row],[OnlineW_Score]]+0.03, "GPT", "-"))</f>
        <v>-</v>
      </c>
      <c r="R1595" s="13" t="s">
        <v>1715</v>
      </c>
      <c r="S1595" s="13" t="s">
        <v>8208</v>
      </c>
      <c r="T1595" s="41" t="s">
        <v>8209</v>
      </c>
      <c r="U1595" s="13" t="s">
        <v>8209</v>
      </c>
      <c r="V1595" s="13" t="s">
        <v>8209</v>
      </c>
      <c r="W1595" s="84"/>
      <c r="X1595" s="111"/>
      <c r="Y1595" s="11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c r="EK1595"/>
      <c r="EL1595"/>
      <c r="EM1595"/>
      <c r="EN1595"/>
      <c r="EO1595"/>
      <c r="EP1595"/>
      <c r="EQ1595"/>
      <c r="ER1595"/>
      <c r="ES1595"/>
      <c r="ET1595"/>
      <c r="EU1595"/>
      <c r="EV1595"/>
      <c r="EW1595"/>
      <c r="EX1595"/>
      <c r="EY1595"/>
      <c r="EZ1595"/>
      <c r="FA1595"/>
      <c r="FB1595"/>
      <c r="FC1595"/>
      <c r="FD1595"/>
      <c r="FE1595"/>
      <c r="FF1595"/>
      <c r="FG1595"/>
      <c r="FH1595"/>
      <c r="FI1595"/>
      <c r="FJ1595"/>
      <c r="FK1595"/>
      <c r="FL1595"/>
      <c r="FM1595"/>
      <c r="FN1595"/>
      <c r="FO1595"/>
      <c r="FP1595"/>
      <c r="FQ1595"/>
      <c r="FR1595"/>
      <c r="FS1595"/>
      <c r="FT1595"/>
      <c r="FU1595"/>
      <c r="FV1595"/>
      <c r="FW1595"/>
      <c r="FX1595"/>
      <c r="FY1595"/>
      <c r="FZ1595"/>
      <c r="GA1595"/>
      <c r="GB1595"/>
      <c r="GC1595"/>
      <c r="GD1595"/>
      <c r="GE1595"/>
      <c r="GF1595"/>
      <c r="GG1595"/>
      <c r="GH1595"/>
      <c r="GI1595"/>
      <c r="GJ1595"/>
      <c r="GK1595"/>
      <c r="GL1595"/>
      <c r="GM1595"/>
      <c r="GN1595"/>
      <c r="GO1595"/>
      <c r="GP1595"/>
      <c r="GQ1595"/>
      <c r="GR1595"/>
      <c r="GS1595"/>
      <c r="GT1595"/>
      <c r="GU1595"/>
      <c r="GV1595"/>
      <c r="GW1595"/>
      <c r="GX1595"/>
      <c r="GY1595"/>
      <c r="GZ1595"/>
      <c r="HA1595"/>
      <c r="HB1595"/>
      <c r="HC1595"/>
      <c r="HD1595"/>
      <c r="HE1595"/>
      <c r="HF1595"/>
      <c r="HG1595"/>
      <c r="HH1595"/>
      <c r="HI1595"/>
    </row>
    <row r="1596" spans="1:217" s="6" customFormat="1" x14ac:dyDescent="0.45">
      <c r="A1596" s="26" t="s">
        <v>16</v>
      </c>
      <c r="B1596" s="26" t="s">
        <v>17</v>
      </c>
      <c r="C1596" s="27" t="s">
        <v>18</v>
      </c>
      <c r="D1596" s="27" t="s">
        <v>1685</v>
      </c>
      <c r="E1596" s="27" t="s">
        <v>1714</v>
      </c>
      <c r="F1596" s="27" t="s">
        <v>21</v>
      </c>
      <c r="G1596" s="78">
        <f>VLOOKUP(L:L,en_ru_auto_scores_BLEU!H:I,2,FALSE)</f>
        <v>10.682175159905848</v>
      </c>
      <c r="H1596" s="42" t="str">
        <f>IFERROR(VLOOKUP(L:L,manual_score_mapping[[SegmentID]:[Scores]],2,FALSE), "NaN")</f>
        <v>NaN</v>
      </c>
      <c r="I1596" s="42" t="str">
        <f>IFERROR(VLOOKUP(L:L,manual_score_mapping!A:D,3,FALSE), "NaN")</f>
        <v>NaN</v>
      </c>
      <c r="J1596" s="42" t="str">
        <f>IFERROR(VLOOKUP(L:L,manual_score_mapping!A:D,4,FALSE), "NaN")</f>
        <v>NaN</v>
      </c>
      <c r="K1596" s="27" t="s">
        <v>22</v>
      </c>
      <c r="L1596" s="27">
        <v>1595</v>
      </c>
      <c r="M1596" s="28">
        <v>0.79499495029449463</v>
      </c>
      <c r="N1596" s="27">
        <v>0.86741906404495239</v>
      </c>
      <c r="O1596" s="27">
        <v>0.86679333448410034</v>
      </c>
      <c r="P1596" s="27" t="str">
        <f>IF(en_ru_scores[[#This Row],[OnlineB_Score]]&gt;en_ru_scores[[#This Row],[GPT4_COMET]]+0.03, "B", IF(en_ru_scores[[#This Row],[GPT4_COMET]]&gt;en_ru_scores[[#This Row],[OnlineB_Score]]+0.03, "GPT", "-"))</f>
        <v>B</v>
      </c>
      <c r="Q1596" s="27" t="str">
        <f>IF(en_ru_scores[[#This Row],[OnlineW_Score]]&gt;en_ru_scores[[#This Row],[GPT4_COMET]]+0.03, "W", IF(en_ru_scores[[#This Row],[GPT4_COMET]]&gt;en_ru_scores[[#This Row],[OnlineW_Score]]+0.03, "GPT", "-"))</f>
        <v>W</v>
      </c>
      <c r="R1596" s="11" t="s">
        <v>1716</v>
      </c>
      <c r="S1596" s="11" t="s">
        <v>8210</v>
      </c>
      <c r="T1596" s="39" t="s">
        <v>8211</v>
      </c>
      <c r="U1596" s="11" t="s">
        <v>8212</v>
      </c>
      <c r="V1596" s="11" t="s">
        <v>8213</v>
      </c>
      <c r="W1596" s="84"/>
      <c r="X1596" s="111"/>
      <c r="Y1596" s="115"/>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c r="EK1596"/>
      <c r="EL1596"/>
      <c r="EM1596"/>
      <c r="EN1596"/>
      <c r="EO1596"/>
      <c r="EP1596"/>
      <c r="EQ1596"/>
      <c r="ER1596"/>
      <c r="ES1596"/>
      <c r="ET1596"/>
      <c r="EU1596"/>
      <c r="EV1596"/>
      <c r="EW1596"/>
      <c r="EX1596"/>
      <c r="EY1596"/>
      <c r="EZ1596"/>
      <c r="FA1596"/>
      <c r="FB1596"/>
      <c r="FC1596"/>
      <c r="FD1596"/>
      <c r="FE1596"/>
      <c r="FF1596"/>
      <c r="FG1596"/>
      <c r="FH1596"/>
      <c r="FI1596"/>
      <c r="FJ1596"/>
      <c r="FK1596"/>
      <c r="FL1596"/>
      <c r="FM1596"/>
      <c r="FN1596"/>
      <c r="FO1596"/>
      <c r="FP1596"/>
      <c r="FQ1596"/>
      <c r="FR1596"/>
      <c r="FS1596"/>
      <c r="FT1596"/>
      <c r="FU1596"/>
      <c r="FV1596"/>
      <c r="FW1596"/>
      <c r="FX1596"/>
      <c r="FY1596"/>
      <c r="FZ1596"/>
      <c r="GA1596"/>
      <c r="GB1596"/>
      <c r="GC1596"/>
      <c r="GD1596"/>
      <c r="GE1596"/>
      <c r="GF1596"/>
      <c r="GG1596"/>
      <c r="GH1596"/>
      <c r="GI1596"/>
      <c r="GJ1596"/>
      <c r="GK1596"/>
      <c r="GL1596"/>
      <c r="GM1596"/>
      <c r="GN1596"/>
      <c r="GO1596"/>
      <c r="GP1596"/>
      <c r="GQ1596"/>
      <c r="GR1596"/>
      <c r="GS1596"/>
      <c r="GT1596"/>
      <c r="GU1596"/>
      <c r="GV1596"/>
      <c r="GW1596"/>
      <c r="GX1596"/>
      <c r="GY1596"/>
      <c r="GZ1596"/>
      <c r="HA1596"/>
      <c r="HB1596"/>
      <c r="HC1596"/>
      <c r="HD1596"/>
      <c r="HE1596"/>
      <c r="HF1596"/>
      <c r="HG1596"/>
      <c r="HH1596"/>
      <c r="HI1596"/>
    </row>
    <row r="1597" spans="1:217" s="6" customFormat="1" x14ac:dyDescent="0.45">
      <c r="A1597" s="32" t="s">
        <v>16</v>
      </c>
      <c r="B1597" s="32" t="s">
        <v>17</v>
      </c>
      <c r="C1597" s="33" t="s">
        <v>18</v>
      </c>
      <c r="D1597" s="33" t="s">
        <v>1685</v>
      </c>
      <c r="E1597" s="33" t="s">
        <v>1714</v>
      </c>
      <c r="F1597" s="33" t="s">
        <v>21</v>
      </c>
      <c r="G1597" s="75">
        <f>VLOOKUP(L:L,en_ru_auto_scores_BLEU!H:I,2,FALSE)</f>
        <v>39.763536438352517</v>
      </c>
      <c r="H1597" s="42" t="str">
        <f>IFERROR(VLOOKUP(L:L,manual_score_mapping[[SegmentID]:[Scores]],2,FALSE), "NaN")</f>
        <v>NaN</v>
      </c>
      <c r="I1597" s="42" t="str">
        <f>IFERROR(VLOOKUP(L:L,manual_score_mapping!A:D,3,FALSE), "NaN")</f>
        <v>NaN</v>
      </c>
      <c r="J1597" s="42" t="str">
        <f>IFERROR(VLOOKUP(L:L,manual_score_mapping!A:D,4,FALSE), "NaN")</f>
        <v>NaN</v>
      </c>
      <c r="K1597" s="33" t="s">
        <v>22</v>
      </c>
      <c r="L1597" s="33">
        <v>1596</v>
      </c>
      <c r="M1597" s="34">
        <v>0.97204262018203735</v>
      </c>
      <c r="N1597" s="33">
        <v>0.97205108404159557</v>
      </c>
      <c r="O1597" s="33">
        <v>0.97205108404159557</v>
      </c>
      <c r="P1597" s="33" t="str">
        <f>IF(en_ru_scores[[#This Row],[OnlineB_Score]]&gt;en_ru_scores[[#This Row],[GPT4_COMET]]+0.03, "B", IF(en_ru_scores[[#This Row],[GPT4_COMET]]&gt;en_ru_scores[[#This Row],[OnlineB_Score]]+0.03, "GPT", "-"))</f>
        <v>-</v>
      </c>
      <c r="Q1597" s="33" t="str">
        <f>IF(en_ru_scores[[#This Row],[OnlineW_Score]]&gt;en_ru_scores[[#This Row],[GPT4_COMET]]+0.03, "W", IF(en_ru_scores[[#This Row],[GPT4_COMET]]&gt;en_ru_scores[[#This Row],[OnlineW_Score]]+0.03, "GPT", "-"))</f>
        <v>-</v>
      </c>
      <c r="R1597" s="13" t="s">
        <v>1715</v>
      </c>
      <c r="S1597" s="13" t="s">
        <v>8208</v>
      </c>
      <c r="T1597" s="41" t="s">
        <v>8209</v>
      </c>
      <c r="U1597" s="13" t="s">
        <v>8209</v>
      </c>
      <c r="V1597" s="13" t="s">
        <v>8209</v>
      </c>
      <c r="W1597" s="84"/>
      <c r="X1597" s="111"/>
      <c r="Y1597" s="115"/>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c r="EK1597"/>
      <c r="EL1597"/>
      <c r="EM1597"/>
      <c r="EN1597"/>
      <c r="EO1597"/>
      <c r="EP1597"/>
      <c r="EQ1597"/>
      <c r="ER1597"/>
      <c r="ES1597"/>
      <c r="ET1597"/>
      <c r="EU1597"/>
      <c r="EV1597"/>
      <c r="EW1597"/>
      <c r="EX1597"/>
      <c r="EY1597"/>
      <c r="EZ1597"/>
      <c r="FA1597"/>
      <c r="FB1597"/>
      <c r="FC1597"/>
      <c r="FD1597"/>
      <c r="FE1597"/>
      <c r="FF1597"/>
      <c r="FG1597"/>
      <c r="FH1597"/>
      <c r="FI1597"/>
      <c r="FJ1597"/>
      <c r="FK1597"/>
      <c r="FL1597"/>
      <c r="FM1597"/>
      <c r="FN1597"/>
      <c r="FO1597"/>
      <c r="FP1597"/>
      <c r="FQ1597"/>
      <c r="FR1597"/>
      <c r="FS1597"/>
      <c r="FT1597"/>
      <c r="FU1597"/>
      <c r="FV1597"/>
      <c r="FW1597"/>
      <c r="FX1597"/>
      <c r="FY1597"/>
      <c r="FZ1597"/>
      <c r="GA1597"/>
      <c r="GB1597"/>
      <c r="GC1597"/>
      <c r="GD1597"/>
      <c r="GE1597"/>
      <c r="GF1597"/>
      <c r="GG1597"/>
      <c r="GH1597"/>
      <c r="GI1597"/>
      <c r="GJ1597"/>
      <c r="GK1597"/>
      <c r="GL1597"/>
      <c r="GM1597"/>
      <c r="GN1597"/>
      <c r="GO1597"/>
      <c r="GP1597"/>
      <c r="GQ1597"/>
      <c r="GR1597"/>
      <c r="GS1597"/>
      <c r="GT1597"/>
      <c r="GU1597"/>
      <c r="GV1597"/>
      <c r="GW1597"/>
      <c r="GX1597"/>
      <c r="GY1597"/>
      <c r="GZ1597"/>
      <c r="HA1597"/>
      <c r="HB1597"/>
      <c r="HC1597"/>
      <c r="HD1597"/>
      <c r="HE1597"/>
      <c r="HF1597"/>
      <c r="HG1597"/>
      <c r="HH1597"/>
      <c r="HI1597"/>
    </row>
    <row r="1598" spans="1:217" s="6" customFormat="1" x14ac:dyDescent="0.45">
      <c r="A1598" s="26" t="s">
        <v>16</v>
      </c>
      <c r="B1598" s="26" t="s">
        <v>17</v>
      </c>
      <c r="C1598" s="27" t="s">
        <v>18</v>
      </c>
      <c r="D1598" s="27" t="s">
        <v>1685</v>
      </c>
      <c r="E1598" s="27" t="s">
        <v>1714</v>
      </c>
      <c r="F1598" s="27" t="s">
        <v>21</v>
      </c>
      <c r="G1598" s="78">
        <f>VLOOKUP(L:L,en_ru_auto_scores_BLEU!H:I,2,FALSE)</f>
        <v>9.6524348774022446</v>
      </c>
      <c r="H1598" s="42" t="str">
        <f>IFERROR(VLOOKUP(L:L,manual_score_mapping[[SegmentID]:[Scores]],2,FALSE), "NaN")</f>
        <v>NaN</v>
      </c>
      <c r="I1598" s="42" t="str">
        <f>IFERROR(VLOOKUP(L:L,manual_score_mapping!A:D,3,FALSE), "NaN")</f>
        <v>NaN</v>
      </c>
      <c r="J1598" s="42" t="str">
        <f>IFERROR(VLOOKUP(L:L,manual_score_mapping!A:D,4,FALSE), "NaN")</f>
        <v>NaN</v>
      </c>
      <c r="K1598" s="27" t="s">
        <v>22</v>
      </c>
      <c r="L1598" s="27">
        <v>1597</v>
      </c>
      <c r="M1598" s="28">
        <v>0.76889145374298096</v>
      </c>
      <c r="N1598" s="27">
        <v>0.85572761297225952</v>
      </c>
      <c r="O1598" s="27">
        <v>0.85925930738449097</v>
      </c>
      <c r="P1598" s="27" t="str">
        <f>IF(en_ru_scores[[#This Row],[OnlineB_Score]]&gt;en_ru_scores[[#This Row],[GPT4_COMET]]+0.03, "B", IF(en_ru_scores[[#This Row],[GPT4_COMET]]&gt;en_ru_scores[[#This Row],[OnlineB_Score]]+0.03, "GPT", "-"))</f>
        <v>B</v>
      </c>
      <c r="Q1598" s="27" t="str">
        <f>IF(en_ru_scores[[#This Row],[OnlineW_Score]]&gt;en_ru_scores[[#This Row],[GPT4_COMET]]+0.03, "W", IF(en_ru_scores[[#This Row],[GPT4_COMET]]&gt;en_ru_scores[[#This Row],[OnlineW_Score]]+0.03, "GPT", "-"))</f>
        <v>W</v>
      </c>
      <c r="R1598" s="11" t="s">
        <v>1717</v>
      </c>
      <c r="S1598" s="11" t="s">
        <v>8214</v>
      </c>
      <c r="T1598" s="39" t="s">
        <v>8215</v>
      </c>
      <c r="U1598" s="11" t="s">
        <v>8216</v>
      </c>
      <c r="V1598" s="11" t="s">
        <v>8217</v>
      </c>
      <c r="W1598" s="84"/>
      <c r="X1598" s="111"/>
      <c r="Y1598" s="115"/>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c r="EK1598"/>
      <c r="EL1598"/>
      <c r="EM1598"/>
      <c r="EN1598"/>
      <c r="EO1598"/>
      <c r="EP1598"/>
      <c r="EQ1598"/>
      <c r="ER1598"/>
      <c r="ES1598"/>
      <c r="ET1598"/>
      <c r="EU1598"/>
      <c r="EV1598"/>
      <c r="EW1598"/>
      <c r="EX1598"/>
      <c r="EY1598"/>
      <c r="EZ1598"/>
      <c r="FA1598"/>
      <c r="FB1598"/>
      <c r="FC1598"/>
      <c r="FD1598"/>
      <c r="FE1598"/>
      <c r="FF1598"/>
      <c r="FG1598"/>
      <c r="FH1598"/>
      <c r="FI1598"/>
      <c r="FJ1598"/>
      <c r="FK1598"/>
      <c r="FL1598"/>
      <c r="FM1598"/>
      <c r="FN1598"/>
      <c r="FO1598"/>
      <c r="FP1598"/>
      <c r="FQ1598"/>
      <c r="FR1598"/>
      <c r="FS1598"/>
      <c r="FT1598"/>
      <c r="FU1598"/>
      <c r="FV1598"/>
      <c r="FW1598"/>
      <c r="FX1598"/>
      <c r="FY1598"/>
      <c r="FZ1598"/>
      <c r="GA1598"/>
      <c r="GB1598"/>
      <c r="GC1598"/>
      <c r="GD1598"/>
      <c r="GE1598"/>
      <c r="GF1598"/>
      <c r="GG1598"/>
      <c r="GH1598"/>
      <c r="GI1598"/>
      <c r="GJ1598"/>
      <c r="GK1598"/>
      <c r="GL1598"/>
      <c r="GM1598"/>
      <c r="GN1598"/>
      <c r="GO1598"/>
      <c r="GP1598"/>
      <c r="GQ1598"/>
      <c r="GR1598"/>
      <c r="GS1598"/>
      <c r="GT1598"/>
      <c r="GU1598"/>
      <c r="GV1598"/>
      <c r="GW1598"/>
      <c r="GX1598"/>
      <c r="GY1598"/>
      <c r="GZ1598"/>
      <c r="HA1598"/>
      <c r="HB1598"/>
      <c r="HC1598"/>
      <c r="HD1598"/>
      <c r="HE1598"/>
      <c r="HF1598"/>
      <c r="HG1598"/>
      <c r="HH1598"/>
      <c r="HI1598"/>
    </row>
    <row r="1599" spans="1:217" s="6" customFormat="1" ht="42.75" x14ac:dyDescent="0.45">
      <c r="A1599" s="26" t="s">
        <v>16</v>
      </c>
      <c r="B1599" s="26" t="s">
        <v>17</v>
      </c>
      <c r="C1599" s="27" t="s">
        <v>18</v>
      </c>
      <c r="D1599" s="27" t="s">
        <v>1685</v>
      </c>
      <c r="E1599" s="27" t="s">
        <v>1714</v>
      </c>
      <c r="F1599" s="27" t="s">
        <v>21</v>
      </c>
      <c r="G1599" s="78">
        <f>VLOOKUP(L:L,en_ru_auto_scores_BLEU!H:I,2,FALSE)</f>
        <v>19.037689626253737</v>
      </c>
      <c r="H1599" s="42" t="str">
        <f>IFERROR(VLOOKUP(L:L,manual_score_mapping[[SegmentID]:[Scores]],2,FALSE), "NaN")</f>
        <v>NaN</v>
      </c>
      <c r="I1599" s="42" t="str">
        <f>IFERROR(VLOOKUP(L:L,manual_score_mapping!A:D,3,FALSE), "NaN")</f>
        <v>NaN</v>
      </c>
      <c r="J1599" s="42" t="str">
        <f>IFERROR(VLOOKUP(L:L,manual_score_mapping!A:D,4,FALSE), "NaN")</f>
        <v>NaN</v>
      </c>
      <c r="K1599" s="27" t="s">
        <v>22</v>
      </c>
      <c r="L1599" s="27">
        <v>1598</v>
      </c>
      <c r="M1599" s="28">
        <v>0.77307349443435669</v>
      </c>
      <c r="N1599" s="27">
        <v>0.74125295877456665</v>
      </c>
      <c r="O1599" s="27">
        <v>0.7700958251953125</v>
      </c>
      <c r="P1599" s="27" t="str">
        <f>IF(en_ru_scores[[#This Row],[OnlineB_Score]]&gt;en_ru_scores[[#This Row],[GPT4_COMET]]+0.03, "B", IF(en_ru_scores[[#This Row],[GPT4_COMET]]&gt;en_ru_scores[[#This Row],[OnlineB_Score]]+0.03, "GPT", "-"))</f>
        <v>GPT</v>
      </c>
      <c r="Q1599" s="27" t="str">
        <f>IF(en_ru_scores[[#This Row],[OnlineW_Score]]&gt;en_ru_scores[[#This Row],[GPT4_COMET]]+0.03, "W", IF(en_ru_scores[[#This Row],[GPT4_COMET]]&gt;en_ru_scores[[#This Row],[OnlineW_Score]]+0.03, "GPT", "-"))</f>
        <v>-</v>
      </c>
      <c r="R1599" s="11" t="s">
        <v>1718</v>
      </c>
      <c r="S1599" s="11" t="s">
        <v>8218</v>
      </c>
      <c r="T1599" s="39" t="s">
        <v>8219</v>
      </c>
      <c r="U1599" s="11" t="s">
        <v>8220</v>
      </c>
      <c r="V1599" s="11" t="s">
        <v>8221</v>
      </c>
      <c r="W1599" s="84"/>
      <c r="X1599" s="111"/>
      <c r="Y1599" s="115"/>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c r="EK1599"/>
      <c r="EL1599"/>
      <c r="EM1599"/>
      <c r="EN1599"/>
      <c r="EO1599"/>
      <c r="EP1599"/>
      <c r="EQ1599"/>
      <c r="ER1599"/>
      <c r="ES1599"/>
      <c r="ET1599"/>
      <c r="EU1599"/>
      <c r="EV1599"/>
      <c r="EW1599"/>
      <c r="EX1599"/>
      <c r="EY1599"/>
      <c r="EZ1599"/>
      <c r="FA1599"/>
      <c r="FB1599"/>
      <c r="FC1599"/>
      <c r="FD1599"/>
      <c r="FE1599"/>
      <c r="FF1599"/>
      <c r="FG1599"/>
      <c r="FH1599"/>
      <c r="FI1599"/>
      <c r="FJ1599"/>
      <c r="FK1599"/>
      <c r="FL1599"/>
      <c r="FM1599"/>
      <c r="FN1599"/>
      <c r="FO1599"/>
      <c r="FP1599"/>
      <c r="FQ1599"/>
      <c r="FR1599"/>
      <c r="FS1599"/>
      <c r="FT1599"/>
      <c r="FU1599"/>
      <c r="FV1599"/>
      <c r="FW1599"/>
      <c r="FX1599"/>
      <c r="FY1599"/>
      <c r="FZ1599"/>
      <c r="GA1599"/>
      <c r="GB1599"/>
      <c r="GC1599"/>
      <c r="GD1599"/>
      <c r="GE1599"/>
      <c r="GF1599"/>
      <c r="GG1599"/>
      <c r="GH1599"/>
      <c r="GI1599"/>
      <c r="GJ1599"/>
      <c r="GK1599"/>
      <c r="GL1599"/>
      <c r="GM1599"/>
      <c r="GN1599"/>
      <c r="GO1599"/>
      <c r="GP1599"/>
      <c r="GQ1599"/>
      <c r="GR1599"/>
      <c r="GS1599"/>
      <c r="GT1599"/>
      <c r="GU1599"/>
      <c r="GV1599"/>
      <c r="GW1599"/>
      <c r="GX1599"/>
      <c r="GY1599"/>
      <c r="GZ1599"/>
      <c r="HA1599"/>
      <c r="HB1599"/>
      <c r="HC1599"/>
      <c r="HD1599"/>
      <c r="HE1599"/>
      <c r="HF1599"/>
      <c r="HG1599"/>
      <c r="HH1599"/>
      <c r="HI1599"/>
    </row>
    <row r="1600" spans="1:217" s="6" customFormat="1" ht="57" x14ac:dyDescent="0.45">
      <c r="A1600" s="29" t="s">
        <v>16</v>
      </c>
      <c r="B1600" s="29" t="s">
        <v>17</v>
      </c>
      <c r="C1600" s="30" t="s">
        <v>18</v>
      </c>
      <c r="D1600" s="30" t="s">
        <v>1685</v>
      </c>
      <c r="E1600" s="30" t="s">
        <v>1714</v>
      </c>
      <c r="F1600" s="30" t="s">
        <v>21</v>
      </c>
      <c r="G1600" s="78">
        <f>VLOOKUP(L:L,en_ru_auto_scores_BLEU!H:I,2,FALSE)</f>
        <v>21.719250047475001</v>
      </c>
      <c r="H1600" s="42" t="str">
        <f>IFERROR(VLOOKUP(L:L,manual_score_mapping[[SegmentID]:[Scores]],2,FALSE), "NaN")</f>
        <v>NaN</v>
      </c>
      <c r="I1600" s="42" t="str">
        <f>IFERROR(VLOOKUP(L:L,manual_score_mapping!A:D,3,FALSE), "NaN")</f>
        <v>NaN</v>
      </c>
      <c r="J1600" s="42" t="str">
        <f>IFERROR(VLOOKUP(L:L,manual_score_mapping!A:D,4,FALSE), "NaN")</f>
        <v>NaN</v>
      </c>
      <c r="K1600" s="30" t="s">
        <v>22</v>
      </c>
      <c r="L1600" s="30">
        <v>1599</v>
      </c>
      <c r="M1600" s="31">
        <v>0.87567979097366333</v>
      </c>
      <c r="N1600" s="30">
        <v>0.80019617080688477</v>
      </c>
      <c r="O1600" s="30">
        <v>0.84648877382278442</v>
      </c>
      <c r="P1600" s="30" t="str">
        <f>IF(en_ru_scores[[#This Row],[OnlineB_Score]]&gt;en_ru_scores[[#This Row],[GPT4_COMET]]+0.03, "B", IF(en_ru_scores[[#This Row],[GPT4_COMET]]&gt;en_ru_scores[[#This Row],[OnlineB_Score]]+0.03, "GPT", "-"))</f>
        <v>GPT</v>
      </c>
      <c r="Q1600" s="30" t="str">
        <f>IF(en_ru_scores[[#This Row],[OnlineW_Score]]&gt;en_ru_scores[[#This Row],[GPT4_COMET]]+0.03, "W", IF(en_ru_scores[[#This Row],[GPT4_COMET]]&gt;en_ru_scores[[#This Row],[OnlineW_Score]]+0.03, "GPT", "-"))</f>
        <v>-</v>
      </c>
      <c r="R1600" s="12" t="s">
        <v>1719</v>
      </c>
      <c r="S1600" s="12" t="s">
        <v>8222</v>
      </c>
      <c r="T1600" s="40" t="s">
        <v>8223</v>
      </c>
      <c r="U1600" s="12" t="s">
        <v>8224</v>
      </c>
      <c r="V1600" s="12" t="s">
        <v>8225</v>
      </c>
      <c r="W1600" s="84"/>
      <c r="X1600" s="111"/>
      <c r="Y1600" s="115"/>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c r="EK1600"/>
      <c r="EL1600"/>
      <c r="EM1600"/>
      <c r="EN1600"/>
      <c r="EO1600"/>
      <c r="EP1600"/>
      <c r="EQ1600"/>
      <c r="ER1600"/>
      <c r="ES1600"/>
      <c r="ET1600"/>
      <c r="EU1600"/>
      <c r="EV1600"/>
      <c r="EW1600"/>
      <c r="EX1600"/>
      <c r="EY1600"/>
      <c r="EZ1600"/>
      <c r="FA1600"/>
      <c r="FB1600"/>
      <c r="FC1600"/>
      <c r="FD1600"/>
      <c r="FE1600"/>
      <c r="FF1600"/>
      <c r="FG1600"/>
      <c r="FH1600"/>
      <c r="FI1600"/>
      <c r="FJ1600"/>
      <c r="FK1600"/>
      <c r="FL1600"/>
      <c r="FM1600"/>
      <c r="FN1600"/>
      <c r="FO1600"/>
      <c r="FP1600"/>
      <c r="FQ1600"/>
      <c r="FR1600"/>
      <c r="FS1600"/>
      <c r="FT1600"/>
      <c r="FU1600"/>
      <c r="FV1600"/>
      <c r="FW1600"/>
      <c r="FX1600"/>
      <c r="FY1600"/>
      <c r="FZ1600"/>
      <c r="GA1600"/>
      <c r="GB1600"/>
      <c r="GC1600"/>
      <c r="GD1600"/>
      <c r="GE1600"/>
      <c r="GF1600"/>
      <c r="GG1600"/>
      <c r="GH1600"/>
      <c r="GI1600"/>
      <c r="GJ1600"/>
      <c r="GK1600"/>
      <c r="GL1600"/>
      <c r="GM1600"/>
      <c r="GN1600"/>
      <c r="GO1600"/>
      <c r="GP1600"/>
      <c r="GQ1600"/>
      <c r="GR1600"/>
      <c r="GS1600"/>
      <c r="GT1600"/>
      <c r="GU1600"/>
      <c r="GV1600"/>
      <c r="GW1600"/>
      <c r="GX1600"/>
      <c r="GY1600"/>
      <c r="GZ1600"/>
      <c r="HA1600"/>
      <c r="HB1600"/>
      <c r="HC1600"/>
      <c r="HD1600"/>
      <c r="HE1600"/>
      <c r="HF1600"/>
      <c r="HG1600"/>
      <c r="HH1600"/>
      <c r="HI1600"/>
    </row>
    <row r="1601" spans="1:217" s="6" customFormat="1" ht="28.5" x14ac:dyDescent="0.45">
      <c r="A1601" s="23" t="s">
        <v>16</v>
      </c>
      <c r="B1601" s="23" t="s">
        <v>17</v>
      </c>
      <c r="C1601" s="24" t="s">
        <v>18</v>
      </c>
      <c r="D1601" s="24" t="s">
        <v>1685</v>
      </c>
      <c r="E1601" s="24" t="s">
        <v>1714</v>
      </c>
      <c r="F1601" s="24" t="s">
        <v>21</v>
      </c>
      <c r="G1601" s="78">
        <f>VLOOKUP(L:L,en_ru_auto_scores_BLEU!H:I,2,FALSE)</f>
        <v>5.5223977835394713</v>
      </c>
      <c r="H1601" s="42" t="str">
        <f>IFERROR(VLOOKUP(L:L,manual_score_mapping[[SegmentID]:[Scores]],2,FALSE), "NaN")</f>
        <v>NaN</v>
      </c>
      <c r="I1601" s="42" t="str">
        <f>IFERROR(VLOOKUP(L:L,manual_score_mapping!A:D,3,FALSE), "NaN")</f>
        <v>NaN</v>
      </c>
      <c r="J1601" s="42" t="str">
        <f>IFERROR(VLOOKUP(L:L,manual_score_mapping!A:D,4,FALSE), "NaN")</f>
        <v>NaN</v>
      </c>
      <c r="K1601" s="24" t="s">
        <v>22</v>
      </c>
      <c r="L1601" s="24">
        <v>1600</v>
      </c>
      <c r="M1601" s="25">
        <v>0.67779028415679932</v>
      </c>
      <c r="N1601" s="24">
        <v>0.67341619729995728</v>
      </c>
      <c r="O1601" s="24">
        <v>0.68418633937835693</v>
      </c>
      <c r="P1601" s="24" t="str">
        <f>IF(en_ru_scores[[#This Row],[OnlineB_Score]]&gt;en_ru_scores[[#This Row],[GPT4_COMET]]+0.03, "B", IF(en_ru_scores[[#This Row],[GPT4_COMET]]&gt;en_ru_scores[[#This Row],[OnlineB_Score]]+0.03, "GPT", "-"))</f>
        <v>-</v>
      </c>
      <c r="Q1601" s="24" t="str">
        <f>IF(en_ru_scores[[#This Row],[OnlineW_Score]]&gt;en_ru_scores[[#This Row],[GPT4_COMET]]+0.03, "W", IF(en_ru_scores[[#This Row],[GPT4_COMET]]&gt;en_ru_scores[[#This Row],[OnlineW_Score]]+0.03, "GPT", "-"))</f>
        <v>-</v>
      </c>
      <c r="R1601" s="10" t="s">
        <v>1720</v>
      </c>
      <c r="S1601" s="10" t="s">
        <v>8226</v>
      </c>
      <c r="T1601" s="38" t="s">
        <v>8227</v>
      </c>
      <c r="U1601" s="10" t="s">
        <v>8228</v>
      </c>
      <c r="V1601" s="10" t="s">
        <v>8229</v>
      </c>
      <c r="W1601" s="84"/>
      <c r="X1601" s="111"/>
      <c r="Y1601" s="115"/>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c r="EK1601"/>
      <c r="EL1601"/>
      <c r="EM1601"/>
      <c r="EN1601"/>
      <c r="EO1601"/>
      <c r="EP1601"/>
      <c r="EQ1601"/>
      <c r="ER1601"/>
      <c r="ES1601"/>
      <c r="ET1601"/>
      <c r="EU1601"/>
      <c r="EV1601"/>
      <c r="EW1601"/>
      <c r="EX1601"/>
      <c r="EY1601"/>
      <c r="EZ1601"/>
      <c r="FA1601"/>
      <c r="FB1601"/>
      <c r="FC1601"/>
      <c r="FD1601"/>
      <c r="FE1601"/>
      <c r="FF1601"/>
      <c r="FG1601"/>
      <c r="FH1601"/>
      <c r="FI1601"/>
      <c r="FJ1601"/>
      <c r="FK1601"/>
      <c r="FL1601"/>
      <c r="FM1601"/>
      <c r="FN1601"/>
      <c r="FO1601"/>
      <c r="FP1601"/>
      <c r="FQ1601"/>
      <c r="FR1601"/>
      <c r="FS1601"/>
      <c r="FT1601"/>
      <c r="FU1601"/>
      <c r="FV1601"/>
      <c r="FW1601"/>
      <c r="FX1601"/>
      <c r="FY1601"/>
      <c r="FZ1601"/>
      <c r="GA1601"/>
      <c r="GB1601"/>
      <c r="GC1601"/>
      <c r="GD1601"/>
      <c r="GE1601"/>
      <c r="GF1601"/>
      <c r="GG1601"/>
      <c r="GH1601"/>
      <c r="GI1601"/>
      <c r="GJ1601"/>
      <c r="GK1601"/>
      <c r="GL1601"/>
      <c r="GM1601"/>
      <c r="GN1601"/>
      <c r="GO1601"/>
      <c r="GP1601"/>
      <c r="GQ1601"/>
      <c r="GR1601"/>
      <c r="GS1601"/>
      <c r="GT1601"/>
      <c r="GU1601"/>
      <c r="GV1601"/>
      <c r="GW1601"/>
      <c r="GX1601"/>
      <c r="GY1601"/>
      <c r="GZ1601"/>
      <c r="HA1601"/>
      <c r="HB1601"/>
      <c r="HC1601"/>
      <c r="HD1601"/>
      <c r="HE1601"/>
      <c r="HF1601"/>
      <c r="HG1601"/>
      <c r="HH1601"/>
      <c r="HI1601"/>
    </row>
    <row r="1602" spans="1:217" s="6" customFormat="1" ht="85.5" x14ac:dyDescent="0.45">
      <c r="A1602" s="29" t="s">
        <v>16</v>
      </c>
      <c r="B1602" s="29" t="s">
        <v>17</v>
      </c>
      <c r="C1602" s="30" t="s">
        <v>18</v>
      </c>
      <c r="D1602" s="30" t="s">
        <v>1685</v>
      </c>
      <c r="E1602" s="30" t="s">
        <v>1714</v>
      </c>
      <c r="F1602" s="30" t="s">
        <v>21</v>
      </c>
      <c r="G1602" s="78">
        <f>VLOOKUP(L:L,en_ru_auto_scores_BLEU!H:I,2,FALSE)</f>
        <v>7.910178336476144</v>
      </c>
      <c r="H1602" s="42" t="str">
        <f>IFERROR(VLOOKUP(L:L,manual_score_mapping[[SegmentID]:[Scores]],2,FALSE), "NaN")</f>
        <v>NaN</v>
      </c>
      <c r="I1602" s="42" t="str">
        <f>IFERROR(VLOOKUP(L:L,manual_score_mapping!A:D,3,FALSE), "NaN")</f>
        <v>NaN</v>
      </c>
      <c r="J1602" s="42" t="str">
        <f>IFERROR(VLOOKUP(L:L,manual_score_mapping!A:D,4,FALSE), "NaN")</f>
        <v>NaN</v>
      </c>
      <c r="K1602" s="30" t="s">
        <v>22</v>
      </c>
      <c r="L1602" s="30">
        <v>1601</v>
      </c>
      <c r="M1602" s="31">
        <v>0.8400159478187561</v>
      </c>
      <c r="N1602" s="30">
        <v>0.69524300098419189</v>
      </c>
      <c r="O1602" s="30">
        <v>0.82169860601425171</v>
      </c>
      <c r="P1602" s="30" t="str">
        <f>IF(en_ru_scores[[#This Row],[OnlineB_Score]]&gt;en_ru_scores[[#This Row],[GPT4_COMET]]+0.03, "B", IF(en_ru_scores[[#This Row],[GPT4_COMET]]&gt;en_ru_scores[[#This Row],[OnlineB_Score]]+0.03, "GPT", "-"))</f>
        <v>GPT</v>
      </c>
      <c r="Q1602" s="30" t="str">
        <f>IF(en_ru_scores[[#This Row],[OnlineW_Score]]&gt;en_ru_scores[[#This Row],[GPT4_COMET]]+0.03, "W", IF(en_ru_scores[[#This Row],[GPT4_COMET]]&gt;en_ru_scores[[#This Row],[OnlineW_Score]]+0.03, "GPT", "-"))</f>
        <v>-</v>
      </c>
      <c r="R1602" s="12" t="s">
        <v>1721</v>
      </c>
      <c r="S1602" s="12" t="s">
        <v>8230</v>
      </c>
      <c r="T1602" s="40" t="s">
        <v>8231</v>
      </c>
      <c r="U1602" s="12" t="s">
        <v>8232</v>
      </c>
      <c r="V1602" s="12" t="s">
        <v>8233</v>
      </c>
      <c r="W1602" s="84"/>
      <c r="X1602" s="111"/>
      <c r="Y1602" s="115"/>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c r="EK1602"/>
      <c r="EL1602"/>
      <c r="EM1602"/>
      <c r="EN1602"/>
      <c r="EO1602"/>
      <c r="EP1602"/>
      <c r="EQ1602"/>
      <c r="ER1602"/>
      <c r="ES1602"/>
      <c r="ET1602"/>
      <c r="EU1602"/>
      <c r="EV1602"/>
      <c r="EW1602"/>
      <c r="EX1602"/>
      <c r="EY1602"/>
      <c r="EZ1602"/>
      <c r="FA1602"/>
      <c r="FB1602"/>
      <c r="FC1602"/>
      <c r="FD1602"/>
      <c r="FE1602"/>
      <c r="FF1602"/>
      <c r="FG1602"/>
      <c r="FH1602"/>
      <c r="FI1602"/>
      <c r="FJ1602"/>
      <c r="FK1602"/>
      <c r="FL1602"/>
      <c r="FM1602"/>
      <c r="FN1602"/>
      <c r="FO1602"/>
      <c r="FP1602"/>
      <c r="FQ1602"/>
      <c r="FR1602"/>
      <c r="FS1602"/>
      <c r="FT1602"/>
      <c r="FU1602"/>
      <c r="FV1602"/>
      <c r="FW1602"/>
      <c r="FX1602"/>
      <c r="FY1602"/>
      <c r="FZ1602"/>
      <c r="GA1602"/>
      <c r="GB1602"/>
      <c r="GC1602"/>
      <c r="GD1602"/>
      <c r="GE1602"/>
      <c r="GF1602"/>
      <c r="GG1602"/>
      <c r="GH1602"/>
      <c r="GI1602"/>
      <c r="GJ1602"/>
      <c r="GK1602"/>
      <c r="GL1602"/>
      <c r="GM1602"/>
      <c r="GN1602"/>
      <c r="GO1602"/>
      <c r="GP1602"/>
      <c r="GQ1602"/>
      <c r="GR1602"/>
      <c r="GS1602"/>
      <c r="GT1602"/>
      <c r="GU1602"/>
      <c r="GV1602"/>
      <c r="GW1602"/>
      <c r="GX1602"/>
      <c r="GY1602"/>
      <c r="GZ1602"/>
      <c r="HA1602"/>
      <c r="HB1602"/>
      <c r="HC1602"/>
      <c r="HD1602"/>
      <c r="HE1602"/>
      <c r="HF1602"/>
      <c r="HG1602"/>
      <c r="HH1602"/>
      <c r="HI1602"/>
    </row>
    <row r="1603" spans="1:217" s="6" customFormat="1" ht="28.5" x14ac:dyDescent="0.45">
      <c r="A1603" s="32" t="s">
        <v>16</v>
      </c>
      <c r="B1603" s="32" t="s">
        <v>17</v>
      </c>
      <c r="C1603" s="33" t="s">
        <v>18</v>
      </c>
      <c r="D1603" s="33" t="s">
        <v>1685</v>
      </c>
      <c r="E1603" s="33" t="s">
        <v>1722</v>
      </c>
      <c r="F1603" s="33" t="s">
        <v>21</v>
      </c>
      <c r="G1603" s="72">
        <f>VLOOKUP(L:L,en_ru_auto_scores_BLEU!H:I,2,FALSE)</f>
        <v>70.710678118654783</v>
      </c>
      <c r="H1603" s="33" t="str">
        <f>IFERROR(VLOOKUP(L:L,manual_score_mapping[[SegmentID]:[Scores]],2,FALSE), "NaN")</f>
        <v>[32, 67, 86, 100, 35, 51, 100, 83, 75, 84, 76, 70, 66, 82, 81, 85]</v>
      </c>
      <c r="I1603" s="27">
        <f>IFERROR(VLOOKUP(L:L,manual_score_mapping!A:D,3,FALSE), "NaN")</f>
        <v>73</v>
      </c>
      <c r="J1603" s="18">
        <f>IFERROR(VLOOKUP(L:L,manual_score_mapping!A:D,4,FALSE), "NaN")</f>
        <v>32</v>
      </c>
      <c r="K1603" s="33" t="s">
        <v>22</v>
      </c>
      <c r="L1603" s="33">
        <v>1602</v>
      </c>
      <c r="M1603" s="34">
        <v>0.95127809047698964</v>
      </c>
      <c r="N1603" s="33">
        <v>0.80657678842544556</v>
      </c>
      <c r="O1603" s="33">
        <v>0.95957642793655396</v>
      </c>
      <c r="P1603" s="33" t="str">
        <f>IF(en_ru_scores[[#This Row],[OnlineB_Score]]&gt;en_ru_scores[[#This Row],[GPT4_COMET]]+0.03, "B", IF(en_ru_scores[[#This Row],[GPT4_COMET]]&gt;en_ru_scores[[#This Row],[OnlineB_Score]]+0.03, "GPT", "-"))</f>
        <v>GPT</v>
      </c>
      <c r="Q1603" s="33" t="str">
        <f>IF(en_ru_scores[[#This Row],[OnlineW_Score]]&gt;en_ru_scores[[#This Row],[GPT4_COMET]]+0.03, "W", IF(en_ru_scores[[#This Row],[GPT4_COMET]]&gt;en_ru_scores[[#This Row],[OnlineW_Score]]+0.03, "GPT", "-"))</f>
        <v>-</v>
      </c>
      <c r="R1603" s="13" t="s">
        <v>1723</v>
      </c>
      <c r="S1603" s="13" t="s">
        <v>8234</v>
      </c>
      <c r="T1603" s="41" t="s">
        <v>8235</v>
      </c>
      <c r="U1603" s="13" t="s">
        <v>8236</v>
      </c>
      <c r="V1603" s="13" t="s">
        <v>8237</v>
      </c>
      <c r="W1603" s="84"/>
      <c r="X1603" s="111"/>
      <c r="Y1603" s="115"/>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c r="EK1603"/>
      <c r="EL1603"/>
      <c r="EM1603"/>
      <c r="EN1603"/>
      <c r="EO1603"/>
      <c r="EP1603"/>
      <c r="EQ1603"/>
      <c r="ER1603"/>
      <c r="ES1603"/>
      <c r="ET1603"/>
      <c r="EU1603"/>
      <c r="EV1603"/>
      <c r="EW1603"/>
      <c r="EX1603"/>
      <c r="EY1603"/>
      <c r="EZ1603"/>
      <c r="FA1603"/>
      <c r="FB1603"/>
      <c r="FC1603"/>
      <c r="FD1603"/>
      <c r="FE1603"/>
      <c r="FF1603"/>
      <c r="FG1603"/>
      <c r="FH1603"/>
      <c r="FI1603"/>
      <c r="FJ1603"/>
      <c r="FK1603"/>
      <c r="FL1603"/>
      <c r="FM1603"/>
      <c r="FN1603"/>
      <c r="FO1603"/>
      <c r="FP1603"/>
      <c r="FQ1603"/>
      <c r="FR1603"/>
      <c r="FS1603"/>
      <c r="FT1603"/>
      <c r="FU1603"/>
      <c r="FV1603"/>
      <c r="FW1603"/>
      <c r="FX1603"/>
      <c r="FY1603"/>
      <c r="FZ1603"/>
      <c r="GA1603"/>
      <c r="GB1603"/>
      <c r="GC1603"/>
      <c r="GD1603"/>
      <c r="GE1603"/>
      <c r="GF1603"/>
      <c r="GG1603"/>
      <c r="GH1603"/>
      <c r="GI1603"/>
      <c r="GJ1603"/>
      <c r="GK1603"/>
      <c r="GL1603"/>
      <c r="GM1603"/>
      <c r="GN1603"/>
      <c r="GO1603"/>
      <c r="GP1603"/>
      <c r="GQ1603"/>
      <c r="GR1603"/>
      <c r="GS1603"/>
      <c r="GT1603"/>
      <c r="GU1603"/>
      <c r="GV1603"/>
      <c r="GW1603"/>
      <c r="GX1603"/>
      <c r="GY1603"/>
      <c r="GZ1603"/>
      <c r="HA1603"/>
      <c r="HB1603"/>
      <c r="HC1603"/>
      <c r="HD1603"/>
      <c r="HE1603"/>
      <c r="HF1603"/>
      <c r="HG1603"/>
      <c r="HH1603"/>
      <c r="HI1603"/>
    </row>
    <row r="1604" spans="1:217" s="6" customFormat="1" ht="57" x14ac:dyDescent="0.45">
      <c r="A1604" s="32" t="s">
        <v>16</v>
      </c>
      <c r="B1604" s="32" t="s">
        <v>17</v>
      </c>
      <c r="C1604" s="33" t="s">
        <v>18</v>
      </c>
      <c r="D1604" s="33" t="s">
        <v>1685</v>
      </c>
      <c r="E1604" s="33" t="s">
        <v>1722</v>
      </c>
      <c r="F1604" s="33" t="s">
        <v>21</v>
      </c>
      <c r="G1604" s="74">
        <f>VLOOKUP(L:L,en_ru_auto_scores_BLEU!H:I,2,FALSE)</f>
        <v>51.843410742713729</v>
      </c>
      <c r="H1604" s="33" t="str">
        <f>IFERROR(VLOOKUP(L:L,manual_score_mapping[[SegmentID]:[Scores]],2,FALSE), "NaN")</f>
        <v>[52, 67, 81, 100, 34, 52, 100, 84, 78, 64, 83]</v>
      </c>
      <c r="I1604" s="27">
        <f>IFERROR(VLOOKUP(L:L,manual_score_mapping!A:D,3,FALSE), "NaN")</f>
        <v>72</v>
      </c>
      <c r="J1604" s="18">
        <f>IFERROR(VLOOKUP(L:L,manual_score_mapping!A:D,4,FALSE), "NaN")</f>
        <v>34</v>
      </c>
      <c r="K1604" s="33" t="s">
        <v>22</v>
      </c>
      <c r="L1604" s="33">
        <v>1603</v>
      </c>
      <c r="M1604" s="34">
        <v>0.95717698335647583</v>
      </c>
      <c r="N1604" s="33">
        <v>0.96074348688125599</v>
      </c>
      <c r="O1604" s="33">
        <v>0.91429650783538818</v>
      </c>
      <c r="P1604" s="33" t="str">
        <f>IF(en_ru_scores[[#This Row],[OnlineB_Score]]&gt;en_ru_scores[[#This Row],[GPT4_COMET]]+0.03, "B", IF(en_ru_scores[[#This Row],[GPT4_COMET]]&gt;en_ru_scores[[#This Row],[OnlineB_Score]]+0.03, "GPT", "-"))</f>
        <v>-</v>
      </c>
      <c r="Q1604" s="33" t="str">
        <f>IF(en_ru_scores[[#This Row],[OnlineW_Score]]&gt;en_ru_scores[[#This Row],[GPT4_COMET]]+0.03, "W", IF(en_ru_scores[[#This Row],[GPT4_COMET]]&gt;en_ru_scores[[#This Row],[OnlineW_Score]]+0.03, "GPT", "-"))</f>
        <v>GPT</v>
      </c>
      <c r="R1604" s="13" t="s">
        <v>1724</v>
      </c>
      <c r="S1604" s="13" t="s">
        <v>8238</v>
      </c>
      <c r="T1604" s="41" t="s">
        <v>8239</v>
      </c>
      <c r="U1604" s="13" t="s">
        <v>8240</v>
      </c>
      <c r="V1604" s="13" t="s">
        <v>8241</v>
      </c>
      <c r="W1604" s="84"/>
      <c r="X1604" s="111"/>
      <c r="Y1604" s="115"/>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c r="EK1604"/>
      <c r="EL1604"/>
      <c r="EM1604"/>
      <c r="EN1604"/>
      <c r="EO1604"/>
      <c r="EP1604"/>
      <c r="EQ1604"/>
      <c r="ER1604"/>
      <c r="ES1604"/>
      <c r="ET1604"/>
      <c r="EU1604"/>
      <c r="EV1604"/>
      <c r="EW1604"/>
      <c r="EX1604"/>
      <c r="EY1604"/>
      <c r="EZ1604"/>
      <c r="FA1604"/>
      <c r="FB1604"/>
      <c r="FC1604"/>
      <c r="FD1604"/>
      <c r="FE1604"/>
      <c r="FF1604"/>
      <c r="FG1604"/>
      <c r="FH1604"/>
      <c r="FI1604"/>
      <c r="FJ1604"/>
      <c r="FK1604"/>
      <c r="FL1604"/>
      <c r="FM1604"/>
      <c r="FN1604"/>
      <c r="FO1604"/>
      <c r="FP1604"/>
      <c r="FQ1604"/>
      <c r="FR1604"/>
      <c r="FS1604"/>
      <c r="FT1604"/>
      <c r="FU1604"/>
      <c r="FV1604"/>
      <c r="FW1604"/>
      <c r="FX1604"/>
      <c r="FY1604"/>
      <c r="FZ1604"/>
      <c r="GA1604"/>
      <c r="GB1604"/>
      <c r="GC1604"/>
      <c r="GD1604"/>
      <c r="GE1604"/>
      <c r="GF1604"/>
      <c r="GG1604"/>
      <c r="GH1604"/>
      <c r="GI1604"/>
      <c r="GJ1604"/>
      <c r="GK1604"/>
      <c r="GL1604"/>
      <c r="GM1604"/>
      <c r="GN1604"/>
      <c r="GO1604"/>
      <c r="GP1604"/>
      <c r="GQ1604"/>
      <c r="GR1604"/>
      <c r="GS1604"/>
      <c r="GT1604"/>
      <c r="GU1604"/>
      <c r="GV1604"/>
      <c r="GW1604"/>
      <c r="GX1604"/>
      <c r="GY1604"/>
      <c r="GZ1604"/>
      <c r="HA1604"/>
      <c r="HB1604"/>
      <c r="HC1604"/>
      <c r="HD1604"/>
      <c r="HE1604"/>
      <c r="HF1604"/>
      <c r="HG1604"/>
      <c r="HH1604"/>
      <c r="HI1604"/>
    </row>
    <row r="1605" spans="1:217" s="6" customFormat="1" ht="71.25" x14ac:dyDescent="0.45">
      <c r="A1605" s="32" t="s">
        <v>16</v>
      </c>
      <c r="B1605" s="32" t="s">
        <v>17</v>
      </c>
      <c r="C1605" s="33" t="s">
        <v>18</v>
      </c>
      <c r="D1605" s="33" t="s">
        <v>1685</v>
      </c>
      <c r="E1605" s="33" t="s">
        <v>1722</v>
      </c>
      <c r="F1605" s="33" t="s">
        <v>21</v>
      </c>
      <c r="G1605" s="74">
        <f>VLOOKUP(L:L,en_ru_auto_scores_BLEU!H:I,2,FALSE)</f>
        <v>53.940447438014751</v>
      </c>
      <c r="H1605" s="33" t="str">
        <f>IFERROR(VLOOKUP(L:L,manual_score_mapping[[SegmentID]:[Scores]],2,FALSE), "NaN")</f>
        <v>[70, 67, 86, 100, 34, 52, 88, 85, 74, 62, 79]</v>
      </c>
      <c r="I1605" s="27">
        <f>IFERROR(VLOOKUP(L:L,manual_score_mapping!A:D,3,FALSE), "NaN")</f>
        <v>72</v>
      </c>
      <c r="J1605" s="18">
        <f>IFERROR(VLOOKUP(L:L,manual_score_mapping!A:D,4,FALSE), "NaN")</f>
        <v>34</v>
      </c>
      <c r="K1605" s="33" t="s">
        <v>22</v>
      </c>
      <c r="L1605" s="33">
        <v>1604</v>
      </c>
      <c r="M1605" s="34">
        <v>0.90559124946594238</v>
      </c>
      <c r="N1605" s="33">
        <v>0.902324378490448</v>
      </c>
      <c r="O1605" s="33">
        <v>0.89816486835479736</v>
      </c>
      <c r="P1605" s="33" t="str">
        <f>IF(en_ru_scores[[#This Row],[OnlineB_Score]]&gt;en_ru_scores[[#This Row],[GPT4_COMET]]+0.03, "B", IF(en_ru_scores[[#This Row],[GPT4_COMET]]&gt;en_ru_scores[[#This Row],[OnlineB_Score]]+0.03, "GPT", "-"))</f>
        <v>-</v>
      </c>
      <c r="Q1605" s="33" t="str">
        <f>IF(en_ru_scores[[#This Row],[OnlineW_Score]]&gt;en_ru_scores[[#This Row],[GPT4_COMET]]+0.03, "W", IF(en_ru_scores[[#This Row],[GPT4_COMET]]&gt;en_ru_scores[[#This Row],[OnlineW_Score]]+0.03, "GPT", "-"))</f>
        <v>-</v>
      </c>
      <c r="R1605" s="13" t="s">
        <v>1725</v>
      </c>
      <c r="S1605" s="13" t="s">
        <v>8242</v>
      </c>
      <c r="T1605" s="41" t="s">
        <v>8243</v>
      </c>
      <c r="U1605" s="13" t="s">
        <v>8244</v>
      </c>
      <c r="V1605" s="13" t="s">
        <v>8245</v>
      </c>
      <c r="W1605" s="84"/>
      <c r="X1605" s="111"/>
      <c r="Y1605" s="11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c r="EN1605"/>
      <c r="EO1605"/>
      <c r="EP1605"/>
      <c r="EQ1605"/>
      <c r="ER1605"/>
      <c r="ES1605"/>
      <c r="ET1605"/>
      <c r="EU1605"/>
      <c r="EV1605"/>
      <c r="EW1605"/>
      <c r="EX1605"/>
      <c r="EY1605"/>
      <c r="EZ1605"/>
      <c r="FA1605"/>
      <c r="FB1605"/>
      <c r="FC1605"/>
      <c r="FD1605"/>
      <c r="FE1605"/>
      <c r="FF1605"/>
      <c r="FG1605"/>
      <c r="FH1605"/>
      <c r="FI1605"/>
      <c r="FJ1605"/>
      <c r="FK1605"/>
      <c r="FL1605"/>
      <c r="FM1605"/>
      <c r="FN1605"/>
      <c r="FO1605"/>
      <c r="FP1605"/>
      <c r="FQ1605"/>
      <c r="FR1605"/>
      <c r="FS1605"/>
      <c r="FT1605"/>
      <c r="FU1605"/>
      <c r="FV1605"/>
      <c r="FW1605"/>
      <c r="FX1605"/>
      <c r="FY1605"/>
      <c r="FZ1605"/>
      <c r="GA1605"/>
      <c r="GB1605"/>
      <c r="GC1605"/>
      <c r="GD1605"/>
      <c r="GE1605"/>
      <c r="GF1605"/>
      <c r="GG1605"/>
      <c r="GH1605"/>
      <c r="GI1605"/>
      <c r="GJ1605"/>
      <c r="GK1605"/>
      <c r="GL1605"/>
      <c r="GM1605"/>
      <c r="GN1605"/>
      <c r="GO1605"/>
      <c r="GP1605"/>
      <c r="GQ1605"/>
      <c r="GR1605"/>
      <c r="GS1605"/>
      <c r="GT1605"/>
      <c r="GU1605"/>
      <c r="GV1605"/>
      <c r="GW1605"/>
      <c r="GX1605"/>
      <c r="GY1605"/>
      <c r="GZ1605"/>
      <c r="HA1605"/>
      <c r="HB1605"/>
      <c r="HC1605"/>
      <c r="HD1605"/>
      <c r="HE1605"/>
      <c r="HF1605"/>
      <c r="HG1605"/>
      <c r="HH1605"/>
      <c r="HI1605"/>
    </row>
    <row r="1606" spans="1:217" s="6" customFormat="1" ht="71.25" x14ac:dyDescent="0.45">
      <c r="A1606" s="32" t="s">
        <v>16</v>
      </c>
      <c r="B1606" s="32" t="s">
        <v>17</v>
      </c>
      <c r="C1606" s="33" t="s">
        <v>18</v>
      </c>
      <c r="D1606" s="33" t="s">
        <v>1685</v>
      </c>
      <c r="E1606" s="33" t="s">
        <v>1722</v>
      </c>
      <c r="F1606" s="33" t="s">
        <v>21</v>
      </c>
      <c r="G1606" s="75">
        <f>VLOOKUP(L:L,en_ru_auto_scores_BLEU!H:I,2,FALSE)</f>
        <v>40.891568776497571</v>
      </c>
      <c r="H1606" s="33" t="str">
        <f>IFERROR(VLOOKUP(L:L,manual_score_mapping[[SegmentID]:[Scores]],2,FALSE), "NaN")</f>
        <v>[84, 68, 85, 100, 34, 51, 58, 86, 72, 77, 77]</v>
      </c>
      <c r="I1606" s="27">
        <f>IFERROR(VLOOKUP(L:L,manual_score_mapping!A:D,3,FALSE), "NaN")</f>
        <v>72</v>
      </c>
      <c r="J1606" s="18">
        <f>IFERROR(VLOOKUP(L:L,manual_score_mapping!A:D,4,FALSE), "NaN")</f>
        <v>34</v>
      </c>
      <c r="K1606" s="33" t="s">
        <v>22</v>
      </c>
      <c r="L1606" s="33">
        <v>1605</v>
      </c>
      <c r="M1606" s="34">
        <v>0.90195101499557495</v>
      </c>
      <c r="N1606" s="33">
        <v>0.89548105001449585</v>
      </c>
      <c r="O1606" s="33">
        <v>0.93100446462631237</v>
      </c>
      <c r="P1606" s="33" t="str">
        <f>IF(en_ru_scores[[#This Row],[OnlineB_Score]]&gt;en_ru_scores[[#This Row],[GPT4_COMET]]+0.03, "B", IF(en_ru_scores[[#This Row],[GPT4_COMET]]&gt;en_ru_scores[[#This Row],[OnlineB_Score]]+0.03, "GPT", "-"))</f>
        <v>-</v>
      </c>
      <c r="Q1606" s="33" t="str">
        <f>IF(en_ru_scores[[#This Row],[OnlineW_Score]]&gt;en_ru_scores[[#This Row],[GPT4_COMET]]+0.03, "W", IF(en_ru_scores[[#This Row],[GPT4_COMET]]&gt;en_ru_scores[[#This Row],[OnlineW_Score]]+0.03, "GPT", "-"))</f>
        <v>-</v>
      </c>
      <c r="R1606" s="13" t="s">
        <v>1726</v>
      </c>
      <c r="S1606" s="13" t="s">
        <v>8246</v>
      </c>
      <c r="T1606" s="41" t="s">
        <v>8247</v>
      </c>
      <c r="U1606" s="13" t="s">
        <v>8248</v>
      </c>
      <c r="V1606" s="13" t="s">
        <v>8249</v>
      </c>
      <c r="W1606" s="84"/>
      <c r="X1606" s="111"/>
      <c r="Y1606" s="115"/>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c r="EK1606"/>
      <c r="EL1606"/>
      <c r="EM1606"/>
      <c r="EN1606"/>
      <c r="EO1606"/>
      <c r="EP1606"/>
      <c r="EQ1606"/>
      <c r="ER1606"/>
      <c r="ES1606"/>
      <c r="ET1606"/>
      <c r="EU1606"/>
      <c r="EV1606"/>
      <c r="EW1606"/>
      <c r="EX1606"/>
      <c r="EY1606"/>
      <c r="EZ1606"/>
      <c r="FA1606"/>
      <c r="FB1606"/>
      <c r="FC1606"/>
      <c r="FD1606"/>
      <c r="FE1606"/>
      <c r="FF1606"/>
      <c r="FG1606"/>
      <c r="FH1606"/>
      <c r="FI1606"/>
      <c r="FJ1606"/>
      <c r="FK1606"/>
      <c r="FL1606"/>
      <c r="FM1606"/>
      <c r="FN1606"/>
      <c r="FO1606"/>
      <c r="FP1606"/>
      <c r="FQ1606"/>
      <c r="FR1606"/>
      <c r="FS1606"/>
      <c r="FT1606"/>
      <c r="FU1606"/>
      <c r="FV1606"/>
      <c r="FW1606"/>
      <c r="FX1606"/>
      <c r="FY1606"/>
      <c r="FZ1606"/>
      <c r="GA1606"/>
      <c r="GB1606"/>
      <c r="GC1606"/>
      <c r="GD1606"/>
      <c r="GE1606"/>
      <c r="GF1606"/>
      <c r="GG1606"/>
      <c r="GH1606"/>
      <c r="GI1606"/>
      <c r="GJ1606"/>
      <c r="GK1606"/>
      <c r="GL1606"/>
      <c r="GM1606"/>
      <c r="GN1606"/>
      <c r="GO1606"/>
      <c r="GP1606"/>
      <c r="GQ1606"/>
      <c r="GR1606"/>
      <c r="GS1606"/>
      <c r="GT1606"/>
      <c r="GU1606"/>
      <c r="GV1606"/>
      <c r="GW1606"/>
      <c r="GX1606"/>
      <c r="GY1606"/>
      <c r="GZ1606"/>
      <c r="HA1606"/>
      <c r="HB1606"/>
      <c r="HC1606"/>
      <c r="HD1606"/>
      <c r="HE1606"/>
      <c r="HF1606"/>
      <c r="HG1606"/>
      <c r="HH1606"/>
      <c r="HI1606"/>
    </row>
    <row r="1607" spans="1:217" s="6" customFormat="1" ht="28.5" x14ac:dyDescent="0.45">
      <c r="A1607" s="29" t="s">
        <v>16</v>
      </c>
      <c r="B1607" s="29" t="s">
        <v>17</v>
      </c>
      <c r="C1607" s="30" t="s">
        <v>18</v>
      </c>
      <c r="D1607" s="30" t="s">
        <v>1685</v>
      </c>
      <c r="E1607" s="30" t="s">
        <v>1722</v>
      </c>
      <c r="F1607" s="30" t="s">
        <v>21</v>
      </c>
      <c r="G1607" s="78">
        <f>VLOOKUP(L:L,en_ru_auto_scores_BLEU!H:I,2,FALSE)</f>
        <v>22.499268274284365</v>
      </c>
      <c r="H1607" s="30" t="str">
        <f>IFERROR(VLOOKUP(L:L,manual_score_mapping[[SegmentID]:[Scores]],2,FALSE), "NaN")</f>
        <v>[100, 68, 81, 100, 33, 51, 94, 69, 76, 44, 77]</v>
      </c>
      <c r="I1607" s="27">
        <f>IFERROR(VLOOKUP(L:L,manual_score_mapping!A:D,3,FALSE), "NaN")</f>
        <v>72</v>
      </c>
      <c r="J1607" s="18">
        <f>IFERROR(VLOOKUP(L:L,manual_score_mapping!A:D,4,FALSE), "NaN")</f>
        <v>33</v>
      </c>
      <c r="K1607" s="30" t="s">
        <v>22</v>
      </c>
      <c r="L1607" s="30">
        <v>1606</v>
      </c>
      <c r="M1607" s="31">
        <v>0.89023321866989136</v>
      </c>
      <c r="N1607" s="30">
        <v>0.88125330209732056</v>
      </c>
      <c r="O1607" s="30">
        <v>0.86366432905197144</v>
      </c>
      <c r="P1607" s="30" t="str">
        <f>IF(en_ru_scores[[#This Row],[OnlineB_Score]]&gt;en_ru_scores[[#This Row],[GPT4_COMET]]+0.03, "B", IF(en_ru_scores[[#This Row],[GPT4_COMET]]&gt;en_ru_scores[[#This Row],[OnlineB_Score]]+0.03, "GPT", "-"))</f>
        <v>-</v>
      </c>
      <c r="Q1607" s="30" t="str">
        <f>IF(en_ru_scores[[#This Row],[OnlineW_Score]]&gt;en_ru_scores[[#This Row],[GPT4_COMET]]+0.03, "W", IF(en_ru_scores[[#This Row],[GPT4_COMET]]&gt;en_ru_scores[[#This Row],[OnlineW_Score]]+0.03, "GPT", "-"))</f>
        <v>-</v>
      </c>
      <c r="R1607" s="12" t="s">
        <v>1727</v>
      </c>
      <c r="S1607" s="12" t="s">
        <v>8250</v>
      </c>
      <c r="T1607" s="40" t="s">
        <v>8251</v>
      </c>
      <c r="U1607" s="12" t="s">
        <v>8252</v>
      </c>
      <c r="V1607" s="12" t="s">
        <v>8253</v>
      </c>
      <c r="W1607" s="84"/>
      <c r="X1607" s="111"/>
      <c r="Y1607" s="115"/>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c r="EK1607"/>
      <c r="EL1607"/>
      <c r="EM1607"/>
      <c r="EN1607"/>
      <c r="EO1607"/>
      <c r="EP1607"/>
      <c r="EQ1607"/>
      <c r="ER1607"/>
      <c r="ES1607"/>
      <c r="ET1607"/>
      <c r="EU1607"/>
      <c r="EV1607"/>
      <c r="EW1607"/>
      <c r="EX1607"/>
      <c r="EY1607"/>
      <c r="EZ1607"/>
      <c r="FA1607"/>
      <c r="FB1607"/>
      <c r="FC1607"/>
      <c r="FD1607"/>
      <c r="FE1607"/>
      <c r="FF1607"/>
      <c r="FG1607"/>
      <c r="FH1607"/>
      <c r="FI1607"/>
      <c r="FJ1607"/>
      <c r="FK1607"/>
      <c r="FL1607"/>
      <c r="FM1607"/>
      <c r="FN1607"/>
      <c r="FO1607"/>
      <c r="FP1607"/>
      <c r="FQ1607"/>
      <c r="FR1607"/>
      <c r="FS1607"/>
      <c r="FT1607"/>
      <c r="FU1607"/>
      <c r="FV1607"/>
      <c r="FW1607"/>
      <c r="FX1607"/>
      <c r="FY1607"/>
      <c r="FZ1607"/>
      <c r="GA1607"/>
      <c r="GB1607"/>
      <c r="GC1607"/>
      <c r="GD1607"/>
      <c r="GE1607"/>
      <c r="GF1607"/>
      <c r="GG1607"/>
      <c r="GH1607"/>
      <c r="GI1607"/>
      <c r="GJ1607"/>
      <c r="GK1607"/>
      <c r="GL1607"/>
      <c r="GM1607"/>
      <c r="GN1607"/>
      <c r="GO1607"/>
      <c r="GP1607"/>
      <c r="GQ1607"/>
      <c r="GR1607"/>
      <c r="GS1607"/>
      <c r="GT1607"/>
      <c r="GU1607"/>
      <c r="GV1607"/>
      <c r="GW1607"/>
      <c r="GX1607"/>
      <c r="GY1607"/>
      <c r="GZ1607"/>
      <c r="HA1607"/>
      <c r="HB1607"/>
      <c r="HC1607"/>
      <c r="HD1607"/>
      <c r="HE1607"/>
      <c r="HF1607"/>
      <c r="HG1607"/>
      <c r="HH1607"/>
      <c r="HI1607"/>
    </row>
    <row r="1608" spans="1:217" s="6" customFormat="1" ht="71.25" x14ac:dyDescent="0.45">
      <c r="A1608" s="32" t="s">
        <v>16</v>
      </c>
      <c r="B1608" s="32" t="s">
        <v>17</v>
      </c>
      <c r="C1608" s="33" t="s">
        <v>18</v>
      </c>
      <c r="D1608" s="33" t="s">
        <v>1685</v>
      </c>
      <c r="E1608" s="33" t="s">
        <v>1722</v>
      </c>
      <c r="F1608" s="33" t="s">
        <v>21</v>
      </c>
      <c r="G1608" s="75">
        <f>VLOOKUP(L:L,en_ru_auto_scores_BLEU!H:I,2,FALSE)</f>
        <v>37.853378396586479</v>
      </c>
      <c r="H1608" s="33" t="str">
        <f>IFERROR(VLOOKUP(L:L,manual_score_mapping[[SegmentID]:[Scores]],2,FALSE), "NaN")</f>
        <v>[100, 67, 86, 100, 35, 50, 95, 82, 80, 64, 58]</v>
      </c>
      <c r="I1608" s="27">
        <f>IFERROR(VLOOKUP(L:L,manual_score_mapping!A:D,3,FALSE), "NaN")</f>
        <v>74</v>
      </c>
      <c r="J1608" s="18">
        <f>IFERROR(VLOOKUP(L:L,manual_score_mapping!A:D,4,FALSE), "NaN")</f>
        <v>35</v>
      </c>
      <c r="K1608" s="33" t="s">
        <v>22</v>
      </c>
      <c r="L1608" s="33">
        <v>1607</v>
      </c>
      <c r="M1608" s="34">
        <v>0.92517238855361938</v>
      </c>
      <c r="N1608" s="33">
        <v>0.94896095991134644</v>
      </c>
      <c r="O1608" s="33">
        <v>0.95779395103454601</v>
      </c>
      <c r="P1608" s="33" t="str">
        <f>IF(en_ru_scores[[#This Row],[OnlineB_Score]]&gt;en_ru_scores[[#This Row],[GPT4_COMET]]+0.03, "B", IF(en_ru_scores[[#This Row],[GPT4_COMET]]&gt;en_ru_scores[[#This Row],[OnlineB_Score]]+0.03, "GPT", "-"))</f>
        <v>-</v>
      </c>
      <c r="Q1608" s="33" t="str">
        <f>IF(en_ru_scores[[#This Row],[OnlineW_Score]]&gt;en_ru_scores[[#This Row],[GPT4_COMET]]+0.03, "W", IF(en_ru_scores[[#This Row],[GPT4_COMET]]&gt;en_ru_scores[[#This Row],[OnlineW_Score]]+0.03, "GPT", "-"))</f>
        <v>W</v>
      </c>
      <c r="R1608" s="13" t="s">
        <v>1728</v>
      </c>
      <c r="S1608" s="13" t="s">
        <v>8254</v>
      </c>
      <c r="T1608" s="41" t="s">
        <v>8255</v>
      </c>
      <c r="U1608" s="13" t="s">
        <v>8256</v>
      </c>
      <c r="V1608" s="13" t="s">
        <v>8257</v>
      </c>
      <c r="W1608" s="84"/>
      <c r="X1608" s="111"/>
      <c r="Y1608" s="115"/>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c r="EK1608"/>
      <c r="EL1608"/>
      <c r="EM1608"/>
      <c r="EN1608"/>
      <c r="EO1608"/>
      <c r="EP1608"/>
      <c r="EQ1608"/>
      <c r="ER1608"/>
      <c r="ES1608"/>
      <c r="ET1608"/>
      <c r="EU1608"/>
      <c r="EV1608"/>
      <c r="EW1608"/>
      <c r="EX1608"/>
      <c r="EY1608"/>
      <c r="EZ1608"/>
      <c r="FA1608"/>
      <c r="FB1608"/>
      <c r="FC1608"/>
      <c r="FD1608"/>
      <c r="FE1608"/>
      <c r="FF1608"/>
      <c r="FG1608"/>
      <c r="FH1608"/>
      <c r="FI1608"/>
      <c r="FJ1608"/>
      <c r="FK1608"/>
      <c r="FL1608"/>
      <c r="FM1608"/>
      <c r="FN1608"/>
      <c r="FO1608"/>
      <c r="FP1608"/>
      <c r="FQ1608"/>
      <c r="FR1608"/>
      <c r="FS1608"/>
      <c r="FT1608"/>
      <c r="FU1608"/>
      <c r="FV1608"/>
      <c r="FW1608"/>
      <c r="FX1608"/>
      <c r="FY1608"/>
      <c r="FZ1608"/>
      <c r="GA1608"/>
      <c r="GB1608"/>
      <c r="GC1608"/>
      <c r="GD1608"/>
      <c r="GE1608"/>
      <c r="GF1608"/>
      <c r="GG1608"/>
      <c r="GH1608"/>
      <c r="GI1608"/>
      <c r="GJ1608"/>
      <c r="GK1608"/>
      <c r="GL1608"/>
      <c r="GM1608"/>
      <c r="GN1608"/>
      <c r="GO1608"/>
      <c r="GP1608"/>
      <c r="GQ1608"/>
      <c r="GR1608"/>
      <c r="GS1608"/>
      <c r="GT1608"/>
      <c r="GU1608"/>
      <c r="GV1608"/>
      <c r="GW1608"/>
      <c r="GX1608"/>
      <c r="GY1608"/>
      <c r="GZ1608"/>
      <c r="HA1608"/>
      <c r="HB1608"/>
      <c r="HC1608"/>
      <c r="HD1608"/>
      <c r="HE1608"/>
      <c r="HF1608"/>
      <c r="HG1608"/>
      <c r="HH1608"/>
      <c r="HI1608"/>
    </row>
    <row r="1609" spans="1:217" s="6" customFormat="1" x14ac:dyDescent="0.45">
      <c r="A1609" s="32" t="s">
        <v>16</v>
      </c>
      <c r="B1609" s="32" t="s">
        <v>17</v>
      </c>
      <c r="C1609" s="33" t="s">
        <v>18</v>
      </c>
      <c r="D1609" s="33" t="s">
        <v>1685</v>
      </c>
      <c r="E1609" s="33" t="s">
        <v>1729</v>
      </c>
      <c r="F1609" s="33" t="s">
        <v>21</v>
      </c>
      <c r="G1609" s="75">
        <f>VLOOKUP(L:L,en_ru_auto_scores_BLEU!H:I,2,FALSE)</f>
        <v>31.947155212313625</v>
      </c>
      <c r="H1609" s="42" t="str">
        <f>IFERROR(VLOOKUP(L:L,manual_score_mapping[[SegmentID]:[Scores]],2,FALSE), "NaN")</f>
        <v>NaN</v>
      </c>
      <c r="I1609" s="42" t="str">
        <f>IFERROR(VLOOKUP(L:L,manual_score_mapping!A:D,3,FALSE), "NaN")</f>
        <v>NaN</v>
      </c>
      <c r="J1609" s="42" t="str">
        <f>IFERROR(VLOOKUP(L:L,manual_score_mapping!A:D,4,FALSE), "NaN")</f>
        <v>NaN</v>
      </c>
      <c r="K1609" s="33" t="s">
        <v>22</v>
      </c>
      <c r="L1609" s="33">
        <v>1608</v>
      </c>
      <c r="M1609" s="34">
        <v>0.96480017900466919</v>
      </c>
      <c r="N1609" s="33">
        <v>0.96075737476348877</v>
      </c>
      <c r="O1609" s="33">
        <v>0.99003767967224121</v>
      </c>
      <c r="P1609" s="33" t="str">
        <f>IF(en_ru_scores[[#This Row],[OnlineB_Score]]&gt;en_ru_scores[[#This Row],[GPT4_COMET]]+0.03, "B", IF(en_ru_scores[[#This Row],[GPT4_COMET]]&gt;en_ru_scores[[#This Row],[OnlineB_Score]]+0.03, "GPT", "-"))</f>
        <v>-</v>
      </c>
      <c r="Q1609" s="33" t="str">
        <f>IF(en_ru_scores[[#This Row],[OnlineW_Score]]&gt;en_ru_scores[[#This Row],[GPT4_COMET]]+0.03, "W", IF(en_ru_scores[[#This Row],[GPT4_COMET]]&gt;en_ru_scores[[#This Row],[OnlineW_Score]]+0.03, "GPT", "-"))</f>
        <v>-</v>
      </c>
      <c r="R1609" s="13" t="s">
        <v>1730</v>
      </c>
      <c r="S1609" s="13" t="s">
        <v>8258</v>
      </c>
      <c r="T1609" s="41" t="s">
        <v>8259</v>
      </c>
      <c r="U1609" s="13" t="s">
        <v>8260</v>
      </c>
      <c r="V1609" s="13" t="s">
        <v>8258</v>
      </c>
      <c r="W1609" s="84"/>
      <c r="X1609" s="111"/>
      <c r="Y1609" s="115"/>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c r="EK1609"/>
      <c r="EL1609"/>
      <c r="EM1609"/>
      <c r="EN1609"/>
      <c r="EO1609"/>
      <c r="EP1609"/>
      <c r="EQ1609"/>
      <c r="ER1609"/>
      <c r="ES1609"/>
      <c r="ET1609"/>
      <c r="EU1609"/>
      <c r="EV1609"/>
      <c r="EW1609"/>
      <c r="EX1609"/>
      <c r="EY1609"/>
      <c r="EZ1609"/>
      <c r="FA1609"/>
      <c r="FB1609"/>
      <c r="FC1609"/>
      <c r="FD1609"/>
      <c r="FE1609"/>
      <c r="FF1609"/>
      <c r="FG1609"/>
      <c r="FH1609"/>
      <c r="FI1609"/>
      <c r="FJ1609"/>
      <c r="FK1609"/>
      <c r="FL1609"/>
      <c r="FM1609"/>
      <c r="FN1609"/>
      <c r="FO1609"/>
      <c r="FP1609"/>
      <c r="FQ1609"/>
      <c r="FR1609"/>
      <c r="FS1609"/>
      <c r="FT1609"/>
      <c r="FU1609"/>
      <c r="FV1609"/>
      <c r="FW1609"/>
      <c r="FX1609"/>
      <c r="FY1609"/>
      <c r="FZ1609"/>
      <c r="GA1609"/>
      <c r="GB1609"/>
      <c r="GC1609"/>
      <c r="GD1609"/>
      <c r="GE1609"/>
      <c r="GF1609"/>
      <c r="GG1609"/>
      <c r="GH1609"/>
      <c r="GI1609"/>
      <c r="GJ1609"/>
      <c r="GK1609"/>
      <c r="GL1609"/>
      <c r="GM1609"/>
      <c r="GN1609"/>
      <c r="GO1609"/>
      <c r="GP1609"/>
      <c r="GQ1609"/>
      <c r="GR1609"/>
      <c r="GS1609"/>
      <c r="GT1609"/>
      <c r="GU1609"/>
      <c r="GV1609"/>
      <c r="GW1609"/>
      <c r="GX1609"/>
      <c r="GY1609"/>
      <c r="GZ1609"/>
      <c r="HA1609"/>
      <c r="HB1609"/>
      <c r="HC1609"/>
      <c r="HD1609"/>
      <c r="HE1609"/>
      <c r="HF1609"/>
      <c r="HG1609"/>
      <c r="HH1609"/>
      <c r="HI1609"/>
    </row>
    <row r="1610" spans="1:217" s="6" customFormat="1" ht="57" x14ac:dyDescent="0.45">
      <c r="A1610" s="29" t="s">
        <v>16</v>
      </c>
      <c r="B1610" s="29" t="s">
        <v>17</v>
      </c>
      <c r="C1610" s="30" t="s">
        <v>18</v>
      </c>
      <c r="D1610" s="30" t="s">
        <v>1685</v>
      </c>
      <c r="E1610" s="30" t="s">
        <v>1729</v>
      </c>
      <c r="F1610" s="30" t="s">
        <v>21</v>
      </c>
      <c r="G1610" s="78">
        <f>VLOOKUP(L:L,en_ru_auto_scores_BLEU!H:I,2,FALSE)</f>
        <v>5.4011574454540332</v>
      </c>
      <c r="H1610" s="42" t="str">
        <f>IFERROR(VLOOKUP(L:L,manual_score_mapping[[SegmentID]:[Scores]],2,FALSE), "NaN")</f>
        <v>NaN</v>
      </c>
      <c r="I1610" s="42" t="str">
        <f>IFERROR(VLOOKUP(L:L,manual_score_mapping!A:D,3,FALSE), "NaN")</f>
        <v>NaN</v>
      </c>
      <c r="J1610" s="42" t="str">
        <f>IFERROR(VLOOKUP(L:L,manual_score_mapping!A:D,4,FALSE), "NaN")</f>
        <v>NaN</v>
      </c>
      <c r="K1610" s="30" t="s">
        <v>22</v>
      </c>
      <c r="L1610" s="30">
        <v>1609</v>
      </c>
      <c r="M1610" s="31">
        <v>0.80870956182479858</v>
      </c>
      <c r="N1610" s="30">
        <v>0.80539858341217041</v>
      </c>
      <c r="O1610" s="30">
        <v>0.85833758115768433</v>
      </c>
      <c r="P1610" s="30" t="str">
        <f>IF(en_ru_scores[[#This Row],[OnlineB_Score]]&gt;en_ru_scores[[#This Row],[GPT4_COMET]]+0.03, "B", IF(en_ru_scores[[#This Row],[GPT4_COMET]]&gt;en_ru_scores[[#This Row],[OnlineB_Score]]+0.03, "GPT", "-"))</f>
        <v>-</v>
      </c>
      <c r="Q1610" s="30" t="str">
        <f>IF(en_ru_scores[[#This Row],[OnlineW_Score]]&gt;en_ru_scores[[#This Row],[GPT4_COMET]]+0.03, "W", IF(en_ru_scores[[#This Row],[GPT4_COMET]]&gt;en_ru_scores[[#This Row],[OnlineW_Score]]+0.03, "GPT", "-"))</f>
        <v>W</v>
      </c>
      <c r="R1610" s="12" t="s">
        <v>1731</v>
      </c>
      <c r="S1610" s="12" t="s">
        <v>8261</v>
      </c>
      <c r="T1610" s="40" t="s">
        <v>8262</v>
      </c>
      <c r="U1610" s="12" t="s">
        <v>8263</v>
      </c>
      <c r="V1610" s="12" t="s">
        <v>8264</v>
      </c>
      <c r="W1610" s="84"/>
      <c r="X1610" s="111"/>
      <c r="Y1610" s="115"/>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c r="EK1610"/>
      <c r="EL1610"/>
      <c r="EM1610"/>
      <c r="EN1610"/>
      <c r="EO1610"/>
      <c r="EP1610"/>
      <c r="EQ1610"/>
      <c r="ER1610"/>
      <c r="ES1610"/>
      <c r="ET1610"/>
      <c r="EU1610"/>
      <c r="EV1610"/>
      <c r="EW1610"/>
      <c r="EX1610"/>
      <c r="EY1610"/>
      <c r="EZ1610"/>
      <c r="FA1610"/>
      <c r="FB1610"/>
      <c r="FC1610"/>
      <c r="FD1610"/>
      <c r="FE1610"/>
      <c r="FF1610"/>
      <c r="FG1610"/>
      <c r="FH1610"/>
      <c r="FI1610"/>
      <c r="FJ1610"/>
      <c r="FK1610"/>
      <c r="FL1610"/>
      <c r="FM1610"/>
      <c r="FN1610"/>
      <c r="FO1610"/>
      <c r="FP1610"/>
      <c r="FQ1610"/>
      <c r="FR1610"/>
      <c r="FS1610"/>
      <c r="FT1610"/>
      <c r="FU1610"/>
      <c r="FV1610"/>
      <c r="FW1610"/>
      <c r="FX1610"/>
      <c r="FY1610"/>
      <c r="FZ1610"/>
      <c r="GA1610"/>
      <c r="GB1610"/>
      <c r="GC1610"/>
      <c r="GD1610"/>
      <c r="GE1610"/>
      <c r="GF1610"/>
      <c r="GG1610"/>
      <c r="GH1610"/>
      <c r="GI1610"/>
      <c r="GJ1610"/>
      <c r="GK1610"/>
      <c r="GL1610"/>
      <c r="GM1610"/>
      <c r="GN1610"/>
      <c r="GO1610"/>
      <c r="GP1610"/>
      <c r="GQ1610"/>
      <c r="GR1610"/>
      <c r="GS1610"/>
      <c r="GT1610"/>
      <c r="GU1610"/>
      <c r="GV1610"/>
      <c r="GW1610"/>
      <c r="GX1610"/>
      <c r="GY1610"/>
      <c r="GZ1610"/>
      <c r="HA1610"/>
      <c r="HB1610"/>
      <c r="HC1610"/>
      <c r="HD1610"/>
      <c r="HE1610"/>
      <c r="HF1610"/>
      <c r="HG1610"/>
      <c r="HH1610"/>
      <c r="HI1610"/>
    </row>
    <row r="1611" spans="1:217" s="6" customFormat="1" ht="42.75" x14ac:dyDescent="0.45">
      <c r="A1611" s="29" t="s">
        <v>16</v>
      </c>
      <c r="B1611" s="29" t="s">
        <v>17</v>
      </c>
      <c r="C1611" s="30" t="s">
        <v>18</v>
      </c>
      <c r="D1611" s="30" t="s">
        <v>1685</v>
      </c>
      <c r="E1611" s="30" t="s">
        <v>1729</v>
      </c>
      <c r="F1611" s="30" t="s">
        <v>21</v>
      </c>
      <c r="G1611" s="78">
        <f>VLOOKUP(L:L,en_ru_auto_scores_BLEU!H:I,2,FALSE)</f>
        <v>19.923405658137924</v>
      </c>
      <c r="H1611" s="42" t="str">
        <f>IFERROR(VLOOKUP(L:L,manual_score_mapping[[SegmentID]:[Scores]],2,FALSE), "NaN")</f>
        <v>NaN</v>
      </c>
      <c r="I1611" s="42" t="str">
        <f>IFERROR(VLOOKUP(L:L,manual_score_mapping!A:D,3,FALSE), "NaN")</f>
        <v>NaN</v>
      </c>
      <c r="J1611" s="42" t="str">
        <f>IFERROR(VLOOKUP(L:L,manual_score_mapping!A:D,4,FALSE), "NaN")</f>
        <v>NaN</v>
      </c>
      <c r="K1611" s="30" t="s">
        <v>22</v>
      </c>
      <c r="L1611" s="30">
        <v>1610</v>
      </c>
      <c r="M1611" s="31">
        <v>0.88043558597564697</v>
      </c>
      <c r="N1611" s="30">
        <v>0.86957120895385742</v>
      </c>
      <c r="O1611" s="30">
        <v>0.92680507898330677</v>
      </c>
      <c r="P1611" s="30" t="str">
        <f>IF(en_ru_scores[[#This Row],[OnlineB_Score]]&gt;en_ru_scores[[#This Row],[GPT4_COMET]]+0.03, "B", IF(en_ru_scores[[#This Row],[GPT4_COMET]]&gt;en_ru_scores[[#This Row],[OnlineB_Score]]+0.03, "GPT", "-"))</f>
        <v>-</v>
      </c>
      <c r="Q1611" s="30" t="str">
        <f>IF(en_ru_scores[[#This Row],[OnlineW_Score]]&gt;en_ru_scores[[#This Row],[GPT4_COMET]]+0.03, "W", IF(en_ru_scores[[#This Row],[GPT4_COMET]]&gt;en_ru_scores[[#This Row],[OnlineW_Score]]+0.03, "GPT", "-"))</f>
        <v>W</v>
      </c>
      <c r="R1611" s="12" t="s">
        <v>1732</v>
      </c>
      <c r="S1611" s="12" t="s">
        <v>8265</v>
      </c>
      <c r="T1611" s="40" t="s">
        <v>8266</v>
      </c>
      <c r="U1611" s="12" t="s">
        <v>8267</v>
      </c>
      <c r="V1611" s="12" t="s">
        <v>8268</v>
      </c>
      <c r="W1611" s="84"/>
      <c r="X1611" s="111"/>
      <c r="Y1611" s="115"/>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c r="EK1611"/>
      <c r="EL1611"/>
      <c r="EM1611"/>
      <c r="EN1611"/>
      <c r="EO1611"/>
      <c r="EP1611"/>
      <c r="EQ1611"/>
      <c r="ER1611"/>
      <c r="ES1611"/>
      <c r="ET1611"/>
      <c r="EU1611"/>
      <c r="EV1611"/>
      <c r="EW1611"/>
      <c r="EX1611"/>
      <c r="EY1611"/>
      <c r="EZ1611"/>
      <c r="FA1611"/>
      <c r="FB1611"/>
      <c r="FC1611"/>
      <c r="FD1611"/>
      <c r="FE1611"/>
      <c r="FF1611"/>
      <c r="FG1611"/>
      <c r="FH1611"/>
      <c r="FI1611"/>
      <c r="FJ1611"/>
      <c r="FK1611"/>
      <c r="FL1611"/>
      <c r="FM1611"/>
      <c r="FN1611"/>
      <c r="FO1611"/>
      <c r="FP1611"/>
      <c r="FQ1611"/>
      <c r="FR1611"/>
      <c r="FS1611"/>
      <c r="FT1611"/>
      <c r="FU1611"/>
      <c r="FV1611"/>
      <c r="FW1611"/>
      <c r="FX1611"/>
      <c r="FY1611"/>
      <c r="FZ1611"/>
      <c r="GA1611"/>
      <c r="GB1611"/>
      <c r="GC1611"/>
      <c r="GD1611"/>
      <c r="GE1611"/>
      <c r="GF1611"/>
      <c r="GG1611"/>
      <c r="GH1611"/>
      <c r="GI1611"/>
      <c r="GJ1611"/>
      <c r="GK1611"/>
      <c r="GL1611"/>
      <c r="GM1611"/>
      <c r="GN1611"/>
      <c r="GO1611"/>
      <c r="GP1611"/>
      <c r="GQ1611"/>
      <c r="GR1611"/>
      <c r="GS1611"/>
      <c r="GT1611"/>
      <c r="GU1611"/>
      <c r="GV1611"/>
      <c r="GW1611"/>
      <c r="GX1611"/>
      <c r="GY1611"/>
      <c r="GZ1611"/>
      <c r="HA1611"/>
      <c r="HB1611"/>
      <c r="HC1611"/>
      <c r="HD1611"/>
      <c r="HE1611"/>
      <c r="HF1611"/>
      <c r="HG1611"/>
      <c r="HH1611"/>
      <c r="HI1611"/>
    </row>
    <row r="1612" spans="1:217" s="6" customFormat="1" ht="28.5" x14ac:dyDescent="0.45">
      <c r="A1612" s="32" t="s">
        <v>16</v>
      </c>
      <c r="B1612" s="32" t="s">
        <v>17</v>
      </c>
      <c r="C1612" s="33" t="s">
        <v>18</v>
      </c>
      <c r="D1612" s="33" t="s">
        <v>1685</v>
      </c>
      <c r="E1612" s="33" t="s">
        <v>1729</v>
      </c>
      <c r="F1612" s="33" t="s">
        <v>21</v>
      </c>
      <c r="G1612" s="75">
        <f>VLOOKUP(L:L,en_ru_auto_scores_BLEU!H:I,2,FALSE)</f>
        <v>31.559845391129461</v>
      </c>
      <c r="H1612" s="42" t="str">
        <f>IFERROR(VLOOKUP(L:L,manual_score_mapping[[SegmentID]:[Scores]],2,FALSE), "NaN")</f>
        <v>NaN</v>
      </c>
      <c r="I1612" s="42" t="str">
        <f>IFERROR(VLOOKUP(L:L,manual_score_mapping!A:D,3,FALSE), "NaN")</f>
        <v>NaN</v>
      </c>
      <c r="J1612" s="42" t="str">
        <f>IFERROR(VLOOKUP(L:L,manual_score_mapping!A:D,4,FALSE), "NaN")</f>
        <v>NaN</v>
      </c>
      <c r="K1612" s="33" t="s">
        <v>22</v>
      </c>
      <c r="L1612" s="33">
        <v>1611</v>
      </c>
      <c r="M1612" s="34">
        <v>0.9085572361946106</v>
      </c>
      <c r="N1612" s="33">
        <v>0.49780318140983582</v>
      </c>
      <c r="O1612" s="33">
        <v>0.94363689422607422</v>
      </c>
      <c r="P1612" s="33" t="str">
        <f>IF(en_ru_scores[[#This Row],[OnlineB_Score]]&gt;en_ru_scores[[#This Row],[GPT4_COMET]]+0.03, "B", IF(en_ru_scores[[#This Row],[GPT4_COMET]]&gt;en_ru_scores[[#This Row],[OnlineB_Score]]+0.03, "GPT", "-"))</f>
        <v>GPT</v>
      </c>
      <c r="Q1612" s="33" t="str">
        <f>IF(en_ru_scores[[#This Row],[OnlineW_Score]]&gt;en_ru_scores[[#This Row],[GPT4_COMET]]+0.03, "W", IF(en_ru_scores[[#This Row],[GPT4_COMET]]&gt;en_ru_scores[[#This Row],[OnlineW_Score]]+0.03, "GPT", "-"))</f>
        <v>W</v>
      </c>
      <c r="R1612" s="13" t="s">
        <v>1733</v>
      </c>
      <c r="S1612" s="13" t="s">
        <v>8269</v>
      </c>
      <c r="T1612" s="41" t="s">
        <v>8270</v>
      </c>
      <c r="U1612" s="13" t="s">
        <v>8271</v>
      </c>
      <c r="V1612" s="13" t="s">
        <v>8272</v>
      </c>
      <c r="W1612" s="84"/>
      <c r="X1612" s="111"/>
      <c r="Y1612" s="115"/>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c r="EK1612"/>
      <c r="EL1612"/>
      <c r="EM1612"/>
      <c r="EN1612"/>
      <c r="EO1612"/>
      <c r="EP1612"/>
      <c r="EQ1612"/>
      <c r="ER1612"/>
      <c r="ES1612"/>
      <c r="ET1612"/>
      <c r="EU1612"/>
      <c r="EV1612"/>
      <c r="EW1612"/>
      <c r="EX1612"/>
      <c r="EY1612"/>
      <c r="EZ1612"/>
      <c r="FA1612"/>
      <c r="FB1612"/>
      <c r="FC1612"/>
      <c r="FD1612"/>
      <c r="FE1612"/>
      <c r="FF1612"/>
      <c r="FG1612"/>
      <c r="FH1612"/>
      <c r="FI1612"/>
      <c r="FJ1612"/>
      <c r="FK1612"/>
      <c r="FL1612"/>
      <c r="FM1612"/>
      <c r="FN1612"/>
      <c r="FO1612"/>
      <c r="FP1612"/>
      <c r="FQ1612"/>
      <c r="FR1612"/>
      <c r="FS1612"/>
      <c r="FT1612"/>
      <c r="FU1612"/>
      <c r="FV1612"/>
      <c r="FW1612"/>
      <c r="FX1612"/>
      <c r="FY1612"/>
      <c r="FZ1612"/>
      <c r="GA1612"/>
      <c r="GB1612"/>
      <c r="GC1612"/>
      <c r="GD1612"/>
      <c r="GE1612"/>
      <c r="GF1612"/>
      <c r="GG1612"/>
      <c r="GH1612"/>
      <c r="GI1612"/>
      <c r="GJ1612"/>
      <c r="GK1612"/>
      <c r="GL1612"/>
      <c r="GM1612"/>
      <c r="GN1612"/>
      <c r="GO1612"/>
      <c r="GP1612"/>
      <c r="GQ1612"/>
      <c r="GR1612"/>
      <c r="GS1612"/>
      <c r="GT1612"/>
      <c r="GU1612"/>
      <c r="GV1612"/>
      <c r="GW1612"/>
      <c r="GX1612"/>
      <c r="GY1612"/>
      <c r="GZ1612"/>
      <c r="HA1612"/>
      <c r="HB1612"/>
      <c r="HC1612"/>
      <c r="HD1612"/>
      <c r="HE1612"/>
      <c r="HF1612"/>
      <c r="HG1612"/>
      <c r="HH1612"/>
      <c r="HI1612"/>
    </row>
    <row r="1613" spans="1:217" s="6" customFormat="1" ht="42.75" x14ac:dyDescent="0.45">
      <c r="A1613" s="29" t="s">
        <v>16</v>
      </c>
      <c r="B1613" s="29" t="s">
        <v>17</v>
      </c>
      <c r="C1613" s="30" t="s">
        <v>18</v>
      </c>
      <c r="D1613" s="30" t="s">
        <v>1685</v>
      </c>
      <c r="E1613" s="30" t="s">
        <v>1729</v>
      </c>
      <c r="F1613" s="30" t="s">
        <v>21</v>
      </c>
      <c r="G1613" s="78">
        <f>VLOOKUP(L:L,en_ru_auto_scores_BLEU!H:I,2,FALSE)</f>
        <v>6.9698281961896198</v>
      </c>
      <c r="H1613" s="42" t="str">
        <f>IFERROR(VLOOKUP(L:L,manual_score_mapping[[SegmentID]:[Scores]],2,FALSE), "NaN")</f>
        <v>NaN</v>
      </c>
      <c r="I1613" s="42" t="str">
        <f>IFERROR(VLOOKUP(L:L,manual_score_mapping!A:D,3,FALSE), "NaN")</f>
        <v>NaN</v>
      </c>
      <c r="J1613" s="42" t="str">
        <f>IFERROR(VLOOKUP(L:L,manual_score_mapping!A:D,4,FALSE), "NaN")</f>
        <v>NaN</v>
      </c>
      <c r="K1613" s="30" t="s">
        <v>22</v>
      </c>
      <c r="L1613" s="30">
        <v>1612</v>
      </c>
      <c r="M1613" s="31">
        <v>0.88241481781005859</v>
      </c>
      <c r="N1613" s="30">
        <v>0.87967962026596069</v>
      </c>
      <c r="O1613" s="30">
        <v>0.83455759286880493</v>
      </c>
      <c r="P1613" s="30" t="str">
        <f>IF(en_ru_scores[[#This Row],[OnlineB_Score]]&gt;en_ru_scores[[#This Row],[GPT4_COMET]]+0.03, "B", IF(en_ru_scores[[#This Row],[GPT4_COMET]]&gt;en_ru_scores[[#This Row],[OnlineB_Score]]+0.03, "GPT", "-"))</f>
        <v>-</v>
      </c>
      <c r="Q1613" s="30" t="str">
        <f>IF(en_ru_scores[[#This Row],[OnlineW_Score]]&gt;en_ru_scores[[#This Row],[GPT4_COMET]]+0.03, "W", IF(en_ru_scores[[#This Row],[GPT4_COMET]]&gt;en_ru_scores[[#This Row],[OnlineW_Score]]+0.03, "GPT", "-"))</f>
        <v>GPT</v>
      </c>
      <c r="R1613" s="12" t="s">
        <v>1734</v>
      </c>
      <c r="S1613" s="12" t="s">
        <v>8273</v>
      </c>
      <c r="T1613" s="40" t="s">
        <v>8274</v>
      </c>
      <c r="U1613" s="12" t="s">
        <v>8275</v>
      </c>
      <c r="V1613" s="12" t="s">
        <v>8276</v>
      </c>
      <c r="W1613" s="84"/>
      <c r="X1613" s="111"/>
      <c r="Y1613" s="115"/>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c r="EK1613"/>
      <c r="EL1613"/>
      <c r="EM1613"/>
      <c r="EN1613"/>
      <c r="EO1613"/>
      <c r="EP1613"/>
      <c r="EQ1613"/>
      <c r="ER1613"/>
      <c r="ES1613"/>
      <c r="ET1613"/>
      <c r="EU1613"/>
      <c r="EV1613"/>
      <c r="EW1613"/>
      <c r="EX1613"/>
      <c r="EY1613"/>
      <c r="EZ1613"/>
      <c r="FA1613"/>
      <c r="FB1613"/>
      <c r="FC1613"/>
      <c r="FD1613"/>
      <c r="FE1613"/>
      <c r="FF1613"/>
      <c r="FG1613"/>
      <c r="FH1613"/>
      <c r="FI1613"/>
      <c r="FJ1613"/>
      <c r="FK1613"/>
      <c r="FL1613"/>
      <c r="FM1613"/>
      <c r="FN1613"/>
      <c r="FO1613"/>
      <c r="FP1613"/>
      <c r="FQ1613"/>
      <c r="FR1613"/>
      <c r="FS1613"/>
      <c r="FT1613"/>
      <c r="FU1613"/>
      <c r="FV1613"/>
      <c r="FW1613"/>
      <c r="FX1613"/>
      <c r="FY1613"/>
      <c r="FZ1613"/>
      <c r="GA1613"/>
      <c r="GB1613"/>
      <c r="GC1613"/>
      <c r="GD1613"/>
      <c r="GE1613"/>
      <c r="GF1613"/>
      <c r="GG1613"/>
      <c r="GH1613"/>
      <c r="GI1613"/>
      <c r="GJ1613"/>
      <c r="GK1613"/>
      <c r="GL1613"/>
      <c r="GM1613"/>
      <c r="GN1613"/>
      <c r="GO1613"/>
      <c r="GP1613"/>
      <c r="GQ1613"/>
      <c r="GR1613"/>
      <c r="GS1613"/>
      <c r="GT1613"/>
      <c r="GU1613"/>
      <c r="GV1613"/>
      <c r="GW1613"/>
      <c r="GX1613"/>
      <c r="GY1613"/>
      <c r="GZ1613"/>
      <c r="HA1613"/>
      <c r="HB1613"/>
      <c r="HC1613"/>
      <c r="HD1613"/>
      <c r="HE1613"/>
      <c r="HF1613"/>
      <c r="HG1613"/>
      <c r="HH1613"/>
      <c r="HI1613"/>
    </row>
    <row r="1614" spans="1:217" s="6" customFormat="1" ht="28.5" x14ac:dyDescent="0.45">
      <c r="A1614" s="20" t="s">
        <v>16</v>
      </c>
      <c r="B1614" s="20" t="s">
        <v>17</v>
      </c>
      <c r="C1614" s="21" t="s">
        <v>18</v>
      </c>
      <c r="D1614" s="21" t="s">
        <v>1685</v>
      </c>
      <c r="E1614" s="21" t="s">
        <v>1729</v>
      </c>
      <c r="F1614" s="21" t="s">
        <v>21</v>
      </c>
      <c r="G1614" s="75">
        <f>VLOOKUP(L:L,en_ru_auto_scores_BLEU!H:I,2,FALSE)</f>
        <v>39.93879176377876</v>
      </c>
      <c r="H1614" s="42" t="str">
        <f>IFERROR(VLOOKUP(L:L,manual_score_mapping[[SegmentID]:[Scores]],2,FALSE), "NaN")</f>
        <v>NaN</v>
      </c>
      <c r="I1614" s="42" t="str">
        <f>IFERROR(VLOOKUP(L:L,manual_score_mapping!A:D,3,FALSE), "NaN")</f>
        <v>NaN</v>
      </c>
      <c r="J1614" s="42" t="str">
        <f>IFERROR(VLOOKUP(L:L,manual_score_mapping!A:D,4,FALSE), "NaN")</f>
        <v>NaN</v>
      </c>
      <c r="K1614" s="21" t="s">
        <v>22</v>
      </c>
      <c r="L1614" s="21">
        <v>1613</v>
      </c>
      <c r="M1614" s="22">
        <v>0.59177702665328979</v>
      </c>
      <c r="N1614" s="21">
        <v>0.50394636392593384</v>
      </c>
      <c r="O1614" s="21">
        <v>0.59177702665328979</v>
      </c>
      <c r="P1614" s="21" t="str">
        <f>IF(en_ru_scores[[#This Row],[OnlineB_Score]]&gt;en_ru_scores[[#This Row],[GPT4_COMET]]+0.03, "B", IF(en_ru_scores[[#This Row],[GPT4_COMET]]&gt;en_ru_scores[[#This Row],[OnlineB_Score]]+0.03, "GPT", "-"))</f>
        <v>GPT</v>
      </c>
      <c r="Q1614" s="21" t="str">
        <f>IF(en_ru_scores[[#This Row],[OnlineW_Score]]&gt;en_ru_scores[[#This Row],[GPT4_COMET]]+0.03, "W", IF(en_ru_scores[[#This Row],[GPT4_COMET]]&gt;en_ru_scores[[#This Row],[OnlineW_Score]]+0.03, "GPT", "-"))</f>
        <v>-</v>
      </c>
      <c r="R1614" s="9" t="s">
        <v>1735</v>
      </c>
      <c r="S1614" s="9" t="s">
        <v>8277</v>
      </c>
      <c r="T1614" s="37" t="s">
        <v>8278</v>
      </c>
      <c r="U1614" s="9" t="s">
        <v>8279</v>
      </c>
      <c r="V1614" s="9" t="s">
        <v>8278</v>
      </c>
      <c r="W1614" s="84"/>
      <c r="X1614" s="111"/>
      <c r="Y1614" s="115"/>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c r="EK1614"/>
      <c r="EL1614"/>
      <c r="EM1614"/>
      <c r="EN1614"/>
      <c r="EO1614"/>
      <c r="EP1614"/>
      <c r="EQ1614"/>
      <c r="ER1614"/>
      <c r="ES1614"/>
      <c r="ET1614"/>
      <c r="EU1614"/>
      <c r="EV1614"/>
      <c r="EW1614"/>
      <c r="EX1614"/>
      <c r="EY1614"/>
      <c r="EZ1614"/>
      <c r="FA1614"/>
      <c r="FB1614"/>
      <c r="FC1614"/>
      <c r="FD1614"/>
      <c r="FE1614"/>
      <c r="FF1614"/>
      <c r="FG1614"/>
      <c r="FH1614"/>
      <c r="FI1614"/>
      <c r="FJ1614"/>
      <c r="FK1614"/>
      <c r="FL1614"/>
      <c r="FM1614"/>
      <c r="FN1614"/>
      <c r="FO1614"/>
      <c r="FP1614"/>
      <c r="FQ1614"/>
      <c r="FR1614"/>
      <c r="FS1614"/>
      <c r="FT1614"/>
      <c r="FU1614"/>
      <c r="FV1614"/>
      <c r="FW1614"/>
      <c r="FX1614"/>
      <c r="FY1614"/>
      <c r="FZ1614"/>
      <c r="GA1614"/>
      <c r="GB1614"/>
      <c r="GC1614"/>
      <c r="GD1614"/>
      <c r="GE1614"/>
      <c r="GF1614"/>
      <c r="GG1614"/>
      <c r="GH1614"/>
      <c r="GI1614"/>
      <c r="GJ1614"/>
      <c r="GK1614"/>
      <c r="GL1614"/>
      <c r="GM1614"/>
      <c r="GN1614"/>
      <c r="GO1614"/>
      <c r="GP1614"/>
      <c r="GQ1614"/>
      <c r="GR1614"/>
      <c r="GS1614"/>
      <c r="GT1614"/>
      <c r="GU1614"/>
      <c r="GV1614"/>
      <c r="GW1614"/>
      <c r="GX1614"/>
      <c r="GY1614"/>
      <c r="GZ1614"/>
      <c r="HA1614"/>
      <c r="HB1614"/>
      <c r="HC1614"/>
      <c r="HD1614"/>
      <c r="HE1614"/>
      <c r="HF1614"/>
      <c r="HG1614"/>
      <c r="HH1614"/>
      <c r="HI1614"/>
    </row>
    <row r="1615" spans="1:217" s="6" customFormat="1" ht="85.5" x14ac:dyDescent="0.45">
      <c r="A1615" s="29" t="s">
        <v>16</v>
      </c>
      <c r="B1615" s="29" t="s">
        <v>17</v>
      </c>
      <c r="C1615" s="30" t="s">
        <v>18</v>
      </c>
      <c r="D1615" s="30" t="s">
        <v>1685</v>
      </c>
      <c r="E1615" s="30" t="s">
        <v>1729</v>
      </c>
      <c r="F1615" s="30" t="s">
        <v>21</v>
      </c>
      <c r="G1615" s="73">
        <f>VLOOKUP(L:L,en_ru_auto_scores_BLEU!H:I,2,FALSE)</f>
        <v>68.680667884257275</v>
      </c>
      <c r="H1615" s="42" t="str">
        <f>IFERROR(VLOOKUP(L:L,manual_score_mapping[[SegmentID]:[Scores]],2,FALSE), "NaN")</f>
        <v>NaN</v>
      </c>
      <c r="I1615" s="42" t="str">
        <f>IFERROR(VLOOKUP(L:L,manual_score_mapping!A:D,3,FALSE), "NaN")</f>
        <v>NaN</v>
      </c>
      <c r="J1615" s="42" t="str">
        <f>IFERROR(VLOOKUP(L:L,manual_score_mapping!A:D,4,FALSE), "NaN")</f>
        <v>NaN</v>
      </c>
      <c r="K1615" s="30" t="s">
        <v>22</v>
      </c>
      <c r="L1615" s="30">
        <v>1614</v>
      </c>
      <c r="M1615" s="31">
        <v>0.86556196212768555</v>
      </c>
      <c r="N1615" s="30">
        <v>0.73688286542892456</v>
      </c>
      <c r="O1615" s="30">
        <v>0.87250012159347534</v>
      </c>
      <c r="P1615" s="30" t="str">
        <f>IF(en_ru_scores[[#This Row],[OnlineB_Score]]&gt;en_ru_scores[[#This Row],[GPT4_COMET]]+0.03, "B", IF(en_ru_scores[[#This Row],[GPT4_COMET]]&gt;en_ru_scores[[#This Row],[OnlineB_Score]]+0.03, "GPT", "-"))</f>
        <v>GPT</v>
      </c>
      <c r="Q1615" s="30" t="str">
        <f>IF(en_ru_scores[[#This Row],[OnlineW_Score]]&gt;en_ru_scores[[#This Row],[GPT4_COMET]]+0.03, "W", IF(en_ru_scores[[#This Row],[GPT4_COMET]]&gt;en_ru_scores[[#This Row],[OnlineW_Score]]+0.03, "GPT", "-"))</f>
        <v>-</v>
      </c>
      <c r="R1615" s="12" t="s">
        <v>1736</v>
      </c>
      <c r="S1615" s="12" t="s">
        <v>8280</v>
      </c>
      <c r="T1615" s="40" t="s">
        <v>8281</v>
      </c>
      <c r="U1615" s="12" t="s">
        <v>8282</v>
      </c>
      <c r="V1615" s="12" t="s">
        <v>8283</v>
      </c>
      <c r="W1615" s="84"/>
      <c r="X1615" s="111"/>
      <c r="Y1615" s="1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c r="EK1615"/>
      <c r="EL1615"/>
      <c r="EM1615"/>
      <c r="EN1615"/>
      <c r="EO1615"/>
      <c r="EP1615"/>
      <c r="EQ1615"/>
      <c r="ER1615"/>
      <c r="ES1615"/>
      <c r="ET1615"/>
      <c r="EU1615"/>
      <c r="EV1615"/>
      <c r="EW1615"/>
      <c r="EX1615"/>
      <c r="EY1615"/>
      <c r="EZ1615"/>
      <c r="FA1615"/>
      <c r="FB1615"/>
      <c r="FC1615"/>
      <c r="FD1615"/>
      <c r="FE1615"/>
      <c r="FF1615"/>
      <c r="FG1615"/>
      <c r="FH1615"/>
      <c r="FI1615"/>
      <c r="FJ1615"/>
      <c r="FK1615"/>
      <c r="FL1615"/>
      <c r="FM1615"/>
      <c r="FN1615"/>
      <c r="FO1615"/>
      <c r="FP1615"/>
      <c r="FQ1615"/>
      <c r="FR1615"/>
      <c r="FS1615"/>
      <c r="FT1615"/>
      <c r="FU1615"/>
      <c r="FV1615"/>
      <c r="FW1615"/>
      <c r="FX1615"/>
      <c r="FY1615"/>
      <c r="FZ1615"/>
      <c r="GA1615"/>
      <c r="GB1615"/>
      <c r="GC1615"/>
      <c r="GD1615"/>
      <c r="GE1615"/>
      <c r="GF1615"/>
      <c r="GG1615"/>
      <c r="GH1615"/>
      <c r="GI1615"/>
      <c r="GJ1615"/>
      <c r="GK1615"/>
      <c r="GL1615"/>
      <c r="GM1615"/>
      <c r="GN1615"/>
      <c r="GO1615"/>
      <c r="GP1615"/>
      <c r="GQ1615"/>
      <c r="GR1615"/>
      <c r="GS1615"/>
      <c r="GT1615"/>
      <c r="GU1615"/>
      <c r="GV1615"/>
      <c r="GW1615"/>
      <c r="GX1615"/>
      <c r="GY1615"/>
      <c r="GZ1615"/>
      <c r="HA1615"/>
      <c r="HB1615"/>
      <c r="HC1615"/>
      <c r="HD1615"/>
      <c r="HE1615"/>
      <c r="HF1615"/>
      <c r="HG1615"/>
      <c r="HH1615"/>
      <c r="HI1615"/>
    </row>
    <row r="1616" spans="1:217" s="6" customFormat="1" x14ac:dyDescent="0.45">
      <c r="A1616" s="29" t="s">
        <v>16</v>
      </c>
      <c r="B1616" s="29" t="s">
        <v>17</v>
      </c>
      <c r="C1616" s="30" t="s">
        <v>18</v>
      </c>
      <c r="D1616" s="30" t="s">
        <v>1685</v>
      </c>
      <c r="E1616" s="30" t="s">
        <v>1737</v>
      </c>
      <c r="F1616" s="30" t="s">
        <v>21</v>
      </c>
      <c r="G1616" s="78">
        <f>VLOOKUP(L:L,en_ru_auto_scores_BLEU!H:I,2,FALSE)</f>
        <v>0</v>
      </c>
      <c r="H1616" s="30" t="str">
        <f>IFERROR(VLOOKUP(L:L,manual_score_mapping[[SegmentID]:[Scores]],2,FALSE), "NaN")</f>
        <v>[90, 61, 87, 47, 92]</v>
      </c>
      <c r="I1616" s="27">
        <f>IFERROR(VLOOKUP(L:L,manual_score_mapping!A:D,3,FALSE), "NaN")</f>
        <v>75</v>
      </c>
      <c r="J1616" s="18">
        <f>IFERROR(VLOOKUP(L:L,manual_score_mapping!A:D,4,FALSE), "NaN")</f>
        <v>47</v>
      </c>
      <c r="K1616" s="30" t="s">
        <v>22</v>
      </c>
      <c r="L1616" s="30">
        <v>1615</v>
      </c>
      <c r="M1616" s="31">
        <v>0.87548357248306274</v>
      </c>
      <c r="N1616" s="30">
        <v>0.88177889585494995</v>
      </c>
      <c r="O1616" s="30">
        <v>0.93451321125030518</v>
      </c>
      <c r="P1616" s="30" t="str">
        <f>IF(en_ru_scores[[#This Row],[OnlineB_Score]]&gt;en_ru_scores[[#This Row],[GPT4_COMET]]+0.03, "B", IF(en_ru_scores[[#This Row],[GPT4_COMET]]&gt;en_ru_scores[[#This Row],[OnlineB_Score]]+0.03, "GPT", "-"))</f>
        <v>-</v>
      </c>
      <c r="Q1616" s="30" t="str">
        <f>IF(en_ru_scores[[#This Row],[OnlineW_Score]]&gt;en_ru_scores[[#This Row],[GPT4_COMET]]+0.03, "W", IF(en_ru_scores[[#This Row],[GPT4_COMET]]&gt;en_ru_scores[[#This Row],[OnlineW_Score]]+0.03, "GPT", "-"))</f>
        <v>W</v>
      </c>
      <c r="R1616" s="12" t="s">
        <v>1738</v>
      </c>
      <c r="S1616" s="12" t="s">
        <v>8284</v>
      </c>
      <c r="T1616" s="40" t="s">
        <v>8285</v>
      </c>
      <c r="U1616" s="12" t="s">
        <v>8286</v>
      </c>
      <c r="V1616" s="12" t="s">
        <v>8287</v>
      </c>
      <c r="W1616" s="84"/>
      <c r="X1616" s="111"/>
      <c r="Y1616" s="115"/>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c r="EK1616"/>
      <c r="EL1616"/>
      <c r="EM1616"/>
      <c r="EN1616"/>
      <c r="EO1616"/>
      <c r="EP1616"/>
      <c r="EQ1616"/>
      <c r="ER1616"/>
      <c r="ES1616"/>
      <c r="ET1616"/>
      <c r="EU1616"/>
      <c r="EV1616"/>
      <c r="EW1616"/>
      <c r="EX1616"/>
      <c r="EY1616"/>
      <c r="EZ1616"/>
      <c r="FA1616"/>
      <c r="FB1616"/>
      <c r="FC1616"/>
      <c r="FD1616"/>
      <c r="FE1616"/>
      <c r="FF1616"/>
      <c r="FG1616"/>
      <c r="FH1616"/>
      <c r="FI1616"/>
      <c r="FJ1616"/>
      <c r="FK1616"/>
      <c r="FL1616"/>
      <c r="FM1616"/>
      <c r="FN1616"/>
      <c r="FO1616"/>
      <c r="FP1616"/>
      <c r="FQ1616"/>
      <c r="FR1616"/>
      <c r="FS1616"/>
      <c r="FT1616"/>
      <c r="FU1616"/>
      <c r="FV1616"/>
      <c r="FW1616"/>
      <c r="FX1616"/>
      <c r="FY1616"/>
      <c r="FZ1616"/>
      <c r="GA1616"/>
      <c r="GB1616"/>
      <c r="GC1616"/>
      <c r="GD1616"/>
      <c r="GE1616"/>
      <c r="GF1616"/>
      <c r="GG1616"/>
      <c r="GH1616"/>
      <c r="GI1616"/>
      <c r="GJ1616"/>
      <c r="GK1616"/>
      <c r="GL1616"/>
      <c r="GM1616"/>
      <c r="GN1616"/>
      <c r="GO1616"/>
      <c r="GP1616"/>
      <c r="GQ1616"/>
      <c r="GR1616"/>
      <c r="GS1616"/>
      <c r="GT1616"/>
      <c r="GU1616"/>
      <c r="GV1616"/>
      <c r="GW1616"/>
      <c r="GX1616"/>
      <c r="GY1616"/>
      <c r="GZ1616"/>
      <c r="HA1616"/>
      <c r="HB1616"/>
      <c r="HC1616"/>
      <c r="HD1616"/>
      <c r="HE1616"/>
      <c r="HF1616"/>
      <c r="HG1616"/>
      <c r="HH1616"/>
      <c r="HI1616"/>
    </row>
    <row r="1617" spans="1:217" s="6" customFormat="1" ht="128.25" x14ac:dyDescent="0.45">
      <c r="A1617" s="29" t="s">
        <v>16</v>
      </c>
      <c r="B1617" s="29" t="s">
        <v>17</v>
      </c>
      <c r="C1617" s="30" t="s">
        <v>18</v>
      </c>
      <c r="D1617" s="30" t="s">
        <v>1685</v>
      </c>
      <c r="E1617" s="30" t="s">
        <v>1737</v>
      </c>
      <c r="F1617" s="30" t="s">
        <v>21</v>
      </c>
      <c r="G1617" s="78">
        <f>VLOOKUP(L:L,en_ru_auto_scores_BLEU!H:I,2,FALSE)</f>
        <v>22.204058362214717</v>
      </c>
      <c r="H1617" s="30" t="str">
        <f>IFERROR(VLOOKUP(L:L,manual_score_mapping[[SegmentID]:[Scores]],2,FALSE), "NaN")</f>
        <v>[75, 58, 61, 52, 93]</v>
      </c>
      <c r="I1617" s="24">
        <f>IFERROR(VLOOKUP(L:L,manual_score_mapping!A:D,3,FALSE), "NaN")</f>
        <v>67</v>
      </c>
      <c r="J1617" s="21">
        <f>IFERROR(VLOOKUP(L:L,manual_score_mapping!A:D,4,FALSE), "NaN")</f>
        <v>52</v>
      </c>
      <c r="K1617" s="30" t="s">
        <v>22</v>
      </c>
      <c r="L1617" s="30">
        <v>1616</v>
      </c>
      <c r="M1617" s="31">
        <v>0.823231041431427</v>
      </c>
      <c r="N1617" s="30">
        <v>0.85189217329025269</v>
      </c>
      <c r="O1617" s="30">
        <v>0.70265799760818481</v>
      </c>
      <c r="P1617" s="30" t="str">
        <f>IF(en_ru_scores[[#This Row],[OnlineB_Score]]&gt;en_ru_scores[[#This Row],[GPT4_COMET]]+0.03, "B", IF(en_ru_scores[[#This Row],[GPT4_COMET]]&gt;en_ru_scores[[#This Row],[OnlineB_Score]]+0.03, "GPT", "-"))</f>
        <v>-</v>
      </c>
      <c r="Q1617" s="30" t="str">
        <f>IF(en_ru_scores[[#This Row],[OnlineW_Score]]&gt;en_ru_scores[[#This Row],[GPT4_COMET]]+0.03, "W", IF(en_ru_scores[[#This Row],[GPT4_COMET]]&gt;en_ru_scores[[#This Row],[OnlineW_Score]]+0.03, "GPT", "-"))</f>
        <v>GPT</v>
      </c>
      <c r="R1617" s="12" t="s">
        <v>8288</v>
      </c>
      <c r="S1617" s="12" t="s">
        <v>8289</v>
      </c>
      <c r="T1617" s="40" t="s">
        <v>8290</v>
      </c>
      <c r="U1617" s="12" t="s">
        <v>8291</v>
      </c>
      <c r="V1617" s="12" t="s">
        <v>8292</v>
      </c>
      <c r="W1617" s="84"/>
      <c r="X1617" s="111"/>
      <c r="Y1617" s="115"/>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c r="EK1617"/>
      <c r="EL1617"/>
      <c r="EM1617"/>
      <c r="EN1617"/>
      <c r="EO1617"/>
      <c r="EP1617"/>
      <c r="EQ1617"/>
      <c r="ER1617"/>
      <c r="ES1617"/>
      <c r="ET1617"/>
      <c r="EU1617"/>
      <c r="EV1617"/>
      <c r="EW1617"/>
      <c r="EX1617"/>
      <c r="EY1617"/>
      <c r="EZ1617"/>
      <c r="FA1617"/>
      <c r="FB1617"/>
      <c r="FC1617"/>
      <c r="FD1617"/>
      <c r="FE1617"/>
      <c r="FF1617"/>
      <c r="FG1617"/>
      <c r="FH1617"/>
      <c r="FI1617"/>
      <c r="FJ1617"/>
      <c r="FK1617"/>
      <c r="FL1617"/>
      <c r="FM1617"/>
      <c r="FN1617"/>
      <c r="FO1617"/>
      <c r="FP1617"/>
      <c r="FQ1617"/>
      <c r="FR1617"/>
      <c r="FS1617"/>
      <c r="FT1617"/>
      <c r="FU1617"/>
      <c r="FV1617"/>
      <c r="FW1617"/>
      <c r="FX1617"/>
      <c r="FY1617"/>
      <c r="FZ1617"/>
      <c r="GA1617"/>
      <c r="GB1617"/>
      <c r="GC1617"/>
      <c r="GD1617"/>
      <c r="GE1617"/>
      <c r="GF1617"/>
      <c r="GG1617"/>
      <c r="GH1617"/>
      <c r="GI1617"/>
      <c r="GJ1617"/>
      <c r="GK1617"/>
      <c r="GL1617"/>
      <c r="GM1617"/>
      <c r="GN1617"/>
      <c r="GO1617"/>
      <c r="GP1617"/>
      <c r="GQ1617"/>
      <c r="GR1617"/>
      <c r="GS1617"/>
      <c r="GT1617"/>
      <c r="GU1617"/>
      <c r="GV1617"/>
      <c r="GW1617"/>
      <c r="GX1617"/>
      <c r="GY1617"/>
      <c r="GZ1617"/>
      <c r="HA1617"/>
      <c r="HB1617"/>
      <c r="HC1617"/>
      <c r="HD1617"/>
      <c r="HE1617"/>
      <c r="HF1617"/>
      <c r="HG1617"/>
      <c r="HH1617"/>
      <c r="HI1617"/>
    </row>
    <row r="1618" spans="1:217" s="6" customFormat="1" x14ac:dyDescent="0.45">
      <c r="A1618" s="32" t="s">
        <v>16</v>
      </c>
      <c r="B1618" s="32" t="s">
        <v>17</v>
      </c>
      <c r="C1618" s="33" t="s">
        <v>18</v>
      </c>
      <c r="D1618" s="33" t="s">
        <v>1685</v>
      </c>
      <c r="E1618" s="33" t="s">
        <v>1739</v>
      </c>
      <c r="F1618" s="33" t="s">
        <v>21</v>
      </c>
      <c r="G1618" s="78">
        <f>VLOOKUP(L:L,en_ru_auto_scores_BLEU!H:I,2,FALSE)</f>
        <v>0</v>
      </c>
      <c r="H1618" s="33" t="str">
        <f>IFERROR(VLOOKUP(L:L,manual_score_mapping[[SegmentID]:[Scores]],2,FALSE), "NaN")</f>
        <v>[34, 74, 44, 49, 84, 26, 100, 100, 95, 81, 84, 90, 100, 100, 51]</v>
      </c>
      <c r="I1618" s="27">
        <f>IFERROR(VLOOKUP(L:L,manual_score_mapping!A:D,3,FALSE), "NaN")</f>
        <v>74</v>
      </c>
      <c r="J1618" s="77">
        <f>IFERROR(VLOOKUP(L:L,manual_score_mapping!A:D,4,FALSE), "NaN")</f>
        <v>26</v>
      </c>
      <c r="K1618" s="33" t="s">
        <v>22</v>
      </c>
      <c r="L1618" s="33">
        <v>1617</v>
      </c>
      <c r="M1618" s="34">
        <v>0.91833055019378662</v>
      </c>
      <c r="N1618" s="33">
        <v>0.9888598918914796</v>
      </c>
      <c r="O1618" s="33">
        <v>0.9888598918914796</v>
      </c>
      <c r="P1618" s="33" t="str">
        <f>IF(en_ru_scores[[#This Row],[OnlineB_Score]]&gt;en_ru_scores[[#This Row],[GPT4_COMET]]+0.03, "B", IF(en_ru_scores[[#This Row],[GPT4_COMET]]&gt;en_ru_scores[[#This Row],[OnlineB_Score]]+0.03, "GPT", "-"))</f>
        <v>B</v>
      </c>
      <c r="Q1618" s="33" t="str">
        <f>IF(en_ru_scores[[#This Row],[OnlineW_Score]]&gt;en_ru_scores[[#This Row],[GPT4_COMET]]+0.03, "W", IF(en_ru_scores[[#This Row],[GPT4_COMET]]&gt;en_ru_scores[[#This Row],[OnlineW_Score]]+0.03, "GPT", "-"))</f>
        <v>W</v>
      </c>
      <c r="R1618" s="13" t="s">
        <v>1740</v>
      </c>
      <c r="S1618" s="13" t="s">
        <v>8293</v>
      </c>
      <c r="T1618" s="41" t="s">
        <v>8294</v>
      </c>
      <c r="U1618" s="13" t="s">
        <v>8293</v>
      </c>
      <c r="V1618" s="13" t="s">
        <v>8293</v>
      </c>
      <c r="W1618" s="84"/>
      <c r="X1618" s="111"/>
      <c r="Y1618" s="115"/>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c r="EK1618"/>
      <c r="EL1618"/>
      <c r="EM1618"/>
      <c r="EN1618"/>
      <c r="EO1618"/>
      <c r="EP1618"/>
      <c r="EQ1618"/>
      <c r="ER1618"/>
      <c r="ES1618"/>
      <c r="ET1618"/>
      <c r="EU1618"/>
      <c r="EV1618"/>
      <c r="EW1618"/>
      <c r="EX1618"/>
      <c r="EY1618"/>
      <c r="EZ1618"/>
      <c r="FA1618"/>
      <c r="FB1618"/>
      <c r="FC1618"/>
      <c r="FD1618"/>
      <c r="FE1618"/>
      <c r="FF1618"/>
      <c r="FG1618"/>
      <c r="FH1618"/>
      <c r="FI1618"/>
      <c r="FJ1618"/>
      <c r="FK1618"/>
      <c r="FL1618"/>
      <c r="FM1618"/>
      <c r="FN1618"/>
      <c r="FO1618"/>
      <c r="FP1618"/>
      <c r="FQ1618"/>
      <c r="FR1618"/>
      <c r="FS1618"/>
      <c r="FT1618"/>
      <c r="FU1618"/>
      <c r="FV1618"/>
      <c r="FW1618"/>
      <c r="FX1618"/>
      <c r="FY1618"/>
      <c r="FZ1618"/>
      <c r="GA1618"/>
      <c r="GB1618"/>
      <c r="GC1618"/>
      <c r="GD1618"/>
      <c r="GE1618"/>
      <c r="GF1618"/>
      <c r="GG1618"/>
      <c r="GH1618"/>
      <c r="GI1618"/>
      <c r="GJ1618"/>
      <c r="GK1618"/>
      <c r="GL1618"/>
      <c r="GM1618"/>
      <c r="GN1618"/>
      <c r="GO1618"/>
      <c r="GP1618"/>
      <c r="GQ1618"/>
      <c r="GR1618"/>
      <c r="GS1618"/>
      <c r="GT1618"/>
      <c r="GU1618"/>
      <c r="GV1618"/>
      <c r="GW1618"/>
      <c r="GX1618"/>
      <c r="GY1618"/>
      <c r="GZ1618"/>
      <c r="HA1618"/>
      <c r="HB1618"/>
      <c r="HC1618"/>
      <c r="HD1618"/>
      <c r="HE1618"/>
      <c r="HF1618"/>
      <c r="HG1618"/>
      <c r="HH1618"/>
      <c r="HI1618"/>
    </row>
    <row r="1619" spans="1:217" s="6" customFormat="1" ht="28.5" x14ac:dyDescent="0.45">
      <c r="A1619" s="29" t="s">
        <v>16</v>
      </c>
      <c r="B1619" s="29" t="s">
        <v>17</v>
      </c>
      <c r="C1619" s="30" t="s">
        <v>18</v>
      </c>
      <c r="D1619" s="30" t="s">
        <v>1685</v>
      </c>
      <c r="E1619" s="30" t="s">
        <v>1739</v>
      </c>
      <c r="F1619" s="30" t="s">
        <v>21</v>
      </c>
      <c r="G1619" s="78">
        <f>VLOOKUP(L:L,en_ru_auto_scores_BLEU!H:I,2,FALSE)</f>
        <v>10.400597689005304</v>
      </c>
      <c r="H1619" s="30" t="str">
        <f>IFERROR(VLOOKUP(L:L,manual_score_mapping[[SegmentID]:[Scores]],2,FALSE), "NaN")</f>
        <v>[49, 76, 50, 29, 84, 60, 100, 83, 95, 70]</v>
      </c>
      <c r="I1619" s="24">
        <f>IFERROR(VLOOKUP(L:L,manual_score_mapping!A:D,3,FALSE), "NaN")</f>
        <v>69</v>
      </c>
      <c r="J1619" s="77">
        <f>IFERROR(VLOOKUP(L:L,manual_score_mapping!A:D,4,FALSE), "NaN")</f>
        <v>29</v>
      </c>
      <c r="K1619" s="30" t="s">
        <v>22</v>
      </c>
      <c r="L1619" s="30">
        <v>1618</v>
      </c>
      <c r="M1619" s="31">
        <v>0.82028836011886597</v>
      </c>
      <c r="N1619" s="30">
        <v>0.75827503204345703</v>
      </c>
      <c r="O1619" s="30">
        <v>0.71180820465087891</v>
      </c>
      <c r="P1619" s="30" t="str">
        <f>IF(en_ru_scores[[#This Row],[OnlineB_Score]]&gt;en_ru_scores[[#This Row],[GPT4_COMET]]+0.03, "B", IF(en_ru_scores[[#This Row],[GPT4_COMET]]&gt;en_ru_scores[[#This Row],[OnlineB_Score]]+0.03, "GPT", "-"))</f>
        <v>GPT</v>
      </c>
      <c r="Q1619" s="30" t="str">
        <f>IF(en_ru_scores[[#This Row],[OnlineW_Score]]&gt;en_ru_scores[[#This Row],[GPT4_COMET]]+0.03, "W", IF(en_ru_scores[[#This Row],[GPT4_COMET]]&gt;en_ru_scores[[#This Row],[OnlineW_Score]]+0.03, "GPT", "-"))</f>
        <v>GPT</v>
      </c>
      <c r="R1619" s="12" t="s">
        <v>1741</v>
      </c>
      <c r="S1619" s="12" t="s">
        <v>8295</v>
      </c>
      <c r="T1619" s="40" t="s">
        <v>8296</v>
      </c>
      <c r="U1619" s="12" t="s">
        <v>8297</v>
      </c>
      <c r="V1619" s="12" t="s">
        <v>8298</v>
      </c>
      <c r="W1619" s="84"/>
      <c r="X1619" s="111"/>
      <c r="Y1619" s="115"/>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c r="EK1619"/>
      <c r="EL1619"/>
      <c r="EM1619"/>
      <c r="EN1619"/>
      <c r="EO1619"/>
      <c r="EP1619"/>
      <c r="EQ1619"/>
      <c r="ER1619"/>
      <c r="ES1619"/>
      <c r="ET1619"/>
      <c r="EU1619"/>
      <c r="EV1619"/>
      <c r="EW1619"/>
      <c r="EX1619"/>
      <c r="EY1619"/>
      <c r="EZ1619"/>
      <c r="FA1619"/>
      <c r="FB1619"/>
      <c r="FC1619"/>
      <c r="FD1619"/>
      <c r="FE1619"/>
      <c r="FF1619"/>
      <c r="FG1619"/>
      <c r="FH1619"/>
      <c r="FI1619"/>
      <c r="FJ1619"/>
      <c r="FK1619"/>
      <c r="FL1619"/>
      <c r="FM1619"/>
      <c r="FN1619"/>
      <c r="FO1619"/>
      <c r="FP1619"/>
      <c r="FQ1619"/>
      <c r="FR1619"/>
      <c r="FS1619"/>
      <c r="FT1619"/>
      <c r="FU1619"/>
      <c r="FV1619"/>
      <c r="FW1619"/>
      <c r="FX1619"/>
      <c r="FY1619"/>
      <c r="FZ1619"/>
      <c r="GA1619"/>
      <c r="GB1619"/>
      <c r="GC1619"/>
      <c r="GD1619"/>
      <c r="GE1619"/>
      <c r="GF1619"/>
      <c r="GG1619"/>
      <c r="GH1619"/>
      <c r="GI1619"/>
      <c r="GJ1619"/>
      <c r="GK1619"/>
      <c r="GL1619"/>
      <c r="GM1619"/>
      <c r="GN1619"/>
      <c r="GO1619"/>
      <c r="GP1619"/>
      <c r="GQ1619"/>
      <c r="GR1619"/>
      <c r="GS1619"/>
      <c r="GT1619"/>
      <c r="GU1619"/>
      <c r="GV1619"/>
      <c r="GW1619"/>
      <c r="GX1619"/>
      <c r="GY1619"/>
      <c r="GZ1619"/>
      <c r="HA1619"/>
      <c r="HB1619"/>
      <c r="HC1619"/>
      <c r="HD1619"/>
      <c r="HE1619"/>
      <c r="HF1619"/>
      <c r="HG1619"/>
      <c r="HH1619"/>
      <c r="HI1619"/>
    </row>
    <row r="1620" spans="1:217" s="6" customFormat="1" ht="42.75" x14ac:dyDescent="0.45">
      <c r="A1620" s="32" t="s">
        <v>16</v>
      </c>
      <c r="B1620" s="32" t="s">
        <v>17</v>
      </c>
      <c r="C1620" s="33" t="s">
        <v>18</v>
      </c>
      <c r="D1620" s="33" t="s">
        <v>1685</v>
      </c>
      <c r="E1620" s="33" t="s">
        <v>1739</v>
      </c>
      <c r="F1620" s="33" t="s">
        <v>21</v>
      </c>
      <c r="G1620" s="73">
        <f>VLOOKUP(L:L,en_ru_auto_scores_BLEU!H:I,2,FALSE)</f>
        <v>68.752775993656996</v>
      </c>
      <c r="H1620" s="33" t="str">
        <f>IFERROR(VLOOKUP(L:L,manual_score_mapping[[SegmentID]:[Scores]],2,FALSE), "NaN")</f>
        <v>[33, 77, 51, 51, 84, 44, 100, 100, 94, 70]</v>
      </c>
      <c r="I1620" s="27">
        <f>IFERROR(VLOOKUP(L:L,manual_score_mapping!A:D,3,FALSE), "NaN")</f>
        <v>70</v>
      </c>
      <c r="J1620" s="18">
        <f>IFERROR(VLOOKUP(L:L,manual_score_mapping!A:D,4,FALSE), "NaN")</f>
        <v>33</v>
      </c>
      <c r="K1620" s="33" t="s">
        <v>22</v>
      </c>
      <c r="L1620" s="33">
        <v>1619</v>
      </c>
      <c r="M1620" s="34">
        <v>0.92111945152282715</v>
      </c>
      <c r="N1620" s="33">
        <v>0.84675198793411255</v>
      </c>
      <c r="O1620" s="33">
        <v>0.88617962598800659</v>
      </c>
      <c r="P1620" s="33" t="str">
        <f>IF(en_ru_scores[[#This Row],[OnlineB_Score]]&gt;en_ru_scores[[#This Row],[GPT4_COMET]]+0.03, "B", IF(en_ru_scores[[#This Row],[GPT4_COMET]]&gt;en_ru_scores[[#This Row],[OnlineB_Score]]+0.03, "GPT", "-"))</f>
        <v>GPT</v>
      </c>
      <c r="Q1620" s="33" t="str">
        <f>IF(en_ru_scores[[#This Row],[OnlineW_Score]]&gt;en_ru_scores[[#This Row],[GPT4_COMET]]+0.03, "W", IF(en_ru_scores[[#This Row],[GPT4_COMET]]&gt;en_ru_scores[[#This Row],[OnlineW_Score]]+0.03, "GPT", "-"))</f>
        <v>GPT</v>
      </c>
      <c r="R1620" s="13" t="s">
        <v>8299</v>
      </c>
      <c r="S1620" s="13" t="s">
        <v>8300</v>
      </c>
      <c r="T1620" s="41" t="s">
        <v>8301</v>
      </c>
      <c r="U1620" s="13" t="s">
        <v>8302</v>
      </c>
      <c r="V1620" s="13" t="s">
        <v>8303</v>
      </c>
      <c r="W1620" s="84"/>
      <c r="X1620" s="111"/>
      <c r="Y1620" s="115"/>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c r="EK1620"/>
      <c r="EL1620"/>
      <c r="EM1620"/>
      <c r="EN1620"/>
      <c r="EO1620"/>
      <c r="EP1620"/>
      <c r="EQ1620"/>
      <c r="ER1620"/>
      <c r="ES1620"/>
      <c r="ET1620"/>
      <c r="EU1620"/>
      <c r="EV1620"/>
      <c r="EW1620"/>
      <c r="EX1620"/>
      <c r="EY1620"/>
      <c r="EZ1620"/>
      <c r="FA1620"/>
      <c r="FB1620"/>
      <c r="FC1620"/>
      <c r="FD1620"/>
      <c r="FE1620"/>
      <c r="FF1620"/>
      <c r="FG1620"/>
      <c r="FH1620"/>
      <c r="FI1620"/>
      <c r="FJ1620"/>
      <c r="FK1620"/>
      <c r="FL1620"/>
      <c r="FM1620"/>
      <c r="FN1620"/>
      <c r="FO1620"/>
      <c r="FP1620"/>
      <c r="FQ1620"/>
      <c r="FR1620"/>
      <c r="FS1620"/>
      <c r="FT1620"/>
      <c r="FU1620"/>
      <c r="FV1620"/>
      <c r="FW1620"/>
      <c r="FX1620"/>
      <c r="FY1620"/>
      <c r="FZ1620"/>
      <c r="GA1620"/>
      <c r="GB1620"/>
      <c r="GC1620"/>
      <c r="GD1620"/>
      <c r="GE1620"/>
      <c r="GF1620"/>
      <c r="GG1620"/>
      <c r="GH1620"/>
      <c r="GI1620"/>
      <c r="GJ1620"/>
      <c r="GK1620"/>
      <c r="GL1620"/>
      <c r="GM1620"/>
      <c r="GN1620"/>
      <c r="GO1620"/>
      <c r="GP1620"/>
      <c r="GQ1620"/>
      <c r="GR1620"/>
      <c r="GS1620"/>
      <c r="GT1620"/>
      <c r="GU1620"/>
      <c r="GV1620"/>
      <c r="GW1620"/>
      <c r="GX1620"/>
      <c r="GY1620"/>
      <c r="GZ1620"/>
      <c r="HA1620"/>
      <c r="HB1620"/>
      <c r="HC1620"/>
      <c r="HD1620"/>
      <c r="HE1620"/>
      <c r="HF1620"/>
      <c r="HG1620"/>
      <c r="HH1620"/>
      <c r="HI1620"/>
    </row>
    <row r="1621" spans="1:217" s="6" customFormat="1" ht="28.5" x14ac:dyDescent="0.45">
      <c r="A1621" s="29" t="s">
        <v>16</v>
      </c>
      <c r="B1621" s="29" t="s">
        <v>17</v>
      </c>
      <c r="C1621" s="30" t="s">
        <v>18</v>
      </c>
      <c r="D1621" s="30" t="s">
        <v>1685</v>
      </c>
      <c r="E1621" s="30" t="s">
        <v>1739</v>
      </c>
      <c r="F1621" s="30" t="s">
        <v>21</v>
      </c>
      <c r="G1621" s="78">
        <f>VLOOKUP(L:L,en_ru_auto_scores_BLEU!H:I,2,FALSE)</f>
        <v>7.2678842121027412</v>
      </c>
      <c r="H1621" s="30" t="str">
        <f>IFERROR(VLOOKUP(L:L,manual_score_mapping[[SegmentID]:[Scores]],2,FALSE), "NaN")</f>
        <v>[51, 75, 52, 28, 84, 58, 100, 66, 95, 70, 85, 88, 100, 67, 50]</v>
      </c>
      <c r="I1621" s="27">
        <f>IFERROR(VLOOKUP(L:L,manual_score_mapping!A:D,3,FALSE), "NaN")</f>
        <v>71</v>
      </c>
      <c r="J1621" s="77">
        <f>IFERROR(VLOOKUP(L:L,manual_score_mapping!A:D,4,FALSE), "NaN")</f>
        <v>28</v>
      </c>
      <c r="K1621" s="30" t="s">
        <v>22</v>
      </c>
      <c r="L1621" s="30">
        <v>1620</v>
      </c>
      <c r="M1621" s="31">
        <v>0.8799627423286438</v>
      </c>
      <c r="N1621" s="30">
        <v>0.96102511882781982</v>
      </c>
      <c r="O1621" s="30">
        <v>0.96592557430267323</v>
      </c>
      <c r="P1621" s="30" t="str">
        <f>IF(en_ru_scores[[#This Row],[OnlineB_Score]]&gt;en_ru_scores[[#This Row],[GPT4_COMET]]+0.03, "B", IF(en_ru_scores[[#This Row],[GPT4_COMET]]&gt;en_ru_scores[[#This Row],[OnlineB_Score]]+0.03, "GPT", "-"))</f>
        <v>B</v>
      </c>
      <c r="Q1621" s="30" t="str">
        <f>IF(en_ru_scores[[#This Row],[OnlineW_Score]]&gt;en_ru_scores[[#This Row],[GPT4_COMET]]+0.03, "W", IF(en_ru_scores[[#This Row],[GPT4_COMET]]&gt;en_ru_scores[[#This Row],[OnlineW_Score]]+0.03, "GPT", "-"))</f>
        <v>W</v>
      </c>
      <c r="R1621" s="12" t="s">
        <v>1742</v>
      </c>
      <c r="S1621" s="12" t="s">
        <v>8304</v>
      </c>
      <c r="T1621" s="40" t="s">
        <v>8305</v>
      </c>
      <c r="U1621" s="12" t="s">
        <v>8306</v>
      </c>
      <c r="V1621" s="12" t="s">
        <v>8307</v>
      </c>
      <c r="W1621" s="84"/>
      <c r="X1621" s="111"/>
      <c r="Y1621" s="115"/>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c r="EI1621"/>
      <c r="EJ1621"/>
      <c r="EK1621"/>
      <c r="EL1621"/>
      <c r="EM1621"/>
      <c r="EN1621"/>
      <c r="EO1621"/>
      <c r="EP1621"/>
      <c r="EQ1621"/>
      <c r="ER1621"/>
      <c r="ES1621"/>
      <c r="ET1621"/>
      <c r="EU1621"/>
      <c r="EV1621"/>
      <c r="EW1621"/>
      <c r="EX1621"/>
      <c r="EY1621"/>
      <c r="EZ1621"/>
      <c r="FA1621"/>
      <c r="FB1621"/>
      <c r="FC1621"/>
      <c r="FD1621"/>
      <c r="FE1621"/>
      <c r="FF1621"/>
      <c r="FG1621"/>
      <c r="FH1621"/>
      <c r="FI1621"/>
      <c r="FJ1621"/>
      <c r="FK1621"/>
      <c r="FL1621"/>
      <c r="FM1621"/>
      <c r="FN1621"/>
      <c r="FO1621"/>
      <c r="FP1621"/>
      <c r="FQ1621"/>
      <c r="FR1621"/>
      <c r="FS1621"/>
      <c r="FT1621"/>
      <c r="FU1621"/>
      <c r="FV1621"/>
      <c r="FW1621"/>
      <c r="FX1621"/>
      <c r="FY1621"/>
      <c r="FZ1621"/>
      <c r="GA1621"/>
      <c r="GB1621"/>
      <c r="GC1621"/>
      <c r="GD1621"/>
      <c r="GE1621"/>
      <c r="GF1621"/>
      <c r="GG1621"/>
      <c r="GH1621"/>
      <c r="GI1621"/>
      <c r="GJ1621"/>
      <c r="GK1621"/>
      <c r="GL1621"/>
      <c r="GM1621"/>
      <c r="GN1621"/>
      <c r="GO1621"/>
      <c r="GP1621"/>
      <c r="GQ1621"/>
      <c r="GR1621"/>
      <c r="GS1621"/>
      <c r="GT1621"/>
      <c r="GU1621"/>
      <c r="GV1621"/>
      <c r="GW1621"/>
      <c r="GX1621"/>
      <c r="GY1621"/>
      <c r="GZ1621"/>
      <c r="HA1621"/>
      <c r="HB1621"/>
      <c r="HC1621"/>
      <c r="HD1621"/>
      <c r="HE1621"/>
      <c r="HF1621"/>
      <c r="HG1621"/>
      <c r="HH1621"/>
      <c r="HI1621"/>
    </row>
    <row r="1622" spans="1:217" s="6" customFormat="1" ht="57" x14ac:dyDescent="0.45">
      <c r="A1622" s="32" t="s">
        <v>16</v>
      </c>
      <c r="B1622" s="32" t="s">
        <v>17</v>
      </c>
      <c r="C1622" s="33" t="s">
        <v>18</v>
      </c>
      <c r="D1622" s="33" t="s">
        <v>1685</v>
      </c>
      <c r="E1622" s="33" t="s">
        <v>1739</v>
      </c>
      <c r="F1622" s="33" t="s">
        <v>21</v>
      </c>
      <c r="G1622" s="73">
        <f>VLOOKUP(L:L,en_ru_auto_scores_BLEU!H:I,2,FALSE)</f>
        <v>60.286705030164327</v>
      </c>
      <c r="H1622" s="33" t="str">
        <f>IFERROR(VLOOKUP(L:L,manual_score_mapping[[SegmentID]:[Scores]],2,FALSE), "NaN")</f>
        <v>[52, 74, 55, 36, 84, 36, 100, 100, 95, 79, 86, 92, 99, 100, 50]</v>
      </c>
      <c r="I1622" s="27">
        <f>IFERROR(VLOOKUP(L:L,manual_score_mapping!A:D,3,FALSE), "NaN")</f>
        <v>75</v>
      </c>
      <c r="J1622" s="18">
        <f>IFERROR(VLOOKUP(L:L,manual_score_mapping!A:D,4,FALSE), "NaN")</f>
        <v>36</v>
      </c>
      <c r="K1622" s="33" t="s">
        <v>22</v>
      </c>
      <c r="L1622" s="33">
        <v>1621</v>
      </c>
      <c r="M1622" s="34">
        <v>0.96342766284942638</v>
      </c>
      <c r="N1622" s="33">
        <v>0.96687501668930043</v>
      </c>
      <c r="O1622" s="33">
        <v>0.94584745168685924</v>
      </c>
      <c r="P1622" s="33" t="str">
        <f>IF(en_ru_scores[[#This Row],[OnlineB_Score]]&gt;en_ru_scores[[#This Row],[GPT4_COMET]]+0.03, "B", IF(en_ru_scores[[#This Row],[GPT4_COMET]]&gt;en_ru_scores[[#This Row],[OnlineB_Score]]+0.03, "GPT", "-"))</f>
        <v>-</v>
      </c>
      <c r="Q1622" s="33" t="str">
        <f>IF(en_ru_scores[[#This Row],[OnlineW_Score]]&gt;en_ru_scores[[#This Row],[GPT4_COMET]]+0.03, "W", IF(en_ru_scores[[#This Row],[GPT4_COMET]]&gt;en_ru_scores[[#This Row],[OnlineW_Score]]+0.03, "GPT", "-"))</f>
        <v>-</v>
      </c>
      <c r="R1622" s="13" t="s">
        <v>8308</v>
      </c>
      <c r="S1622" s="13" t="s">
        <v>8309</v>
      </c>
      <c r="T1622" s="41" t="s">
        <v>8310</v>
      </c>
      <c r="U1622" s="13" t="s">
        <v>8311</v>
      </c>
      <c r="V1622" s="13" t="s">
        <v>8312</v>
      </c>
      <c r="W1622" s="84"/>
      <c r="X1622" s="111"/>
      <c r="Y1622" s="115"/>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c r="EK1622"/>
      <c r="EL1622"/>
      <c r="EM1622"/>
      <c r="EN1622"/>
      <c r="EO1622"/>
      <c r="EP1622"/>
      <c r="EQ1622"/>
      <c r="ER1622"/>
      <c r="ES1622"/>
      <c r="ET1622"/>
      <c r="EU1622"/>
      <c r="EV1622"/>
      <c r="EW1622"/>
      <c r="EX1622"/>
      <c r="EY1622"/>
      <c r="EZ1622"/>
      <c r="FA1622"/>
      <c r="FB1622"/>
      <c r="FC1622"/>
      <c r="FD1622"/>
      <c r="FE1622"/>
      <c r="FF1622"/>
      <c r="FG1622"/>
      <c r="FH1622"/>
      <c r="FI1622"/>
      <c r="FJ1622"/>
      <c r="FK1622"/>
      <c r="FL1622"/>
      <c r="FM1622"/>
      <c r="FN1622"/>
      <c r="FO1622"/>
      <c r="FP1622"/>
      <c r="FQ1622"/>
      <c r="FR1622"/>
      <c r="FS1622"/>
      <c r="FT1622"/>
      <c r="FU1622"/>
      <c r="FV1622"/>
      <c r="FW1622"/>
      <c r="FX1622"/>
      <c r="FY1622"/>
      <c r="FZ1622"/>
      <c r="GA1622"/>
      <c r="GB1622"/>
      <c r="GC1622"/>
      <c r="GD1622"/>
      <c r="GE1622"/>
      <c r="GF1622"/>
      <c r="GG1622"/>
      <c r="GH1622"/>
      <c r="GI1622"/>
      <c r="GJ1622"/>
      <c r="GK1622"/>
      <c r="GL1622"/>
      <c r="GM1622"/>
      <c r="GN1622"/>
      <c r="GO1622"/>
      <c r="GP1622"/>
      <c r="GQ1622"/>
      <c r="GR1622"/>
      <c r="GS1622"/>
      <c r="GT1622"/>
      <c r="GU1622"/>
      <c r="GV1622"/>
      <c r="GW1622"/>
      <c r="GX1622"/>
      <c r="GY1622"/>
      <c r="GZ1622"/>
      <c r="HA1622"/>
      <c r="HB1622"/>
      <c r="HC1622"/>
      <c r="HD1622"/>
      <c r="HE1622"/>
      <c r="HF1622"/>
      <c r="HG1622"/>
      <c r="HH1622"/>
      <c r="HI1622"/>
    </row>
    <row r="1623" spans="1:217" s="6" customFormat="1" ht="42.75" x14ac:dyDescent="0.45">
      <c r="A1623" s="32" t="s">
        <v>16</v>
      </c>
      <c r="B1623" s="32" t="s">
        <v>17</v>
      </c>
      <c r="C1623" s="33" t="s">
        <v>18</v>
      </c>
      <c r="D1623" s="33" t="s">
        <v>1685</v>
      </c>
      <c r="E1623" s="33" t="s">
        <v>1739</v>
      </c>
      <c r="F1623" s="33" t="s">
        <v>21</v>
      </c>
      <c r="G1623" s="75">
        <f>VLOOKUP(L:L,en_ru_auto_scores_BLEU!H:I,2,FALSE)</f>
        <v>39.046628144367297</v>
      </c>
      <c r="H1623" s="33" t="str">
        <f>IFERROR(VLOOKUP(L:L,manual_score_mapping[[SegmentID]:[Scores]],2,FALSE), "NaN")</f>
        <v>[31, 75, 51, 34, 84, 50, 100, 100, 92, 64]</v>
      </c>
      <c r="I1623" s="24">
        <f>IFERROR(VLOOKUP(L:L,manual_score_mapping!A:D,3,FALSE), "NaN")</f>
        <v>68</v>
      </c>
      <c r="J1623" s="18">
        <f>IFERROR(VLOOKUP(L:L,manual_score_mapping!A:D,4,FALSE), "NaN")</f>
        <v>31</v>
      </c>
      <c r="K1623" s="33" t="s">
        <v>22</v>
      </c>
      <c r="L1623" s="33">
        <v>1622</v>
      </c>
      <c r="M1623" s="34">
        <v>0.95322757959365845</v>
      </c>
      <c r="N1623" s="33">
        <v>0.96262508630752563</v>
      </c>
      <c r="O1623" s="33">
        <v>0.95722913742065441</v>
      </c>
      <c r="P1623" s="33" t="str">
        <f>IF(en_ru_scores[[#This Row],[OnlineB_Score]]&gt;en_ru_scores[[#This Row],[GPT4_COMET]]+0.03, "B", IF(en_ru_scores[[#This Row],[GPT4_COMET]]&gt;en_ru_scores[[#This Row],[OnlineB_Score]]+0.03, "GPT", "-"))</f>
        <v>-</v>
      </c>
      <c r="Q1623" s="33" t="str">
        <f>IF(en_ru_scores[[#This Row],[OnlineW_Score]]&gt;en_ru_scores[[#This Row],[GPT4_COMET]]+0.03, "W", IF(en_ru_scores[[#This Row],[GPT4_COMET]]&gt;en_ru_scores[[#This Row],[OnlineW_Score]]+0.03, "GPT", "-"))</f>
        <v>-</v>
      </c>
      <c r="R1623" s="13" t="s">
        <v>1743</v>
      </c>
      <c r="S1623" s="13" t="s">
        <v>8313</v>
      </c>
      <c r="T1623" s="41" t="s">
        <v>8314</v>
      </c>
      <c r="U1623" s="13" t="s">
        <v>8315</v>
      </c>
      <c r="V1623" s="13" t="s">
        <v>8316</v>
      </c>
      <c r="W1623" s="84"/>
      <c r="X1623" s="111"/>
      <c r="Y1623" s="115"/>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c r="EK1623"/>
      <c r="EL1623"/>
      <c r="EM1623"/>
      <c r="EN1623"/>
      <c r="EO1623"/>
      <c r="EP1623"/>
      <c r="EQ1623"/>
      <c r="ER1623"/>
      <c r="ES1623"/>
      <c r="ET1623"/>
      <c r="EU1623"/>
      <c r="EV1623"/>
      <c r="EW1623"/>
      <c r="EX1623"/>
      <c r="EY1623"/>
      <c r="EZ1623"/>
      <c r="FA1623"/>
      <c r="FB1623"/>
      <c r="FC1623"/>
      <c r="FD1623"/>
      <c r="FE1623"/>
      <c r="FF1623"/>
      <c r="FG1623"/>
      <c r="FH1623"/>
      <c r="FI1623"/>
      <c r="FJ1623"/>
      <c r="FK1623"/>
      <c r="FL1623"/>
      <c r="FM1623"/>
      <c r="FN1623"/>
      <c r="FO1623"/>
      <c r="FP1623"/>
      <c r="FQ1623"/>
      <c r="FR1623"/>
      <c r="FS1623"/>
      <c r="FT1623"/>
      <c r="FU1623"/>
      <c r="FV1623"/>
      <c r="FW1623"/>
      <c r="FX1623"/>
      <c r="FY1623"/>
      <c r="FZ1623"/>
      <c r="GA1623"/>
      <c r="GB1623"/>
      <c r="GC1623"/>
      <c r="GD1623"/>
      <c r="GE1623"/>
      <c r="GF1623"/>
      <c r="GG1623"/>
      <c r="GH1623"/>
      <c r="GI1623"/>
      <c r="GJ1623"/>
      <c r="GK1623"/>
      <c r="GL1623"/>
      <c r="GM1623"/>
      <c r="GN1623"/>
      <c r="GO1623"/>
      <c r="GP1623"/>
      <c r="GQ1623"/>
      <c r="GR1623"/>
      <c r="GS1623"/>
      <c r="GT1623"/>
      <c r="GU1623"/>
      <c r="GV1623"/>
      <c r="GW1623"/>
      <c r="GX1623"/>
      <c r="GY1623"/>
      <c r="GZ1623"/>
      <c r="HA1623"/>
      <c r="HB1623"/>
      <c r="HC1623"/>
      <c r="HD1623"/>
      <c r="HE1623"/>
      <c r="HF1623"/>
      <c r="HG1623"/>
      <c r="HH1623"/>
      <c r="HI1623"/>
    </row>
    <row r="1624" spans="1:217" s="6" customFormat="1" x14ac:dyDescent="0.45">
      <c r="A1624" s="32" t="s">
        <v>16</v>
      </c>
      <c r="B1624" s="32" t="s">
        <v>17</v>
      </c>
      <c r="C1624" s="33" t="s">
        <v>18</v>
      </c>
      <c r="D1624" s="33" t="s">
        <v>1685</v>
      </c>
      <c r="E1624" s="33" t="s">
        <v>1739</v>
      </c>
      <c r="F1624" s="33" t="s">
        <v>21</v>
      </c>
      <c r="G1624" s="74">
        <f>VLOOKUP(L:L,en_ru_auto_scores_BLEU!H:I,2,FALSE)</f>
        <v>54.751825350694517</v>
      </c>
      <c r="H1624" s="33" t="str">
        <f>IFERROR(VLOOKUP(L:L,manual_score_mapping[[SegmentID]:[Scores]],2,FALSE), "NaN")</f>
        <v>[53, 72, 51, 50, 84, 62, 99, 100, 96, 79, 94, 93, 100, 100, 50]</v>
      </c>
      <c r="I1624" s="27">
        <f>IFERROR(VLOOKUP(L:L,manual_score_mapping!A:D,3,FALSE), "NaN")</f>
        <v>78</v>
      </c>
      <c r="J1624" s="21">
        <f>IFERROR(VLOOKUP(L:L,manual_score_mapping!A:D,4,FALSE), "NaN")</f>
        <v>50</v>
      </c>
      <c r="K1624" s="33" t="s">
        <v>22</v>
      </c>
      <c r="L1624" s="33">
        <v>1623</v>
      </c>
      <c r="M1624" s="34">
        <v>0.97556567192077637</v>
      </c>
      <c r="N1624" s="33">
        <v>0.97556215524673462</v>
      </c>
      <c r="O1624" s="33">
        <v>0.97556215524673462</v>
      </c>
      <c r="P1624" s="33" t="str">
        <f>IF(en_ru_scores[[#This Row],[OnlineB_Score]]&gt;en_ru_scores[[#This Row],[GPT4_COMET]]+0.03, "B", IF(en_ru_scores[[#This Row],[GPT4_COMET]]&gt;en_ru_scores[[#This Row],[OnlineB_Score]]+0.03, "GPT", "-"))</f>
        <v>-</v>
      </c>
      <c r="Q1624" s="33" t="str">
        <f>IF(en_ru_scores[[#This Row],[OnlineW_Score]]&gt;en_ru_scores[[#This Row],[GPT4_COMET]]+0.03, "W", IF(en_ru_scores[[#This Row],[GPT4_COMET]]&gt;en_ru_scores[[#This Row],[OnlineW_Score]]+0.03, "GPT", "-"))</f>
        <v>-</v>
      </c>
      <c r="R1624" s="13" t="s">
        <v>1744</v>
      </c>
      <c r="S1624" s="13" t="s">
        <v>8317</v>
      </c>
      <c r="T1624" s="41" t="s">
        <v>8318</v>
      </c>
      <c r="U1624" s="13" t="s">
        <v>8318</v>
      </c>
      <c r="V1624" s="13" t="s">
        <v>8318</v>
      </c>
      <c r="W1624" s="84"/>
      <c r="X1624" s="111"/>
      <c r="Y1624" s="115"/>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c r="EK1624"/>
      <c r="EL1624"/>
      <c r="EM1624"/>
      <c r="EN1624"/>
      <c r="EO1624"/>
      <c r="EP1624"/>
      <c r="EQ1624"/>
      <c r="ER1624"/>
      <c r="ES1624"/>
      <c r="ET1624"/>
      <c r="EU1624"/>
      <c r="EV1624"/>
      <c r="EW1624"/>
      <c r="EX1624"/>
      <c r="EY1624"/>
      <c r="EZ1624"/>
      <c r="FA1624"/>
      <c r="FB1624"/>
      <c r="FC1624"/>
      <c r="FD1624"/>
      <c r="FE1624"/>
      <c r="FF1624"/>
      <c r="FG1624"/>
      <c r="FH1624"/>
      <c r="FI1624"/>
      <c r="FJ1624"/>
      <c r="FK1624"/>
      <c r="FL1624"/>
      <c r="FM1624"/>
      <c r="FN1624"/>
      <c r="FO1624"/>
      <c r="FP1624"/>
      <c r="FQ1624"/>
      <c r="FR1624"/>
      <c r="FS1624"/>
      <c r="FT1624"/>
      <c r="FU1624"/>
      <c r="FV1624"/>
      <c r="FW1624"/>
      <c r="FX1624"/>
      <c r="FY1624"/>
      <c r="FZ1624"/>
      <c r="GA1624"/>
      <c r="GB1624"/>
      <c r="GC1624"/>
      <c r="GD1624"/>
      <c r="GE1624"/>
      <c r="GF1624"/>
      <c r="GG1624"/>
      <c r="GH1624"/>
      <c r="GI1624"/>
      <c r="GJ1624"/>
      <c r="GK1624"/>
      <c r="GL1624"/>
      <c r="GM1624"/>
      <c r="GN1624"/>
      <c r="GO1624"/>
      <c r="GP1624"/>
      <c r="GQ1624"/>
      <c r="GR1624"/>
      <c r="GS1624"/>
      <c r="GT1624"/>
      <c r="GU1624"/>
      <c r="GV1624"/>
      <c r="GW1624"/>
      <c r="GX1624"/>
      <c r="GY1624"/>
      <c r="GZ1624"/>
      <c r="HA1624"/>
      <c r="HB1624"/>
      <c r="HC1624"/>
      <c r="HD1624"/>
      <c r="HE1624"/>
      <c r="HF1624"/>
      <c r="HG1624"/>
      <c r="HH1624"/>
      <c r="HI1624"/>
    </row>
    <row r="1625" spans="1:217" s="6" customFormat="1" ht="42.75" x14ac:dyDescent="0.45">
      <c r="A1625" s="32" t="s">
        <v>16</v>
      </c>
      <c r="B1625" s="32" t="s">
        <v>17</v>
      </c>
      <c r="C1625" s="33" t="s">
        <v>18</v>
      </c>
      <c r="D1625" s="33" t="s">
        <v>1685</v>
      </c>
      <c r="E1625" s="33" t="s">
        <v>1745</v>
      </c>
      <c r="F1625" s="33" t="s">
        <v>21</v>
      </c>
      <c r="G1625" s="72">
        <f>VLOOKUP(L:L,en_ru_auto_scores_BLEU!H:I,2,FALSE)</f>
        <v>75.393523942005984</v>
      </c>
      <c r="H1625" s="42" t="str">
        <f>IFERROR(VLOOKUP(L:L,manual_score_mapping[[SegmentID]:[Scores]],2,FALSE), "NaN")</f>
        <v>NaN</v>
      </c>
      <c r="I1625" s="42" t="str">
        <f>IFERROR(VLOOKUP(L:L,manual_score_mapping!A:D,3,FALSE), "NaN")</f>
        <v>NaN</v>
      </c>
      <c r="J1625" s="42" t="str">
        <f>IFERROR(VLOOKUP(L:L,manual_score_mapping!A:D,4,FALSE), "NaN")</f>
        <v>NaN</v>
      </c>
      <c r="K1625" s="33" t="s">
        <v>22</v>
      </c>
      <c r="L1625" s="33">
        <v>1624</v>
      </c>
      <c r="M1625" s="34">
        <v>0.91363877058029164</v>
      </c>
      <c r="N1625" s="33">
        <v>0.91206926107406616</v>
      </c>
      <c r="O1625" s="33">
        <v>0.90574818849563599</v>
      </c>
      <c r="P1625" s="33" t="str">
        <f>IF(en_ru_scores[[#This Row],[OnlineB_Score]]&gt;en_ru_scores[[#This Row],[GPT4_COMET]]+0.03, "B", IF(en_ru_scores[[#This Row],[GPT4_COMET]]&gt;en_ru_scores[[#This Row],[OnlineB_Score]]+0.03, "GPT", "-"))</f>
        <v>-</v>
      </c>
      <c r="Q1625" s="33" t="str">
        <f>IF(en_ru_scores[[#This Row],[OnlineW_Score]]&gt;en_ru_scores[[#This Row],[GPT4_COMET]]+0.03, "W", IF(en_ru_scores[[#This Row],[GPT4_COMET]]&gt;en_ru_scores[[#This Row],[OnlineW_Score]]+0.03, "GPT", "-"))</f>
        <v>-</v>
      </c>
      <c r="R1625" s="13" t="s">
        <v>1746</v>
      </c>
      <c r="S1625" s="13" t="s">
        <v>8319</v>
      </c>
      <c r="T1625" s="41" t="s">
        <v>8320</v>
      </c>
      <c r="U1625" s="13" t="s">
        <v>8321</v>
      </c>
      <c r="V1625" s="13" t="s">
        <v>8322</v>
      </c>
      <c r="W1625" s="84"/>
      <c r="X1625" s="111"/>
      <c r="Y1625" s="11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c r="EK1625"/>
      <c r="EL1625"/>
      <c r="EM1625"/>
      <c r="EN1625"/>
      <c r="EO1625"/>
      <c r="EP1625"/>
      <c r="EQ1625"/>
      <c r="ER1625"/>
      <c r="ES1625"/>
      <c r="ET1625"/>
      <c r="EU1625"/>
      <c r="EV1625"/>
      <c r="EW1625"/>
      <c r="EX1625"/>
      <c r="EY1625"/>
      <c r="EZ1625"/>
      <c r="FA1625"/>
      <c r="FB1625"/>
      <c r="FC1625"/>
      <c r="FD1625"/>
      <c r="FE1625"/>
      <c r="FF1625"/>
      <c r="FG1625"/>
      <c r="FH1625"/>
      <c r="FI1625"/>
      <c r="FJ1625"/>
      <c r="FK1625"/>
      <c r="FL1625"/>
      <c r="FM1625"/>
      <c r="FN1625"/>
      <c r="FO1625"/>
      <c r="FP1625"/>
      <c r="FQ1625"/>
      <c r="FR1625"/>
      <c r="FS1625"/>
      <c r="FT1625"/>
      <c r="FU1625"/>
      <c r="FV1625"/>
      <c r="FW1625"/>
      <c r="FX1625"/>
      <c r="FY1625"/>
      <c r="FZ1625"/>
      <c r="GA1625"/>
      <c r="GB1625"/>
      <c r="GC1625"/>
      <c r="GD1625"/>
      <c r="GE1625"/>
      <c r="GF1625"/>
      <c r="GG1625"/>
      <c r="GH1625"/>
      <c r="GI1625"/>
      <c r="GJ1625"/>
      <c r="GK1625"/>
      <c r="GL1625"/>
      <c r="GM1625"/>
      <c r="GN1625"/>
      <c r="GO1625"/>
      <c r="GP1625"/>
      <c r="GQ1625"/>
      <c r="GR1625"/>
      <c r="GS1625"/>
      <c r="GT1625"/>
      <c r="GU1625"/>
      <c r="GV1625"/>
      <c r="GW1625"/>
      <c r="GX1625"/>
      <c r="GY1625"/>
      <c r="GZ1625"/>
      <c r="HA1625"/>
      <c r="HB1625"/>
      <c r="HC1625"/>
      <c r="HD1625"/>
      <c r="HE1625"/>
      <c r="HF1625"/>
      <c r="HG1625"/>
      <c r="HH1625"/>
      <c r="HI1625"/>
    </row>
    <row r="1626" spans="1:217" s="6" customFormat="1" ht="28.5" x14ac:dyDescent="0.45">
      <c r="A1626" s="32" t="s">
        <v>16</v>
      </c>
      <c r="B1626" s="32" t="s">
        <v>17</v>
      </c>
      <c r="C1626" s="33" t="s">
        <v>18</v>
      </c>
      <c r="D1626" s="33" t="s">
        <v>1685</v>
      </c>
      <c r="E1626" s="33" t="s">
        <v>1745</v>
      </c>
      <c r="F1626" s="33" t="s">
        <v>21</v>
      </c>
      <c r="G1626" s="78">
        <f>VLOOKUP(L:L,en_ru_auto_scores_BLEU!H:I,2,FALSE)</f>
        <v>20.556680845025987</v>
      </c>
      <c r="H1626" s="42" t="str">
        <f>IFERROR(VLOOKUP(L:L,manual_score_mapping[[SegmentID]:[Scores]],2,FALSE), "NaN")</f>
        <v>NaN</v>
      </c>
      <c r="I1626" s="42" t="str">
        <f>IFERROR(VLOOKUP(L:L,manual_score_mapping!A:D,3,FALSE), "NaN")</f>
        <v>NaN</v>
      </c>
      <c r="J1626" s="42" t="str">
        <f>IFERROR(VLOOKUP(L:L,manual_score_mapping!A:D,4,FALSE), "NaN")</f>
        <v>NaN</v>
      </c>
      <c r="K1626" s="33" t="s">
        <v>22</v>
      </c>
      <c r="L1626" s="33">
        <v>1625</v>
      </c>
      <c r="M1626" s="34">
        <v>0.92581975460052479</v>
      </c>
      <c r="N1626" s="33">
        <v>0.92232638597488403</v>
      </c>
      <c r="O1626" s="33">
        <v>0.9267933964729308</v>
      </c>
      <c r="P1626" s="33" t="str">
        <f>IF(en_ru_scores[[#This Row],[OnlineB_Score]]&gt;en_ru_scores[[#This Row],[GPT4_COMET]]+0.03, "B", IF(en_ru_scores[[#This Row],[GPT4_COMET]]&gt;en_ru_scores[[#This Row],[OnlineB_Score]]+0.03, "GPT", "-"))</f>
        <v>-</v>
      </c>
      <c r="Q1626" s="33" t="str">
        <f>IF(en_ru_scores[[#This Row],[OnlineW_Score]]&gt;en_ru_scores[[#This Row],[GPT4_COMET]]+0.03, "W", IF(en_ru_scores[[#This Row],[GPT4_COMET]]&gt;en_ru_scores[[#This Row],[OnlineW_Score]]+0.03, "GPT", "-"))</f>
        <v>-</v>
      </c>
      <c r="R1626" s="13" t="s">
        <v>1747</v>
      </c>
      <c r="S1626" s="13" t="s">
        <v>8323</v>
      </c>
      <c r="T1626" s="41" t="s">
        <v>8324</v>
      </c>
      <c r="U1626" s="13" t="s">
        <v>8325</v>
      </c>
      <c r="V1626" s="13" t="s">
        <v>8326</v>
      </c>
      <c r="W1626" s="84"/>
      <c r="X1626" s="111"/>
      <c r="Y1626" s="115"/>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c r="EK1626"/>
      <c r="EL1626"/>
      <c r="EM1626"/>
      <c r="EN1626"/>
      <c r="EO1626"/>
      <c r="EP1626"/>
      <c r="EQ1626"/>
      <c r="ER1626"/>
      <c r="ES1626"/>
      <c r="ET1626"/>
      <c r="EU1626"/>
      <c r="EV1626"/>
      <c r="EW1626"/>
      <c r="EX1626"/>
      <c r="EY1626"/>
      <c r="EZ1626"/>
      <c r="FA1626"/>
      <c r="FB1626"/>
      <c r="FC1626"/>
      <c r="FD1626"/>
      <c r="FE1626"/>
      <c r="FF1626"/>
      <c r="FG1626"/>
      <c r="FH1626"/>
      <c r="FI1626"/>
      <c r="FJ1626"/>
      <c r="FK1626"/>
      <c r="FL1626"/>
      <c r="FM1626"/>
      <c r="FN1626"/>
      <c r="FO1626"/>
      <c r="FP1626"/>
      <c r="FQ1626"/>
      <c r="FR1626"/>
      <c r="FS1626"/>
      <c r="FT1626"/>
      <c r="FU1626"/>
      <c r="FV1626"/>
      <c r="FW1626"/>
      <c r="FX1626"/>
      <c r="FY1626"/>
      <c r="FZ1626"/>
      <c r="GA1626"/>
      <c r="GB1626"/>
      <c r="GC1626"/>
      <c r="GD1626"/>
      <c r="GE1626"/>
      <c r="GF1626"/>
      <c r="GG1626"/>
      <c r="GH1626"/>
      <c r="GI1626"/>
      <c r="GJ1626"/>
      <c r="GK1626"/>
      <c r="GL1626"/>
      <c r="GM1626"/>
      <c r="GN1626"/>
      <c r="GO1626"/>
      <c r="GP1626"/>
      <c r="GQ1626"/>
      <c r="GR1626"/>
      <c r="GS1626"/>
      <c r="GT1626"/>
      <c r="GU1626"/>
      <c r="GV1626"/>
      <c r="GW1626"/>
      <c r="GX1626"/>
      <c r="GY1626"/>
      <c r="GZ1626"/>
      <c r="HA1626"/>
      <c r="HB1626"/>
      <c r="HC1626"/>
      <c r="HD1626"/>
      <c r="HE1626"/>
      <c r="HF1626"/>
      <c r="HG1626"/>
      <c r="HH1626"/>
      <c r="HI1626"/>
    </row>
    <row r="1627" spans="1:217" s="6" customFormat="1" x14ac:dyDescent="0.45">
      <c r="A1627" s="32" t="s">
        <v>16</v>
      </c>
      <c r="B1627" s="32" t="s">
        <v>17</v>
      </c>
      <c r="C1627" s="33" t="s">
        <v>18</v>
      </c>
      <c r="D1627" s="33" t="s">
        <v>1685</v>
      </c>
      <c r="E1627" s="33" t="s">
        <v>1745</v>
      </c>
      <c r="F1627" s="33" t="s">
        <v>21</v>
      </c>
      <c r="G1627" s="78">
        <f>VLOOKUP(L:L,en_ru_auto_scores_BLEU!H:I,2,FALSE)</f>
        <v>12.703318703865364</v>
      </c>
      <c r="H1627" s="42" t="str">
        <f>IFERROR(VLOOKUP(L:L,manual_score_mapping[[SegmentID]:[Scores]],2,FALSE), "NaN")</f>
        <v>NaN</v>
      </c>
      <c r="I1627" s="42" t="str">
        <f>IFERROR(VLOOKUP(L:L,manual_score_mapping!A:D,3,FALSE), "NaN")</f>
        <v>NaN</v>
      </c>
      <c r="J1627" s="42" t="str">
        <f>IFERROR(VLOOKUP(L:L,manual_score_mapping!A:D,4,FALSE), "NaN")</f>
        <v>NaN</v>
      </c>
      <c r="K1627" s="33" t="s">
        <v>22</v>
      </c>
      <c r="L1627" s="33">
        <v>1626</v>
      </c>
      <c r="M1627" s="34">
        <v>0.9252934455871582</v>
      </c>
      <c r="N1627" s="33">
        <v>0.93306154012680043</v>
      </c>
      <c r="O1627" s="33">
        <v>0.90983843803405762</v>
      </c>
      <c r="P1627" s="33" t="str">
        <f>IF(en_ru_scores[[#This Row],[OnlineB_Score]]&gt;en_ru_scores[[#This Row],[GPT4_COMET]]+0.03, "B", IF(en_ru_scores[[#This Row],[GPT4_COMET]]&gt;en_ru_scores[[#This Row],[OnlineB_Score]]+0.03, "GPT", "-"))</f>
        <v>-</v>
      </c>
      <c r="Q1627" s="33" t="str">
        <f>IF(en_ru_scores[[#This Row],[OnlineW_Score]]&gt;en_ru_scores[[#This Row],[GPT4_COMET]]+0.03, "W", IF(en_ru_scores[[#This Row],[GPT4_COMET]]&gt;en_ru_scores[[#This Row],[OnlineW_Score]]+0.03, "GPT", "-"))</f>
        <v>-</v>
      </c>
      <c r="R1627" s="13" t="s">
        <v>1748</v>
      </c>
      <c r="S1627" s="13" t="s">
        <v>8327</v>
      </c>
      <c r="T1627" s="41" t="s">
        <v>8328</v>
      </c>
      <c r="U1627" s="13" t="s">
        <v>8329</v>
      </c>
      <c r="V1627" s="13" t="s">
        <v>8330</v>
      </c>
      <c r="W1627" s="84"/>
      <c r="X1627" s="111"/>
      <c r="Y1627" s="115"/>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c r="EK1627"/>
      <c r="EL1627"/>
      <c r="EM1627"/>
      <c r="EN1627"/>
      <c r="EO1627"/>
      <c r="EP1627"/>
      <c r="EQ1627"/>
      <c r="ER1627"/>
      <c r="ES1627"/>
      <c r="ET1627"/>
      <c r="EU1627"/>
      <c r="EV1627"/>
      <c r="EW1627"/>
      <c r="EX1627"/>
      <c r="EY1627"/>
      <c r="EZ1627"/>
      <c r="FA1627"/>
      <c r="FB1627"/>
      <c r="FC1627"/>
      <c r="FD1627"/>
      <c r="FE1627"/>
      <c r="FF1627"/>
      <c r="FG1627"/>
      <c r="FH1627"/>
      <c r="FI1627"/>
      <c r="FJ1627"/>
      <c r="FK1627"/>
      <c r="FL1627"/>
      <c r="FM1627"/>
      <c r="FN1627"/>
      <c r="FO1627"/>
      <c r="FP1627"/>
      <c r="FQ1627"/>
      <c r="FR1627"/>
      <c r="FS1627"/>
      <c r="FT1627"/>
      <c r="FU1627"/>
      <c r="FV1627"/>
      <c r="FW1627"/>
      <c r="FX1627"/>
      <c r="FY1627"/>
      <c r="FZ1627"/>
      <c r="GA1627"/>
      <c r="GB1627"/>
      <c r="GC1627"/>
      <c r="GD1627"/>
      <c r="GE1627"/>
      <c r="GF1627"/>
      <c r="GG1627"/>
      <c r="GH1627"/>
      <c r="GI1627"/>
      <c r="GJ1627"/>
      <c r="GK1627"/>
      <c r="GL1627"/>
      <c r="GM1627"/>
      <c r="GN1627"/>
      <c r="GO1627"/>
      <c r="GP1627"/>
      <c r="GQ1627"/>
      <c r="GR1627"/>
      <c r="GS1627"/>
      <c r="GT1627"/>
      <c r="GU1627"/>
      <c r="GV1627"/>
      <c r="GW1627"/>
      <c r="GX1627"/>
      <c r="GY1627"/>
      <c r="GZ1627"/>
      <c r="HA1627"/>
      <c r="HB1627"/>
      <c r="HC1627"/>
      <c r="HD1627"/>
      <c r="HE1627"/>
      <c r="HF1627"/>
      <c r="HG1627"/>
      <c r="HH1627"/>
      <c r="HI1627"/>
    </row>
    <row r="1628" spans="1:217" s="6" customFormat="1" ht="42.75" x14ac:dyDescent="0.45">
      <c r="A1628" s="32" t="s">
        <v>16</v>
      </c>
      <c r="B1628" s="32" t="s">
        <v>17</v>
      </c>
      <c r="C1628" s="33" t="s">
        <v>18</v>
      </c>
      <c r="D1628" s="33" t="s">
        <v>1685</v>
      </c>
      <c r="E1628" s="33" t="s">
        <v>1745</v>
      </c>
      <c r="F1628" s="33" t="s">
        <v>21</v>
      </c>
      <c r="G1628" s="73">
        <f>VLOOKUP(L:L,en_ru_auto_scores_BLEU!H:I,2,FALSE)</f>
        <v>61.047358358078469</v>
      </c>
      <c r="H1628" s="42" t="str">
        <f>IFERROR(VLOOKUP(L:L,manual_score_mapping[[SegmentID]:[Scores]],2,FALSE), "NaN")</f>
        <v>NaN</v>
      </c>
      <c r="I1628" s="42" t="str">
        <f>IFERROR(VLOOKUP(L:L,manual_score_mapping!A:D,3,FALSE), "NaN")</f>
        <v>NaN</v>
      </c>
      <c r="J1628" s="42" t="str">
        <f>IFERROR(VLOOKUP(L:L,manual_score_mapping!A:D,4,FALSE), "NaN")</f>
        <v>NaN</v>
      </c>
      <c r="K1628" s="33" t="s">
        <v>22</v>
      </c>
      <c r="L1628" s="33">
        <v>1627</v>
      </c>
      <c r="M1628" s="34">
        <v>0.95613688230514515</v>
      </c>
      <c r="N1628" s="33">
        <v>0.97070902585983276</v>
      </c>
      <c r="O1628" s="33">
        <v>0.95965033769607544</v>
      </c>
      <c r="P1628" s="33" t="str">
        <f>IF(en_ru_scores[[#This Row],[OnlineB_Score]]&gt;en_ru_scores[[#This Row],[GPT4_COMET]]+0.03, "B", IF(en_ru_scores[[#This Row],[GPT4_COMET]]&gt;en_ru_scores[[#This Row],[OnlineB_Score]]+0.03, "GPT", "-"))</f>
        <v>-</v>
      </c>
      <c r="Q1628" s="33" t="str">
        <f>IF(en_ru_scores[[#This Row],[OnlineW_Score]]&gt;en_ru_scores[[#This Row],[GPT4_COMET]]+0.03, "W", IF(en_ru_scores[[#This Row],[GPT4_COMET]]&gt;en_ru_scores[[#This Row],[OnlineW_Score]]+0.03, "GPT", "-"))</f>
        <v>-</v>
      </c>
      <c r="R1628" s="13" t="s">
        <v>1749</v>
      </c>
      <c r="S1628" s="13" t="s">
        <v>8331</v>
      </c>
      <c r="T1628" s="41" t="s">
        <v>8332</v>
      </c>
      <c r="U1628" s="13" t="s">
        <v>8331</v>
      </c>
      <c r="V1628" s="13" t="s">
        <v>8333</v>
      </c>
      <c r="W1628" s="84"/>
      <c r="X1628" s="111"/>
      <c r="Y1628" s="115"/>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c r="EK1628"/>
      <c r="EL1628"/>
      <c r="EM1628"/>
      <c r="EN1628"/>
      <c r="EO1628"/>
      <c r="EP1628"/>
      <c r="EQ1628"/>
      <c r="ER1628"/>
      <c r="ES1628"/>
      <c r="ET1628"/>
      <c r="EU1628"/>
      <c r="EV1628"/>
      <c r="EW1628"/>
      <c r="EX1628"/>
      <c r="EY1628"/>
      <c r="EZ1628"/>
      <c r="FA1628"/>
      <c r="FB1628"/>
      <c r="FC1628"/>
      <c r="FD1628"/>
      <c r="FE1628"/>
      <c r="FF1628"/>
      <c r="FG1628"/>
      <c r="FH1628"/>
      <c r="FI1628"/>
      <c r="FJ1628"/>
      <c r="FK1628"/>
      <c r="FL1628"/>
      <c r="FM1628"/>
      <c r="FN1628"/>
      <c r="FO1628"/>
      <c r="FP1628"/>
      <c r="FQ1628"/>
      <c r="FR1628"/>
      <c r="FS1628"/>
      <c r="FT1628"/>
      <c r="FU1628"/>
      <c r="FV1628"/>
      <c r="FW1628"/>
      <c r="FX1628"/>
      <c r="FY1628"/>
      <c r="FZ1628"/>
      <c r="GA1628"/>
      <c r="GB1628"/>
      <c r="GC1628"/>
      <c r="GD1628"/>
      <c r="GE1628"/>
      <c r="GF1628"/>
      <c r="GG1628"/>
      <c r="GH1628"/>
      <c r="GI1628"/>
      <c r="GJ1628"/>
      <c r="GK1628"/>
      <c r="GL1628"/>
      <c r="GM1628"/>
      <c r="GN1628"/>
      <c r="GO1628"/>
      <c r="GP1628"/>
      <c r="GQ1628"/>
      <c r="GR1628"/>
      <c r="GS1628"/>
      <c r="GT1628"/>
      <c r="GU1628"/>
      <c r="GV1628"/>
      <c r="GW1628"/>
      <c r="GX1628"/>
      <c r="GY1628"/>
      <c r="GZ1628"/>
      <c r="HA1628"/>
      <c r="HB1628"/>
      <c r="HC1628"/>
      <c r="HD1628"/>
      <c r="HE1628"/>
      <c r="HF1628"/>
      <c r="HG1628"/>
      <c r="HH1628"/>
      <c r="HI1628"/>
    </row>
    <row r="1629" spans="1:217" s="6" customFormat="1" ht="85.5" x14ac:dyDescent="0.45">
      <c r="A1629" s="26" t="s">
        <v>16</v>
      </c>
      <c r="B1629" s="26" t="s">
        <v>17</v>
      </c>
      <c r="C1629" s="27" t="s">
        <v>18</v>
      </c>
      <c r="D1629" s="27" t="s">
        <v>1685</v>
      </c>
      <c r="E1629" s="27" t="s">
        <v>1745</v>
      </c>
      <c r="F1629" s="27" t="s">
        <v>21</v>
      </c>
      <c r="G1629" s="78">
        <f>VLOOKUP(L:L,en_ru_auto_scores_BLEU!H:I,2,FALSE)</f>
        <v>9.5149092192990938</v>
      </c>
      <c r="H1629" s="42" t="str">
        <f>IFERROR(VLOOKUP(L:L,manual_score_mapping[[SegmentID]:[Scores]],2,FALSE), "NaN")</f>
        <v>NaN</v>
      </c>
      <c r="I1629" s="42" t="str">
        <f>IFERROR(VLOOKUP(L:L,manual_score_mapping!A:D,3,FALSE), "NaN")</f>
        <v>NaN</v>
      </c>
      <c r="J1629" s="42" t="str">
        <f>IFERROR(VLOOKUP(L:L,manual_score_mapping!A:D,4,FALSE), "NaN")</f>
        <v>NaN</v>
      </c>
      <c r="K1629" s="27" t="s">
        <v>22</v>
      </c>
      <c r="L1629" s="27">
        <v>1628</v>
      </c>
      <c r="M1629" s="28">
        <v>0.7758825421333313</v>
      </c>
      <c r="N1629" s="27">
        <v>0.6937745213508606</v>
      </c>
      <c r="O1629" s="27">
        <v>0.8673514723777771</v>
      </c>
      <c r="P1629" s="27" t="str">
        <f>IF(en_ru_scores[[#This Row],[OnlineB_Score]]&gt;en_ru_scores[[#This Row],[GPT4_COMET]]+0.03, "B", IF(en_ru_scores[[#This Row],[GPT4_COMET]]&gt;en_ru_scores[[#This Row],[OnlineB_Score]]+0.03, "GPT", "-"))</f>
        <v>GPT</v>
      </c>
      <c r="Q1629" s="27" t="str">
        <f>IF(en_ru_scores[[#This Row],[OnlineW_Score]]&gt;en_ru_scores[[#This Row],[GPT4_COMET]]+0.03, "W", IF(en_ru_scores[[#This Row],[GPT4_COMET]]&gt;en_ru_scores[[#This Row],[OnlineW_Score]]+0.03, "GPT", "-"))</f>
        <v>W</v>
      </c>
      <c r="R1629" s="11" t="s">
        <v>1750</v>
      </c>
      <c r="S1629" s="11" t="s">
        <v>8334</v>
      </c>
      <c r="T1629" s="39" t="s">
        <v>8335</v>
      </c>
      <c r="U1629" s="11" t="s">
        <v>8336</v>
      </c>
      <c r="V1629" s="11" t="s">
        <v>8337</v>
      </c>
      <c r="W1629" s="84"/>
      <c r="X1629" s="111"/>
      <c r="Y1629" s="115"/>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c r="EK1629"/>
      <c r="EL1629"/>
      <c r="EM1629"/>
      <c r="EN1629"/>
      <c r="EO1629"/>
      <c r="EP1629"/>
      <c r="EQ1629"/>
      <c r="ER1629"/>
      <c r="ES1629"/>
      <c r="ET1629"/>
      <c r="EU1629"/>
      <c r="EV1629"/>
      <c r="EW1629"/>
      <c r="EX1629"/>
      <c r="EY1629"/>
      <c r="EZ1629"/>
      <c r="FA1629"/>
      <c r="FB1629"/>
      <c r="FC1629"/>
      <c r="FD1629"/>
      <c r="FE1629"/>
      <c r="FF1629"/>
      <c r="FG1629"/>
      <c r="FH1629"/>
      <c r="FI1629"/>
      <c r="FJ1629"/>
      <c r="FK1629"/>
      <c r="FL1629"/>
      <c r="FM1629"/>
      <c r="FN1629"/>
      <c r="FO1629"/>
      <c r="FP1629"/>
      <c r="FQ1629"/>
      <c r="FR1629"/>
      <c r="FS1629"/>
      <c r="FT1629"/>
      <c r="FU1629"/>
      <c r="FV1629"/>
      <c r="FW1629"/>
      <c r="FX1629"/>
      <c r="FY1629"/>
      <c r="FZ1629"/>
      <c r="GA1629"/>
      <c r="GB1629"/>
      <c r="GC1629"/>
      <c r="GD1629"/>
      <c r="GE1629"/>
      <c r="GF1629"/>
      <c r="GG1629"/>
      <c r="GH1629"/>
      <c r="GI1629"/>
      <c r="GJ1629"/>
      <c r="GK1629"/>
      <c r="GL1629"/>
      <c r="GM1629"/>
      <c r="GN1629"/>
      <c r="GO1629"/>
      <c r="GP1629"/>
      <c r="GQ1629"/>
      <c r="GR1629"/>
      <c r="GS1629"/>
      <c r="GT1629"/>
      <c r="GU1629"/>
      <c r="GV1629"/>
      <c r="GW1629"/>
      <c r="GX1629"/>
      <c r="GY1629"/>
      <c r="GZ1629"/>
      <c r="HA1629"/>
      <c r="HB1629"/>
      <c r="HC1629"/>
      <c r="HD1629"/>
      <c r="HE1629"/>
      <c r="HF1629"/>
      <c r="HG1629"/>
      <c r="HH1629"/>
      <c r="HI1629"/>
    </row>
    <row r="1630" spans="1:217" s="6" customFormat="1" ht="28.5" x14ac:dyDescent="0.45">
      <c r="A1630" s="32" t="s">
        <v>16</v>
      </c>
      <c r="B1630" s="32" t="s">
        <v>17</v>
      </c>
      <c r="C1630" s="33" t="s">
        <v>18</v>
      </c>
      <c r="D1630" s="33" t="s">
        <v>1685</v>
      </c>
      <c r="E1630" s="33" t="s">
        <v>1745</v>
      </c>
      <c r="F1630" s="33" t="s">
        <v>21</v>
      </c>
      <c r="G1630" s="78">
        <f>VLOOKUP(L:L,en_ru_auto_scores_BLEU!H:I,2,FALSE)</f>
        <v>24.601372576927531</v>
      </c>
      <c r="H1630" s="42" t="str">
        <f>IFERROR(VLOOKUP(L:L,manual_score_mapping[[SegmentID]:[Scores]],2,FALSE), "NaN")</f>
        <v>NaN</v>
      </c>
      <c r="I1630" s="42" t="str">
        <f>IFERROR(VLOOKUP(L:L,manual_score_mapping!A:D,3,FALSE), "NaN")</f>
        <v>NaN</v>
      </c>
      <c r="J1630" s="42" t="str">
        <f>IFERROR(VLOOKUP(L:L,manual_score_mapping!A:D,4,FALSE), "NaN")</f>
        <v>NaN</v>
      </c>
      <c r="K1630" s="33" t="s">
        <v>22</v>
      </c>
      <c r="L1630" s="33">
        <v>1629</v>
      </c>
      <c r="M1630" s="34">
        <v>0.92801225185394276</v>
      </c>
      <c r="N1630" s="33">
        <v>0.93515235185623158</v>
      </c>
      <c r="O1630" s="33">
        <v>0.95439237356185924</v>
      </c>
      <c r="P1630" s="33" t="str">
        <f>IF(en_ru_scores[[#This Row],[OnlineB_Score]]&gt;en_ru_scores[[#This Row],[GPT4_COMET]]+0.03, "B", IF(en_ru_scores[[#This Row],[GPT4_COMET]]&gt;en_ru_scores[[#This Row],[OnlineB_Score]]+0.03, "GPT", "-"))</f>
        <v>-</v>
      </c>
      <c r="Q1630" s="33" t="str">
        <f>IF(en_ru_scores[[#This Row],[OnlineW_Score]]&gt;en_ru_scores[[#This Row],[GPT4_COMET]]+0.03, "W", IF(en_ru_scores[[#This Row],[GPT4_COMET]]&gt;en_ru_scores[[#This Row],[OnlineW_Score]]+0.03, "GPT", "-"))</f>
        <v>-</v>
      </c>
      <c r="R1630" s="13" t="s">
        <v>1751</v>
      </c>
      <c r="S1630" s="13" t="s">
        <v>8338</v>
      </c>
      <c r="T1630" s="41" t="s">
        <v>8339</v>
      </c>
      <c r="U1630" s="13" t="s">
        <v>8340</v>
      </c>
      <c r="V1630" s="13" t="s">
        <v>8341</v>
      </c>
      <c r="W1630" s="84"/>
      <c r="X1630" s="111"/>
      <c r="Y1630" s="115"/>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c r="EK1630"/>
      <c r="EL1630"/>
      <c r="EM1630"/>
      <c r="EN1630"/>
      <c r="EO1630"/>
      <c r="EP1630"/>
      <c r="EQ1630"/>
      <c r="ER1630"/>
      <c r="ES1630"/>
      <c r="ET1630"/>
      <c r="EU1630"/>
      <c r="EV1630"/>
      <c r="EW1630"/>
      <c r="EX1630"/>
      <c r="EY1630"/>
      <c r="EZ1630"/>
      <c r="FA1630"/>
      <c r="FB1630"/>
      <c r="FC1630"/>
      <c r="FD1630"/>
      <c r="FE1630"/>
      <c r="FF1630"/>
      <c r="FG1630"/>
      <c r="FH1630"/>
      <c r="FI1630"/>
      <c r="FJ1630"/>
      <c r="FK1630"/>
      <c r="FL1630"/>
      <c r="FM1630"/>
      <c r="FN1630"/>
      <c r="FO1630"/>
      <c r="FP1630"/>
      <c r="FQ1630"/>
      <c r="FR1630"/>
      <c r="FS1630"/>
      <c r="FT1630"/>
      <c r="FU1630"/>
      <c r="FV1630"/>
      <c r="FW1630"/>
      <c r="FX1630"/>
      <c r="FY1630"/>
      <c r="FZ1630"/>
      <c r="GA1630"/>
      <c r="GB1630"/>
      <c r="GC1630"/>
      <c r="GD1630"/>
      <c r="GE1630"/>
      <c r="GF1630"/>
      <c r="GG1630"/>
      <c r="GH1630"/>
      <c r="GI1630"/>
      <c r="GJ1630"/>
      <c r="GK1630"/>
      <c r="GL1630"/>
      <c r="GM1630"/>
      <c r="GN1630"/>
      <c r="GO1630"/>
      <c r="GP1630"/>
      <c r="GQ1630"/>
      <c r="GR1630"/>
      <c r="GS1630"/>
      <c r="GT1630"/>
      <c r="GU1630"/>
      <c r="GV1630"/>
      <c r="GW1630"/>
      <c r="GX1630"/>
      <c r="GY1630"/>
      <c r="GZ1630"/>
      <c r="HA1630"/>
      <c r="HB1630"/>
      <c r="HC1630"/>
      <c r="HD1630"/>
      <c r="HE1630"/>
      <c r="HF1630"/>
      <c r="HG1630"/>
      <c r="HH1630"/>
      <c r="HI1630"/>
    </row>
    <row r="1631" spans="1:217" s="6" customFormat="1" x14ac:dyDescent="0.45">
      <c r="A1631" s="32" t="s">
        <v>16</v>
      </c>
      <c r="B1631" s="32" t="s">
        <v>17</v>
      </c>
      <c r="C1631" s="33" t="s">
        <v>18</v>
      </c>
      <c r="D1631" s="33" t="s">
        <v>1685</v>
      </c>
      <c r="E1631" s="33" t="s">
        <v>1752</v>
      </c>
      <c r="F1631" s="33" t="s">
        <v>21</v>
      </c>
      <c r="G1631" s="78">
        <f>VLOOKUP(L:L,en_ru_auto_scores_BLEU!H:I,2,FALSE)</f>
        <v>19.357693493908801</v>
      </c>
      <c r="H1631" s="42" t="str">
        <f>IFERROR(VLOOKUP(L:L,manual_score_mapping[[SegmentID]:[Scores]],2,FALSE), "NaN")</f>
        <v>NaN</v>
      </c>
      <c r="I1631" s="42" t="str">
        <f>IFERROR(VLOOKUP(L:L,manual_score_mapping!A:D,3,FALSE), "NaN")</f>
        <v>NaN</v>
      </c>
      <c r="J1631" s="42" t="str">
        <f>IFERROR(VLOOKUP(L:L,manual_score_mapping!A:D,4,FALSE), "NaN")</f>
        <v>NaN</v>
      </c>
      <c r="K1631" s="33" t="s">
        <v>22</v>
      </c>
      <c r="L1631" s="33">
        <v>1630</v>
      </c>
      <c r="M1631" s="34">
        <v>0.9340171217918396</v>
      </c>
      <c r="N1631" s="33">
        <v>0.98926824331283558</v>
      </c>
      <c r="O1631" s="33">
        <v>0.91028863191604603</v>
      </c>
      <c r="P1631" s="33" t="str">
        <f>IF(en_ru_scores[[#This Row],[OnlineB_Score]]&gt;en_ru_scores[[#This Row],[GPT4_COMET]]+0.03, "B", IF(en_ru_scores[[#This Row],[GPT4_COMET]]&gt;en_ru_scores[[#This Row],[OnlineB_Score]]+0.03, "GPT", "-"))</f>
        <v>B</v>
      </c>
      <c r="Q1631" s="33" t="str">
        <f>IF(en_ru_scores[[#This Row],[OnlineW_Score]]&gt;en_ru_scores[[#This Row],[GPT4_COMET]]+0.03, "W", IF(en_ru_scores[[#This Row],[GPT4_COMET]]&gt;en_ru_scores[[#This Row],[OnlineW_Score]]+0.03, "GPT", "-"))</f>
        <v>-</v>
      </c>
      <c r="R1631" s="13" t="s">
        <v>1753</v>
      </c>
      <c r="S1631" s="13" t="s">
        <v>8342</v>
      </c>
      <c r="T1631" s="41" t="s">
        <v>8343</v>
      </c>
      <c r="U1631" s="13" t="s">
        <v>8342</v>
      </c>
      <c r="V1631" s="13" t="s">
        <v>8344</v>
      </c>
      <c r="W1631" s="84"/>
      <c r="X1631" s="111"/>
      <c r="Y1631" s="115"/>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c r="EK1631"/>
      <c r="EL1631"/>
      <c r="EM1631"/>
      <c r="EN1631"/>
      <c r="EO1631"/>
      <c r="EP1631"/>
      <c r="EQ1631"/>
      <c r="ER1631"/>
      <c r="ES1631"/>
      <c r="ET1631"/>
      <c r="EU1631"/>
      <c r="EV1631"/>
      <c r="EW1631"/>
      <c r="EX1631"/>
      <c r="EY1631"/>
      <c r="EZ1631"/>
      <c r="FA1631"/>
      <c r="FB1631"/>
      <c r="FC1631"/>
      <c r="FD1631"/>
      <c r="FE1631"/>
      <c r="FF1631"/>
      <c r="FG1631"/>
      <c r="FH1631"/>
      <c r="FI1631"/>
      <c r="FJ1631"/>
      <c r="FK1631"/>
      <c r="FL1631"/>
      <c r="FM1631"/>
      <c r="FN1631"/>
      <c r="FO1631"/>
      <c r="FP1631"/>
      <c r="FQ1631"/>
      <c r="FR1631"/>
      <c r="FS1631"/>
      <c r="FT1631"/>
      <c r="FU1631"/>
      <c r="FV1631"/>
      <c r="FW1631"/>
      <c r="FX1631"/>
      <c r="FY1631"/>
      <c r="FZ1631"/>
      <c r="GA1631"/>
      <c r="GB1631"/>
      <c r="GC1631"/>
      <c r="GD1631"/>
      <c r="GE1631"/>
      <c r="GF1631"/>
      <c r="GG1631"/>
      <c r="GH1631"/>
      <c r="GI1631"/>
      <c r="GJ1631"/>
      <c r="GK1631"/>
      <c r="GL1631"/>
      <c r="GM1631"/>
      <c r="GN1631"/>
      <c r="GO1631"/>
      <c r="GP1631"/>
      <c r="GQ1631"/>
      <c r="GR1631"/>
      <c r="GS1631"/>
      <c r="GT1631"/>
      <c r="GU1631"/>
      <c r="GV1631"/>
      <c r="GW1631"/>
      <c r="GX1631"/>
      <c r="GY1631"/>
      <c r="GZ1631"/>
      <c r="HA1631"/>
      <c r="HB1631"/>
      <c r="HC1631"/>
      <c r="HD1631"/>
      <c r="HE1631"/>
      <c r="HF1631"/>
      <c r="HG1631"/>
      <c r="HH1631"/>
      <c r="HI1631"/>
    </row>
    <row r="1632" spans="1:217" s="6" customFormat="1" x14ac:dyDescent="0.45">
      <c r="A1632" s="32" t="s">
        <v>16</v>
      </c>
      <c r="B1632" s="32" t="s">
        <v>17</v>
      </c>
      <c r="C1632" s="33" t="s">
        <v>18</v>
      </c>
      <c r="D1632" s="33" t="s">
        <v>1685</v>
      </c>
      <c r="E1632" s="33" t="s">
        <v>1752</v>
      </c>
      <c r="F1632" s="33" t="s">
        <v>21</v>
      </c>
      <c r="G1632" s="75">
        <f>VLOOKUP(L:L,en_ru_auto_scores_BLEU!H:I,2,FALSE)</f>
        <v>31.947155212313625</v>
      </c>
      <c r="H1632" s="42" t="str">
        <f>IFERROR(VLOOKUP(L:L,manual_score_mapping[[SegmentID]:[Scores]],2,FALSE), "NaN")</f>
        <v>NaN</v>
      </c>
      <c r="I1632" s="42" t="str">
        <f>IFERROR(VLOOKUP(L:L,manual_score_mapping!A:D,3,FALSE), "NaN")</f>
        <v>NaN</v>
      </c>
      <c r="J1632" s="42" t="str">
        <f>IFERROR(VLOOKUP(L:L,manual_score_mapping!A:D,4,FALSE), "NaN")</f>
        <v>NaN</v>
      </c>
      <c r="K1632" s="33" t="s">
        <v>22</v>
      </c>
      <c r="L1632" s="33">
        <v>1631</v>
      </c>
      <c r="M1632" s="34">
        <v>0.94859409332275402</v>
      </c>
      <c r="N1632" s="33">
        <v>0.94859409332275402</v>
      </c>
      <c r="O1632" s="33">
        <v>0.94859498739242565</v>
      </c>
      <c r="P1632" s="33" t="str">
        <f>IF(en_ru_scores[[#This Row],[OnlineB_Score]]&gt;en_ru_scores[[#This Row],[GPT4_COMET]]+0.03, "B", IF(en_ru_scores[[#This Row],[GPT4_COMET]]&gt;en_ru_scores[[#This Row],[OnlineB_Score]]+0.03, "GPT", "-"))</f>
        <v>-</v>
      </c>
      <c r="Q1632" s="33" t="str">
        <f>IF(en_ru_scores[[#This Row],[OnlineW_Score]]&gt;en_ru_scores[[#This Row],[GPT4_COMET]]+0.03, "W", IF(en_ru_scores[[#This Row],[GPT4_COMET]]&gt;en_ru_scores[[#This Row],[OnlineW_Score]]+0.03, "GPT", "-"))</f>
        <v>-</v>
      </c>
      <c r="R1632" s="13" t="s">
        <v>1754</v>
      </c>
      <c r="S1632" s="13" t="s">
        <v>8345</v>
      </c>
      <c r="T1632" s="41" t="s">
        <v>8346</v>
      </c>
      <c r="U1632" s="13" t="s">
        <v>8346</v>
      </c>
      <c r="V1632" s="13" t="s">
        <v>8346</v>
      </c>
      <c r="W1632" s="84"/>
      <c r="X1632" s="111"/>
      <c r="Y1632" s="115"/>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c r="EK1632"/>
      <c r="EL1632"/>
      <c r="EM1632"/>
      <c r="EN1632"/>
      <c r="EO1632"/>
      <c r="EP1632"/>
      <c r="EQ1632"/>
      <c r="ER1632"/>
      <c r="ES1632"/>
      <c r="ET1632"/>
      <c r="EU1632"/>
      <c r="EV1632"/>
      <c r="EW1632"/>
      <c r="EX1632"/>
      <c r="EY1632"/>
      <c r="EZ1632"/>
      <c r="FA1632"/>
      <c r="FB1632"/>
      <c r="FC1632"/>
      <c r="FD1632"/>
      <c r="FE1632"/>
      <c r="FF1632"/>
      <c r="FG1632"/>
      <c r="FH1632"/>
      <c r="FI1632"/>
      <c r="FJ1632"/>
      <c r="FK1632"/>
      <c r="FL1632"/>
      <c r="FM1632"/>
      <c r="FN1632"/>
      <c r="FO1632"/>
      <c r="FP1632"/>
      <c r="FQ1632"/>
      <c r="FR1632"/>
      <c r="FS1632"/>
      <c r="FT1632"/>
      <c r="FU1632"/>
      <c r="FV1632"/>
      <c r="FW1632"/>
      <c r="FX1632"/>
      <c r="FY1632"/>
      <c r="FZ1632"/>
      <c r="GA1632"/>
      <c r="GB1632"/>
      <c r="GC1632"/>
      <c r="GD1632"/>
      <c r="GE1632"/>
      <c r="GF1632"/>
      <c r="GG1632"/>
      <c r="GH1632"/>
      <c r="GI1632"/>
      <c r="GJ1632"/>
      <c r="GK1632"/>
      <c r="GL1632"/>
      <c r="GM1632"/>
      <c r="GN1632"/>
      <c r="GO1632"/>
      <c r="GP1632"/>
      <c r="GQ1632"/>
      <c r="GR1632"/>
      <c r="GS1632"/>
      <c r="GT1632"/>
      <c r="GU1632"/>
      <c r="GV1632"/>
      <c r="GW1632"/>
      <c r="GX1632"/>
      <c r="GY1632"/>
      <c r="GZ1632"/>
      <c r="HA1632"/>
      <c r="HB1632"/>
      <c r="HC1632"/>
      <c r="HD1632"/>
      <c r="HE1632"/>
      <c r="HF1632"/>
      <c r="HG1632"/>
      <c r="HH1632"/>
      <c r="HI1632"/>
    </row>
    <row r="1633" spans="1:217" s="6" customFormat="1" ht="57" x14ac:dyDescent="0.45">
      <c r="A1633" s="32" t="s">
        <v>16</v>
      </c>
      <c r="B1633" s="32" t="s">
        <v>17</v>
      </c>
      <c r="C1633" s="33" t="s">
        <v>18</v>
      </c>
      <c r="D1633" s="33" t="s">
        <v>1685</v>
      </c>
      <c r="E1633" s="33" t="s">
        <v>1752</v>
      </c>
      <c r="F1633" s="33" t="s">
        <v>21</v>
      </c>
      <c r="G1633" s="75">
        <f>VLOOKUP(L:L,en_ru_auto_scores_BLEU!H:I,2,FALSE)</f>
        <v>46.507550803536198</v>
      </c>
      <c r="H1633" s="42" t="str">
        <f>IFERROR(VLOOKUP(L:L,manual_score_mapping[[SegmentID]:[Scores]],2,FALSE), "NaN")</f>
        <v>NaN</v>
      </c>
      <c r="I1633" s="42" t="str">
        <f>IFERROR(VLOOKUP(L:L,manual_score_mapping!A:D,3,FALSE), "NaN")</f>
        <v>NaN</v>
      </c>
      <c r="J1633" s="42" t="str">
        <f>IFERROR(VLOOKUP(L:L,manual_score_mapping!A:D,4,FALSE), "NaN")</f>
        <v>NaN</v>
      </c>
      <c r="K1633" s="33" t="s">
        <v>22</v>
      </c>
      <c r="L1633" s="33">
        <v>1632</v>
      </c>
      <c r="M1633" s="34">
        <v>0.9049609899520874</v>
      </c>
      <c r="N1633" s="33">
        <v>0.91342526674270641</v>
      </c>
      <c r="O1633" s="33">
        <v>0.91735416650772095</v>
      </c>
      <c r="P1633" s="33" t="str">
        <f>IF(en_ru_scores[[#This Row],[OnlineB_Score]]&gt;en_ru_scores[[#This Row],[GPT4_COMET]]+0.03, "B", IF(en_ru_scores[[#This Row],[GPT4_COMET]]&gt;en_ru_scores[[#This Row],[OnlineB_Score]]+0.03, "GPT", "-"))</f>
        <v>-</v>
      </c>
      <c r="Q1633" s="33" t="str">
        <f>IF(en_ru_scores[[#This Row],[OnlineW_Score]]&gt;en_ru_scores[[#This Row],[GPT4_COMET]]+0.03, "W", IF(en_ru_scores[[#This Row],[GPT4_COMET]]&gt;en_ru_scores[[#This Row],[OnlineW_Score]]+0.03, "GPT", "-"))</f>
        <v>-</v>
      </c>
      <c r="R1633" s="13" t="s">
        <v>1755</v>
      </c>
      <c r="S1633" s="13" t="s">
        <v>8347</v>
      </c>
      <c r="T1633" s="41" t="s">
        <v>8348</v>
      </c>
      <c r="U1633" s="13" t="s">
        <v>8349</v>
      </c>
      <c r="V1633" s="13" t="s">
        <v>8350</v>
      </c>
      <c r="W1633" s="84"/>
      <c r="X1633" s="111"/>
      <c r="Y1633" s="115"/>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c r="EK1633"/>
      <c r="EL1633"/>
      <c r="EM1633"/>
      <c r="EN1633"/>
      <c r="EO1633"/>
      <c r="EP1633"/>
      <c r="EQ1633"/>
      <c r="ER1633"/>
      <c r="ES1633"/>
      <c r="ET1633"/>
      <c r="EU1633"/>
      <c r="EV1633"/>
      <c r="EW1633"/>
      <c r="EX1633"/>
      <c r="EY1633"/>
      <c r="EZ1633"/>
      <c r="FA1633"/>
      <c r="FB1633"/>
      <c r="FC1633"/>
      <c r="FD1633"/>
      <c r="FE1633"/>
      <c r="FF1633"/>
      <c r="FG1633"/>
      <c r="FH1633"/>
      <c r="FI1633"/>
      <c r="FJ1633"/>
      <c r="FK1633"/>
      <c r="FL1633"/>
      <c r="FM1633"/>
      <c r="FN1633"/>
      <c r="FO1633"/>
      <c r="FP1633"/>
      <c r="FQ1633"/>
      <c r="FR1633"/>
      <c r="FS1633"/>
      <c r="FT1633"/>
      <c r="FU1633"/>
      <c r="FV1633"/>
      <c r="FW1633"/>
      <c r="FX1633"/>
      <c r="FY1633"/>
      <c r="FZ1633"/>
      <c r="GA1633"/>
      <c r="GB1633"/>
      <c r="GC1633"/>
      <c r="GD1633"/>
      <c r="GE1633"/>
      <c r="GF1633"/>
      <c r="GG1633"/>
      <c r="GH1633"/>
      <c r="GI1633"/>
      <c r="GJ1633"/>
      <c r="GK1633"/>
      <c r="GL1633"/>
      <c r="GM1633"/>
      <c r="GN1633"/>
      <c r="GO1633"/>
      <c r="GP1633"/>
      <c r="GQ1633"/>
      <c r="GR1633"/>
      <c r="GS1633"/>
      <c r="GT1633"/>
      <c r="GU1633"/>
      <c r="GV1633"/>
      <c r="GW1633"/>
      <c r="GX1633"/>
      <c r="GY1633"/>
      <c r="GZ1633"/>
      <c r="HA1633"/>
      <c r="HB1633"/>
      <c r="HC1633"/>
      <c r="HD1633"/>
      <c r="HE1633"/>
      <c r="HF1633"/>
      <c r="HG1633"/>
      <c r="HH1633"/>
      <c r="HI1633"/>
    </row>
    <row r="1634" spans="1:217" s="6" customFormat="1" ht="71.25" x14ac:dyDescent="0.45">
      <c r="A1634" s="29" t="s">
        <v>16</v>
      </c>
      <c r="B1634" s="29" t="s">
        <v>17</v>
      </c>
      <c r="C1634" s="30" t="s">
        <v>18</v>
      </c>
      <c r="D1634" s="30" t="s">
        <v>1685</v>
      </c>
      <c r="E1634" s="30" t="s">
        <v>1752</v>
      </c>
      <c r="F1634" s="30" t="s">
        <v>21</v>
      </c>
      <c r="G1634" s="75">
        <f>VLOOKUP(L:L,en_ru_auto_scores_BLEU!H:I,2,FALSE)</f>
        <v>33.538831560017087</v>
      </c>
      <c r="H1634" s="42" t="str">
        <f>IFERROR(VLOOKUP(L:L,manual_score_mapping[[SegmentID]:[Scores]],2,FALSE), "NaN")</f>
        <v>NaN</v>
      </c>
      <c r="I1634" s="42" t="str">
        <f>IFERROR(VLOOKUP(L:L,manual_score_mapping!A:D,3,FALSE), "NaN")</f>
        <v>NaN</v>
      </c>
      <c r="J1634" s="42" t="str">
        <f>IFERROR(VLOOKUP(L:L,manual_score_mapping!A:D,4,FALSE), "NaN")</f>
        <v>NaN</v>
      </c>
      <c r="K1634" s="30" t="s">
        <v>22</v>
      </c>
      <c r="L1634" s="30">
        <v>1633</v>
      </c>
      <c r="M1634" s="31">
        <v>0.85265994071960449</v>
      </c>
      <c r="N1634" s="30">
        <v>0.87048178911209106</v>
      </c>
      <c r="O1634" s="30">
        <v>0.86391574144363403</v>
      </c>
      <c r="P1634" s="30" t="str">
        <f>IF(en_ru_scores[[#This Row],[OnlineB_Score]]&gt;en_ru_scores[[#This Row],[GPT4_COMET]]+0.03, "B", IF(en_ru_scores[[#This Row],[GPT4_COMET]]&gt;en_ru_scores[[#This Row],[OnlineB_Score]]+0.03, "GPT", "-"))</f>
        <v>-</v>
      </c>
      <c r="Q1634" s="30" t="str">
        <f>IF(en_ru_scores[[#This Row],[OnlineW_Score]]&gt;en_ru_scores[[#This Row],[GPT4_COMET]]+0.03, "W", IF(en_ru_scores[[#This Row],[GPT4_COMET]]&gt;en_ru_scores[[#This Row],[OnlineW_Score]]+0.03, "GPT", "-"))</f>
        <v>-</v>
      </c>
      <c r="R1634" s="12" t="s">
        <v>1756</v>
      </c>
      <c r="S1634" s="12" t="s">
        <v>8351</v>
      </c>
      <c r="T1634" s="40" t="s">
        <v>8352</v>
      </c>
      <c r="U1634" s="12" t="s">
        <v>8353</v>
      </c>
      <c r="V1634" s="12" t="s">
        <v>8354</v>
      </c>
      <c r="W1634" s="84"/>
      <c r="X1634" s="111"/>
      <c r="Y1634" s="115"/>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c r="EK1634"/>
      <c r="EL1634"/>
      <c r="EM1634"/>
      <c r="EN1634"/>
      <c r="EO1634"/>
      <c r="EP1634"/>
      <c r="EQ1634"/>
      <c r="ER1634"/>
      <c r="ES1634"/>
      <c r="ET1634"/>
      <c r="EU1634"/>
      <c r="EV1634"/>
      <c r="EW1634"/>
      <c r="EX1634"/>
      <c r="EY1634"/>
      <c r="EZ1634"/>
      <c r="FA1634"/>
      <c r="FB1634"/>
      <c r="FC1634"/>
      <c r="FD1634"/>
      <c r="FE1634"/>
      <c r="FF1634"/>
      <c r="FG1634"/>
      <c r="FH1634"/>
      <c r="FI1634"/>
      <c r="FJ1634"/>
      <c r="FK1634"/>
      <c r="FL1634"/>
      <c r="FM1634"/>
      <c r="FN1634"/>
      <c r="FO1634"/>
      <c r="FP1634"/>
      <c r="FQ1634"/>
      <c r="FR1634"/>
      <c r="FS1634"/>
      <c r="FT1634"/>
      <c r="FU1634"/>
      <c r="FV1634"/>
      <c r="FW1634"/>
      <c r="FX1634"/>
      <c r="FY1634"/>
      <c r="FZ1634"/>
      <c r="GA1634"/>
      <c r="GB1634"/>
      <c r="GC1634"/>
      <c r="GD1634"/>
      <c r="GE1634"/>
      <c r="GF1634"/>
      <c r="GG1634"/>
      <c r="GH1634"/>
      <c r="GI1634"/>
      <c r="GJ1634"/>
      <c r="GK1634"/>
      <c r="GL1634"/>
      <c r="GM1634"/>
      <c r="GN1634"/>
      <c r="GO1634"/>
      <c r="GP1634"/>
      <c r="GQ1634"/>
      <c r="GR1634"/>
      <c r="GS1634"/>
      <c r="GT1634"/>
      <c r="GU1634"/>
      <c r="GV1634"/>
      <c r="GW1634"/>
      <c r="GX1634"/>
      <c r="GY1634"/>
      <c r="GZ1634"/>
      <c r="HA1634"/>
      <c r="HB1634"/>
      <c r="HC1634"/>
      <c r="HD1634"/>
      <c r="HE1634"/>
      <c r="HF1634"/>
      <c r="HG1634"/>
      <c r="HH1634"/>
      <c r="HI1634"/>
    </row>
    <row r="1635" spans="1:217" s="6" customFormat="1" ht="42.75" x14ac:dyDescent="0.45">
      <c r="A1635" s="32" t="s">
        <v>16</v>
      </c>
      <c r="B1635" s="32" t="s">
        <v>17</v>
      </c>
      <c r="C1635" s="33" t="s">
        <v>18</v>
      </c>
      <c r="D1635" s="33" t="s">
        <v>1685</v>
      </c>
      <c r="E1635" s="33" t="s">
        <v>1752</v>
      </c>
      <c r="F1635" s="33" t="s">
        <v>21</v>
      </c>
      <c r="G1635" s="78">
        <f>VLOOKUP(L:L,en_ru_auto_scores_BLEU!H:I,2,FALSE)</f>
        <v>13.834368456410946</v>
      </c>
      <c r="H1635" s="42" t="str">
        <f>IFERROR(VLOOKUP(L:L,manual_score_mapping[[SegmentID]:[Scores]],2,FALSE), "NaN")</f>
        <v>NaN</v>
      </c>
      <c r="I1635" s="42" t="str">
        <f>IFERROR(VLOOKUP(L:L,manual_score_mapping!A:D,3,FALSE), "NaN")</f>
        <v>NaN</v>
      </c>
      <c r="J1635" s="42" t="str">
        <f>IFERROR(VLOOKUP(L:L,manual_score_mapping!A:D,4,FALSE), "NaN")</f>
        <v>NaN</v>
      </c>
      <c r="K1635" s="33" t="s">
        <v>22</v>
      </c>
      <c r="L1635" s="33">
        <v>1634</v>
      </c>
      <c r="M1635" s="34">
        <v>0.92182666063308716</v>
      </c>
      <c r="N1635" s="33">
        <v>0.9292946457862854</v>
      </c>
      <c r="O1635" s="33">
        <v>0.94570815563201904</v>
      </c>
      <c r="P1635" s="33" t="str">
        <f>IF(en_ru_scores[[#This Row],[OnlineB_Score]]&gt;en_ru_scores[[#This Row],[GPT4_COMET]]+0.03, "B", IF(en_ru_scores[[#This Row],[GPT4_COMET]]&gt;en_ru_scores[[#This Row],[OnlineB_Score]]+0.03, "GPT", "-"))</f>
        <v>-</v>
      </c>
      <c r="Q1635" s="33" t="str">
        <f>IF(en_ru_scores[[#This Row],[OnlineW_Score]]&gt;en_ru_scores[[#This Row],[GPT4_COMET]]+0.03, "W", IF(en_ru_scores[[#This Row],[GPT4_COMET]]&gt;en_ru_scores[[#This Row],[OnlineW_Score]]+0.03, "GPT", "-"))</f>
        <v>-</v>
      </c>
      <c r="R1635" s="13" t="s">
        <v>1757</v>
      </c>
      <c r="S1635" s="13" t="s">
        <v>8355</v>
      </c>
      <c r="T1635" s="41" t="s">
        <v>8356</v>
      </c>
      <c r="U1635" s="13" t="s">
        <v>8357</v>
      </c>
      <c r="V1635" s="13" t="s">
        <v>8358</v>
      </c>
      <c r="W1635" s="84"/>
      <c r="X1635" s="111"/>
      <c r="Y1635" s="11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c r="EK1635"/>
      <c r="EL1635"/>
      <c r="EM1635"/>
      <c r="EN1635"/>
      <c r="EO1635"/>
      <c r="EP1635"/>
      <c r="EQ1635"/>
      <c r="ER1635"/>
      <c r="ES1635"/>
      <c r="ET1635"/>
      <c r="EU1635"/>
      <c r="EV1635"/>
      <c r="EW1635"/>
      <c r="EX1635"/>
      <c r="EY1635"/>
      <c r="EZ1635"/>
      <c r="FA1635"/>
      <c r="FB1635"/>
      <c r="FC1635"/>
      <c r="FD1635"/>
      <c r="FE1635"/>
      <c r="FF1635"/>
      <c r="FG1635"/>
      <c r="FH1635"/>
      <c r="FI1635"/>
      <c r="FJ1635"/>
      <c r="FK1635"/>
      <c r="FL1635"/>
      <c r="FM1635"/>
      <c r="FN1635"/>
      <c r="FO1635"/>
      <c r="FP1635"/>
      <c r="FQ1635"/>
      <c r="FR1635"/>
      <c r="FS1635"/>
      <c r="FT1635"/>
      <c r="FU1635"/>
      <c r="FV1635"/>
      <c r="FW1635"/>
      <c r="FX1635"/>
      <c r="FY1635"/>
      <c r="FZ1635"/>
      <c r="GA1635"/>
      <c r="GB1635"/>
      <c r="GC1635"/>
      <c r="GD1635"/>
      <c r="GE1635"/>
      <c r="GF1635"/>
      <c r="GG1635"/>
      <c r="GH1635"/>
      <c r="GI1635"/>
      <c r="GJ1635"/>
      <c r="GK1635"/>
      <c r="GL1635"/>
      <c r="GM1635"/>
      <c r="GN1635"/>
      <c r="GO1635"/>
      <c r="GP1635"/>
      <c r="GQ1635"/>
      <c r="GR1635"/>
      <c r="GS1635"/>
      <c r="GT1635"/>
      <c r="GU1635"/>
      <c r="GV1635"/>
      <c r="GW1635"/>
      <c r="GX1635"/>
      <c r="GY1635"/>
      <c r="GZ1635"/>
      <c r="HA1635"/>
      <c r="HB1635"/>
      <c r="HC1635"/>
      <c r="HD1635"/>
      <c r="HE1635"/>
      <c r="HF1635"/>
      <c r="HG1635"/>
      <c r="HH1635"/>
      <c r="HI1635"/>
    </row>
    <row r="1636" spans="1:217" s="6" customFormat="1" ht="28.5" x14ac:dyDescent="0.45">
      <c r="A1636" s="32" t="s">
        <v>16</v>
      </c>
      <c r="B1636" s="32" t="s">
        <v>17</v>
      </c>
      <c r="C1636" s="33" t="s">
        <v>18</v>
      </c>
      <c r="D1636" s="33" t="s">
        <v>1685</v>
      </c>
      <c r="E1636" s="33" t="s">
        <v>1752</v>
      </c>
      <c r="F1636" s="33" t="s">
        <v>21</v>
      </c>
      <c r="G1636" s="75">
        <f>VLOOKUP(L:L,en_ru_auto_scores_BLEU!H:I,2,FALSE)</f>
        <v>47.538527325677407</v>
      </c>
      <c r="H1636" s="42" t="str">
        <f>IFERROR(VLOOKUP(L:L,manual_score_mapping[[SegmentID]:[Scores]],2,FALSE), "NaN")</f>
        <v>NaN</v>
      </c>
      <c r="I1636" s="42" t="str">
        <f>IFERROR(VLOOKUP(L:L,manual_score_mapping!A:D,3,FALSE), "NaN")</f>
        <v>NaN</v>
      </c>
      <c r="J1636" s="42" t="str">
        <f>IFERROR(VLOOKUP(L:L,manual_score_mapping!A:D,4,FALSE), "NaN")</f>
        <v>NaN</v>
      </c>
      <c r="K1636" s="33" t="s">
        <v>22</v>
      </c>
      <c r="L1636" s="33">
        <v>1635</v>
      </c>
      <c r="M1636" s="34">
        <v>0.93128705024719238</v>
      </c>
      <c r="N1636" s="33">
        <v>0.93128705024719238</v>
      </c>
      <c r="O1636" s="33">
        <v>0.91130065917968761</v>
      </c>
      <c r="P1636" s="33" t="str">
        <f>IF(en_ru_scores[[#This Row],[OnlineB_Score]]&gt;en_ru_scores[[#This Row],[GPT4_COMET]]+0.03, "B", IF(en_ru_scores[[#This Row],[GPT4_COMET]]&gt;en_ru_scores[[#This Row],[OnlineB_Score]]+0.03, "GPT", "-"))</f>
        <v>-</v>
      </c>
      <c r="Q1636" s="33" t="str">
        <f>IF(en_ru_scores[[#This Row],[OnlineW_Score]]&gt;en_ru_scores[[#This Row],[GPT4_COMET]]+0.03, "W", IF(en_ru_scores[[#This Row],[GPT4_COMET]]&gt;en_ru_scores[[#This Row],[OnlineW_Score]]+0.03, "GPT", "-"))</f>
        <v>-</v>
      </c>
      <c r="R1636" s="13" t="s">
        <v>1758</v>
      </c>
      <c r="S1636" s="13" t="s">
        <v>8359</v>
      </c>
      <c r="T1636" s="41" t="s">
        <v>8360</v>
      </c>
      <c r="U1636" s="13" t="s">
        <v>8360</v>
      </c>
      <c r="V1636" s="13" t="s">
        <v>8361</v>
      </c>
      <c r="W1636" s="84"/>
      <c r="X1636" s="111"/>
      <c r="Y1636" s="115"/>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c r="EG1636"/>
      <c r="EH1636"/>
      <c r="EI1636"/>
      <c r="EJ1636"/>
      <c r="EK1636"/>
      <c r="EL1636"/>
      <c r="EM1636"/>
      <c r="EN1636"/>
      <c r="EO1636"/>
      <c r="EP1636"/>
      <c r="EQ1636"/>
      <c r="ER1636"/>
      <c r="ES1636"/>
      <c r="ET1636"/>
      <c r="EU1636"/>
      <c r="EV1636"/>
      <c r="EW1636"/>
      <c r="EX1636"/>
      <c r="EY1636"/>
      <c r="EZ1636"/>
      <c r="FA1636"/>
      <c r="FB1636"/>
      <c r="FC1636"/>
      <c r="FD1636"/>
      <c r="FE1636"/>
      <c r="FF1636"/>
      <c r="FG1636"/>
      <c r="FH1636"/>
      <c r="FI1636"/>
      <c r="FJ1636"/>
      <c r="FK1636"/>
      <c r="FL1636"/>
      <c r="FM1636"/>
      <c r="FN1636"/>
      <c r="FO1636"/>
      <c r="FP1636"/>
      <c r="FQ1636"/>
      <c r="FR1636"/>
      <c r="FS1636"/>
      <c r="FT1636"/>
      <c r="FU1636"/>
      <c r="FV1636"/>
      <c r="FW1636"/>
      <c r="FX1636"/>
      <c r="FY1636"/>
      <c r="FZ1636"/>
      <c r="GA1636"/>
      <c r="GB1636"/>
      <c r="GC1636"/>
      <c r="GD1636"/>
      <c r="GE1636"/>
      <c r="GF1636"/>
      <c r="GG1636"/>
      <c r="GH1636"/>
      <c r="GI1636"/>
      <c r="GJ1636"/>
      <c r="GK1636"/>
      <c r="GL1636"/>
      <c r="GM1636"/>
      <c r="GN1636"/>
      <c r="GO1636"/>
      <c r="GP1636"/>
      <c r="GQ1636"/>
      <c r="GR1636"/>
      <c r="GS1636"/>
      <c r="GT1636"/>
      <c r="GU1636"/>
      <c r="GV1636"/>
      <c r="GW1636"/>
      <c r="GX1636"/>
      <c r="GY1636"/>
      <c r="GZ1636"/>
      <c r="HA1636"/>
      <c r="HB1636"/>
      <c r="HC1636"/>
      <c r="HD1636"/>
      <c r="HE1636"/>
      <c r="HF1636"/>
      <c r="HG1636"/>
      <c r="HH1636"/>
      <c r="HI1636"/>
    </row>
    <row r="1637" spans="1:217" s="6" customFormat="1" ht="28.5" x14ac:dyDescent="0.45">
      <c r="A1637" s="32" t="s">
        <v>16</v>
      </c>
      <c r="B1637" s="32" t="s">
        <v>17</v>
      </c>
      <c r="C1637" s="33" t="s">
        <v>18</v>
      </c>
      <c r="D1637" s="33" t="s">
        <v>1685</v>
      </c>
      <c r="E1637" s="33" t="s">
        <v>1752</v>
      </c>
      <c r="F1637" s="33" t="s">
        <v>21</v>
      </c>
      <c r="G1637" s="75">
        <f>VLOOKUP(L:L,en_ru_auto_scores_BLEU!H:I,2,FALSE)</f>
        <v>38.260294162784447</v>
      </c>
      <c r="H1637" s="42" t="str">
        <f>IFERROR(VLOOKUP(L:L,manual_score_mapping[[SegmentID]:[Scores]],2,FALSE), "NaN")</f>
        <v>NaN</v>
      </c>
      <c r="I1637" s="42" t="str">
        <f>IFERROR(VLOOKUP(L:L,manual_score_mapping!A:D,3,FALSE), "NaN")</f>
        <v>NaN</v>
      </c>
      <c r="J1637" s="42" t="str">
        <f>IFERROR(VLOOKUP(L:L,manual_score_mapping!A:D,4,FALSE), "NaN")</f>
        <v>NaN</v>
      </c>
      <c r="K1637" s="33" t="s">
        <v>22</v>
      </c>
      <c r="L1637" s="33">
        <v>1636</v>
      </c>
      <c r="M1637" s="34">
        <v>0.97768640518188477</v>
      </c>
      <c r="N1637" s="33">
        <v>0.97768640518188477</v>
      </c>
      <c r="O1637" s="33">
        <v>0.97768640518188477</v>
      </c>
      <c r="P1637" s="33" t="str">
        <f>IF(en_ru_scores[[#This Row],[OnlineB_Score]]&gt;en_ru_scores[[#This Row],[GPT4_COMET]]+0.03, "B", IF(en_ru_scores[[#This Row],[GPT4_COMET]]&gt;en_ru_scores[[#This Row],[OnlineB_Score]]+0.03, "GPT", "-"))</f>
        <v>-</v>
      </c>
      <c r="Q1637" s="33" t="str">
        <f>IF(en_ru_scores[[#This Row],[OnlineW_Score]]&gt;en_ru_scores[[#This Row],[GPT4_COMET]]+0.03, "W", IF(en_ru_scores[[#This Row],[GPT4_COMET]]&gt;en_ru_scores[[#This Row],[OnlineW_Score]]+0.03, "GPT", "-"))</f>
        <v>-</v>
      </c>
      <c r="R1637" s="13" t="s">
        <v>1759</v>
      </c>
      <c r="S1637" s="13" t="s">
        <v>8362</v>
      </c>
      <c r="T1637" s="41" t="s">
        <v>8363</v>
      </c>
      <c r="U1637" s="13" t="s">
        <v>8363</v>
      </c>
      <c r="V1637" s="13" t="s">
        <v>8363</v>
      </c>
      <c r="W1637" s="84"/>
      <c r="X1637" s="111"/>
      <c r="Y1637" s="115"/>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c r="EK1637"/>
      <c r="EL1637"/>
      <c r="EM1637"/>
      <c r="EN1637"/>
      <c r="EO1637"/>
      <c r="EP1637"/>
      <c r="EQ1637"/>
      <c r="ER1637"/>
      <c r="ES1637"/>
      <c r="ET1637"/>
      <c r="EU1637"/>
      <c r="EV1637"/>
      <c r="EW1637"/>
      <c r="EX1637"/>
      <c r="EY1637"/>
      <c r="EZ1637"/>
      <c r="FA1637"/>
      <c r="FB1637"/>
      <c r="FC1637"/>
      <c r="FD1637"/>
      <c r="FE1637"/>
      <c r="FF1637"/>
      <c r="FG1637"/>
      <c r="FH1637"/>
      <c r="FI1637"/>
      <c r="FJ1637"/>
      <c r="FK1637"/>
      <c r="FL1637"/>
      <c r="FM1637"/>
      <c r="FN1637"/>
      <c r="FO1637"/>
      <c r="FP1637"/>
      <c r="FQ1637"/>
      <c r="FR1637"/>
      <c r="FS1637"/>
      <c r="FT1637"/>
      <c r="FU1637"/>
      <c r="FV1637"/>
      <c r="FW1637"/>
      <c r="FX1637"/>
      <c r="FY1637"/>
      <c r="FZ1637"/>
      <c r="GA1637"/>
      <c r="GB1637"/>
      <c r="GC1637"/>
      <c r="GD1637"/>
      <c r="GE1637"/>
      <c r="GF1637"/>
      <c r="GG1637"/>
      <c r="GH1637"/>
      <c r="GI1637"/>
      <c r="GJ1637"/>
      <c r="GK1637"/>
      <c r="GL1637"/>
      <c r="GM1637"/>
      <c r="GN1637"/>
      <c r="GO1637"/>
      <c r="GP1637"/>
      <c r="GQ1637"/>
      <c r="GR1637"/>
      <c r="GS1637"/>
      <c r="GT1637"/>
      <c r="GU1637"/>
      <c r="GV1637"/>
      <c r="GW1637"/>
      <c r="GX1637"/>
      <c r="GY1637"/>
      <c r="GZ1637"/>
      <c r="HA1637"/>
      <c r="HB1637"/>
      <c r="HC1637"/>
      <c r="HD1637"/>
      <c r="HE1637"/>
      <c r="HF1637"/>
      <c r="HG1637"/>
      <c r="HH1637"/>
      <c r="HI1637"/>
    </row>
    <row r="1638" spans="1:217" s="6" customFormat="1" ht="28.5" x14ac:dyDescent="0.45">
      <c r="A1638" s="32" t="s">
        <v>16</v>
      </c>
      <c r="B1638" s="32" t="s">
        <v>17</v>
      </c>
      <c r="C1638" s="33" t="s">
        <v>18</v>
      </c>
      <c r="D1638" s="33" t="s">
        <v>1685</v>
      </c>
      <c r="E1638" s="33" t="s">
        <v>1752</v>
      </c>
      <c r="F1638" s="33" t="s">
        <v>21</v>
      </c>
      <c r="G1638" s="75">
        <f>VLOOKUP(L:L,en_ru_auto_scores_BLEU!H:I,2,FALSE)</f>
        <v>42.728700639623398</v>
      </c>
      <c r="H1638" s="42" t="str">
        <f>IFERROR(VLOOKUP(L:L,manual_score_mapping[[SegmentID]:[Scores]],2,FALSE), "NaN")</f>
        <v>NaN</v>
      </c>
      <c r="I1638" s="42" t="str">
        <f>IFERROR(VLOOKUP(L:L,manual_score_mapping!A:D,3,FALSE), "NaN")</f>
        <v>NaN</v>
      </c>
      <c r="J1638" s="42" t="str">
        <f>IFERROR(VLOOKUP(L:L,manual_score_mapping!A:D,4,FALSE), "NaN")</f>
        <v>NaN</v>
      </c>
      <c r="K1638" s="33" t="s">
        <v>22</v>
      </c>
      <c r="L1638" s="33">
        <v>1637</v>
      </c>
      <c r="M1638" s="34">
        <v>0.92650270462036122</v>
      </c>
      <c r="N1638" s="33">
        <v>0.98317402601242077</v>
      </c>
      <c r="O1638" s="33">
        <v>0.96879714727401722</v>
      </c>
      <c r="P1638" s="33" t="str">
        <f>IF(en_ru_scores[[#This Row],[OnlineB_Score]]&gt;en_ru_scores[[#This Row],[GPT4_COMET]]+0.03, "B", IF(en_ru_scores[[#This Row],[GPT4_COMET]]&gt;en_ru_scores[[#This Row],[OnlineB_Score]]+0.03, "GPT", "-"))</f>
        <v>B</v>
      </c>
      <c r="Q1638" s="33" t="str">
        <f>IF(en_ru_scores[[#This Row],[OnlineW_Score]]&gt;en_ru_scores[[#This Row],[GPT4_COMET]]+0.03, "W", IF(en_ru_scores[[#This Row],[GPT4_COMET]]&gt;en_ru_scores[[#This Row],[OnlineW_Score]]+0.03, "GPT", "-"))</f>
        <v>W</v>
      </c>
      <c r="R1638" s="13" t="s">
        <v>1760</v>
      </c>
      <c r="S1638" s="13" t="s">
        <v>8364</v>
      </c>
      <c r="T1638" s="41" t="s">
        <v>8365</v>
      </c>
      <c r="U1638" s="13" t="s">
        <v>8364</v>
      </c>
      <c r="V1638" s="13" t="s">
        <v>8366</v>
      </c>
      <c r="W1638" s="84"/>
      <c r="X1638" s="111"/>
      <c r="Y1638" s="115"/>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c r="EK1638"/>
      <c r="EL1638"/>
      <c r="EM1638"/>
      <c r="EN1638"/>
      <c r="EO1638"/>
      <c r="EP1638"/>
      <c r="EQ1638"/>
      <c r="ER1638"/>
      <c r="ES1638"/>
      <c r="ET1638"/>
      <c r="EU1638"/>
      <c r="EV1638"/>
      <c r="EW1638"/>
      <c r="EX1638"/>
      <c r="EY1638"/>
      <c r="EZ1638"/>
      <c r="FA1638"/>
      <c r="FB1638"/>
      <c r="FC1638"/>
      <c r="FD1638"/>
      <c r="FE1638"/>
      <c r="FF1638"/>
      <c r="FG1638"/>
      <c r="FH1638"/>
      <c r="FI1638"/>
      <c r="FJ1638"/>
      <c r="FK1638"/>
      <c r="FL1638"/>
      <c r="FM1638"/>
      <c r="FN1638"/>
      <c r="FO1638"/>
      <c r="FP1638"/>
      <c r="FQ1638"/>
      <c r="FR1638"/>
      <c r="FS1638"/>
      <c r="FT1638"/>
      <c r="FU1638"/>
      <c r="FV1638"/>
      <c r="FW1638"/>
      <c r="FX1638"/>
      <c r="FY1638"/>
      <c r="FZ1638"/>
      <c r="GA1638"/>
      <c r="GB1638"/>
      <c r="GC1638"/>
      <c r="GD1638"/>
      <c r="GE1638"/>
      <c r="GF1638"/>
      <c r="GG1638"/>
      <c r="GH1638"/>
      <c r="GI1638"/>
      <c r="GJ1638"/>
      <c r="GK1638"/>
      <c r="GL1638"/>
      <c r="GM1638"/>
      <c r="GN1638"/>
      <c r="GO1638"/>
      <c r="GP1638"/>
      <c r="GQ1638"/>
      <c r="GR1638"/>
      <c r="GS1638"/>
      <c r="GT1638"/>
      <c r="GU1638"/>
      <c r="GV1638"/>
      <c r="GW1638"/>
      <c r="GX1638"/>
      <c r="GY1638"/>
      <c r="GZ1638"/>
      <c r="HA1638"/>
      <c r="HB1638"/>
      <c r="HC1638"/>
      <c r="HD1638"/>
      <c r="HE1638"/>
      <c r="HF1638"/>
      <c r="HG1638"/>
      <c r="HH1638"/>
      <c r="HI1638"/>
    </row>
    <row r="1639" spans="1:217" s="6" customFormat="1" ht="42.75" x14ac:dyDescent="0.45">
      <c r="A1639" s="32" t="s">
        <v>16</v>
      </c>
      <c r="B1639" s="32" t="s">
        <v>17</v>
      </c>
      <c r="C1639" s="33" t="s">
        <v>18</v>
      </c>
      <c r="D1639" s="33" t="s">
        <v>1685</v>
      </c>
      <c r="E1639" s="33" t="s">
        <v>1752</v>
      </c>
      <c r="F1639" s="33" t="s">
        <v>21</v>
      </c>
      <c r="G1639" s="72">
        <f>VLOOKUP(L:L,en_ru_auto_scores_BLEU!H:I,2,FALSE)</f>
        <v>74.874021568324267</v>
      </c>
      <c r="H1639" s="42" t="str">
        <f>IFERROR(VLOOKUP(L:L,manual_score_mapping[[SegmentID]:[Scores]],2,FALSE), "NaN")</f>
        <v>NaN</v>
      </c>
      <c r="I1639" s="42" t="str">
        <f>IFERROR(VLOOKUP(L:L,manual_score_mapping!A:D,3,FALSE), "NaN")</f>
        <v>NaN</v>
      </c>
      <c r="J1639" s="42" t="str">
        <f>IFERROR(VLOOKUP(L:L,manual_score_mapping!A:D,4,FALSE), "NaN")</f>
        <v>NaN</v>
      </c>
      <c r="K1639" s="33" t="s">
        <v>22</v>
      </c>
      <c r="L1639" s="33">
        <v>1638</v>
      </c>
      <c r="M1639" s="34">
        <v>0.96856617927551281</v>
      </c>
      <c r="N1639" s="33">
        <v>0.96830219030380238</v>
      </c>
      <c r="O1639" s="33">
        <v>0.96821200847625721</v>
      </c>
      <c r="P1639" s="33" t="str">
        <f>IF(en_ru_scores[[#This Row],[OnlineB_Score]]&gt;en_ru_scores[[#This Row],[GPT4_COMET]]+0.03, "B", IF(en_ru_scores[[#This Row],[GPT4_COMET]]&gt;en_ru_scores[[#This Row],[OnlineB_Score]]+0.03, "GPT", "-"))</f>
        <v>-</v>
      </c>
      <c r="Q1639" s="33" t="str">
        <f>IF(en_ru_scores[[#This Row],[OnlineW_Score]]&gt;en_ru_scores[[#This Row],[GPT4_COMET]]+0.03, "W", IF(en_ru_scores[[#This Row],[GPT4_COMET]]&gt;en_ru_scores[[#This Row],[OnlineW_Score]]+0.03, "GPT", "-"))</f>
        <v>-</v>
      </c>
      <c r="R1639" s="13" t="s">
        <v>1761</v>
      </c>
      <c r="S1639" s="13" t="s">
        <v>8367</v>
      </c>
      <c r="T1639" s="41" t="s">
        <v>8368</v>
      </c>
      <c r="U1639" s="13" t="s">
        <v>8369</v>
      </c>
      <c r="V1639" s="13" t="s">
        <v>8369</v>
      </c>
      <c r="W1639" s="84"/>
      <c r="X1639" s="111"/>
      <c r="Y1639" s="115"/>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c r="EK1639"/>
      <c r="EL1639"/>
      <c r="EM1639"/>
      <c r="EN1639"/>
      <c r="EO1639"/>
      <c r="EP1639"/>
      <c r="EQ1639"/>
      <c r="ER1639"/>
      <c r="ES1639"/>
      <c r="ET1639"/>
      <c r="EU1639"/>
      <c r="EV1639"/>
      <c r="EW1639"/>
      <c r="EX1639"/>
      <c r="EY1639"/>
      <c r="EZ1639"/>
      <c r="FA1639"/>
      <c r="FB1639"/>
      <c r="FC1639"/>
      <c r="FD1639"/>
      <c r="FE1639"/>
      <c r="FF1639"/>
      <c r="FG1639"/>
      <c r="FH1639"/>
      <c r="FI1639"/>
      <c r="FJ1639"/>
      <c r="FK1639"/>
      <c r="FL1639"/>
      <c r="FM1639"/>
      <c r="FN1639"/>
      <c r="FO1639"/>
      <c r="FP1639"/>
      <c r="FQ1639"/>
      <c r="FR1639"/>
      <c r="FS1639"/>
      <c r="FT1639"/>
      <c r="FU1639"/>
      <c r="FV1639"/>
      <c r="FW1639"/>
      <c r="FX1639"/>
      <c r="FY1639"/>
      <c r="FZ1639"/>
      <c r="GA1639"/>
      <c r="GB1639"/>
      <c r="GC1639"/>
      <c r="GD1639"/>
      <c r="GE1639"/>
      <c r="GF1639"/>
      <c r="GG1639"/>
      <c r="GH1639"/>
      <c r="GI1639"/>
      <c r="GJ1639"/>
      <c r="GK1639"/>
      <c r="GL1639"/>
      <c r="GM1639"/>
      <c r="GN1639"/>
      <c r="GO1639"/>
      <c r="GP1639"/>
      <c r="GQ1639"/>
      <c r="GR1639"/>
      <c r="GS1639"/>
      <c r="GT1639"/>
      <c r="GU1639"/>
      <c r="GV1639"/>
      <c r="GW1639"/>
      <c r="GX1639"/>
      <c r="GY1639"/>
      <c r="GZ1639"/>
      <c r="HA1639"/>
      <c r="HB1639"/>
      <c r="HC1639"/>
      <c r="HD1639"/>
      <c r="HE1639"/>
      <c r="HF1639"/>
      <c r="HG1639"/>
      <c r="HH1639"/>
      <c r="HI1639"/>
    </row>
    <row r="1640" spans="1:217" s="6" customFormat="1" ht="28.5" x14ac:dyDescent="0.45">
      <c r="A1640" s="23" t="s">
        <v>16</v>
      </c>
      <c r="B1640" s="23" t="s">
        <v>17</v>
      </c>
      <c r="C1640" s="24" t="s">
        <v>18</v>
      </c>
      <c r="D1640" s="24" t="s">
        <v>1685</v>
      </c>
      <c r="E1640" s="24" t="s">
        <v>1752</v>
      </c>
      <c r="F1640" s="24" t="s">
        <v>21</v>
      </c>
      <c r="G1640" s="78">
        <f>VLOOKUP(L:L,en_ru_auto_scores_BLEU!H:I,2,FALSE)</f>
        <v>4.9900497019368322</v>
      </c>
      <c r="H1640" s="42" t="str">
        <f>IFERROR(VLOOKUP(L:L,manual_score_mapping[[SegmentID]:[Scores]],2,FALSE), "NaN")</f>
        <v>NaN</v>
      </c>
      <c r="I1640" s="42" t="str">
        <f>IFERROR(VLOOKUP(L:L,manual_score_mapping!A:D,3,FALSE), "NaN")</f>
        <v>NaN</v>
      </c>
      <c r="J1640" s="42" t="str">
        <f>IFERROR(VLOOKUP(L:L,manual_score_mapping!A:D,4,FALSE), "NaN")</f>
        <v>NaN</v>
      </c>
      <c r="K1640" s="24" t="s">
        <v>22</v>
      </c>
      <c r="L1640" s="24">
        <v>1639</v>
      </c>
      <c r="M1640" s="25">
        <v>0.67031031847000122</v>
      </c>
      <c r="N1640" s="24">
        <v>0.66538792848587036</v>
      </c>
      <c r="O1640" s="24">
        <v>0.77418506145477295</v>
      </c>
      <c r="P1640" s="24" t="str">
        <f>IF(en_ru_scores[[#This Row],[OnlineB_Score]]&gt;en_ru_scores[[#This Row],[GPT4_COMET]]+0.03, "B", IF(en_ru_scores[[#This Row],[GPT4_COMET]]&gt;en_ru_scores[[#This Row],[OnlineB_Score]]+0.03, "GPT", "-"))</f>
        <v>-</v>
      </c>
      <c r="Q1640" s="24" t="str">
        <f>IF(en_ru_scores[[#This Row],[OnlineW_Score]]&gt;en_ru_scores[[#This Row],[GPT4_COMET]]+0.03, "W", IF(en_ru_scores[[#This Row],[GPT4_COMET]]&gt;en_ru_scores[[#This Row],[OnlineW_Score]]+0.03, "GPT", "-"))</f>
        <v>W</v>
      </c>
      <c r="R1640" s="10" t="s">
        <v>1762</v>
      </c>
      <c r="S1640" s="10" t="s">
        <v>8370</v>
      </c>
      <c r="T1640" s="38" t="s">
        <v>8371</v>
      </c>
      <c r="U1640" s="10" t="s">
        <v>8372</v>
      </c>
      <c r="V1640" s="10" t="s">
        <v>8373</v>
      </c>
      <c r="W1640" s="84"/>
      <c r="X1640" s="111"/>
      <c r="Y1640" s="115"/>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c r="EK1640"/>
      <c r="EL1640"/>
      <c r="EM1640"/>
      <c r="EN1640"/>
      <c r="EO1640"/>
      <c r="EP1640"/>
      <c r="EQ1640"/>
      <c r="ER1640"/>
      <c r="ES1640"/>
      <c r="ET1640"/>
      <c r="EU1640"/>
      <c r="EV1640"/>
      <c r="EW1640"/>
      <c r="EX1640"/>
      <c r="EY1640"/>
      <c r="EZ1640"/>
      <c r="FA1640"/>
      <c r="FB1640"/>
      <c r="FC1640"/>
      <c r="FD1640"/>
      <c r="FE1640"/>
      <c r="FF1640"/>
      <c r="FG1640"/>
      <c r="FH1640"/>
      <c r="FI1640"/>
      <c r="FJ1640"/>
      <c r="FK1640"/>
      <c r="FL1640"/>
      <c r="FM1640"/>
      <c r="FN1640"/>
      <c r="FO1640"/>
      <c r="FP1640"/>
      <c r="FQ1640"/>
      <c r="FR1640"/>
      <c r="FS1640"/>
      <c r="FT1640"/>
      <c r="FU1640"/>
      <c r="FV1640"/>
      <c r="FW1640"/>
      <c r="FX1640"/>
      <c r="FY1640"/>
      <c r="FZ1640"/>
      <c r="GA1640"/>
      <c r="GB1640"/>
      <c r="GC1640"/>
      <c r="GD1640"/>
      <c r="GE1640"/>
      <c r="GF1640"/>
      <c r="GG1640"/>
      <c r="GH1640"/>
      <c r="GI1640"/>
      <c r="GJ1640"/>
      <c r="GK1640"/>
      <c r="GL1640"/>
      <c r="GM1640"/>
      <c r="GN1640"/>
      <c r="GO1640"/>
      <c r="GP1640"/>
      <c r="GQ1640"/>
      <c r="GR1640"/>
      <c r="GS1640"/>
      <c r="GT1640"/>
      <c r="GU1640"/>
      <c r="GV1640"/>
      <c r="GW1640"/>
      <c r="GX1640"/>
      <c r="GY1640"/>
      <c r="GZ1640"/>
      <c r="HA1640"/>
      <c r="HB1640"/>
      <c r="HC1640"/>
      <c r="HD1640"/>
      <c r="HE1640"/>
      <c r="HF1640"/>
      <c r="HG1640"/>
      <c r="HH1640"/>
      <c r="HI1640"/>
    </row>
    <row r="1641" spans="1:217" s="6" customFormat="1" ht="28.5" x14ac:dyDescent="0.45">
      <c r="A1641" s="29" t="s">
        <v>16</v>
      </c>
      <c r="B1641" s="29" t="s">
        <v>17</v>
      </c>
      <c r="C1641" s="30" t="s">
        <v>18</v>
      </c>
      <c r="D1641" s="30" t="s">
        <v>1685</v>
      </c>
      <c r="E1641" s="30" t="s">
        <v>1752</v>
      </c>
      <c r="F1641" s="30" t="s">
        <v>21</v>
      </c>
      <c r="G1641" s="78">
        <f>VLOOKUP(L:L,en_ru_auto_scores_BLEU!H:I,2,FALSE)</f>
        <v>8.1166978868774748</v>
      </c>
      <c r="H1641" s="42" t="str">
        <f>IFERROR(VLOOKUP(L:L,manual_score_mapping[[SegmentID]:[Scores]],2,FALSE), "NaN")</f>
        <v>NaN</v>
      </c>
      <c r="I1641" s="42" t="str">
        <f>IFERROR(VLOOKUP(L:L,manual_score_mapping!A:D,3,FALSE), "NaN")</f>
        <v>NaN</v>
      </c>
      <c r="J1641" s="42" t="str">
        <f>IFERROR(VLOOKUP(L:L,manual_score_mapping!A:D,4,FALSE), "NaN")</f>
        <v>NaN</v>
      </c>
      <c r="K1641" s="30" t="s">
        <v>22</v>
      </c>
      <c r="L1641" s="30">
        <v>1640</v>
      </c>
      <c r="M1641" s="31">
        <v>0.84616327285766602</v>
      </c>
      <c r="N1641" s="30">
        <v>0.84982812404632568</v>
      </c>
      <c r="O1641" s="30">
        <v>0.84630107879638672</v>
      </c>
      <c r="P1641" s="30" t="str">
        <f>IF(en_ru_scores[[#This Row],[OnlineB_Score]]&gt;en_ru_scores[[#This Row],[GPT4_COMET]]+0.03, "B", IF(en_ru_scores[[#This Row],[GPT4_COMET]]&gt;en_ru_scores[[#This Row],[OnlineB_Score]]+0.03, "GPT", "-"))</f>
        <v>-</v>
      </c>
      <c r="Q1641" s="30" t="str">
        <f>IF(en_ru_scores[[#This Row],[OnlineW_Score]]&gt;en_ru_scores[[#This Row],[GPT4_COMET]]+0.03, "W", IF(en_ru_scores[[#This Row],[GPT4_COMET]]&gt;en_ru_scores[[#This Row],[OnlineW_Score]]+0.03, "GPT", "-"))</f>
        <v>-</v>
      </c>
      <c r="R1641" s="12" t="s">
        <v>1763</v>
      </c>
      <c r="S1641" s="12" t="s">
        <v>8374</v>
      </c>
      <c r="T1641" s="40" t="s">
        <v>8375</v>
      </c>
      <c r="U1641" s="12" t="s">
        <v>8376</v>
      </c>
      <c r="V1641" s="12" t="s">
        <v>8377</v>
      </c>
      <c r="W1641" s="84"/>
      <c r="X1641" s="111"/>
      <c r="Y1641" s="115"/>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c r="EK1641"/>
      <c r="EL1641"/>
      <c r="EM1641"/>
      <c r="EN1641"/>
      <c r="EO1641"/>
      <c r="EP1641"/>
      <c r="EQ1641"/>
      <c r="ER1641"/>
      <c r="ES1641"/>
      <c r="ET1641"/>
      <c r="EU1641"/>
      <c r="EV1641"/>
      <c r="EW1641"/>
      <c r="EX1641"/>
      <c r="EY1641"/>
      <c r="EZ1641"/>
      <c r="FA1641"/>
      <c r="FB1641"/>
      <c r="FC1641"/>
      <c r="FD1641"/>
      <c r="FE1641"/>
      <c r="FF1641"/>
      <c r="FG1641"/>
      <c r="FH1641"/>
      <c r="FI1641"/>
      <c r="FJ1641"/>
      <c r="FK1641"/>
      <c r="FL1641"/>
      <c r="FM1641"/>
      <c r="FN1641"/>
      <c r="FO1641"/>
      <c r="FP1641"/>
      <c r="FQ1641"/>
      <c r="FR1641"/>
      <c r="FS1641"/>
      <c r="FT1641"/>
      <c r="FU1641"/>
      <c r="FV1641"/>
      <c r="FW1641"/>
      <c r="FX1641"/>
      <c r="FY1641"/>
      <c r="FZ1641"/>
      <c r="GA1641"/>
      <c r="GB1641"/>
      <c r="GC1641"/>
      <c r="GD1641"/>
      <c r="GE1641"/>
      <c r="GF1641"/>
      <c r="GG1641"/>
      <c r="GH1641"/>
      <c r="GI1641"/>
      <c r="GJ1641"/>
      <c r="GK1641"/>
      <c r="GL1641"/>
      <c r="GM1641"/>
      <c r="GN1641"/>
      <c r="GO1641"/>
      <c r="GP1641"/>
      <c r="GQ1641"/>
      <c r="GR1641"/>
      <c r="GS1641"/>
      <c r="GT1641"/>
      <c r="GU1641"/>
      <c r="GV1641"/>
      <c r="GW1641"/>
      <c r="GX1641"/>
      <c r="GY1641"/>
      <c r="GZ1641"/>
      <c r="HA1641"/>
      <c r="HB1641"/>
      <c r="HC1641"/>
      <c r="HD1641"/>
      <c r="HE1641"/>
      <c r="HF1641"/>
      <c r="HG1641"/>
      <c r="HH1641"/>
      <c r="HI1641"/>
    </row>
    <row r="1642" spans="1:217" s="6" customFormat="1" x14ac:dyDescent="0.45">
      <c r="A1642" s="32" t="s">
        <v>16</v>
      </c>
      <c r="B1642" s="32" t="s">
        <v>17</v>
      </c>
      <c r="C1642" s="33" t="s">
        <v>18</v>
      </c>
      <c r="D1642" s="33" t="s">
        <v>1685</v>
      </c>
      <c r="E1642" s="33" t="s">
        <v>1764</v>
      </c>
      <c r="F1642" s="33" t="s">
        <v>21</v>
      </c>
      <c r="G1642" s="78">
        <f>VLOOKUP(L:L,en_ru_auto_scores_BLEU!H:I,2,FALSE)</f>
        <v>18.995892141289811</v>
      </c>
      <c r="H1642" s="42" t="str">
        <f>IFERROR(VLOOKUP(L:L,manual_score_mapping[[SegmentID]:[Scores]],2,FALSE), "NaN")</f>
        <v>NaN</v>
      </c>
      <c r="I1642" s="42" t="str">
        <f>IFERROR(VLOOKUP(L:L,manual_score_mapping!A:D,3,FALSE), "NaN")</f>
        <v>NaN</v>
      </c>
      <c r="J1642" s="42" t="str">
        <f>IFERROR(VLOOKUP(L:L,manual_score_mapping!A:D,4,FALSE), "NaN")</f>
        <v>NaN</v>
      </c>
      <c r="K1642" s="33" t="s">
        <v>22</v>
      </c>
      <c r="L1642" s="33">
        <v>1641</v>
      </c>
      <c r="M1642" s="34">
        <v>0.91001892089843761</v>
      </c>
      <c r="N1642" s="33">
        <v>0.91393923759460438</v>
      </c>
      <c r="O1642" s="33">
        <v>0.83043491840362549</v>
      </c>
      <c r="P1642" s="33" t="str">
        <f>IF(en_ru_scores[[#This Row],[OnlineB_Score]]&gt;en_ru_scores[[#This Row],[GPT4_COMET]]+0.03, "B", IF(en_ru_scores[[#This Row],[GPT4_COMET]]&gt;en_ru_scores[[#This Row],[OnlineB_Score]]+0.03, "GPT", "-"))</f>
        <v>-</v>
      </c>
      <c r="Q1642" s="33" t="str">
        <f>IF(en_ru_scores[[#This Row],[OnlineW_Score]]&gt;en_ru_scores[[#This Row],[GPT4_COMET]]+0.03, "W", IF(en_ru_scores[[#This Row],[GPT4_COMET]]&gt;en_ru_scores[[#This Row],[OnlineW_Score]]+0.03, "GPT", "-"))</f>
        <v>GPT</v>
      </c>
      <c r="R1642" s="13" t="s">
        <v>1765</v>
      </c>
      <c r="S1642" s="13" t="s">
        <v>8378</v>
      </c>
      <c r="T1642" s="41" t="s">
        <v>8379</v>
      </c>
      <c r="U1642" s="13" t="s">
        <v>8380</v>
      </c>
      <c r="V1642" s="13" t="s">
        <v>8381</v>
      </c>
      <c r="W1642" s="84"/>
      <c r="X1642" s="111"/>
      <c r="Y1642" s="115"/>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c r="EK1642"/>
      <c r="EL1642"/>
      <c r="EM1642"/>
      <c r="EN1642"/>
      <c r="EO1642"/>
      <c r="EP1642"/>
      <c r="EQ1642"/>
      <c r="ER1642"/>
      <c r="ES1642"/>
      <c r="ET1642"/>
      <c r="EU1642"/>
      <c r="EV1642"/>
      <c r="EW1642"/>
      <c r="EX1642"/>
      <c r="EY1642"/>
      <c r="EZ1642"/>
      <c r="FA1642"/>
      <c r="FB1642"/>
      <c r="FC1642"/>
      <c r="FD1642"/>
      <c r="FE1642"/>
      <c r="FF1642"/>
      <c r="FG1642"/>
      <c r="FH1642"/>
      <c r="FI1642"/>
      <c r="FJ1642"/>
      <c r="FK1642"/>
      <c r="FL1642"/>
      <c r="FM1642"/>
      <c r="FN1642"/>
      <c r="FO1642"/>
      <c r="FP1642"/>
      <c r="FQ1642"/>
      <c r="FR1642"/>
      <c r="FS1642"/>
      <c r="FT1642"/>
      <c r="FU1642"/>
      <c r="FV1642"/>
      <c r="FW1642"/>
      <c r="FX1642"/>
      <c r="FY1642"/>
      <c r="FZ1642"/>
      <c r="GA1642"/>
      <c r="GB1642"/>
      <c r="GC1642"/>
      <c r="GD1642"/>
      <c r="GE1642"/>
      <c r="GF1642"/>
      <c r="GG1642"/>
      <c r="GH1642"/>
      <c r="GI1642"/>
      <c r="GJ1642"/>
      <c r="GK1642"/>
      <c r="GL1642"/>
      <c r="GM1642"/>
      <c r="GN1642"/>
      <c r="GO1642"/>
      <c r="GP1642"/>
      <c r="GQ1642"/>
      <c r="GR1642"/>
      <c r="GS1642"/>
      <c r="GT1642"/>
      <c r="GU1642"/>
      <c r="GV1642"/>
      <c r="GW1642"/>
      <c r="GX1642"/>
      <c r="GY1642"/>
      <c r="GZ1642"/>
      <c r="HA1642"/>
      <c r="HB1642"/>
      <c r="HC1642"/>
      <c r="HD1642"/>
      <c r="HE1642"/>
      <c r="HF1642"/>
      <c r="HG1642"/>
      <c r="HH1642"/>
      <c r="HI1642"/>
    </row>
    <row r="1643" spans="1:217" s="6" customFormat="1" ht="42.75" x14ac:dyDescent="0.45">
      <c r="A1643" s="26" t="s">
        <v>16</v>
      </c>
      <c r="B1643" s="26" t="s">
        <v>17</v>
      </c>
      <c r="C1643" s="27" t="s">
        <v>18</v>
      </c>
      <c r="D1643" s="27" t="s">
        <v>1685</v>
      </c>
      <c r="E1643" s="27" t="s">
        <v>1764</v>
      </c>
      <c r="F1643" s="27" t="s">
        <v>21</v>
      </c>
      <c r="G1643" s="78">
        <f>VLOOKUP(L:L,en_ru_auto_scores_BLEU!H:I,2,FALSE)</f>
        <v>6.054506513220935</v>
      </c>
      <c r="H1643" s="42" t="str">
        <f>IFERROR(VLOOKUP(L:L,manual_score_mapping[[SegmentID]:[Scores]],2,FALSE), "NaN")</f>
        <v>NaN</v>
      </c>
      <c r="I1643" s="42" t="str">
        <f>IFERROR(VLOOKUP(L:L,manual_score_mapping!A:D,3,FALSE), "NaN")</f>
        <v>NaN</v>
      </c>
      <c r="J1643" s="42" t="str">
        <f>IFERROR(VLOOKUP(L:L,manual_score_mapping!A:D,4,FALSE), "NaN")</f>
        <v>NaN</v>
      </c>
      <c r="K1643" s="27" t="s">
        <v>22</v>
      </c>
      <c r="L1643" s="27">
        <v>1642</v>
      </c>
      <c r="M1643" s="28">
        <v>0.7678070068359375</v>
      </c>
      <c r="N1643" s="27">
        <v>0.88292837142944336</v>
      </c>
      <c r="O1643" s="27">
        <v>0.87190556526184082</v>
      </c>
      <c r="P1643" s="27" t="str">
        <f>IF(en_ru_scores[[#This Row],[OnlineB_Score]]&gt;en_ru_scores[[#This Row],[GPT4_COMET]]+0.03, "B", IF(en_ru_scores[[#This Row],[GPT4_COMET]]&gt;en_ru_scores[[#This Row],[OnlineB_Score]]+0.03, "GPT", "-"))</f>
        <v>B</v>
      </c>
      <c r="Q1643" s="27" t="str">
        <f>IF(en_ru_scores[[#This Row],[OnlineW_Score]]&gt;en_ru_scores[[#This Row],[GPT4_COMET]]+0.03, "W", IF(en_ru_scores[[#This Row],[GPT4_COMET]]&gt;en_ru_scores[[#This Row],[OnlineW_Score]]+0.03, "GPT", "-"))</f>
        <v>W</v>
      </c>
      <c r="R1643" s="11" t="s">
        <v>1766</v>
      </c>
      <c r="S1643" s="11" t="s">
        <v>8382</v>
      </c>
      <c r="T1643" s="39" t="s">
        <v>8383</v>
      </c>
      <c r="U1643" s="11" t="s">
        <v>8384</v>
      </c>
      <c r="V1643" s="11" t="s">
        <v>8385</v>
      </c>
      <c r="W1643" s="84"/>
      <c r="X1643" s="111"/>
      <c r="Y1643" s="115"/>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c r="EK1643"/>
      <c r="EL1643"/>
      <c r="EM1643"/>
      <c r="EN1643"/>
      <c r="EO1643"/>
      <c r="EP1643"/>
      <c r="EQ1643"/>
      <c r="ER1643"/>
      <c r="ES1643"/>
      <c r="ET1643"/>
      <c r="EU1643"/>
      <c r="EV1643"/>
      <c r="EW1643"/>
      <c r="EX1643"/>
      <c r="EY1643"/>
      <c r="EZ1643"/>
      <c r="FA1643"/>
      <c r="FB1643"/>
      <c r="FC1643"/>
      <c r="FD1643"/>
      <c r="FE1643"/>
      <c r="FF1643"/>
      <c r="FG1643"/>
      <c r="FH1643"/>
      <c r="FI1643"/>
      <c r="FJ1643"/>
      <c r="FK1643"/>
      <c r="FL1643"/>
      <c r="FM1643"/>
      <c r="FN1643"/>
      <c r="FO1643"/>
      <c r="FP1643"/>
      <c r="FQ1643"/>
      <c r="FR1643"/>
      <c r="FS1643"/>
      <c r="FT1643"/>
      <c r="FU1643"/>
      <c r="FV1643"/>
      <c r="FW1643"/>
      <c r="FX1643"/>
      <c r="FY1643"/>
      <c r="FZ1643"/>
      <c r="GA1643"/>
      <c r="GB1643"/>
      <c r="GC1643"/>
      <c r="GD1643"/>
      <c r="GE1643"/>
      <c r="GF1643"/>
      <c r="GG1643"/>
      <c r="GH1643"/>
      <c r="GI1643"/>
      <c r="GJ1643"/>
      <c r="GK1643"/>
      <c r="GL1643"/>
      <c r="GM1643"/>
      <c r="GN1643"/>
      <c r="GO1643"/>
      <c r="GP1643"/>
      <c r="GQ1643"/>
      <c r="GR1643"/>
      <c r="GS1643"/>
      <c r="GT1643"/>
      <c r="GU1643"/>
      <c r="GV1643"/>
      <c r="GW1643"/>
      <c r="GX1643"/>
      <c r="GY1643"/>
      <c r="GZ1643"/>
      <c r="HA1643"/>
      <c r="HB1643"/>
      <c r="HC1643"/>
      <c r="HD1643"/>
      <c r="HE1643"/>
      <c r="HF1643"/>
      <c r="HG1643"/>
      <c r="HH1643"/>
      <c r="HI1643"/>
    </row>
    <row r="1644" spans="1:217" s="6" customFormat="1" ht="28.5" x14ac:dyDescent="0.45">
      <c r="A1644" s="32" t="s">
        <v>16</v>
      </c>
      <c r="B1644" s="32" t="s">
        <v>17</v>
      </c>
      <c r="C1644" s="33" t="s">
        <v>18</v>
      </c>
      <c r="D1644" s="33" t="s">
        <v>1685</v>
      </c>
      <c r="E1644" s="33" t="s">
        <v>1764</v>
      </c>
      <c r="F1644" s="33" t="s">
        <v>21</v>
      </c>
      <c r="G1644" s="75">
        <f>VLOOKUP(L:L,en_ru_auto_scores_BLEU!H:I,2,FALSE)</f>
        <v>41.722614486115063</v>
      </c>
      <c r="H1644" s="42" t="str">
        <f>IFERROR(VLOOKUP(L:L,manual_score_mapping[[SegmentID]:[Scores]],2,FALSE), "NaN")</f>
        <v>NaN</v>
      </c>
      <c r="I1644" s="42" t="str">
        <f>IFERROR(VLOOKUP(L:L,manual_score_mapping!A:D,3,FALSE), "NaN")</f>
        <v>NaN</v>
      </c>
      <c r="J1644" s="42" t="str">
        <f>IFERROR(VLOOKUP(L:L,manual_score_mapping!A:D,4,FALSE), "NaN")</f>
        <v>NaN</v>
      </c>
      <c r="K1644" s="33" t="s">
        <v>22</v>
      </c>
      <c r="L1644" s="33">
        <v>1643</v>
      </c>
      <c r="M1644" s="34">
        <v>0.91587799787521362</v>
      </c>
      <c r="N1644" s="33">
        <v>0.5379183292388916</v>
      </c>
      <c r="O1644" s="33">
        <v>0.76043874025344849</v>
      </c>
      <c r="P1644" s="33" t="str">
        <f>IF(en_ru_scores[[#This Row],[OnlineB_Score]]&gt;en_ru_scores[[#This Row],[GPT4_COMET]]+0.03, "B", IF(en_ru_scores[[#This Row],[GPT4_COMET]]&gt;en_ru_scores[[#This Row],[OnlineB_Score]]+0.03, "GPT", "-"))</f>
        <v>GPT</v>
      </c>
      <c r="Q1644" s="33" t="str">
        <f>IF(en_ru_scores[[#This Row],[OnlineW_Score]]&gt;en_ru_scores[[#This Row],[GPT4_COMET]]+0.03, "W", IF(en_ru_scores[[#This Row],[GPT4_COMET]]&gt;en_ru_scores[[#This Row],[OnlineW_Score]]+0.03, "GPT", "-"))</f>
        <v>GPT</v>
      </c>
      <c r="R1644" s="13" t="s">
        <v>1767</v>
      </c>
      <c r="S1644" s="13" t="s">
        <v>8386</v>
      </c>
      <c r="T1644" s="41" t="s">
        <v>8387</v>
      </c>
      <c r="U1644" s="13" t="s">
        <v>8388</v>
      </c>
      <c r="V1644" s="13" t="s">
        <v>8389</v>
      </c>
      <c r="W1644" s="84"/>
      <c r="X1644" s="111"/>
      <c r="Y1644" s="115"/>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c r="EK1644"/>
      <c r="EL1644"/>
      <c r="EM1644"/>
      <c r="EN1644"/>
      <c r="EO1644"/>
      <c r="EP1644"/>
      <c r="EQ1644"/>
      <c r="ER1644"/>
      <c r="ES1644"/>
      <c r="ET1644"/>
      <c r="EU1644"/>
      <c r="EV1644"/>
      <c r="EW1644"/>
      <c r="EX1644"/>
      <c r="EY1644"/>
      <c r="EZ1644"/>
      <c r="FA1644"/>
      <c r="FB1644"/>
      <c r="FC1644"/>
      <c r="FD1644"/>
      <c r="FE1644"/>
      <c r="FF1644"/>
      <c r="FG1644"/>
      <c r="FH1644"/>
      <c r="FI1644"/>
      <c r="FJ1644"/>
      <c r="FK1644"/>
      <c r="FL1644"/>
      <c r="FM1644"/>
      <c r="FN1644"/>
      <c r="FO1644"/>
      <c r="FP1644"/>
      <c r="FQ1644"/>
      <c r="FR1644"/>
      <c r="FS1644"/>
      <c r="FT1644"/>
      <c r="FU1644"/>
      <c r="FV1644"/>
      <c r="FW1644"/>
      <c r="FX1644"/>
      <c r="FY1644"/>
      <c r="FZ1644"/>
      <c r="GA1644"/>
      <c r="GB1644"/>
      <c r="GC1644"/>
      <c r="GD1644"/>
      <c r="GE1644"/>
      <c r="GF1644"/>
      <c r="GG1644"/>
      <c r="GH1644"/>
      <c r="GI1644"/>
      <c r="GJ1644"/>
      <c r="GK1644"/>
      <c r="GL1644"/>
      <c r="GM1644"/>
      <c r="GN1644"/>
      <c r="GO1644"/>
      <c r="GP1644"/>
      <c r="GQ1644"/>
      <c r="GR1644"/>
      <c r="GS1644"/>
      <c r="GT1644"/>
      <c r="GU1644"/>
      <c r="GV1644"/>
      <c r="GW1644"/>
      <c r="GX1644"/>
      <c r="GY1644"/>
      <c r="GZ1644"/>
      <c r="HA1644"/>
      <c r="HB1644"/>
      <c r="HC1644"/>
      <c r="HD1644"/>
      <c r="HE1644"/>
      <c r="HF1644"/>
      <c r="HG1644"/>
      <c r="HH1644"/>
      <c r="HI1644"/>
    </row>
    <row r="1645" spans="1:217" s="6" customFormat="1" ht="42.75" x14ac:dyDescent="0.45">
      <c r="A1645" s="29" t="s">
        <v>16</v>
      </c>
      <c r="B1645" s="29" t="s">
        <v>17</v>
      </c>
      <c r="C1645" s="30" t="s">
        <v>18</v>
      </c>
      <c r="D1645" s="30" t="s">
        <v>1685</v>
      </c>
      <c r="E1645" s="30" t="s">
        <v>1764</v>
      </c>
      <c r="F1645" s="30" t="s">
        <v>21</v>
      </c>
      <c r="G1645" s="74">
        <f>VLOOKUP(L:L,en_ru_auto_scores_BLEU!H:I,2,FALSE)</f>
        <v>57.376472292854899</v>
      </c>
      <c r="H1645" s="42" t="str">
        <f>IFERROR(VLOOKUP(L:L,manual_score_mapping[[SegmentID]:[Scores]],2,FALSE), "NaN")</f>
        <v>NaN</v>
      </c>
      <c r="I1645" s="42" t="str">
        <f>IFERROR(VLOOKUP(L:L,manual_score_mapping!A:D,3,FALSE), "NaN")</f>
        <v>NaN</v>
      </c>
      <c r="J1645" s="42" t="str">
        <f>IFERROR(VLOOKUP(L:L,manual_score_mapping!A:D,4,FALSE), "NaN")</f>
        <v>NaN</v>
      </c>
      <c r="K1645" s="30" t="s">
        <v>22</v>
      </c>
      <c r="L1645" s="30">
        <v>1644</v>
      </c>
      <c r="M1645" s="31">
        <v>0.89121419191360474</v>
      </c>
      <c r="N1645" s="30">
        <v>0.89121419191360474</v>
      </c>
      <c r="O1645" s="30">
        <v>0.90222829580306996</v>
      </c>
      <c r="P1645" s="30" t="str">
        <f>IF(en_ru_scores[[#This Row],[OnlineB_Score]]&gt;en_ru_scores[[#This Row],[GPT4_COMET]]+0.03, "B", IF(en_ru_scores[[#This Row],[GPT4_COMET]]&gt;en_ru_scores[[#This Row],[OnlineB_Score]]+0.03, "GPT", "-"))</f>
        <v>-</v>
      </c>
      <c r="Q1645" s="30" t="str">
        <f>IF(en_ru_scores[[#This Row],[OnlineW_Score]]&gt;en_ru_scores[[#This Row],[GPT4_COMET]]+0.03, "W", IF(en_ru_scores[[#This Row],[GPT4_COMET]]&gt;en_ru_scores[[#This Row],[OnlineW_Score]]+0.03, "GPT", "-"))</f>
        <v>-</v>
      </c>
      <c r="R1645" s="12" t="s">
        <v>1768</v>
      </c>
      <c r="S1645" s="12" t="s">
        <v>8390</v>
      </c>
      <c r="T1645" s="40" t="s">
        <v>8391</v>
      </c>
      <c r="U1645" s="12" t="s">
        <v>8391</v>
      </c>
      <c r="V1645" s="12" t="s">
        <v>8392</v>
      </c>
      <c r="W1645" s="84"/>
      <c r="X1645" s="111"/>
      <c r="Y1645" s="11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c r="EK1645"/>
      <c r="EL1645"/>
      <c r="EM1645"/>
      <c r="EN1645"/>
      <c r="EO1645"/>
      <c r="EP1645"/>
      <c r="EQ1645"/>
      <c r="ER1645"/>
      <c r="ES1645"/>
      <c r="ET1645"/>
      <c r="EU1645"/>
      <c r="EV1645"/>
      <c r="EW1645"/>
      <c r="EX1645"/>
      <c r="EY1645"/>
      <c r="EZ1645"/>
      <c r="FA1645"/>
      <c r="FB1645"/>
      <c r="FC1645"/>
      <c r="FD1645"/>
      <c r="FE1645"/>
      <c r="FF1645"/>
      <c r="FG1645"/>
      <c r="FH1645"/>
      <c r="FI1645"/>
      <c r="FJ1645"/>
      <c r="FK1645"/>
      <c r="FL1645"/>
      <c r="FM1645"/>
      <c r="FN1645"/>
      <c r="FO1645"/>
      <c r="FP1645"/>
      <c r="FQ1645"/>
      <c r="FR1645"/>
      <c r="FS1645"/>
      <c r="FT1645"/>
      <c r="FU1645"/>
      <c r="FV1645"/>
      <c r="FW1645"/>
      <c r="FX1645"/>
      <c r="FY1645"/>
      <c r="FZ1645"/>
      <c r="GA1645"/>
      <c r="GB1645"/>
      <c r="GC1645"/>
      <c r="GD1645"/>
      <c r="GE1645"/>
      <c r="GF1645"/>
      <c r="GG1645"/>
      <c r="GH1645"/>
      <c r="GI1645"/>
      <c r="GJ1645"/>
      <c r="GK1645"/>
      <c r="GL1645"/>
      <c r="GM1645"/>
      <c r="GN1645"/>
      <c r="GO1645"/>
      <c r="GP1645"/>
      <c r="GQ1645"/>
      <c r="GR1645"/>
      <c r="GS1645"/>
      <c r="GT1645"/>
      <c r="GU1645"/>
      <c r="GV1645"/>
      <c r="GW1645"/>
      <c r="GX1645"/>
      <c r="GY1645"/>
      <c r="GZ1645"/>
      <c r="HA1645"/>
      <c r="HB1645"/>
      <c r="HC1645"/>
      <c r="HD1645"/>
      <c r="HE1645"/>
      <c r="HF1645"/>
      <c r="HG1645"/>
      <c r="HH1645"/>
      <c r="HI1645"/>
    </row>
    <row r="1646" spans="1:217" s="6" customFormat="1" ht="71.25" x14ac:dyDescent="0.45">
      <c r="A1646" s="29" t="s">
        <v>16</v>
      </c>
      <c r="B1646" s="29" t="s">
        <v>17</v>
      </c>
      <c r="C1646" s="30" t="s">
        <v>18</v>
      </c>
      <c r="D1646" s="30" t="s">
        <v>1685</v>
      </c>
      <c r="E1646" s="30" t="s">
        <v>1764</v>
      </c>
      <c r="F1646" s="30" t="s">
        <v>21</v>
      </c>
      <c r="G1646" s="78">
        <f>VLOOKUP(L:L,en_ru_auto_scores_BLEU!H:I,2,FALSE)</f>
        <v>23.337388721354081</v>
      </c>
      <c r="H1646" s="42" t="str">
        <f>IFERROR(VLOOKUP(L:L,manual_score_mapping[[SegmentID]:[Scores]],2,FALSE), "NaN")</f>
        <v>NaN</v>
      </c>
      <c r="I1646" s="42" t="str">
        <f>IFERROR(VLOOKUP(L:L,manual_score_mapping!A:D,3,FALSE), "NaN")</f>
        <v>NaN</v>
      </c>
      <c r="J1646" s="42" t="str">
        <f>IFERROR(VLOOKUP(L:L,manual_score_mapping!A:D,4,FALSE), "NaN")</f>
        <v>NaN</v>
      </c>
      <c r="K1646" s="30" t="s">
        <v>22</v>
      </c>
      <c r="L1646" s="30">
        <v>1645</v>
      </c>
      <c r="M1646" s="31">
        <v>0.80640870332717896</v>
      </c>
      <c r="N1646" s="30">
        <v>0.64984989166259766</v>
      </c>
      <c r="O1646" s="30">
        <v>0.80444890260696411</v>
      </c>
      <c r="P1646" s="30" t="str">
        <f>IF(en_ru_scores[[#This Row],[OnlineB_Score]]&gt;en_ru_scores[[#This Row],[GPT4_COMET]]+0.03, "B", IF(en_ru_scores[[#This Row],[GPT4_COMET]]&gt;en_ru_scores[[#This Row],[OnlineB_Score]]+0.03, "GPT", "-"))</f>
        <v>GPT</v>
      </c>
      <c r="Q1646" s="30" t="str">
        <f>IF(en_ru_scores[[#This Row],[OnlineW_Score]]&gt;en_ru_scores[[#This Row],[GPT4_COMET]]+0.03, "W", IF(en_ru_scores[[#This Row],[GPT4_COMET]]&gt;en_ru_scores[[#This Row],[OnlineW_Score]]+0.03, "GPT", "-"))</f>
        <v>-</v>
      </c>
      <c r="R1646" s="12" t="s">
        <v>1769</v>
      </c>
      <c r="S1646" s="12" t="s">
        <v>8393</v>
      </c>
      <c r="T1646" s="40" t="s">
        <v>8394</v>
      </c>
      <c r="U1646" s="12" t="s">
        <v>8395</v>
      </c>
      <c r="V1646" s="12" t="s">
        <v>8396</v>
      </c>
      <c r="W1646" s="84"/>
      <c r="X1646" s="111"/>
      <c r="Y1646" s="115"/>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c r="EK1646"/>
      <c r="EL1646"/>
      <c r="EM1646"/>
      <c r="EN1646"/>
      <c r="EO1646"/>
      <c r="EP1646"/>
      <c r="EQ1646"/>
      <c r="ER1646"/>
      <c r="ES1646"/>
      <c r="ET1646"/>
      <c r="EU1646"/>
      <c r="EV1646"/>
      <c r="EW1646"/>
      <c r="EX1646"/>
      <c r="EY1646"/>
      <c r="EZ1646"/>
      <c r="FA1646"/>
      <c r="FB1646"/>
      <c r="FC1646"/>
      <c r="FD1646"/>
      <c r="FE1646"/>
      <c r="FF1646"/>
      <c r="FG1646"/>
      <c r="FH1646"/>
      <c r="FI1646"/>
      <c r="FJ1646"/>
      <c r="FK1646"/>
      <c r="FL1646"/>
      <c r="FM1646"/>
      <c r="FN1646"/>
      <c r="FO1646"/>
      <c r="FP1646"/>
      <c r="FQ1646"/>
      <c r="FR1646"/>
      <c r="FS1646"/>
      <c r="FT1646"/>
      <c r="FU1646"/>
      <c r="FV1646"/>
      <c r="FW1646"/>
      <c r="FX1646"/>
      <c r="FY1646"/>
      <c r="FZ1646"/>
      <c r="GA1646"/>
      <c r="GB1646"/>
      <c r="GC1646"/>
      <c r="GD1646"/>
      <c r="GE1646"/>
      <c r="GF1646"/>
      <c r="GG1646"/>
      <c r="GH1646"/>
      <c r="GI1646"/>
      <c r="GJ1646"/>
      <c r="GK1646"/>
      <c r="GL1646"/>
      <c r="GM1646"/>
      <c r="GN1646"/>
      <c r="GO1646"/>
      <c r="GP1646"/>
      <c r="GQ1646"/>
      <c r="GR1646"/>
      <c r="GS1646"/>
      <c r="GT1646"/>
      <c r="GU1646"/>
      <c r="GV1646"/>
      <c r="GW1646"/>
      <c r="GX1646"/>
      <c r="GY1646"/>
      <c r="GZ1646"/>
      <c r="HA1646"/>
      <c r="HB1646"/>
      <c r="HC1646"/>
      <c r="HD1646"/>
      <c r="HE1646"/>
      <c r="HF1646"/>
      <c r="HG1646"/>
      <c r="HH1646"/>
      <c r="HI1646"/>
    </row>
    <row r="1647" spans="1:217" s="6" customFormat="1" ht="28.5" x14ac:dyDescent="0.45">
      <c r="A1647" s="32" t="s">
        <v>16</v>
      </c>
      <c r="B1647" s="32" t="s">
        <v>17</v>
      </c>
      <c r="C1647" s="33" t="s">
        <v>18</v>
      </c>
      <c r="D1647" s="33" t="s">
        <v>1685</v>
      </c>
      <c r="E1647" s="33" t="s">
        <v>1764</v>
      </c>
      <c r="F1647" s="33" t="s">
        <v>21</v>
      </c>
      <c r="G1647" s="78">
        <f>VLOOKUP(L:L,en_ru_auto_scores_BLEU!H:I,2,FALSE)</f>
        <v>11.731175160263996</v>
      </c>
      <c r="H1647" s="42" t="str">
        <f>IFERROR(VLOOKUP(L:L,manual_score_mapping[[SegmentID]:[Scores]],2,FALSE), "NaN")</f>
        <v>NaN</v>
      </c>
      <c r="I1647" s="42" t="str">
        <f>IFERROR(VLOOKUP(L:L,manual_score_mapping!A:D,3,FALSE), "NaN")</f>
        <v>NaN</v>
      </c>
      <c r="J1647" s="42" t="str">
        <f>IFERROR(VLOOKUP(L:L,manual_score_mapping!A:D,4,FALSE), "NaN")</f>
        <v>NaN</v>
      </c>
      <c r="K1647" s="33" t="s">
        <v>22</v>
      </c>
      <c r="L1647" s="33">
        <v>1646</v>
      </c>
      <c r="M1647" s="34">
        <v>0.94855058193206798</v>
      </c>
      <c r="N1647" s="33">
        <v>0.97000283002853405</v>
      </c>
      <c r="O1647" s="33">
        <v>0.97284579277038563</v>
      </c>
      <c r="P1647" s="33" t="str">
        <f>IF(en_ru_scores[[#This Row],[OnlineB_Score]]&gt;en_ru_scores[[#This Row],[GPT4_COMET]]+0.03, "B", IF(en_ru_scores[[#This Row],[GPT4_COMET]]&gt;en_ru_scores[[#This Row],[OnlineB_Score]]+0.03, "GPT", "-"))</f>
        <v>-</v>
      </c>
      <c r="Q1647" s="33" t="str">
        <f>IF(en_ru_scores[[#This Row],[OnlineW_Score]]&gt;en_ru_scores[[#This Row],[GPT4_COMET]]+0.03, "W", IF(en_ru_scores[[#This Row],[GPT4_COMET]]&gt;en_ru_scores[[#This Row],[OnlineW_Score]]+0.03, "GPT", "-"))</f>
        <v>-</v>
      </c>
      <c r="R1647" s="13" t="s">
        <v>1770</v>
      </c>
      <c r="S1647" s="13" t="s">
        <v>8397</v>
      </c>
      <c r="T1647" s="41" t="s">
        <v>8398</v>
      </c>
      <c r="U1647" s="13" t="s">
        <v>8399</v>
      </c>
      <c r="V1647" s="13" t="s">
        <v>8400</v>
      </c>
      <c r="W1647" s="84"/>
      <c r="X1647" s="111"/>
      <c r="Y1647" s="115"/>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c r="EK1647"/>
      <c r="EL1647"/>
      <c r="EM1647"/>
      <c r="EN1647"/>
      <c r="EO1647"/>
      <c r="EP1647"/>
      <c r="EQ1647"/>
      <c r="ER1647"/>
      <c r="ES1647"/>
      <c r="ET1647"/>
      <c r="EU1647"/>
      <c r="EV1647"/>
      <c r="EW1647"/>
      <c r="EX1647"/>
      <c r="EY1647"/>
      <c r="EZ1647"/>
      <c r="FA1647"/>
      <c r="FB1647"/>
      <c r="FC1647"/>
      <c r="FD1647"/>
      <c r="FE1647"/>
      <c r="FF1647"/>
      <c r="FG1647"/>
      <c r="FH1647"/>
      <c r="FI1647"/>
      <c r="FJ1647"/>
      <c r="FK1647"/>
      <c r="FL1647"/>
      <c r="FM1647"/>
      <c r="FN1647"/>
      <c r="FO1647"/>
      <c r="FP1647"/>
      <c r="FQ1647"/>
      <c r="FR1647"/>
      <c r="FS1647"/>
      <c r="FT1647"/>
      <c r="FU1647"/>
      <c r="FV1647"/>
      <c r="FW1647"/>
      <c r="FX1647"/>
      <c r="FY1647"/>
      <c r="FZ1647"/>
      <c r="GA1647"/>
      <c r="GB1647"/>
      <c r="GC1647"/>
      <c r="GD1647"/>
      <c r="GE1647"/>
      <c r="GF1647"/>
      <c r="GG1647"/>
      <c r="GH1647"/>
      <c r="GI1647"/>
      <c r="GJ1647"/>
      <c r="GK1647"/>
      <c r="GL1647"/>
      <c r="GM1647"/>
      <c r="GN1647"/>
      <c r="GO1647"/>
      <c r="GP1647"/>
      <c r="GQ1647"/>
      <c r="GR1647"/>
      <c r="GS1647"/>
      <c r="GT1647"/>
      <c r="GU1647"/>
      <c r="GV1647"/>
      <c r="GW1647"/>
      <c r="GX1647"/>
      <c r="GY1647"/>
      <c r="GZ1647"/>
      <c r="HA1647"/>
      <c r="HB1647"/>
      <c r="HC1647"/>
      <c r="HD1647"/>
      <c r="HE1647"/>
      <c r="HF1647"/>
      <c r="HG1647"/>
      <c r="HH1647"/>
      <c r="HI1647"/>
    </row>
    <row r="1648" spans="1:217" s="6" customFormat="1" ht="42.75" x14ac:dyDescent="0.45">
      <c r="A1648" s="32" t="s">
        <v>16</v>
      </c>
      <c r="B1648" s="32" t="s">
        <v>17</v>
      </c>
      <c r="C1648" s="33" t="s">
        <v>18</v>
      </c>
      <c r="D1648" s="33" t="s">
        <v>1685</v>
      </c>
      <c r="E1648" s="33" t="s">
        <v>1764</v>
      </c>
      <c r="F1648" s="33" t="s">
        <v>21</v>
      </c>
      <c r="G1648" s="74">
        <f>VLOOKUP(L:L,en_ru_auto_scores_BLEU!H:I,2,FALSE)</f>
        <v>58.757668108674672</v>
      </c>
      <c r="H1648" s="42" t="str">
        <f>IFERROR(VLOOKUP(L:L,manual_score_mapping[[SegmentID]:[Scores]],2,FALSE), "NaN")</f>
        <v>NaN</v>
      </c>
      <c r="I1648" s="42" t="str">
        <f>IFERROR(VLOOKUP(L:L,manual_score_mapping!A:D,3,FALSE), "NaN")</f>
        <v>NaN</v>
      </c>
      <c r="J1648" s="42" t="str">
        <f>IFERROR(VLOOKUP(L:L,manual_score_mapping!A:D,4,FALSE), "NaN")</f>
        <v>NaN</v>
      </c>
      <c r="K1648" s="33" t="s">
        <v>22</v>
      </c>
      <c r="L1648" s="33">
        <v>1647</v>
      </c>
      <c r="M1648" s="34">
        <v>0.9274231195449828</v>
      </c>
      <c r="N1648" s="33">
        <v>0.96909469366073597</v>
      </c>
      <c r="O1648" s="33">
        <v>0.9444451332092284</v>
      </c>
      <c r="P1648" s="33" t="str">
        <f>IF(en_ru_scores[[#This Row],[OnlineB_Score]]&gt;en_ru_scores[[#This Row],[GPT4_COMET]]+0.03, "B", IF(en_ru_scores[[#This Row],[GPT4_COMET]]&gt;en_ru_scores[[#This Row],[OnlineB_Score]]+0.03, "GPT", "-"))</f>
        <v>B</v>
      </c>
      <c r="Q1648" s="33" t="str">
        <f>IF(en_ru_scores[[#This Row],[OnlineW_Score]]&gt;en_ru_scores[[#This Row],[GPT4_COMET]]+0.03, "W", IF(en_ru_scores[[#This Row],[GPT4_COMET]]&gt;en_ru_scores[[#This Row],[OnlineW_Score]]+0.03, "GPT", "-"))</f>
        <v>-</v>
      </c>
      <c r="R1648" s="13" t="s">
        <v>1771</v>
      </c>
      <c r="S1648" s="13" t="s">
        <v>8401</v>
      </c>
      <c r="T1648" s="41" t="s">
        <v>8402</v>
      </c>
      <c r="U1648" s="13" t="s">
        <v>8401</v>
      </c>
      <c r="V1648" s="13" t="s">
        <v>8403</v>
      </c>
      <c r="W1648" s="84"/>
      <c r="X1648" s="111"/>
      <c r="Y1648" s="115"/>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c r="EK1648"/>
      <c r="EL1648"/>
      <c r="EM1648"/>
      <c r="EN1648"/>
      <c r="EO1648"/>
      <c r="EP1648"/>
      <c r="EQ1648"/>
      <c r="ER1648"/>
      <c r="ES1648"/>
      <c r="ET1648"/>
      <c r="EU1648"/>
      <c r="EV1648"/>
      <c r="EW1648"/>
      <c r="EX1648"/>
      <c r="EY1648"/>
      <c r="EZ1648"/>
      <c r="FA1648"/>
      <c r="FB1648"/>
      <c r="FC1648"/>
      <c r="FD1648"/>
      <c r="FE1648"/>
      <c r="FF1648"/>
      <c r="FG1648"/>
      <c r="FH1648"/>
      <c r="FI1648"/>
      <c r="FJ1648"/>
      <c r="FK1648"/>
      <c r="FL1648"/>
      <c r="FM1648"/>
      <c r="FN1648"/>
      <c r="FO1648"/>
      <c r="FP1648"/>
      <c r="FQ1648"/>
      <c r="FR1648"/>
      <c r="FS1648"/>
      <c r="FT1648"/>
      <c r="FU1648"/>
      <c r="FV1648"/>
      <c r="FW1648"/>
      <c r="FX1648"/>
      <c r="FY1648"/>
      <c r="FZ1648"/>
      <c r="GA1648"/>
      <c r="GB1648"/>
      <c r="GC1648"/>
      <c r="GD1648"/>
      <c r="GE1648"/>
      <c r="GF1648"/>
      <c r="GG1648"/>
      <c r="GH1648"/>
      <c r="GI1648"/>
      <c r="GJ1648"/>
      <c r="GK1648"/>
      <c r="GL1648"/>
      <c r="GM1648"/>
      <c r="GN1648"/>
      <c r="GO1648"/>
      <c r="GP1648"/>
      <c r="GQ1648"/>
      <c r="GR1648"/>
      <c r="GS1648"/>
      <c r="GT1648"/>
      <c r="GU1648"/>
      <c r="GV1648"/>
      <c r="GW1648"/>
      <c r="GX1648"/>
      <c r="GY1648"/>
      <c r="GZ1648"/>
      <c r="HA1648"/>
      <c r="HB1648"/>
      <c r="HC1648"/>
      <c r="HD1648"/>
      <c r="HE1648"/>
      <c r="HF1648"/>
      <c r="HG1648"/>
      <c r="HH1648"/>
      <c r="HI1648"/>
    </row>
    <row r="1649" spans="1:217" s="6" customFormat="1" ht="42.75" x14ac:dyDescent="0.45">
      <c r="A1649" s="26" t="s">
        <v>16</v>
      </c>
      <c r="B1649" s="26" t="s">
        <v>17</v>
      </c>
      <c r="C1649" s="27" t="s">
        <v>18</v>
      </c>
      <c r="D1649" s="27" t="s">
        <v>1685</v>
      </c>
      <c r="E1649" s="27" t="s">
        <v>1764</v>
      </c>
      <c r="F1649" s="27" t="s">
        <v>21</v>
      </c>
      <c r="G1649" s="78">
        <f>VLOOKUP(L:L,en_ru_auto_scores_BLEU!H:I,2,FALSE)</f>
        <v>27.225894230697008</v>
      </c>
      <c r="H1649" s="42" t="str">
        <f>IFERROR(VLOOKUP(L:L,manual_score_mapping[[SegmentID]:[Scores]],2,FALSE), "NaN")</f>
        <v>NaN</v>
      </c>
      <c r="I1649" s="42" t="str">
        <f>IFERROR(VLOOKUP(L:L,manual_score_mapping!A:D,3,FALSE), "NaN")</f>
        <v>NaN</v>
      </c>
      <c r="J1649" s="42" t="str">
        <f>IFERROR(VLOOKUP(L:L,manual_score_mapping!A:D,4,FALSE), "NaN")</f>
        <v>NaN</v>
      </c>
      <c r="K1649" s="27" t="s">
        <v>22</v>
      </c>
      <c r="L1649" s="27">
        <v>1648</v>
      </c>
      <c r="M1649" s="28">
        <v>0.76586639881134033</v>
      </c>
      <c r="N1649" s="27">
        <v>0.67696148157119751</v>
      </c>
      <c r="O1649" s="27">
        <v>0.76864516735076904</v>
      </c>
      <c r="P1649" s="27" t="str">
        <f>IF(en_ru_scores[[#This Row],[OnlineB_Score]]&gt;en_ru_scores[[#This Row],[GPT4_COMET]]+0.03, "B", IF(en_ru_scores[[#This Row],[GPT4_COMET]]&gt;en_ru_scores[[#This Row],[OnlineB_Score]]+0.03, "GPT", "-"))</f>
        <v>GPT</v>
      </c>
      <c r="Q1649" s="27" t="str">
        <f>IF(en_ru_scores[[#This Row],[OnlineW_Score]]&gt;en_ru_scores[[#This Row],[GPT4_COMET]]+0.03, "W", IF(en_ru_scores[[#This Row],[GPT4_COMET]]&gt;en_ru_scores[[#This Row],[OnlineW_Score]]+0.03, "GPT", "-"))</f>
        <v>-</v>
      </c>
      <c r="R1649" s="11" t="s">
        <v>1772</v>
      </c>
      <c r="S1649" s="11" t="s">
        <v>8404</v>
      </c>
      <c r="T1649" s="39" t="s">
        <v>8405</v>
      </c>
      <c r="U1649" s="11" t="s">
        <v>8406</v>
      </c>
      <c r="V1649" s="11" t="s">
        <v>8407</v>
      </c>
      <c r="W1649" s="84"/>
      <c r="X1649" s="111"/>
      <c r="Y1649" s="115"/>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c r="EK1649"/>
      <c r="EL1649"/>
      <c r="EM1649"/>
      <c r="EN1649"/>
      <c r="EO1649"/>
      <c r="EP1649"/>
      <c r="EQ1649"/>
      <c r="ER1649"/>
      <c r="ES1649"/>
      <c r="ET1649"/>
      <c r="EU1649"/>
      <c r="EV1649"/>
      <c r="EW1649"/>
      <c r="EX1649"/>
      <c r="EY1649"/>
      <c r="EZ1649"/>
      <c r="FA1649"/>
      <c r="FB1649"/>
      <c r="FC1649"/>
      <c r="FD1649"/>
      <c r="FE1649"/>
      <c r="FF1649"/>
      <c r="FG1649"/>
      <c r="FH1649"/>
      <c r="FI1649"/>
      <c r="FJ1649"/>
      <c r="FK1649"/>
      <c r="FL1649"/>
      <c r="FM1649"/>
      <c r="FN1649"/>
      <c r="FO1649"/>
      <c r="FP1649"/>
      <c r="FQ1649"/>
      <c r="FR1649"/>
      <c r="FS1649"/>
      <c r="FT1649"/>
      <c r="FU1649"/>
      <c r="FV1649"/>
      <c r="FW1649"/>
      <c r="FX1649"/>
      <c r="FY1649"/>
      <c r="FZ1649"/>
      <c r="GA1649"/>
      <c r="GB1649"/>
      <c r="GC1649"/>
      <c r="GD1649"/>
      <c r="GE1649"/>
      <c r="GF1649"/>
      <c r="GG1649"/>
      <c r="GH1649"/>
      <c r="GI1649"/>
      <c r="GJ1649"/>
      <c r="GK1649"/>
      <c r="GL1649"/>
      <c r="GM1649"/>
      <c r="GN1649"/>
      <c r="GO1649"/>
      <c r="GP1649"/>
      <c r="GQ1649"/>
      <c r="GR1649"/>
      <c r="GS1649"/>
      <c r="GT1649"/>
      <c r="GU1649"/>
      <c r="GV1649"/>
      <c r="GW1649"/>
      <c r="GX1649"/>
      <c r="GY1649"/>
      <c r="GZ1649"/>
      <c r="HA1649"/>
      <c r="HB1649"/>
      <c r="HC1649"/>
      <c r="HD1649"/>
      <c r="HE1649"/>
      <c r="HF1649"/>
      <c r="HG1649"/>
      <c r="HH1649"/>
      <c r="HI1649"/>
    </row>
    <row r="1650" spans="1:217" s="6" customFormat="1" ht="28.5" x14ac:dyDescent="0.45">
      <c r="A1650" s="26" t="s">
        <v>16</v>
      </c>
      <c r="B1650" s="26" t="s">
        <v>17</v>
      </c>
      <c r="C1650" s="27" t="s">
        <v>18</v>
      </c>
      <c r="D1650" s="27" t="s">
        <v>1685</v>
      </c>
      <c r="E1650" s="27" t="s">
        <v>1764</v>
      </c>
      <c r="F1650" s="27" t="s">
        <v>21</v>
      </c>
      <c r="G1650" s="78">
        <f>VLOOKUP(L:L,en_ru_auto_scores_BLEU!H:I,2,FALSE)</f>
        <v>13.792484215432934</v>
      </c>
      <c r="H1650" s="42" t="str">
        <f>IFERROR(VLOOKUP(L:L,manual_score_mapping[[SegmentID]:[Scores]],2,FALSE), "NaN")</f>
        <v>NaN</v>
      </c>
      <c r="I1650" s="42" t="str">
        <f>IFERROR(VLOOKUP(L:L,manual_score_mapping!A:D,3,FALSE), "NaN")</f>
        <v>NaN</v>
      </c>
      <c r="J1650" s="42" t="str">
        <f>IFERROR(VLOOKUP(L:L,manual_score_mapping!A:D,4,FALSE), "NaN")</f>
        <v>NaN</v>
      </c>
      <c r="K1650" s="27" t="s">
        <v>22</v>
      </c>
      <c r="L1650" s="27">
        <v>1649</v>
      </c>
      <c r="M1650" s="28">
        <v>0.7523309588432312</v>
      </c>
      <c r="N1650" s="27">
        <v>0.82664602994918823</v>
      </c>
      <c r="O1650" s="27">
        <v>0.87727117538452148</v>
      </c>
      <c r="P1650" s="27" t="str">
        <f>IF(en_ru_scores[[#This Row],[OnlineB_Score]]&gt;en_ru_scores[[#This Row],[GPT4_COMET]]+0.03, "B", IF(en_ru_scores[[#This Row],[GPT4_COMET]]&gt;en_ru_scores[[#This Row],[OnlineB_Score]]+0.03, "GPT", "-"))</f>
        <v>B</v>
      </c>
      <c r="Q1650" s="27" t="str">
        <f>IF(en_ru_scores[[#This Row],[OnlineW_Score]]&gt;en_ru_scores[[#This Row],[GPT4_COMET]]+0.03, "W", IF(en_ru_scores[[#This Row],[GPT4_COMET]]&gt;en_ru_scores[[#This Row],[OnlineW_Score]]+0.03, "GPT", "-"))</f>
        <v>W</v>
      </c>
      <c r="R1650" s="11" t="s">
        <v>1773</v>
      </c>
      <c r="S1650" s="11" t="s">
        <v>8408</v>
      </c>
      <c r="T1650" s="39" t="s">
        <v>8409</v>
      </c>
      <c r="U1650" s="11" t="s">
        <v>8410</v>
      </c>
      <c r="V1650" s="11" t="s">
        <v>8411</v>
      </c>
      <c r="W1650" s="84"/>
      <c r="X1650" s="111"/>
      <c r="Y1650" s="115"/>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c r="EK1650"/>
      <c r="EL1650"/>
      <c r="EM1650"/>
      <c r="EN1650"/>
      <c r="EO1650"/>
      <c r="EP1650"/>
      <c r="EQ1650"/>
      <c r="ER1650"/>
      <c r="ES1650"/>
      <c r="ET1650"/>
      <c r="EU1650"/>
      <c r="EV1650"/>
      <c r="EW1650"/>
      <c r="EX1650"/>
      <c r="EY1650"/>
      <c r="EZ1650"/>
      <c r="FA1650"/>
      <c r="FB1650"/>
      <c r="FC1650"/>
      <c r="FD1650"/>
      <c r="FE1650"/>
      <c r="FF1650"/>
      <c r="FG1650"/>
      <c r="FH1650"/>
      <c r="FI1650"/>
      <c r="FJ1650"/>
      <c r="FK1650"/>
      <c r="FL1650"/>
      <c r="FM1650"/>
      <c r="FN1650"/>
      <c r="FO1650"/>
      <c r="FP1650"/>
      <c r="FQ1650"/>
      <c r="FR1650"/>
      <c r="FS1650"/>
      <c r="FT1650"/>
      <c r="FU1650"/>
      <c r="FV1650"/>
      <c r="FW1650"/>
      <c r="FX1650"/>
      <c r="FY1650"/>
      <c r="FZ1650"/>
      <c r="GA1650"/>
      <c r="GB1650"/>
      <c r="GC1650"/>
      <c r="GD1650"/>
      <c r="GE1650"/>
      <c r="GF1650"/>
      <c r="GG1650"/>
      <c r="GH1650"/>
      <c r="GI1650"/>
      <c r="GJ1650"/>
      <c r="GK1650"/>
      <c r="GL1650"/>
      <c r="GM1650"/>
      <c r="GN1650"/>
      <c r="GO1650"/>
      <c r="GP1650"/>
      <c r="GQ1650"/>
      <c r="GR1650"/>
      <c r="GS1650"/>
      <c r="GT1650"/>
      <c r="GU1650"/>
      <c r="GV1650"/>
      <c r="GW1650"/>
      <c r="GX1650"/>
      <c r="GY1650"/>
      <c r="GZ1650"/>
      <c r="HA1650"/>
      <c r="HB1650"/>
      <c r="HC1650"/>
      <c r="HD1650"/>
      <c r="HE1650"/>
      <c r="HF1650"/>
      <c r="HG1650"/>
      <c r="HH1650"/>
      <c r="HI1650"/>
    </row>
    <row r="1651" spans="1:217" s="6" customFormat="1" x14ac:dyDescent="0.45">
      <c r="A1651" s="29" t="s">
        <v>16</v>
      </c>
      <c r="B1651" s="29" t="s">
        <v>17</v>
      </c>
      <c r="C1651" s="30" t="s">
        <v>18</v>
      </c>
      <c r="D1651" s="30" t="s">
        <v>1685</v>
      </c>
      <c r="E1651" s="30" t="s">
        <v>1774</v>
      </c>
      <c r="F1651" s="30" t="s">
        <v>21</v>
      </c>
      <c r="G1651" s="75">
        <f>VLOOKUP(L:L,en_ru_auto_scores_BLEU!H:I,2,FALSE)</f>
        <v>31.947155212313625</v>
      </c>
      <c r="H1651" s="30" t="str">
        <f>IFERROR(VLOOKUP(L:L,manual_score_mapping[[SegmentID]:[Scores]],2,FALSE), "NaN")</f>
        <v>[81, 74, 53, 84, 43, 69]</v>
      </c>
      <c r="I1651" s="24">
        <f>IFERROR(VLOOKUP(L:L,manual_score_mapping!A:D,3,FALSE), "NaN")</f>
        <v>67</v>
      </c>
      <c r="J1651" s="18">
        <f>IFERROR(VLOOKUP(L:L,manual_score_mapping!A:D,4,FALSE), "NaN")</f>
        <v>43</v>
      </c>
      <c r="K1651" s="30" t="s">
        <v>22</v>
      </c>
      <c r="L1651" s="30">
        <v>1650</v>
      </c>
      <c r="M1651" s="31">
        <v>0.86758756637573242</v>
      </c>
      <c r="N1651" s="30">
        <v>0.99105101823806763</v>
      </c>
      <c r="O1651" s="30">
        <v>0.91340607404708862</v>
      </c>
      <c r="P1651" s="30" t="str">
        <f>IF(en_ru_scores[[#This Row],[OnlineB_Score]]&gt;en_ru_scores[[#This Row],[GPT4_COMET]]+0.03, "B", IF(en_ru_scores[[#This Row],[GPT4_COMET]]&gt;en_ru_scores[[#This Row],[OnlineB_Score]]+0.03, "GPT", "-"))</f>
        <v>B</v>
      </c>
      <c r="Q1651" s="30" t="str">
        <f>IF(en_ru_scores[[#This Row],[OnlineW_Score]]&gt;en_ru_scores[[#This Row],[GPT4_COMET]]+0.03, "W", IF(en_ru_scores[[#This Row],[GPT4_COMET]]&gt;en_ru_scores[[#This Row],[OnlineW_Score]]+0.03, "GPT", "-"))</f>
        <v>W</v>
      </c>
      <c r="R1651" s="12" t="s">
        <v>1775</v>
      </c>
      <c r="S1651" s="12" t="s">
        <v>8412</v>
      </c>
      <c r="T1651" s="40" t="s">
        <v>8413</v>
      </c>
      <c r="U1651" s="12" t="s">
        <v>8412</v>
      </c>
      <c r="V1651" s="12" t="s">
        <v>8414</v>
      </c>
      <c r="W1651" s="84"/>
      <c r="X1651" s="111"/>
      <c r="Y1651" s="115"/>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c r="EK1651"/>
      <c r="EL1651"/>
      <c r="EM1651"/>
      <c r="EN1651"/>
      <c r="EO1651"/>
      <c r="EP1651"/>
      <c r="EQ1651"/>
      <c r="ER1651"/>
      <c r="ES1651"/>
      <c r="ET1651"/>
      <c r="EU1651"/>
      <c r="EV1651"/>
      <c r="EW1651"/>
      <c r="EX1651"/>
      <c r="EY1651"/>
      <c r="EZ1651"/>
      <c r="FA1651"/>
      <c r="FB1651"/>
      <c r="FC1651"/>
      <c r="FD1651"/>
      <c r="FE1651"/>
      <c r="FF1651"/>
      <c r="FG1651"/>
      <c r="FH1651"/>
      <c r="FI1651"/>
      <c r="FJ1651"/>
      <c r="FK1651"/>
      <c r="FL1651"/>
      <c r="FM1651"/>
      <c r="FN1651"/>
      <c r="FO1651"/>
      <c r="FP1651"/>
      <c r="FQ1651"/>
      <c r="FR1651"/>
      <c r="FS1651"/>
      <c r="FT1651"/>
      <c r="FU1651"/>
      <c r="FV1651"/>
      <c r="FW1651"/>
      <c r="FX1651"/>
      <c r="FY1651"/>
      <c r="FZ1651"/>
      <c r="GA1651"/>
      <c r="GB1651"/>
      <c r="GC1651"/>
      <c r="GD1651"/>
      <c r="GE1651"/>
      <c r="GF1651"/>
      <c r="GG1651"/>
      <c r="GH1651"/>
      <c r="GI1651"/>
      <c r="GJ1651"/>
      <c r="GK1651"/>
      <c r="GL1651"/>
      <c r="GM1651"/>
      <c r="GN1651"/>
      <c r="GO1651"/>
      <c r="GP1651"/>
      <c r="GQ1651"/>
      <c r="GR1651"/>
      <c r="GS1651"/>
      <c r="GT1651"/>
      <c r="GU1651"/>
      <c r="GV1651"/>
      <c r="GW1651"/>
      <c r="GX1651"/>
      <c r="GY1651"/>
      <c r="GZ1651"/>
      <c r="HA1651"/>
      <c r="HB1651"/>
      <c r="HC1651"/>
      <c r="HD1651"/>
      <c r="HE1651"/>
      <c r="HF1651"/>
      <c r="HG1651"/>
      <c r="HH1651"/>
      <c r="HI1651"/>
    </row>
    <row r="1652" spans="1:217" s="6" customFormat="1" ht="57" x14ac:dyDescent="0.45">
      <c r="A1652" s="29" t="s">
        <v>16</v>
      </c>
      <c r="B1652" s="29" t="s">
        <v>17</v>
      </c>
      <c r="C1652" s="30" t="s">
        <v>18</v>
      </c>
      <c r="D1652" s="30" t="s">
        <v>1685</v>
      </c>
      <c r="E1652" s="30" t="s">
        <v>1774</v>
      </c>
      <c r="F1652" s="30" t="s">
        <v>21</v>
      </c>
      <c r="G1652" s="78">
        <f>VLOOKUP(L:L,en_ru_auto_scores_BLEU!H:I,2,FALSE)</f>
        <v>21.294807603873011</v>
      </c>
      <c r="H1652" s="30" t="str">
        <f>IFERROR(VLOOKUP(L:L,manual_score_mapping[[SegmentID]:[Scores]],2,FALSE), "NaN")</f>
        <v>[88, 83, 52, 82, 80, 69]</v>
      </c>
      <c r="I1652" s="27">
        <f>IFERROR(VLOOKUP(L:L,manual_score_mapping!A:D,3,FALSE), "NaN")</f>
        <v>75</v>
      </c>
      <c r="J1652" s="21">
        <f>IFERROR(VLOOKUP(L:L,manual_score_mapping!A:D,4,FALSE), "NaN")</f>
        <v>52</v>
      </c>
      <c r="K1652" s="30" t="s">
        <v>22</v>
      </c>
      <c r="L1652" s="30">
        <v>1651</v>
      </c>
      <c r="M1652" s="31">
        <v>0.89371484518051147</v>
      </c>
      <c r="N1652" s="30">
        <v>0.87380272150039673</v>
      </c>
      <c r="O1652" s="30">
        <v>0.79436767101287842</v>
      </c>
      <c r="P1652" s="30" t="str">
        <f>IF(en_ru_scores[[#This Row],[OnlineB_Score]]&gt;en_ru_scores[[#This Row],[GPT4_COMET]]+0.03, "B", IF(en_ru_scores[[#This Row],[GPT4_COMET]]&gt;en_ru_scores[[#This Row],[OnlineB_Score]]+0.03, "GPT", "-"))</f>
        <v>-</v>
      </c>
      <c r="Q1652" s="30" t="str">
        <f>IF(en_ru_scores[[#This Row],[OnlineW_Score]]&gt;en_ru_scores[[#This Row],[GPT4_COMET]]+0.03, "W", IF(en_ru_scores[[#This Row],[GPT4_COMET]]&gt;en_ru_scores[[#This Row],[OnlineW_Score]]+0.03, "GPT", "-"))</f>
        <v>GPT</v>
      </c>
      <c r="R1652" s="12" t="s">
        <v>1776</v>
      </c>
      <c r="S1652" s="12" t="s">
        <v>8415</v>
      </c>
      <c r="T1652" s="40" t="s">
        <v>8416</v>
      </c>
      <c r="U1652" s="12" t="s">
        <v>8417</v>
      </c>
      <c r="V1652" s="12" t="s">
        <v>8418</v>
      </c>
      <c r="W1652" s="84"/>
      <c r="X1652" s="111"/>
      <c r="Y1652" s="115"/>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c r="EK1652"/>
      <c r="EL1652"/>
      <c r="EM1652"/>
      <c r="EN1652"/>
      <c r="EO1652"/>
      <c r="EP1652"/>
      <c r="EQ1652"/>
      <c r="ER1652"/>
      <c r="ES1652"/>
      <c r="ET1652"/>
      <c r="EU1652"/>
      <c r="EV1652"/>
      <c r="EW1652"/>
      <c r="EX1652"/>
      <c r="EY1652"/>
      <c r="EZ1652"/>
      <c r="FA1652"/>
      <c r="FB1652"/>
      <c r="FC1652"/>
      <c r="FD1652"/>
      <c r="FE1652"/>
      <c r="FF1652"/>
      <c r="FG1652"/>
      <c r="FH1652"/>
      <c r="FI1652"/>
      <c r="FJ1652"/>
      <c r="FK1652"/>
      <c r="FL1652"/>
      <c r="FM1652"/>
      <c r="FN1652"/>
      <c r="FO1652"/>
      <c r="FP1652"/>
      <c r="FQ1652"/>
      <c r="FR1652"/>
      <c r="FS1652"/>
      <c r="FT1652"/>
      <c r="FU1652"/>
      <c r="FV1652"/>
      <c r="FW1652"/>
      <c r="FX1652"/>
      <c r="FY1652"/>
      <c r="FZ1652"/>
      <c r="GA1652"/>
      <c r="GB1652"/>
      <c r="GC1652"/>
      <c r="GD1652"/>
      <c r="GE1652"/>
      <c r="GF1652"/>
      <c r="GG1652"/>
      <c r="GH1652"/>
      <c r="GI1652"/>
      <c r="GJ1652"/>
      <c r="GK1652"/>
      <c r="GL1652"/>
      <c r="GM1652"/>
      <c r="GN1652"/>
      <c r="GO1652"/>
      <c r="GP1652"/>
      <c r="GQ1652"/>
      <c r="GR1652"/>
      <c r="GS1652"/>
      <c r="GT1652"/>
      <c r="GU1652"/>
      <c r="GV1652"/>
      <c r="GW1652"/>
      <c r="GX1652"/>
      <c r="GY1652"/>
      <c r="GZ1652"/>
      <c r="HA1652"/>
      <c r="HB1652"/>
      <c r="HC1652"/>
      <c r="HD1652"/>
      <c r="HE1652"/>
      <c r="HF1652"/>
      <c r="HG1652"/>
      <c r="HH1652"/>
      <c r="HI1652"/>
    </row>
    <row r="1653" spans="1:217" s="6" customFormat="1" ht="28.5" x14ac:dyDescent="0.45">
      <c r="A1653" s="29" t="s">
        <v>16</v>
      </c>
      <c r="B1653" s="29" t="s">
        <v>17</v>
      </c>
      <c r="C1653" s="30" t="s">
        <v>18</v>
      </c>
      <c r="D1653" s="30" t="s">
        <v>1685</v>
      </c>
      <c r="E1653" s="30" t="s">
        <v>1774</v>
      </c>
      <c r="F1653" s="30" t="s">
        <v>21</v>
      </c>
      <c r="G1653" s="78">
        <f>VLOOKUP(L:L,en_ru_auto_scores_BLEU!H:I,2,FALSE)</f>
        <v>8.9137655213981297</v>
      </c>
      <c r="H1653" s="30" t="str">
        <f>IFERROR(VLOOKUP(L:L,manual_score_mapping[[SegmentID]:[Scores]],2,FALSE), "NaN")</f>
        <v>[96, 73, 57, 82, 36, 68]</v>
      </c>
      <c r="I1653" s="24">
        <f>IFERROR(VLOOKUP(L:L,manual_score_mapping!A:D,3,FALSE), "NaN")</f>
        <v>68</v>
      </c>
      <c r="J1653" s="18">
        <f>IFERROR(VLOOKUP(L:L,manual_score_mapping!A:D,4,FALSE), "NaN")</f>
        <v>36</v>
      </c>
      <c r="K1653" s="30" t="s">
        <v>22</v>
      </c>
      <c r="L1653" s="30">
        <v>1652</v>
      </c>
      <c r="M1653" s="31">
        <v>0.8338654637336731</v>
      </c>
      <c r="N1653" s="30">
        <v>0.78228241205215454</v>
      </c>
      <c r="O1653" s="30">
        <v>0.83043348789215088</v>
      </c>
      <c r="P1653" s="30" t="str">
        <f>IF(en_ru_scores[[#This Row],[OnlineB_Score]]&gt;en_ru_scores[[#This Row],[GPT4_COMET]]+0.03, "B", IF(en_ru_scores[[#This Row],[GPT4_COMET]]&gt;en_ru_scores[[#This Row],[OnlineB_Score]]+0.03, "GPT", "-"))</f>
        <v>GPT</v>
      </c>
      <c r="Q1653" s="30" t="str">
        <f>IF(en_ru_scores[[#This Row],[OnlineW_Score]]&gt;en_ru_scores[[#This Row],[GPT4_COMET]]+0.03, "W", IF(en_ru_scores[[#This Row],[GPT4_COMET]]&gt;en_ru_scores[[#This Row],[OnlineW_Score]]+0.03, "GPT", "-"))</f>
        <v>-</v>
      </c>
      <c r="R1653" s="12" t="s">
        <v>1777</v>
      </c>
      <c r="S1653" s="12" t="s">
        <v>8419</v>
      </c>
      <c r="T1653" s="40" t="s">
        <v>8420</v>
      </c>
      <c r="U1653" s="12" t="s">
        <v>8421</v>
      </c>
      <c r="V1653" s="12" t="s">
        <v>8422</v>
      </c>
      <c r="W1653" s="84"/>
      <c r="X1653" s="111"/>
      <c r="Y1653" s="115"/>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c r="EK1653"/>
      <c r="EL1653"/>
      <c r="EM1653"/>
      <c r="EN1653"/>
      <c r="EO1653"/>
      <c r="EP1653"/>
      <c r="EQ1653"/>
      <c r="ER1653"/>
      <c r="ES1653"/>
      <c r="ET1653"/>
      <c r="EU1653"/>
      <c r="EV1653"/>
      <c r="EW1653"/>
      <c r="EX1653"/>
      <c r="EY1653"/>
      <c r="EZ1653"/>
      <c r="FA1653"/>
      <c r="FB1653"/>
      <c r="FC1653"/>
      <c r="FD1653"/>
      <c r="FE1653"/>
      <c r="FF1653"/>
      <c r="FG1653"/>
      <c r="FH1653"/>
      <c r="FI1653"/>
      <c r="FJ1653"/>
      <c r="FK1653"/>
      <c r="FL1653"/>
      <c r="FM1653"/>
      <c r="FN1653"/>
      <c r="FO1653"/>
      <c r="FP1653"/>
      <c r="FQ1653"/>
      <c r="FR1653"/>
      <c r="FS1653"/>
      <c r="FT1653"/>
      <c r="FU1653"/>
      <c r="FV1653"/>
      <c r="FW1653"/>
      <c r="FX1653"/>
      <c r="FY1653"/>
      <c r="FZ1653"/>
      <c r="GA1653"/>
      <c r="GB1653"/>
      <c r="GC1653"/>
      <c r="GD1653"/>
      <c r="GE1653"/>
      <c r="GF1653"/>
      <c r="GG1653"/>
      <c r="GH1653"/>
      <c r="GI1653"/>
      <c r="GJ1653"/>
      <c r="GK1653"/>
      <c r="GL1653"/>
      <c r="GM1653"/>
      <c r="GN1653"/>
      <c r="GO1653"/>
      <c r="GP1653"/>
      <c r="GQ1653"/>
      <c r="GR1653"/>
      <c r="GS1653"/>
      <c r="GT1653"/>
      <c r="GU1653"/>
      <c r="GV1653"/>
      <c r="GW1653"/>
      <c r="GX1653"/>
      <c r="GY1653"/>
      <c r="GZ1653"/>
      <c r="HA1653"/>
      <c r="HB1653"/>
      <c r="HC1653"/>
      <c r="HD1653"/>
      <c r="HE1653"/>
      <c r="HF1653"/>
      <c r="HG1653"/>
      <c r="HH1653"/>
      <c r="HI1653"/>
    </row>
    <row r="1654" spans="1:217" s="6" customFormat="1" ht="71.25" x14ac:dyDescent="0.45">
      <c r="A1654" s="23" t="s">
        <v>16</v>
      </c>
      <c r="B1654" s="23" t="s">
        <v>17</v>
      </c>
      <c r="C1654" s="24" t="s">
        <v>18</v>
      </c>
      <c r="D1654" s="24" t="s">
        <v>1685</v>
      </c>
      <c r="E1654" s="24" t="s">
        <v>1774</v>
      </c>
      <c r="F1654" s="24" t="s">
        <v>21</v>
      </c>
      <c r="G1654" s="78">
        <f>VLOOKUP(L:L,en_ru_auto_scores_BLEU!H:I,2,FALSE)</f>
        <v>19.940445989088907</v>
      </c>
      <c r="H1654" s="24" t="str">
        <f>IFERROR(VLOOKUP(L:L,manual_score_mapping[[SegmentID]:[Scores]],2,FALSE), "NaN")</f>
        <v>[92, 75, 52, 83, 82, 69]</v>
      </c>
      <c r="I1654" s="27">
        <f>IFERROR(VLOOKUP(L:L,manual_score_mapping!A:D,3,FALSE), "NaN")</f>
        <v>75</v>
      </c>
      <c r="J1654" s="21">
        <f>IFERROR(VLOOKUP(L:L,manual_score_mapping!A:D,4,FALSE), "NaN")</f>
        <v>52</v>
      </c>
      <c r="K1654" s="24" t="s">
        <v>22</v>
      </c>
      <c r="L1654" s="24">
        <v>1653</v>
      </c>
      <c r="M1654" s="25">
        <v>0.68586564064025879</v>
      </c>
      <c r="N1654" s="24">
        <v>0.9400656819343568</v>
      </c>
      <c r="O1654" s="24">
        <v>0.91503888368606556</v>
      </c>
      <c r="P1654" s="24" t="str">
        <f>IF(en_ru_scores[[#This Row],[OnlineB_Score]]&gt;en_ru_scores[[#This Row],[GPT4_COMET]]+0.03, "B", IF(en_ru_scores[[#This Row],[GPT4_COMET]]&gt;en_ru_scores[[#This Row],[OnlineB_Score]]+0.03, "GPT", "-"))</f>
        <v>B</v>
      </c>
      <c r="Q1654" s="24" t="str">
        <f>IF(en_ru_scores[[#This Row],[OnlineW_Score]]&gt;en_ru_scores[[#This Row],[GPT4_COMET]]+0.03, "W", IF(en_ru_scores[[#This Row],[GPT4_COMET]]&gt;en_ru_scores[[#This Row],[OnlineW_Score]]+0.03, "GPT", "-"))</f>
        <v>W</v>
      </c>
      <c r="R1654" s="10" t="s">
        <v>1778</v>
      </c>
      <c r="S1654" s="10" t="s">
        <v>8423</v>
      </c>
      <c r="T1654" s="38" t="s">
        <v>8424</v>
      </c>
      <c r="U1654" s="10" t="s">
        <v>8425</v>
      </c>
      <c r="V1654" s="10" t="s">
        <v>8426</v>
      </c>
      <c r="W1654" s="84"/>
      <c r="X1654" s="111" t="s">
        <v>11198</v>
      </c>
      <c r="Y1654" s="115"/>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c r="EK1654"/>
      <c r="EL1654"/>
      <c r="EM1654"/>
      <c r="EN1654"/>
      <c r="EO1654"/>
      <c r="EP1654"/>
      <c r="EQ1654"/>
      <c r="ER1654"/>
      <c r="ES1654"/>
      <c r="ET1654"/>
      <c r="EU1654"/>
      <c r="EV1654"/>
      <c r="EW1654"/>
      <c r="EX1654"/>
      <c r="EY1654"/>
      <c r="EZ1654"/>
      <c r="FA1654"/>
      <c r="FB1654"/>
      <c r="FC1654"/>
      <c r="FD1654"/>
      <c r="FE1654"/>
      <c r="FF1654"/>
      <c r="FG1654"/>
      <c r="FH1654"/>
      <c r="FI1654"/>
      <c r="FJ1654"/>
      <c r="FK1654"/>
      <c r="FL1654"/>
      <c r="FM1654"/>
      <c r="FN1654"/>
      <c r="FO1654"/>
      <c r="FP1654"/>
      <c r="FQ1654"/>
      <c r="FR1654"/>
      <c r="FS1654"/>
      <c r="FT1654"/>
      <c r="FU1654"/>
      <c r="FV1654"/>
      <c r="FW1654"/>
      <c r="FX1654"/>
      <c r="FY1654"/>
      <c r="FZ1654"/>
      <c r="GA1654"/>
      <c r="GB1654"/>
      <c r="GC1654"/>
      <c r="GD1654"/>
      <c r="GE1654"/>
      <c r="GF1654"/>
      <c r="GG1654"/>
      <c r="GH1654"/>
      <c r="GI1654"/>
      <c r="GJ1654"/>
      <c r="GK1654"/>
      <c r="GL1654"/>
      <c r="GM1654"/>
      <c r="GN1654"/>
      <c r="GO1654"/>
      <c r="GP1654"/>
      <c r="GQ1654"/>
      <c r="GR1654"/>
      <c r="GS1654"/>
      <c r="GT1654"/>
      <c r="GU1654"/>
      <c r="GV1654"/>
      <c r="GW1654"/>
      <c r="GX1654"/>
      <c r="GY1654"/>
      <c r="GZ1654"/>
      <c r="HA1654"/>
      <c r="HB1654"/>
      <c r="HC1654"/>
      <c r="HD1654"/>
      <c r="HE1654"/>
      <c r="HF1654"/>
      <c r="HG1654"/>
      <c r="HH1654"/>
      <c r="HI1654"/>
    </row>
    <row r="1655" spans="1:217" s="6" customFormat="1" ht="42.75" x14ac:dyDescent="0.45">
      <c r="A1655" s="20" t="s">
        <v>16</v>
      </c>
      <c r="B1655" s="20" t="s">
        <v>17</v>
      </c>
      <c r="C1655" s="21" t="s">
        <v>18</v>
      </c>
      <c r="D1655" s="21" t="s">
        <v>1685</v>
      </c>
      <c r="E1655" s="21" t="s">
        <v>1774</v>
      </c>
      <c r="F1655" s="21" t="s">
        <v>21</v>
      </c>
      <c r="G1655" s="78">
        <f>VLOOKUP(L:L,en_ru_auto_scores_BLEU!H:I,2,FALSE)</f>
        <v>11.633270842295031</v>
      </c>
      <c r="H1655" s="21" t="str">
        <f>IFERROR(VLOOKUP(L:L,manual_score_mapping[[SegmentID]:[Scores]],2,FALSE), "NaN")</f>
        <v>[81, 76, 66, 81, 34, 70]</v>
      </c>
      <c r="I1655" s="24">
        <f>IFERROR(VLOOKUP(L:L,manual_score_mapping!A:D,3,FALSE), "NaN")</f>
        <v>68</v>
      </c>
      <c r="J1655" s="18">
        <f>IFERROR(VLOOKUP(L:L,manual_score_mapping!A:D,4,FALSE), "NaN")</f>
        <v>34</v>
      </c>
      <c r="K1655" s="21" t="s">
        <v>22</v>
      </c>
      <c r="L1655" s="21">
        <v>1654</v>
      </c>
      <c r="M1655" s="22">
        <v>0.59843742847442627</v>
      </c>
      <c r="N1655" s="21">
        <v>0.54602402448654175</v>
      </c>
      <c r="O1655" s="21">
        <v>0.71166479587554932</v>
      </c>
      <c r="P1655" s="21" t="str">
        <f>IF(en_ru_scores[[#This Row],[OnlineB_Score]]&gt;en_ru_scores[[#This Row],[GPT4_COMET]]+0.03, "B", IF(en_ru_scores[[#This Row],[GPT4_COMET]]&gt;en_ru_scores[[#This Row],[OnlineB_Score]]+0.03, "GPT", "-"))</f>
        <v>GPT</v>
      </c>
      <c r="Q1655" s="21" t="str">
        <f>IF(en_ru_scores[[#This Row],[OnlineW_Score]]&gt;en_ru_scores[[#This Row],[GPT4_COMET]]+0.03, "W", IF(en_ru_scores[[#This Row],[GPT4_COMET]]&gt;en_ru_scores[[#This Row],[OnlineW_Score]]+0.03, "GPT", "-"))</f>
        <v>W</v>
      </c>
      <c r="R1655" s="9" t="s">
        <v>1779</v>
      </c>
      <c r="S1655" s="9" t="s">
        <v>8427</v>
      </c>
      <c r="T1655" s="37" t="s">
        <v>8428</v>
      </c>
      <c r="U1655" s="9" t="s">
        <v>8429</v>
      </c>
      <c r="V1655" s="9" t="s">
        <v>8430</v>
      </c>
      <c r="W1655" s="84"/>
      <c r="X1655" s="111"/>
      <c r="Y1655" s="11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c r="EK1655"/>
      <c r="EL1655"/>
      <c r="EM1655"/>
      <c r="EN1655"/>
      <c r="EO1655"/>
      <c r="EP1655"/>
      <c r="EQ1655"/>
      <c r="ER1655"/>
      <c r="ES1655"/>
      <c r="ET1655"/>
      <c r="EU1655"/>
      <c r="EV1655"/>
      <c r="EW1655"/>
      <c r="EX1655"/>
      <c r="EY1655"/>
      <c r="EZ1655"/>
      <c r="FA1655"/>
      <c r="FB1655"/>
      <c r="FC1655"/>
      <c r="FD1655"/>
      <c r="FE1655"/>
      <c r="FF1655"/>
      <c r="FG1655"/>
      <c r="FH1655"/>
      <c r="FI1655"/>
      <c r="FJ1655"/>
      <c r="FK1655"/>
      <c r="FL1655"/>
      <c r="FM1655"/>
      <c r="FN1655"/>
      <c r="FO1655"/>
      <c r="FP1655"/>
      <c r="FQ1655"/>
      <c r="FR1655"/>
      <c r="FS1655"/>
      <c r="FT1655"/>
      <c r="FU1655"/>
      <c r="FV1655"/>
      <c r="FW1655"/>
      <c r="FX1655"/>
      <c r="FY1655"/>
      <c r="FZ1655"/>
      <c r="GA1655"/>
      <c r="GB1655"/>
      <c r="GC1655"/>
      <c r="GD1655"/>
      <c r="GE1655"/>
      <c r="GF1655"/>
      <c r="GG1655"/>
      <c r="GH1655"/>
      <c r="GI1655"/>
      <c r="GJ1655"/>
      <c r="GK1655"/>
      <c r="GL1655"/>
      <c r="GM1655"/>
      <c r="GN1655"/>
      <c r="GO1655"/>
      <c r="GP1655"/>
      <c r="GQ1655"/>
      <c r="GR1655"/>
      <c r="GS1655"/>
      <c r="GT1655"/>
      <c r="GU1655"/>
      <c r="GV1655"/>
      <c r="GW1655"/>
      <c r="GX1655"/>
      <c r="GY1655"/>
      <c r="GZ1655"/>
      <c r="HA1655"/>
      <c r="HB1655"/>
      <c r="HC1655"/>
      <c r="HD1655"/>
      <c r="HE1655"/>
      <c r="HF1655"/>
      <c r="HG1655"/>
      <c r="HH1655"/>
      <c r="HI1655"/>
    </row>
    <row r="1656" spans="1:217" s="6" customFormat="1" x14ac:dyDescent="0.45">
      <c r="A1656" s="32" t="s">
        <v>16</v>
      </c>
      <c r="B1656" s="32" t="s">
        <v>17</v>
      </c>
      <c r="C1656" s="33" t="s">
        <v>18</v>
      </c>
      <c r="D1656" s="33" t="s">
        <v>1685</v>
      </c>
      <c r="E1656" s="33" t="s">
        <v>1780</v>
      </c>
      <c r="F1656" s="33" t="s">
        <v>21</v>
      </c>
      <c r="G1656" s="73">
        <f>VLOOKUP(L:L,en_ru_auto_scores_BLEU!H:I,2,FALSE)</f>
        <v>61.478815295126431</v>
      </c>
      <c r="H1656" s="33" t="str">
        <f>IFERROR(VLOOKUP(L:L,manual_score_mapping[[SegmentID]:[Scores]],2,FALSE), "NaN")</f>
        <v>[100, 36, 79, 50, 33, 93, 88, 100, 44, 67]</v>
      </c>
      <c r="I1656" s="24">
        <f>IFERROR(VLOOKUP(L:L,manual_score_mapping!A:D,3,FALSE), "NaN")</f>
        <v>69</v>
      </c>
      <c r="J1656" s="18">
        <f>IFERROR(VLOOKUP(L:L,manual_score_mapping!A:D,4,FALSE), "NaN")</f>
        <v>33</v>
      </c>
      <c r="K1656" s="33" t="s">
        <v>22</v>
      </c>
      <c r="L1656" s="33">
        <v>1655</v>
      </c>
      <c r="M1656" s="34">
        <v>0.97594922780990601</v>
      </c>
      <c r="N1656" s="33">
        <v>0.99224251508712757</v>
      </c>
      <c r="O1656" s="33">
        <v>0.97595709562301636</v>
      </c>
      <c r="P1656" s="33" t="str">
        <f>IF(en_ru_scores[[#This Row],[OnlineB_Score]]&gt;en_ru_scores[[#This Row],[GPT4_COMET]]+0.03, "B", IF(en_ru_scores[[#This Row],[GPT4_COMET]]&gt;en_ru_scores[[#This Row],[OnlineB_Score]]+0.03, "GPT", "-"))</f>
        <v>-</v>
      </c>
      <c r="Q1656" s="33" t="str">
        <f>IF(en_ru_scores[[#This Row],[OnlineW_Score]]&gt;en_ru_scores[[#This Row],[GPT4_COMET]]+0.03, "W", IF(en_ru_scores[[#This Row],[GPT4_COMET]]&gt;en_ru_scores[[#This Row],[OnlineW_Score]]+0.03, "GPT", "-"))</f>
        <v>-</v>
      </c>
      <c r="R1656" s="13" t="s">
        <v>1781</v>
      </c>
      <c r="S1656" s="13" t="s">
        <v>8431</v>
      </c>
      <c r="T1656" s="41" t="s">
        <v>8432</v>
      </c>
      <c r="U1656" s="13" t="s">
        <v>8431</v>
      </c>
      <c r="V1656" s="13" t="s">
        <v>8432</v>
      </c>
      <c r="W1656" s="84"/>
      <c r="X1656" s="111"/>
      <c r="Y1656" s="115"/>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c r="EK1656"/>
      <c r="EL1656"/>
      <c r="EM1656"/>
      <c r="EN1656"/>
      <c r="EO1656"/>
      <c r="EP1656"/>
      <c r="EQ1656"/>
      <c r="ER1656"/>
      <c r="ES1656"/>
      <c r="ET1656"/>
      <c r="EU1656"/>
      <c r="EV1656"/>
      <c r="EW1656"/>
      <c r="EX1656"/>
      <c r="EY1656"/>
      <c r="EZ1656"/>
      <c r="FA1656"/>
      <c r="FB1656"/>
      <c r="FC1656"/>
      <c r="FD1656"/>
      <c r="FE1656"/>
      <c r="FF1656"/>
      <c r="FG1656"/>
      <c r="FH1656"/>
      <c r="FI1656"/>
      <c r="FJ1656"/>
      <c r="FK1656"/>
      <c r="FL1656"/>
      <c r="FM1656"/>
      <c r="FN1656"/>
      <c r="FO1656"/>
      <c r="FP1656"/>
      <c r="FQ1656"/>
      <c r="FR1656"/>
      <c r="FS1656"/>
      <c r="FT1656"/>
      <c r="FU1656"/>
      <c r="FV1656"/>
      <c r="FW1656"/>
      <c r="FX1656"/>
      <c r="FY1656"/>
      <c r="FZ1656"/>
      <c r="GA1656"/>
      <c r="GB1656"/>
      <c r="GC1656"/>
      <c r="GD1656"/>
      <c r="GE1656"/>
      <c r="GF1656"/>
      <c r="GG1656"/>
      <c r="GH1656"/>
      <c r="GI1656"/>
      <c r="GJ1656"/>
      <c r="GK1656"/>
      <c r="GL1656"/>
      <c r="GM1656"/>
      <c r="GN1656"/>
      <c r="GO1656"/>
      <c r="GP1656"/>
      <c r="GQ1656"/>
      <c r="GR1656"/>
      <c r="GS1656"/>
      <c r="GT1656"/>
      <c r="GU1656"/>
      <c r="GV1656"/>
      <c r="GW1656"/>
      <c r="GX1656"/>
      <c r="GY1656"/>
      <c r="GZ1656"/>
      <c r="HA1656"/>
      <c r="HB1656"/>
      <c r="HC1656"/>
      <c r="HD1656"/>
      <c r="HE1656"/>
      <c r="HF1656"/>
      <c r="HG1656"/>
      <c r="HH1656"/>
      <c r="HI1656"/>
    </row>
    <row r="1657" spans="1:217" s="6" customFormat="1" x14ac:dyDescent="0.45">
      <c r="A1657" s="32" t="s">
        <v>16</v>
      </c>
      <c r="B1657" s="32" t="s">
        <v>17</v>
      </c>
      <c r="C1657" s="33" t="s">
        <v>18</v>
      </c>
      <c r="D1657" s="33" t="s">
        <v>1685</v>
      </c>
      <c r="E1657" s="33" t="s">
        <v>1780</v>
      </c>
      <c r="F1657" s="33" t="s">
        <v>21</v>
      </c>
      <c r="G1657" s="75">
        <f>VLOOKUP(L:L,en_ru_auto_scores_BLEU!H:I,2,FALSE)</f>
        <v>31.947155212313625</v>
      </c>
      <c r="H1657" s="33" t="str">
        <f>IFERROR(VLOOKUP(L:L,manual_score_mapping[[SegmentID]:[Scores]],2,FALSE), "NaN")</f>
        <v>[100, 33, 66, 51, 51, 92, 99, 100, 59, 69]</v>
      </c>
      <c r="I1657" s="27">
        <f>IFERROR(VLOOKUP(L:L,manual_score_mapping!A:D,3,FALSE), "NaN")</f>
        <v>72</v>
      </c>
      <c r="J1657" s="18">
        <f>IFERROR(VLOOKUP(L:L,manual_score_mapping!A:D,4,FALSE), "NaN")</f>
        <v>33</v>
      </c>
      <c r="K1657" s="33" t="s">
        <v>22</v>
      </c>
      <c r="L1657" s="33">
        <v>1656</v>
      </c>
      <c r="M1657" s="34">
        <v>0.96314954757690441</v>
      </c>
      <c r="N1657" s="33">
        <v>0.96512949466705322</v>
      </c>
      <c r="O1657" s="33">
        <v>0.95073711872100841</v>
      </c>
      <c r="P1657" s="33" t="str">
        <f>IF(en_ru_scores[[#This Row],[OnlineB_Score]]&gt;en_ru_scores[[#This Row],[GPT4_COMET]]+0.03, "B", IF(en_ru_scores[[#This Row],[GPT4_COMET]]&gt;en_ru_scores[[#This Row],[OnlineB_Score]]+0.03, "GPT", "-"))</f>
        <v>-</v>
      </c>
      <c r="Q1657" s="33" t="str">
        <f>IF(en_ru_scores[[#This Row],[OnlineW_Score]]&gt;en_ru_scores[[#This Row],[GPT4_COMET]]+0.03, "W", IF(en_ru_scores[[#This Row],[GPT4_COMET]]&gt;en_ru_scores[[#This Row],[OnlineW_Score]]+0.03, "GPT", "-"))</f>
        <v>-</v>
      </c>
      <c r="R1657" s="13" t="s">
        <v>1782</v>
      </c>
      <c r="S1657" s="13" t="s">
        <v>8433</v>
      </c>
      <c r="T1657" s="41" t="s">
        <v>8434</v>
      </c>
      <c r="U1657" s="13" t="s">
        <v>8435</v>
      </c>
      <c r="V1657" s="13" t="s">
        <v>8436</v>
      </c>
      <c r="W1657" s="84"/>
      <c r="X1657" s="111"/>
      <c r="Y1657" s="115"/>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c r="EK1657"/>
      <c r="EL1657"/>
      <c r="EM1657"/>
      <c r="EN1657"/>
      <c r="EO1657"/>
      <c r="EP1657"/>
      <c r="EQ1657"/>
      <c r="ER1657"/>
      <c r="ES1657"/>
      <c r="ET1657"/>
      <c r="EU1657"/>
      <c r="EV1657"/>
      <c r="EW1657"/>
      <c r="EX1657"/>
      <c r="EY1657"/>
      <c r="EZ1657"/>
      <c r="FA1657"/>
      <c r="FB1657"/>
      <c r="FC1657"/>
      <c r="FD1657"/>
      <c r="FE1657"/>
      <c r="FF1657"/>
      <c r="FG1657"/>
      <c r="FH1657"/>
      <c r="FI1657"/>
      <c r="FJ1657"/>
      <c r="FK1657"/>
      <c r="FL1657"/>
      <c r="FM1657"/>
      <c r="FN1657"/>
      <c r="FO1657"/>
      <c r="FP1657"/>
      <c r="FQ1657"/>
      <c r="FR1657"/>
      <c r="FS1657"/>
      <c r="FT1657"/>
      <c r="FU1657"/>
      <c r="FV1657"/>
      <c r="FW1657"/>
      <c r="FX1657"/>
      <c r="FY1657"/>
      <c r="FZ1657"/>
      <c r="GA1657"/>
      <c r="GB1657"/>
      <c r="GC1657"/>
      <c r="GD1657"/>
      <c r="GE1657"/>
      <c r="GF1657"/>
      <c r="GG1657"/>
      <c r="GH1657"/>
      <c r="GI1657"/>
      <c r="GJ1657"/>
      <c r="GK1657"/>
      <c r="GL1657"/>
      <c r="GM1657"/>
      <c r="GN1657"/>
      <c r="GO1657"/>
      <c r="GP1657"/>
      <c r="GQ1657"/>
      <c r="GR1657"/>
      <c r="GS1657"/>
      <c r="GT1657"/>
      <c r="GU1657"/>
      <c r="GV1657"/>
      <c r="GW1657"/>
      <c r="GX1657"/>
      <c r="GY1657"/>
      <c r="GZ1657"/>
      <c r="HA1657"/>
      <c r="HB1657"/>
      <c r="HC1657"/>
      <c r="HD1657"/>
      <c r="HE1657"/>
      <c r="HF1657"/>
      <c r="HG1657"/>
      <c r="HH1657"/>
      <c r="HI1657"/>
    </row>
    <row r="1658" spans="1:217" s="6" customFormat="1" x14ac:dyDescent="0.45">
      <c r="A1658" s="32" t="s">
        <v>16</v>
      </c>
      <c r="B1658" s="32" t="s">
        <v>17</v>
      </c>
      <c r="C1658" s="33" t="s">
        <v>18</v>
      </c>
      <c r="D1658" s="33" t="s">
        <v>1685</v>
      </c>
      <c r="E1658" s="33" t="s">
        <v>1780</v>
      </c>
      <c r="F1658" s="33" t="s">
        <v>21</v>
      </c>
      <c r="G1658" s="75">
        <f>VLOOKUP(L:L,en_ru_auto_scores_BLEU!H:I,2,FALSE)</f>
        <v>30.21375397356768</v>
      </c>
      <c r="H1658" s="33" t="str">
        <f>IFERROR(VLOOKUP(L:L,manual_score_mapping[[SegmentID]:[Scores]],2,FALSE), "NaN")</f>
        <v>[100, 34, 67, 53, 33, 93, 97, 100, 55, 78]</v>
      </c>
      <c r="I1658" s="27">
        <f>IFERROR(VLOOKUP(L:L,manual_score_mapping!A:D,3,FALSE), "NaN")</f>
        <v>71</v>
      </c>
      <c r="J1658" s="18">
        <f>IFERROR(VLOOKUP(L:L,manual_score_mapping!A:D,4,FALSE), "NaN")</f>
        <v>33</v>
      </c>
      <c r="K1658" s="33" t="s">
        <v>22</v>
      </c>
      <c r="L1658" s="33">
        <v>1657</v>
      </c>
      <c r="M1658" s="34">
        <v>0.98091322183608998</v>
      </c>
      <c r="N1658" s="33">
        <v>0.98806440830230724</v>
      </c>
      <c r="O1658" s="33">
        <v>0.98595696687698364</v>
      </c>
      <c r="P1658" s="33" t="str">
        <f>IF(en_ru_scores[[#This Row],[OnlineB_Score]]&gt;en_ru_scores[[#This Row],[GPT4_COMET]]+0.03, "B", IF(en_ru_scores[[#This Row],[GPT4_COMET]]&gt;en_ru_scores[[#This Row],[OnlineB_Score]]+0.03, "GPT", "-"))</f>
        <v>-</v>
      </c>
      <c r="Q1658" s="33" t="str">
        <f>IF(en_ru_scores[[#This Row],[OnlineW_Score]]&gt;en_ru_scores[[#This Row],[GPT4_COMET]]+0.03, "W", IF(en_ru_scores[[#This Row],[GPT4_COMET]]&gt;en_ru_scores[[#This Row],[OnlineW_Score]]+0.03, "GPT", "-"))</f>
        <v>-</v>
      </c>
      <c r="R1658" s="13" t="s">
        <v>1783</v>
      </c>
      <c r="S1658" s="13" t="s">
        <v>8437</v>
      </c>
      <c r="T1658" s="41" t="s">
        <v>8438</v>
      </c>
      <c r="U1658" s="13" t="s">
        <v>8439</v>
      </c>
      <c r="V1658" s="13" t="s">
        <v>8440</v>
      </c>
      <c r="W1658" s="84"/>
      <c r="X1658" s="111"/>
      <c r="Y1658" s="115"/>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c r="EK1658"/>
      <c r="EL1658"/>
      <c r="EM1658"/>
      <c r="EN1658"/>
      <c r="EO1658"/>
      <c r="EP1658"/>
      <c r="EQ1658"/>
      <c r="ER1658"/>
      <c r="ES1658"/>
      <c r="ET1658"/>
      <c r="EU1658"/>
      <c r="EV1658"/>
      <c r="EW1658"/>
      <c r="EX1658"/>
      <c r="EY1658"/>
      <c r="EZ1658"/>
      <c r="FA1658"/>
      <c r="FB1658"/>
      <c r="FC1658"/>
      <c r="FD1658"/>
      <c r="FE1658"/>
      <c r="FF1658"/>
      <c r="FG1658"/>
      <c r="FH1658"/>
      <c r="FI1658"/>
      <c r="FJ1658"/>
      <c r="FK1658"/>
      <c r="FL1658"/>
      <c r="FM1658"/>
      <c r="FN1658"/>
      <c r="FO1658"/>
      <c r="FP1658"/>
      <c r="FQ1658"/>
      <c r="FR1658"/>
      <c r="FS1658"/>
      <c r="FT1658"/>
      <c r="FU1658"/>
      <c r="FV1658"/>
      <c r="FW1658"/>
      <c r="FX1658"/>
      <c r="FY1658"/>
      <c r="FZ1658"/>
      <c r="GA1658"/>
      <c r="GB1658"/>
      <c r="GC1658"/>
      <c r="GD1658"/>
      <c r="GE1658"/>
      <c r="GF1658"/>
      <c r="GG1658"/>
      <c r="GH1658"/>
      <c r="GI1658"/>
      <c r="GJ1658"/>
      <c r="GK1658"/>
      <c r="GL1658"/>
      <c r="GM1658"/>
      <c r="GN1658"/>
      <c r="GO1658"/>
      <c r="GP1658"/>
      <c r="GQ1658"/>
      <c r="GR1658"/>
      <c r="GS1658"/>
      <c r="GT1658"/>
      <c r="GU1658"/>
      <c r="GV1658"/>
      <c r="GW1658"/>
      <c r="GX1658"/>
      <c r="GY1658"/>
      <c r="GZ1658"/>
      <c r="HA1658"/>
      <c r="HB1658"/>
      <c r="HC1658"/>
      <c r="HD1658"/>
      <c r="HE1658"/>
      <c r="HF1658"/>
      <c r="HG1658"/>
      <c r="HH1658"/>
      <c r="HI1658"/>
    </row>
    <row r="1659" spans="1:217" s="6" customFormat="1" ht="42.75" x14ac:dyDescent="0.45">
      <c r="A1659" s="29" t="s">
        <v>16</v>
      </c>
      <c r="B1659" s="29" t="s">
        <v>17</v>
      </c>
      <c r="C1659" s="30" t="s">
        <v>18</v>
      </c>
      <c r="D1659" s="30" t="s">
        <v>1685</v>
      </c>
      <c r="E1659" s="30" t="s">
        <v>1780</v>
      </c>
      <c r="F1659" s="30" t="s">
        <v>21</v>
      </c>
      <c r="G1659" s="78">
        <f>VLOOKUP(L:L,en_ru_auto_scores_BLEU!H:I,2,FALSE)</f>
        <v>15.226277779914144</v>
      </c>
      <c r="H1659" s="30" t="str">
        <f>IFERROR(VLOOKUP(L:L,manual_score_mapping[[SegmentID]:[Scores]],2,FALSE), "NaN")</f>
        <v>[83, 35, 67, 52, 47, 91, 97, 100, 50, 92]</v>
      </c>
      <c r="I1659" s="27">
        <f>IFERROR(VLOOKUP(L:L,manual_score_mapping!A:D,3,FALSE), "NaN")</f>
        <v>71</v>
      </c>
      <c r="J1659" s="18">
        <f>IFERROR(VLOOKUP(L:L,manual_score_mapping!A:D,4,FALSE), "NaN")</f>
        <v>35</v>
      </c>
      <c r="K1659" s="30" t="s">
        <v>22</v>
      </c>
      <c r="L1659" s="30">
        <v>1658</v>
      </c>
      <c r="M1659" s="31">
        <v>0.89921969175338745</v>
      </c>
      <c r="N1659" s="30">
        <v>0.84629178047180176</v>
      </c>
      <c r="O1659" s="30">
        <v>0.8065144419670105</v>
      </c>
      <c r="P1659" s="30" t="str">
        <f>IF(en_ru_scores[[#This Row],[OnlineB_Score]]&gt;en_ru_scores[[#This Row],[GPT4_COMET]]+0.03, "B", IF(en_ru_scores[[#This Row],[GPT4_COMET]]&gt;en_ru_scores[[#This Row],[OnlineB_Score]]+0.03, "GPT", "-"))</f>
        <v>GPT</v>
      </c>
      <c r="Q1659" s="30" t="str">
        <f>IF(en_ru_scores[[#This Row],[OnlineW_Score]]&gt;en_ru_scores[[#This Row],[GPT4_COMET]]+0.03, "W", IF(en_ru_scores[[#This Row],[GPT4_COMET]]&gt;en_ru_scores[[#This Row],[OnlineW_Score]]+0.03, "GPT", "-"))</f>
        <v>GPT</v>
      </c>
      <c r="R1659" s="12" t="s">
        <v>8441</v>
      </c>
      <c r="S1659" s="12" t="s">
        <v>8442</v>
      </c>
      <c r="T1659" s="40" t="s">
        <v>8443</v>
      </c>
      <c r="U1659" s="12" t="s">
        <v>8444</v>
      </c>
      <c r="V1659" s="12" t="s">
        <v>8445</v>
      </c>
      <c r="W1659" s="84"/>
      <c r="X1659" s="111"/>
      <c r="Y1659" s="115"/>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c r="EK1659"/>
      <c r="EL1659"/>
      <c r="EM1659"/>
      <c r="EN1659"/>
      <c r="EO1659"/>
      <c r="EP1659"/>
      <c r="EQ1659"/>
      <c r="ER1659"/>
      <c r="ES1659"/>
      <c r="ET1659"/>
      <c r="EU1659"/>
      <c r="EV1659"/>
      <c r="EW1659"/>
      <c r="EX1659"/>
      <c r="EY1659"/>
      <c r="EZ1659"/>
      <c r="FA1659"/>
      <c r="FB1659"/>
      <c r="FC1659"/>
      <c r="FD1659"/>
      <c r="FE1659"/>
      <c r="FF1659"/>
      <c r="FG1659"/>
      <c r="FH1659"/>
      <c r="FI1659"/>
      <c r="FJ1659"/>
      <c r="FK1659"/>
      <c r="FL1659"/>
      <c r="FM1659"/>
      <c r="FN1659"/>
      <c r="FO1659"/>
      <c r="FP1659"/>
      <c r="FQ1659"/>
      <c r="FR1659"/>
      <c r="FS1659"/>
      <c r="FT1659"/>
      <c r="FU1659"/>
      <c r="FV1659"/>
      <c r="FW1659"/>
      <c r="FX1659"/>
      <c r="FY1659"/>
      <c r="FZ1659"/>
      <c r="GA1659"/>
      <c r="GB1659"/>
      <c r="GC1659"/>
      <c r="GD1659"/>
      <c r="GE1659"/>
      <c r="GF1659"/>
      <c r="GG1659"/>
      <c r="GH1659"/>
      <c r="GI1659"/>
      <c r="GJ1659"/>
      <c r="GK1659"/>
      <c r="GL1659"/>
      <c r="GM1659"/>
      <c r="GN1659"/>
      <c r="GO1659"/>
      <c r="GP1659"/>
      <c r="GQ1659"/>
      <c r="GR1659"/>
      <c r="GS1659"/>
      <c r="GT1659"/>
      <c r="GU1659"/>
      <c r="GV1659"/>
      <c r="GW1659"/>
      <c r="GX1659"/>
      <c r="GY1659"/>
      <c r="GZ1659"/>
      <c r="HA1659"/>
      <c r="HB1659"/>
      <c r="HC1659"/>
      <c r="HD1659"/>
      <c r="HE1659"/>
      <c r="HF1659"/>
      <c r="HG1659"/>
      <c r="HH1659"/>
      <c r="HI1659"/>
    </row>
    <row r="1660" spans="1:217" s="6" customFormat="1" ht="28.5" x14ac:dyDescent="0.45">
      <c r="A1660" s="29" t="s">
        <v>16</v>
      </c>
      <c r="B1660" s="29" t="s">
        <v>17</v>
      </c>
      <c r="C1660" s="30" t="s">
        <v>18</v>
      </c>
      <c r="D1660" s="30" t="s">
        <v>1685</v>
      </c>
      <c r="E1660" s="30" t="s">
        <v>1780</v>
      </c>
      <c r="F1660" s="30" t="s">
        <v>21</v>
      </c>
      <c r="G1660" s="78">
        <f>VLOOKUP(L:L,en_ru_auto_scores_BLEU!H:I,2,FALSE)</f>
        <v>3.3864985683445354</v>
      </c>
      <c r="H1660" s="30" t="str">
        <f>IFERROR(VLOOKUP(L:L,manual_score_mapping[[SegmentID]:[Scores]],2,FALSE), "NaN")</f>
        <v>[83, 33, 83, 52, 36, 95, 96, 100, 42, 86, 65, 51, 100, 52, 79]</v>
      </c>
      <c r="I1660" s="27">
        <f>IFERROR(VLOOKUP(L:L,manual_score_mapping!A:D,3,FALSE), "NaN")</f>
        <v>70</v>
      </c>
      <c r="J1660" s="18">
        <f>IFERROR(VLOOKUP(L:L,manual_score_mapping!A:D,4,FALSE), "NaN")</f>
        <v>33</v>
      </c>
      <c r="K1660" s="30" t="s">
        <v>22</v>
      </c>
      <c r="L1660" s="30">
        <v>1659</v>
      </c>
      <c r="M1660" s="31">
        <v>0.82500362396240234</v>
      </c>
      <c r="N1660" s="30">
        <v>0.91411441564559937</v>
      </c>
      <c r="O1660" s="30">
        <v>0.9199923276901244</v>
      </c>
      <c r="P1660" s="30" t="str">
        <f>IF(en_ru_scores[[#This Row],[OnlineB_Score]]&gt;en_ru_scores[[#This Row],[GPT4_COMET]]+0.03, "B", IF(en_ru_scores[[#This Row],[GPT4_COMET]]&gt;en_ru_scores[[#This Row],[OnlineB_Score]]+0.03, "GPT", "-"))</f>
        <v>B</v>
      </c>
      <c r="Q1660" s="30" t="str">
        <f>IF(en_ru_scores[[#This Row],[OnlineW_Score]]&gt;en_ru_scores[[#This Row],[GPT4_COMET]]+0.03, "W", IF(en_ru_scores[[#This Row],[GPT4_COMET]]&gt;en_ru_scores[[#This Row],[OnlineW_Score]]+0.03, "GPT", "-"))</f>
        <v>W</v>
      </c>
      <c r="R1660" s="12" t="s">
        <v>8446</v>
      </c>
      <c r="S1660" s="12" t="s">
        <v>8447</v>
      </c>
      <c r="T1660" s="40" t="s">
        <v>8448</v>
      </c>
      <c r="U1660" s="12" t="s">
        <v>8449</v>
      </c>
      <c r="V1660" s="12" t="s">
        <v>8450</v>
      </c>
      <c r="W1660" s="84"/>
      <c r="X1660" s="111"/>
      <c r="Y1660" s="115"/>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c r="EK1660"/>
      <c r="EL1660"/>
      <c r="EM1660"/>
      <c r="EN1660"/>
      <c r="EO1660"/>
      <c r="EP1660"/>
      <c r="EQ1660"/>
      <c r="ER1660"/>
      <c r="ES1660"/>
      <c r="ET1660"/>
      <c r="EU1660"/>
      <c r="EV1660"/>
      <c r="EW1660"/>
      <c r="EX1660"/>
      <c r="EY1660"/>
      <c r="EZ1660"/>
      <c r="FA1660"/>
      <c r="FB1660"/>
      <c r="FC1660"/>
      <c r="FD1660"/>
      <c r="FE1660"/>
      <c r="FF1660"/>
      <c r="FG1660"/>
      <c r="FH1660"/>
      <c r="FI1660"/>
      <c r="FJ1660"/>
      <c r="FK1660"/>
      <c r="FL1660"/>
      <c r="FM1660"/>
      <c r="FN1660"/>
      <c r="FO1660"/>
      <c r="FP1660"/>
      <c r="FQ1660"/>
      <c r="FR1660"/>
      <c r="FS1660"/>
      <c r="FT1660"/>
      <c r="FU1660"/>
      <c r="FV1660"/>
      <c r="FW1660"/>
      <c r="FX1660"/>
      <c r="FY1660"/>
      <c r="FZ1660"/>
      <c r="GA1660"/>
      <c r="GB1660"/>
      <c r="GC1660"/>
      <c r="GD1660"/>
      <c r="GE1660"/>
      <c r="GF1660"/>
      <c r="GG1660"/>
      <c r="GH1660"/>
      <c r="GI1660"/>
      <c r="GJ1660"/>
      <c r="GK1660"/>
      <c r="GL1660"/>
      <c r="GM1660"/>
      <c r="GN1660"/>
      <c r="GO1660"/>
      <c r="GP1660"/>
      <c r="GQ1660"/>
      <c r="GR1660"/>
      <c r="GS1660"/>
      <c r="GT1660"/>
      <c r="GU1660"/>
      <c r="GV1660"/>
      <c r="GW1660"/>
      <c r="GX1660"/>
      <c r="GY1660"/>
      <c r="GZ1660"/>
      <c r="HA1660"/>
      <c r="HB1660"/>
      <c r="HC1660"/>
      <c r="HD1660"/>
      <c r="HE1660"/>
      <c r="HF1660"/>
      <c r="HG1660"/>
      <c r="HH1660"/>
      <c r="HI1660"/>
    </row>
    <row r="1661" spans="1:217" s="6" customFormat="1" ht="28.5" x14ac:dyDescent="0.45">
      <c r="A1661" s="32" t="s">
        <v>16</v>
      </c>
      <c r="B1661" s="32" t="s">
        <v>17</v>
      </c>
      <c r="C1661" s="33" t="s">
        <v>18</v>
      </c>
      <c r="D1661" s="33" t="s">
        <v>1685</v>
      </c>
      <c r="E1661" s="33" t="s">
        <v>1780</v>
      </c>
      <c r="F1661" s="33" t="s">
        <v>21</v>
      </c>
      <c r="G1661" s="74">
        <f>VLOOKUP(L:L,en_ru_auto_scores_BLEU!H:I,2,FALSE)</f>
        <v>59.460355750136102</v>
      </c>
      <c r="H1661" s="33" t="str">
        <f>IFERROR(VLOOKUP(L:L,manual_score_mapping[[SegmentID]:[Scores]],2,FALSE), "NaN")</f>
        <v>[82, 35, 83, 54, 51, 95, 97, 100, 48, 94]</v>
      </c>
      <c r="I1661" s="27">
        <f>IFERROR(VLOOKUP(L:L,manual_score_mapping!A:D,3,FALSE), "NaN")</f>
        <v>73</v>
      </c>
      <c r="J1661" s="18">
        <f>IFERROR(VLOOKUP(L:L,manual_score_mapping!A:D,4,FALSE), "NaN")</f>
        <v>35</v>
      </c>
      <c r="K1661" s="33" t="s">
        <v>22</v>
      </c>
      <c r="L1661" s="33">
        <v>1660</v>
      </c>
      <c r="M1661" s="34">
        <v>0.9820873737335204</v>
      </c>
      <c r="N1661" s="33">
        <v>0.99107664823532104</v>
      </c>
      <c r="O1661" s="33">
        <v>0.97918438911437999</v>
      </c>
      <c r="P1661" s="33" t="str">
        <f>IF(en_ru_scores[[#This Row],[OnlineB_Score]]&gt;en_ru_scores[[#This Row],[GPT4_COMET]]+0.03, "B", IF(en_ru_scores[[#This Row],[GPT4_COMET]]&gt;en_ru_scores[[#This Row],[OnlineB_Score]]+0.03, "GPT", "-"))</f>
        <v>-</v>
      </c>
      <c r="Q1661" s="33" t="str">
        <f>IF(en_ru_scores[[#This Row],[OnlineW_Score]]&gt;en_ru_scores[[#This Row],[GPT4_COMET]]+0.03, "W", IF(en_ru_scores[[#This Row],[GPT4_COMET]]&gt;en_ru_scores[[#This Row],[OnlineW_Score]]+0.03, "GPT", "-"))</f>
        <v>-</v>
      </c>
      <c r="R1661" s="13" t="s">
        <v>1784</v>
      </c>
      <c r="S1661" s="13" t="s">
        <v>8451</v>
      </c>
      <c r="T1661" s="41" t="s">
        <v>8452</v>
      </c>
      <c r="U1661" s="13" t="s">
        <v>8451</v>
      </c>
      <c r="V1661" s="13" t="s">
        <v>8453</v>
      </c>
      <c r="W1661" s="84"/>
      <c r="X1661" s="111"/>
      <c r="Y1661" s="115"/>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c r="EI1661"/>
      <c r="EJ1661"/>
      <c r="EK1661"/>
      <c r="EL1661"/>
      <c r="EM1661"/>
      <c r="EN1661"/>
      <c r="EO1661"/>
      <c r="EP1661"/>
      <c r="EQ1661"/>
      <c r="ER1661"/>
      <c r="ES1661"/>
      <c r="ET1661"/>
      <c r="EU1661"/>
      <c r="EV1661"/>
      <c r="EW1661"/>
      <c r="EX1661"/>
      <c r="EY1661"/>
      <c r="EZ1661"/>
      <c r="FA1661"/>
      <c r="FB1661"/>
      <c r="FC1661"/>
      <c r="FD1661"/>
      <c r="FE1661"/>
      <c r="FF1661"/>
      <c r="FG1661"/>
      <c r="FH1661"/>
      <c r="FI1661"/>
      <c r="FJ1661"/>
      <c r="FK1661"/>
      <c r="FL1661"/>
      <c r="FM1661"/>
      <c r="FN1661"/>
      <c r="FO1661"/>
      <c r="FP1661"/>
      <c r="FQ1661"/>
      <c r="FR1661"/>
      <c r="FS1661"/>
      <c r="FT1661"/>
      <c r="FU1661"/>
      <c r="FV1661"/>
      <c r="FW1661"/>
      <c r="FX1661"/>
      <c r="FY1661"/>
      <c r="FZ1661"/>
      <c r="GA1661"/>
      <c r="GB1661"/>
      <c r="GC1661"/>
      <c r="GD1661"/>
      <c r="GE1661"/>
      <c r="GF1661"/>
      <c r="GG1661"/>
      <c r="GH1661"/>
      <c r="GI1661"/>
      <c r="GJ1661"/>
      <c r="GK1661"/>
      <c r="GL1661"/>
      <c r="GM1661"/>
      <c r="GN1661"/>
      <c r="GO1661"/>
      <c r="GP1661"/>
      <c r="GQ1661"/>
      <c r="GR1661"/>
      <c r="GS1661"/>
      <c r="GT1661"/>
      <c r="GU1661"/>
      <c r="GV1661"/>
      <c r="GW1661"/>
      <c r="GX1661"/>
      <c r="GY1661"/>
      <c r="GZ1661"/>
      <c r="HA1661"/>
      <c r="HB1661"/>
      <c r="HC1661"/>
      <c r="HD1661"/>
      <c r="HE1661"/>
      <c r="HF1661"/>
      <c r="HG1661"/>
      <c r="HH1661"/>
      <c r="HI1661"/>
    </row>
    <row r="1662" spans="1:217" s="6" customFormat="1" ht="42.75" x14ac:dyDescent="0.45">
      <c r="A1662" s="29" t="s">
        <v>16</v>
      </c>
      <c r="B1662" s="29" t="s">
        <v>17</v>
      </c>
      <c r="C1662" s="30" t="s">
        <v>18</v>
      </c>
      <c r="D1662" s="30" t="s">
        <v>1685</v>
      </c>
      <c r="E1662" s="30" t="s">
        <v>1780</v>
      </c>
      <c r="F1662" s="30" t="s">
        <v>21</v>
      </c>
      <c r="G1662" s="78">
        <f>VLOOKUP(L:L,en_ru_auto_scores_BLEU!H:I,2,FALSE)</f>
        <v>13.884941053343899</v>
      </c>
      <c r="H1662" s="30" t="str">
        <f>IFERROR(VLOOKUP(L:L,manual_score_mapping[[SegmentID]:[Scores]],2,FALSE), "NaN")</f>
        <v>[84, 34, 76, 51, 38, 93, 92, 100, 54, 87, 66, 52, 100, 43, 71]</v>
      </c>
      <c r="I1662" s="24">
        <f>IFERROR(VLOOKUP(L:L,manual_score_mapping!A:D,3,FALSE), "NaN")</f>
        <v>69</v>
      </c>
      <c r="J1662" s="18">
        <f>IFERROR(VLOOKUP(L:L,manual_score_mapping!A:D,4,FALSE), "NaN")</f>
        <v>34</v>
      </c>
      <c r="K1662" s="30" t="s">
        <v>22</v>
      </c>
      <c r="L1662" s="30">
        <v>1661</v>
      </c>
      <c r="M1662" s="31">
        <v>0.87444251775741577</v>
      </c>
      <c r="N1662" s="30">
        <v>0.90150725841522217</v>
      </c>
      <c r="O1662" s="30">
        <v>0.89503401517868042</v>
      </c>
      <c r="P1662" s="30" t="str">
        <f>IF(en_ru_scores[[#This Row],[OnlineB_Score]]&gt;en_ru_scores[[#This Row],[GPT4_COMET]]+0.03, "B", IF(en_ru_scores[[#This Row],[GPT4_COMET]]&gt;en_ru_scores[[#This Row],[OnlineB_Score]]+0.03, "GPT", "-"))</f>
        <v>-</v>
      </c>
      <c r="Q1662" s="30" t="str">
        <f>IF(en_ru_scores[[#This Row],[OnlineW_Score]]&gt;en_ru_scores[[#This Row],[GPT4_COMET]]+0.03, "W", IF(en_ru_scores[[#This Row],[GPT4_COMET]]&gt;en_ru_scores[[#This Row],[OnlineW_Score]]+0.03, "GPT", "-"))</f>
        <v>-</v>
      </c>
      <c r="R1662" s="12" t="s">
        <v>1785</v>
      </c>
      <c r="S1662" s="12" t="s">
        <v>8454</v>
      </c>
      <c r="T1662" s="40" t="s">
        <v>8455</v>
      </c>
      <c r="U1662" s="12" t="s">
        <v>8456</v>
      </c>
      <c r="V1662" s="12" t="s">
        <v>8457</v>
      </c>
      <c r="W1662" s="84"/>
      <c r="X1662" s="111"/>
      <c r="Y1662" s="115"/>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c r="EK1662"/>
      <c r="EL1662"/>
      <c r="EM1662"/>
      <c r="EN1662"/>
      <c r="EO1662"/>
      <c r="EP1662"/>
      <c r="EQ1662"/>
      <c r="ER1662"/>
      <c r="ES1662"/>
      <c r="ET1662"/>
      <c r="EU1662"/>
      <c r="EV1662"/>
      <c r="EW1662"/>
      <c r="EX1662"/>
      <c r="EY1662"/>
      <c r="EZ1662"/>
      <c r="FA1662"/>
      <c r="FB1662"/>
      <c r="FC1662"/>
      <c r="FD1662"/>
      <c r="FE1662"/>
      <c r="FF1662"/>
      <c r="FG1662"/>
      <c r="FH1662"/>
      <c r="FI1662"/>
      <c r="FJ1662"/>
      <c r="FK1662"/>
      <c r="FL1662"/>
      <c r="FM1662"/>
      <c r="FN1662"/>
      <c r="FO1662"/>
      <c r="FP1662"/>
      <c r="FQ1662"/>
      <c r="FR1662"/>
      <c r="FS1662"/>
      <c r="FT1662"/>
      <c r="FU1662"/>
      <c r="FV1662"/>
      <c r="FW1662"/>
      <c r="FX1662"/>
      <c r="FY1662"/>
      <c r="FZ1662"/>
      <c r="GA1662"/>
      <c r="GB1662"/>
      <c r="GC1662"/>
      <c r="GD1662"/>
      <c r="GE1662"/>
      <c r="GF1662"/>
      <c r="GG1662"/>
      <c r="GH1662"/>
      <c r="GI1662"/>
      <c r="GJ1662"/>
      <c r="GK1662"/>
      <c r="GL1662"/>
      <c r="GM1662"/>
      <c r="GN1662"/>
      <c r="GO1662"/>
      <c r="GP1662"/>
      <c r="GQ1662"/>
      <c r="GR1662"/>
      <c r="GS1662"/>
      <c r="GT1662"/>
      <c r="GU1662"/>
      <c r="GV1662"/>
      <c r="GW1662"/>
      <c r="GX1662"/>
      <c r="GY1662"/>
      <c r="GZ1662"/>
      <c r="HA1662"/>
      <c r="HB1662"/>
      <c r="HC1662"/>
      <c r="HD1662"/>
      <c r="HE1662"/>
      <c r="HF1662"/>
      <c r="HG1662"/>
      <c r="HH1662"/>
      <c r="HI1662"/>
    </row>
    <row r="1663" spans="1:217" s="6" customFormat="1" ht="28.5" x14ac:dyDescent="0.45">
      <c r="A1663" s="29" t="s">
        <v>16</v>
      </c>
      <c r="B1663" s="29" t="s">
        <v>17</v>
      </c>
      <c r="C1663" s="30" t="s">
        <v>18</v>
      </c>
      <c r="D1663" s="30" t="s">
        <v>1685</v>
      </c>
      <c r="E1663" s="30" t="s">
        <v>1786</v>
      </c>
      <c r="F1663" s="30" t="s">
        <v>21</v>
      </c>
      <c r="G1663" s="78">
        <f>VLOOKUP(L:L,en_ru_auto_scores_BLEU!H:I,2,FALSE)</f>
        <v>8.6430196160485249</v>
      </c>
      <c r="H1663" s="42" t="str">
        <f>IFERROR(VLOOKUP(L:L,manual_score_mapping[[SegmentID]:[Scores]],2,FALSE), "NaN")</f>
        <v>NaN</v>
      </c>
      <c r="I1663" s="42" t="str">
        <f>IFERROR(VLOOKUP(L:L,manual_score_mapping!A:D,3,FALSE), "NaN")</f>
        <v>NaN</v>
      </c>
      <c r="J1663" s="42" t="str">
        <f>IFERROR(VLOOKUP(L:L,manual_score_mapping!A:D,4,FALSE), "NaN")</f>
        <v>NaN</v>
      </c>
      <c r="K1663" s="30" t="s">
        <v>22</v>
      </c>
      <c r="L1663" s="30">
        <v>1662</v>
      </c>
      <c r="M1663" s="31">
        <v>0.81003791093826294</v>
      </c>
      <c r="N1663" s="30">
        <v>0.85996538400650024</v>
      </c>
      <c r="O1663" s="30">
        <v>0.94548958539962757</v>
      </c>
      <c r="P1663" s="30" t="str">
        <f>IF(en_ru_scores[[#This Row],[OnlineB_Score]]&gt;en_ru_scores[[#This Row],[GPT4_COMET]]+0.03, "B", IF(en_ru_scores[[#This Row],[GPT4_COMET]]&gt;en_ru_scores[[#This Row],[OnlineB_Score]]+0.03, "GPT", "-"))</f>
        <v>B</v>
      </c>
      <c r="Q1663" s="30" t="str">
        <f>IF(en_ru_scores[[#This Row],[OnlineW_Score]]&gt;en_ru_scores[[#This Row],[GPT4_COMET]]+0.03, "W", IF(en_ru_scores[[#This Row],[GPT4_COMET]]&gt;en_ru_scores[[#This Row],[OnlineW_Score]]+0.03, "GPT", "-"))</f>
        <v>W</v>
      </c>
      <c r="R1663" s="12" t="s">
        <v>1787</v>
      </c>
      <c r="S1663" s="12" t="s">
        <v>8458</v>
      </c>
      <c r="T1663" s="40" t="s">
        <v>8459</v>
      </c>
      <c r="U1663" s="12" t="s">
        <v>8460</v>
      </c>
      <c r="V1663" s="12" t="s">
        <v>8461</v>
      </c>
      <c r="W1663" s="84"/>
      <c r="X1663" s="111"/>
      <c r="Y1663" s="115"/>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c r="EN1663"/>
      <c r="EO1663"/>
      <c r="EP1663"/>
      <c r="EQ1663"/>
      <c r="ER1663"/>
      <c r="ES1663"/>
      <c r="ET1663"/>
      <c r="EU1663"/>
      <c r="EV1663"/>
      <c r="EW1663"/>
      <c r="EX1663"/>
      <c r="EY1663"/>
      <c r="EZ1663"/>
      <c r="FA1663"/>
      <c r="FB1663"/>
      <c r="FC1663"/>
      <c r="FD1663"/>
      <c r="FE1663"/>
      <c r="FF1663"/>
      <c r="FG1663"/>
      <c r="FH1663"/>
      <c r="FI1663"/>
      <c r="FJ1663"/>
      <c r="FK1663"/>
      <c r="FL1663"/>
      <c r="FM1663"/>
      <c r="FN1663"/>
      <c r="FO1663"/>
      <c r="FP1663"/>
      <c r="FQ1663"/>
      <c r="FR1663"/>
      <c r="FS1663"/>
      <c r="FT1663"/>
      <c r="FU1663"/>
      <c r="FV1663"/>
      <c r="FW1663"/>
      <c r="FX1663"/>
      <c r="FY1663"/>
      <c r="FZ1663"/>
      <c r="GA1663"/>
      <c r="GB1663"/>
      <c r="GC1663"/>
      <c r="GD1663"/>
      <c r="GE1663"/>
      <c r="GF1663"/>
      <c r="GG1663"/>
      <c r="GH1663"/>
      <c r="GI1663"/>
      <c r="GJ1663"/>
      <c r="GK1663"/>
      <c r="GL1663"/>
      <c r="GM1663"/>
      <c r="GN1663"/>
      <c r="GO1663"/>
      <c r="GP1663"/>
      <c r="GQ1663"/>
      <c r="GR1663"/>
      <c r="GS1663"/>
      <c r="GT1663"/>
      <c r="GU1663"/>
      <c r="GV1663"/>
      <c r="GW1663"/>
      <c r="GX1663"/>
      <c r="GY1663"/>
      <c r="GZ1663"/>
      <c r="HA1663"/>
      <c r="HB1663"/>
      <c r="HC1663"/>
      <c r="HD1663"/>
      <c r="HE1663"/>
      <c r="HF1663"/>
      <c r="HG1663"/>
      <c r="HH1663"/>
      <c r="HI1663"/>
    </row>
    <row r="1664" spans="1:217" s="6" customFormat="1" ht="28.5" x14ac:dyDescent="0.45">
      <c r="A1664" s="29" t="s">
        <v>16</v>
      </c>
      <c r="B1664" s="29" t="s">
        <v>17</v>
      </c>
      <c r="C1664" s="30" t="s">
        <v>18</v>
      </c>
      <c r="D1664" s="30" t="s">
        <v>1685</v>
      </c>
      <c r="E1664" s="30" t="s">
        <v>1786</v>
      </c>
      <c r="F1664" s="30" t="s">
        <v>21</v>
      </c>
      <c r="G1664" s="78">
        <f>VLOOKUP(L:L,en_ru_auto_scores_BLEU!H:I,2,FALSE)</f>
        <v>4.4568827606990631</v>
      </c>
      <c r="H1664" s="42" t="str">
        <f>IFERROR(VLOOKUP(L:L,manual_score_mapping[[SegmentID]:[Scores]],2,FALSE), "NaN")</f>
        <v>NaN</v>
      </c>
      <c r="I1664" s="42" t="str">
        <f>IFERROR(VLOOKUP(L:L,manual_score_mapping!A:D,3,FALSE), "NaN")</f>
        <v>NaN</v>
      </c>
      <c r="J1664" s="42" t="str">
        <f>IFERROR(VLOOKUP(L:L,manual_score_mapping!A:D,4,FALSE), "NaN")</f>
        <v>NaN</v>
      </c>
      <c r="K1664" s="30" t="s">
        <v>22</v>
      </c>
      <c r="L1664" s="30">
        <v>1663</v>
      </c>
      <c r="M1664" s="31">
        <v>0.83995217084884644</v>
      </c>
      <c r="N1664" s="30">
        <v>0.82886260747909546</v>
      </c>
      <c r="O1664" s="30">
        <v>0.78379291296005249</v>
      </c>
      <c r="P1664" s="30" t="str">
        <f>IF(en_ru_scores[[#This Row],[OnlineB_Score]]&gt;en_ru_scores[[#This Row],[GPT4_COMET]]+0.03, "B", IF(en_ru_scores[[#This Row],[GPT4_COMET]]&gt;en_ru_scores[[#This Row],[OnlineB_Score]]+0.03, "GPT", "-"))</f>
        <v>-</v>
      </c>
      <c r="Q1664" s="30" t="str">
        <f>IF(en_ru_scores[[#This Row],[OnlineW_Score]]&gt;en_ru_scores[[#This Row],[GPT4_COMET]]+0.03, "W", IF(en_ru_scores[[#This Row],[GPT4_COMET]]&gt;en_ru_scores[[#This Row],[OnlineW_Score]]+0.03, "GPT", "-"))</f>
        <v>GPT</v>
      </c>
      <c r="R1664" s="12" t="s">
        <v>1788</v>
      </c>
      <c r="S1664" s="12" t="s">
        <v>8462</v>
      </c>
      <c r="T1664" s="40" t="s">
        <v>8463</v>
      </c>
      <c r="U1664" s="12" t="s">
        <v>8464</v>
      </c>
      <c r="V1664" s="12" t="s">
        <v>8465</v>
      </c>
      <c r="W1664" s="84"/>
      <c r="X1664" s="111"/>
      <c r="Y1664" s="115"/>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c r="EK1664"/>
      <c r="EL1664"/>
      <c r="EM1664"/>
      <c r="EN1664"/>
      <c r="EO1664"/>
      <c r="EP1664"/>
      <c r="EQ1664"/>
      <c r="ER1664"/>
      <c r="ES1664"/>
      <c r="ET1664"/>
      <c r="EU1664"/>
      <c r="EV1664"/>
      <c r="EW1664"/>
      <c r="EX1664"/>
      <c r="EY1664"/>
      <c r="EZ1664"/>
      <c r="FA1664"/>
      <c r="FB1664"/>
      <c r="FC1664"/>
      <c r="FD1664"/>
      <c r="FE1664"/>
      <c r="FF1664"/>
      <c r="FG1664"/>
      <c r="FH1664"/>
      <c r="FI1664"/>
      <c r="FJ1664"/>
      <c r="FK1664"/>
      <c r="FL1664"/>
      <c r="FM1664"/>
      <c r="FN1664"/>
      <c r="FO1664"/>
      <c r="FP1664"/>
      <c r="FQ1664"/>
      <c r="FR1664"/>
      <c r="FS1664"/>
      <c r="FT1664"/>
      <c r="FU1664"/>
      <c r="FV1664"/>
      <c r="FW1664"/>
      <c r="FX1664"/>
      <c r="FY1664"/>
      <c r="FZ1664"/>
      <c r="GA1664"/>
      <c r="GB1664"/>
      <c r="GC1664"/>
      <c r="GD1664"/>
      <c r="GE1664"/>
      <c r="GF1664"/>
      <c r="GG1664"/>
      <c r="GH1664"/>
      <c r="GI1664"/>
      <c r="GJ1664"/>
      <c r="GK1664"/>
      <c r="GL1664"/>
      <c r="GM1664"/>
      <c r="GN1664"/>
      <c r="GO1664"/>
      <c r="GP1664"/>
      <c r="GQ1664"/>
      <c r="GR1664"/>
      <c r="GS1664"/>
      <c r="GT1664"/>
      <c r="GU1664"/>
      <c r="GV1664"/>
      <c r="GW1664"/>
      <c r="GX1664"/>
      <c r="GY1664"/>
      <c r="GZ1664"/>
      <c r="HA1664"/>
      <c r="HB1664"/>
      <c r="HC1664"/>
      <c r="HD1664"/>
      <c r="HE1664"/>
      <c r="HF1664"/>
      <c r="HG1664"/>
      <c r="HH1664"/>
      <c r="HI1664"/>
    </row>
    <row r="1665" spans="1:217" s="6" customFormat="1" ht="71.25" x14ac:dyDescent="0.45">
      <c r="A1665" s="32" t="s">
        <v>16</v>
      </c>
      <c r="B1665" s="32" t="s">
        <v>17</v>
      </c>
      <c r="C1665" s="33" t="s">
        <v>18</v>
      </c>
      <c r="D1665" s="33" t="s">
        <v>1685</v>
      </c>
      <c r="E1665" s="33" t="s">
        <v>1786</v>
      </c>
      <c r="F1665" s="33" t="s">
        <v>21</v>
      </c>
      <c r="G1665" s="75">
        <f>VLOOKUP(L:L,en_ru_auto_scores_BLEU!H:I,2,FALSE)</f>
        <v>44.360361293846239</v>
      </c>
      <c r="H1665" s="42" t="str">
        <f>IFERROR(VLOOKUP(L:L,manual_score_mapping[[SegmentID]:[Scores]],2,FALSE), "NaN")</f>
        <v>NaN</v>
      </c>
      <c r="I1665" s="42" t="str">
        <f>IFERROR(VLOOKUP(L:L,manual_score_mapping!A:D,3,FALSE), "NaN")</f>
        <v>NaN</v>
      </c>
      <c r="J1665" s="42" t="str">
        <f>IFERROR(VLOOKUP(L:L,manual_score_mapping!A:D,4,FALSE), "NaN")</f>
        <v>NaN</v>
      </c>
      <c r="K1665" s="33" t="s">
        <v>22</v>
      </c>
      <c r="L1665" s="33">
        <v>1664</v>
      </c>
      <c r="M1665" s="34">
        <v>0.93154484033584595</v>
      </c>
      <c r="N1665" s="33">
        <v>0.9311901330947876</v>
      </c>
      <c r="O1665" s="33">
        <v>0.94271999597549438</v>
      </c>
      <c r="P1665" s="33" t="str">
        <f>IF(en_ru_scores[[#This Row],[OnlineB_Score]]&gt;en_ru_scores[[#This Row],[GPT4_COMET]]+0.03, "B", IF(en_ru_scores[[#This Row],[GPT4_COMET]]&gt;en_ru_scores[[#This Row],[OnlineB_Score]]+0.03, "GPT", "-"))</f>
        <v>-</v>
      </c>
      <c r="Q1665" s="33" t="str">
        <f>IF(en_ru_scores[[#This Row],[OnlineW_Score]]&gt;en_ru_scores[[#This Row],[GPT4_COMET]]+0.03, "W", IF(en_ru_scores[[#This Row],[GPT4_COMET]]&gt;en_ru_scores[[#This Row],[OnlineW_Score]]+0.03, "GPT", "-"))</f>
        <v>-</v>
      </c>
      <c r="R1665" s="13" t="s">
        <v>1789</v>
      </c>
      <c r="S1665" s="13" t="s">
        <v>8466</v>
      </c>
      <c r="T1665" s="41" t="s">
        <v>8467</v>
      </c>
      <c r="U1665" s="13" t="s">
        <v>8468</v>
      </c>
      <c r="V1665" s="13" t="s">
        <v>8469</v>
      </c>
      <c r="W1665" s="84"/>
      <c r="X1665" s="111"/>
      <c r="Y1665" s="11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c r="EK1665"/>
      <c r="EL1665"/>
      <c r="EM1665"/>
      <c r="EN1665"/>
      <c r="EO1665"/>
      <c r="EP1665"/>
      <c r="EQ1665"/>
      <c r="ER1665"/>
      <c r="ES1665"/>
      <c r="ET1665"/>
      <c r="EU1665"/>
      <c r="EV1665"/>
      <c r="EW1665"/>
      <c r="EX1665"/>
      <c r="EY1665"/>
      <c r="EZ1665"/>
      <c r="FA1665"/>
      <c r="FB1665"/>
      <c r="FC1665"/>
      <c r="FD1665"/>
      <c r="FE1665"/>
      <c r="FF1665"/>
      <c r="FG1665"/>
      <c r="FH1665"/>
      <c r="FI1665"/>
      <c r="FJ1665"/>
      <c r="FK1665"/>
      <c r="FL1665"/>
      <c r="FM1665"/>
      <c r="FN1665"/>
      <c r="FO1665"/>
      <c r="FP1665"/>
      <c r="FQ1665"/>
      <c r="FR1665"/>
      <c r="FS1665"/>
      <c r="FT1665"/>
      <c r="FU1665"/>
      <c r="FV1665"/>
      <c r="FW1665"/>
      <c r="FX1665"/>
      <c r="FY1665"/>
      <c r="FZ1665"/>
      <c r="GA1665"/>
      <c r="GB1665"/>
      <c r="GC1665"/>
      <c r="GD1665"/>
      <c r="GE1665"/>
      <c r="GF1665"/>
      <c r="GG1665"/>
      <c r="GH1665"/>
      <c r="GI1665"/>
      <c r="GJ1665"/>
      <c r="GK1665"/>
      <c r="GL1665"/>
      <c r="GM1665"/>
      <c r="GN1665"/>
      <c r="GO1665"/>
      <c r="GP1665"/>
      <c r="GQ1665"/>
      <c r="GR1665"/>
      <c r="GS1665"/>
      <c r="GT1665"/>
      <c r="GU1665"/>
      <c r="GV1665"/>
      <c r="GW1665"/>
      <c r="GX1665"/>
      <c r="GY1665"/>
      <c r="GZ1665"/>
      <c r="HA1665"/>
      <c r="HB1665"/>
      <c r="HC1665"/>
      <c r="HD1665"/>
      <c r="HE1665"/>
      <c r="HF1665"/>
      <c r="HG1665"/>
      <c r="HH1665"/>
      <c r="HI1665"/>
    </row>
    <row r="1666" spans="1:217" s="6" customFormat="1" ht="71.25" x14ac:dyDescent="0.45">
      <c r="A1666" s="29" t="s">
        <v>16</v>
      </c>
      <c r="B1666" s="29" t="s">
        <v>17</v>
      </c>
      <c r="C1666" s="30" t="s">
        <v>18</v>
      </c>
      <c r="D1666" s="30" t="s">
        <v>1685</v>
      </c>
      <c r="E1666" s="30" t="s">
        <v>1786</v>
      </c>
      <c r="F1666" s="30" t="s">
        <v>21</v>
      </c>
      <c r="G1666" s="78">
        <f>VLOOKUP(L:L,en_ru_auto_scores_BLEU!H:I,2,FALSE)</f>
        <v>22.329182594276329</v>
      </c>
      <c r="H1666" s="42" t="str">
        <f>IFERROR(VLOOKUP(L:L,manual_score_mapping[[SegmentID]:[Scores]],2,FALSE), "NaN")</f>
        <v>NaN</v>
      </c>
      <c r="I1666" s="42" t="str">
        <f>IFERROR(VLOOKUP(L:L,manual_score_mapping!A:D,3,FALSE), "NaN")</f>
        <v>NaN</v>
      </c>
      <c r="J1666" s="42" t="str">
        <f>IFERROR(VLOOKUP(L:L,manual_score_mapping!A:D,4,FALSE), "NaN")</f>
        <v>NaN</v>
      </c>
      <c r="K1666" s="30" t="s">
        <v>22</v>
      </c>
      <c r="L1666" s="30">
        <v>1665</v>
      </c>
      <c r="M1666" s="31">
        <v>0.82567691802978516</v>
      </c>
      <c r="N1666" s="30">
        <v>0.79155266284942627</v>
      </c>
      <c r="O1666" s="30">
        <v>0.85898357629776001</v>
      </c>
      <c r="P1666" s="30" t="str">
        <f>IF(en_ru_scores[[#This Row],[OnlineB_Score]]&gt;en_ru_scores[[#This Row],[GPT4_COMET]]+0.03, "B", IF(en_ru_scores[[#This Row],[GPT4_COMET]]&gt;en_ru_scores[[#This Row],[OnlineB_Score]]+0.03, "GPT", "-"))</f>
        <v>GPT</v>
      </c>
      <c r="Q1666" s="30" t="str">
        <f>IF(en_ru_scores[[#This Row],[OnlineW_Score]]&gt;en_ru_scores[[#This Row],[GPT4_COMET]]+0.03, "W", IF(en_ru_scores[[#This Row],[GPT4_COMET]]&gt;en_ru_scores[[#This Row],[OnlineW_Score]]+0.03, "GPT", "-"))</f>
        <v>W</v>
      </c>
      <c r="R1666" s="12" t="s">
        <v>1790</v>
      </c>
      <c r="S1666" s="12" t="s">
        <v>8470</v>
      </c>
      <c r="T1666" s="40" t="s">
        <v>8471</v>
      </c>
      <c r="U1666" s="12" t="s">
        <v>8472</v>
      </c>
      <c r="V1666" s="12" t="s">
        <v>8473</v>
      </c>
      <c r="W1666" s="84"/>
      <c r="X1666" s="111"/>
      <c r="Y1666" s="115"/>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c r="EK1666"/>
      <c r="EL1666"/>
      <c r="EM1666"/>
      <c r="EN1666"/>
      <c r="EO1666"/>
      <c r="EP1666"/>
      <c r="EQ1666"/>
      <c r="ER1666"/>
      <c r="ES1666"/>
      <c r="ET1666"/>
      <c r="EU1666"/>
      <c r="EV1666"/>
      <c r="EW1666"/>
      <c r="EX1666"/>
      <c r="EY1666"/>
      <c r="EZ1666"/>
      <c r="FA1666"/>
      <c r="FB1666"/>
      <c r="FC1666"/>
      <c r="FD1666"/>
      <c r="FE1666"/>
      <c r="FF1666"/>
      <c r="FG1666"/>
      <c r="FH1666"/>
      <c r="FI1666"/>
      <c r="FJ1666"/>
      <c r="FK1666"/>
      <c r="FL1666"/>
      <c r="FM1666"/>
      <c r="FN1666"/>
      <c r="FO1666"/>
      <c r="FP1666"/>
      <c r="FQ1666"/>
      <c r="FR1666"/>
      <c r="FS1666"/>
      <c r="FT1666"/>
      <c r="FU1666"/>
      <c r="FV1666"/>
      <c r="FW1666"/>
      <c r="FX1666"/>
      <c r="FY1666"/>
      <c r="FZ1666"/>
      <c r="GA1666"/>
      <c r="GB1666"/>
      <c r="GC1666"/>
      <c r="GD1666"/>
      <c r="GE1666"/>
      <c r="GF1666"/>
      <c r="GG1666"/>
      <c r="GH1666"/>
      <c r="GI1666"/>
      <c r="GJ1666"/>
      <c r="GK1666"/>
      <c r="GL1666"/>
      <c r="GM1666"/>
      <c r="GN1666"/>
      <c r="GO1666"/>
      <c r="GP1666"/>
      <c r="GQ1666"/>
      <c r="GR1666"/>
      <c r="GS1666"/>
      <c r="GT1666"/>
      <c r="GU1666"/>
      <c r="GV1666"/>
      <c r="GW1666"/>
      <c r="GX1666"/>
      <c r="GY1666"/>
      <c r="GZ1666"/>
      <c r="HA1666"/>
      <c r="HB1666"/>
      <c r="HC1666"/>
      <c r="HD1666"/>
      <c r="HE1666"/>
      <c r="HF1666"/>
      <c r="HG1666"/>
      <c r="HH1666"/>
      <c r="HI1666"/>
    </row>
    <row r="1667" spans="1:217" s="6" customFormat="1" x14ac:dyDescent="0.45">
      <c r="A1667" s="32" t="s">
        <v>16</v>
      </c>
      <c r="B1667" s="32" t="s">
        <v>17</v>
      </c>
      <c r="C1667" s="33" t="s">
        <v>18</v>
      </c>
      <c r="D1667" s="33" t="s">
        <v>1685</v>
      </c>
      <c r="E1667" s="33" t="s">
        <v>1791</v>
      </c>
      <c r="F1667" s="33" t="s">
        <v>21</v>
      </c>
      <c r="G1667" s="70">
        <f>VLOOKUP(L:L,en_ru_auto_scores_BLEU!H:I,2,FALSE)</f>
        <v>100.00000000000004</v>
      </c>
      <c r="H1667" s="33" t="str">
        <f>IFERROR(VLOOKUP(L:L,manual_score_mapping[[SegmentID]:[Scores]],2,FALSE), "NaN")</f>
        <v>[34, 51, 84, 40, 43]</v>
      </c>
      <c r="I1667" s="21">
        <f>IFERROR(VLOOKUP(L:L,manual_score_mapping!A:D,3,FALSE), "NaN")</f>
        <v>50</v>
      </c>
      <c r="J1667" s="18">
        <f>IFERROR(VLOOKUP(L:L,manual_score_mapping!A:D,4,FALSE), "NaN")</f>
        <v>34</v>
      </c>
      <c r="K1667" s="33" t="s">
        <v>22</v>
      </c>
      <c r="L1667" s="33">
        <v>1666</v>
      </c>
      <c r="M1667" s="34">
        <v>0.98992508649826039</v>
      </c>
      <c r="N1667" s="33">
        <v>0.98992508649826039</v>
      </c>
      <c r="O1667" s="33">
        <v>0.95945298671722401</v>
      </c>
      <c r="P1667" s="33" t="str">
        <f>IF(en_ru_scores[[#This Row],[OnlineB_Score]]&gt;en_ru_scores[[#This Row],[GPT4_COMET]]+0.03, "B", IF(en_ru_scores[[#This Row],[GPT4_COMET]]&gt;en_ru_scores[[#This Row],[OnlineB_Score]]+0.03, "GPT", "-"))</f>
        <v>-</v>
      </c>
      <c r="Q1667" s="33" t="str">
        <f>IF(en_ru_scores[[#This Row],[OnlineW_Score]]&gt;en_ru_scores[[#This Row],[GPT4_COMET]]+0.03, "W", IF(en_ru_scores[[#This Row],[GPT4_COMET]]&gt;en_ru_scores[[#This Row],[OnlineW_Score]]+0.03, "GPT", "-"))</f>
        <v>GPT</v>
      </c>
      <c r="R1667" s="13" t="s">
        <v>1792</v>
      </c>
      <c r="S1667" s="13" t="s">
        <v>8474</v>
      </c>
      <c r="T1667" s="41" t="s">
        <v>8474</v>
      </c>
      <c r="U1667" s="13" t="s">
        <v>8474</v>
      </c>
      <c r="V1667" s="13" t="s">
        <v>8475</v>
      </c>
      <c r="W1667" s="84"/>
      <c r="X1667" s="111"/>
      <c r="Y1667" s="115"/>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c r="EK1667"/>
      <c r="EL1667"/>
      <c r="EM1667"/>
      <c r="EN1667"/>
      <c r="EO1667"/>
      <c r="EP1667"/>
      <c r="EQ1667"/>
      <c r="ER1667"/>
      <c r="ES1667"/>
      <c r="ET1667"/>
      <c r="EU1667"/>
      <c r="EV1667"/>
      <c r="EW1667"/>
      <c r="EX1667"/>
      <c r="EY1667"/>
      <c r="EZ1667"/>
      <c r="FA1667"/>
      <c r="FB1667"/>
      <c r="FC1667"/>
      <c r="FD1667"/>
      <c r="FE1667"/>
      <c r="FF1667"/>
      <c r="FG1667"/>
      <c r="FH1667"/>
      <c r="FI1667"/>
      <c r="FJ1667"/>
      <c r="FK1667"/>
      <c r="FL1667"/>
      <c r="FM1667"/>
      <c r="FN1667"/>
      <c r="FO1667"/>
      <c r="FP1667"/>
      <c r="FQ1667"/>
      <c r="FR1667"/>
      <c r="FS1667"/>
      <c r="FT1667"/>
      <c r="FU1667"/>
      <c r="FV1667"/>
      <c r="FW1667"/>
      <c r="FX1667"/>
      <c r="FY1667"/>
      <c r="FZ1667"/>
      <c r="GA1667"/>
      <c r="GB1667"/>
      <c r="GC1667"/>
      <c r="GD1667"/>
      <c r="GE1667"/>
      <c r="GF1667"/>
      <c r="GG1667"/>
      <c r="GH1667"/>
      <c r="GI1667"/>
      <c r="GJ1667"/>
      <c r="GK1667"/>
      <c r="GL1667"/>
      <c r="GM1667"/>
      <c r="GN1667"/>
      <c r="GO1667"/>
      <c r="GP1667"/>
      <c r="GQ1667"/>
      <c r="GR1667"/>
      <c r="GS1667"/>
      <c r="GT1667"/>
      <c r="GU1667"/>
      <c r="GV1667"/>
      <c r="GW1667"/>
      <c r="GX1667"/>
      <c r="GY1667"/>
      <c r="GZ1667"/>
      <c r="HA1667"/>
      <c r="HB1667"/>
      <c r="HC1667"/>
      <c r="HD1667"/>
      <c r="HE1667"/>
      <c r="HF1667"/>
      <c r="HG1667"/>
      <c r="HH1667"/>
      <c r="HI1667"/>
    </row>
    <row r="1668" spans="1:217" s="6" customFormat="1" ht="42.75" x14ac:dyDescent="0.45">
      <c r="A1668" s="29" t="s">
        <v>16</v>
      </c>
      <c r="B1668" s="29" t="s">
        <v>17</v>
      </c>
      <c r="C1668" s="30" t="s">
        <v>18</v>
      </c>
      <c r="D1668" s="30" t="s">
        <v>1685</v>
      </c>
      <c r="E1668" s="30" t="s">
        <v>1791</v>
      </c>
      <c r="F1668" s="30" t="s">
        <v>21</v>
      </c>
      <c r="G1668" s="78">
        <f>VLOOKUP(L:L,en_ru_auto_scores_BLEU!H:I,2,FALSE)</f>
        <v>11.980914528565991</v>
      </c>
      <c r="H1668" s="30" t="str">
        <f>IFERROR(VLOOKUP(L:L,manual_score_mapping[[SegmentID]:[Scores]],2,FALSE), "NaN")</f>
        <v>[35, 52, 85, 69, 66]</v>
      </c>
      <c r="I1668" s="24">
        <f>IFERROR(VLOOKUP(L:L,manual_score_mapping!A:D,3,FALSE), "NaN")</f>
        <v>61</v>
      </c>
      <c r="J1668" s="18">
        <f>IFERROR(VLOOKUP(L:L,manual_score_mapping!A:D,4,FALSE), "NaN")</f>
        <v>35</v>
      </c>
      <c r="K1668" s="30" t="s">
        <v>22</v>
      </c>
      <c r="L1668" s="30">
        <v>1667</v>
      </c>
      <c r="M1668" s="31">
        <v>0.83285486698150635</v>
      </c>
      <c r="N1668" s="30">
        <v>0.58762913942337036</v>
      </c>
      <c r="O1668" s="30">
        <v>0.78618794679641724</v>
      </c>
      <c r="P1668" s="30" t="str">
        <f>IF(en_ru_scores[[#This Row],[OnlineB_Score]]&gt;en_ru_scores[[#This Row],[GPT4_COMET]]+0.03, "B", IF(en_ru_scores[[#This Row],[GPT4_COMET]]&gt;en_ru_scores[[#This Row],[OnlineB_Score]]+0.03, "GPT", "-"))</f>
        <v>GPT</v>
      </c>
      <c r="Q1668" s="30" t="str">
        <f>IF(en_ru_scores[[#This Row],[OnlineW_Score]]&gt;en_ru_scores[[#This Row],[GPT4_COMET]]+0.03, "W", IF(en_ru_scores[[#This Row],[GPT4_COMET]]&gt;en_ru_scores[[#This Row],[OnlineW_Score]]+0.03, "GPT", "-"))</f>
        <v>GPT</v>
      </c>
      <c r="R1668" s="12" t="s">
        <v>1793</v>
      </c>
      <c r="S1668" s="12" t="s">
        <v>8476</v>
      </c>
      <c r="T1668" s="40" t="s">
        <v>8477</v>
      </c>
      <c r="U1668" s="12" t="s">
        <v>8478</v>
      </c>
      <c r="V1668" s="12" t="s">
        <v>8479</v>
      </c>
      <c r="W1668" s="84"/>
      <c r="X1668" s="111"/>
      <c r="Y1668" s="115"/>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c r="EK1668"/>
      <c r="EL1668"/>
      <c r="EM1668"/>
      <c r="EN1668"/>
      <c r="EO1668"/>
      <c r="EP1668"/>
      <c r="EQ1668"/>
      <c r="ER1668"/>
      <c r="ES1668"/>
      <c r="ET1668"/>
      <c r="EU1668"/>
      <c r="EV1668"/>
      <c r="EW1668"/>
      <c r="EX1668"/>
      <c r="EY1668"/>
      <c r="EZ1668"/>
      <c r="FA1668"/>
      <c r="FB1668"/>
      <c r="FC1668"/>
      <c r="FD1668"/>
      <c r="FE1668"/>
      <c r="FF1668"/>
      <c r="FG1668"/>
      <c r="FH1668"/>
      <c r="FI1668"/>
      <c r="FJ1668"/>
      <c r="FK1668"/>
      <c r="FL1668"/>
      <c r="FM1668"/>
      <c r="FN1668"/>
      <c r="FO1668"/>
      <c r="FP1668"/>
      <c r="FQ1668"/>
      <c r="FR1668"/>
      <c r="FS1668"/>
      <c r="FT1668"/>
      <c r="FU1668"/>
      <c r="FV1668"/>
      <c r="FW1668"/>
      <c r="FX1668"/>
      <c r="FY1668"/>
      <c r="FZ1668"/>
      <c r="GA1668"/>
      <c r="GB1668"/>
      <c r="GC1668"/>
      <c r="GD1668"/>
      <c r="GE1668"/>
      <c r="GF1668"/>
      <c r="GG1668"/>
      <c r="GH1668"/>
      <c r="GI1668"/>
      <c r="GJ1668"/>
      <c r="GK1668"/>
      <c r="GL1668"/>
      <c r="GM1668"/>
      <c r="GN1668"/>
      <c r="GO1668"/>
      <c r="GP1668"/>
      <c r="GQ1668"/>
      <c r="GR1668"/>
      <c r="GS1668"/>
      <c r="GT1668"/>
      <c r="GU1668"/>
      <c r="GV1668"/>
      <c r="GW1668"/>
      <c r="GX1668"/>
      <c r="GY1668"/>
      <c r="GZ1668"/>
      <c r="HA1668"/>
      <c r="HB1668"/>
      <c r="HC1668"/>
      <c r="HD1668"/>
      <c r="HE1668"/>
      <c r="HF1668"/>
      <c r="HG1668"/>
      <c r="HH1668"/>
      <c r="HI1668"/>
    </row>
    <row r="1669" spans="1:217" s="6" customFormat="1" ht="28.5" x14ac:dyDescent="0.45">
      <c r="A1669" s="29" t="s">
        <v>16</v>
      </c>
      <c r="B1669" s="29" t="s">
        <v>17</v>
      </c>
      <c r="C1669" s="30" t="s">
        <v>18</v>
      </c>
      <c r="D1669" s="30" t="s">
        <v>1685</v>
      </c>
      <c r="E1669" s="30" t="s">
        <v>1791</v>
      </c>
      <c r="F1669" s="30" t="s">
        <v>21</v>
      </c>
      <c r="G1669" s="78">
        <f>VLOOKUP(L:L,en_ru_auto_scores_BLEU!H:I,2,FALSE)</f>
        <v>17.965205598154213</v>
      </c>
      <c r="H1669" s="30" t="str">
        <f>IFERROR(VLOOKUP(L:L,manual_score_mapping[[SegmentID]:[Scores]],2,FALSE), "NaN")</f>
        <v>[35, 51, 99, 37, 34]</v>
      </c>
      <c r="I1669" s="21">
        <f>IFERROR(VLOOKUP(L:L,manual_score_mapping!A:D,3,FALSE), "NaN")</f>
        <v>51</v>
      </c>
      <c r="J1669" s="18">
        <f>IFERROR(VLOOKUP(L:L,manual_score_mapping!A:D,4,FALSE), "NaN")</f>
        <v>34</v>
      </c>
      <c r="K1669" s="30" t="s">
        <v>22</v>
      </c>
      <c r="L1669" s="30">
        <v>1668</v>
      </c>
      <c r="M1669" s="31">
        <v>0.84363734722137451</v>
      </c>
      <c r="N1669" s="30">
        <v>0.95277112722396839</v>
      </c>
      <c r="O1669" s="30">
        <v>0.95936894416809082</v>
      </c>
      <c r="P1669" s="30" t="str">
        <f>IF(en_ru_scores[[#This Row],[OnlineB_Score]]&gt;en_ru_scores[[#This Row],[GPT4_COMET]]+0.03, "B", IF(en_ru_scores[[#This Row],[GPT4_COMET]]&gt;en_ru_scores[[#This Row],[OnlineB_Score]]+0.03, "GPT", "-"))</f>
        <v>B</v>
      </c>
      <c r="Q1669" s="30" t="str">
        <f>IF(en_ru_scores[[#This Row],[OnlineW_Score]]&gt;en_ru_scores[[#This Row],[GPT4_COMET]]+0.03, "W", IF(en_ru_scores[[#This Row],[GPT4_COMET]]&gt;en_ru_scores[[#This Row],[OnlineW_Score]]+0.03, "GPT", "-"))</f>
        <v>W</v>
      </c>
      <c r="R1669" s="12" t="s">
        <v>8480</v>
      </c>
      <c r="S1669" s="12" t="s">
        <v>8481</v>
      </c>
      <c r="T1669" s="40" t="s">
        <v>8482</v>
      </c>
      <c r="U1669" s="12" t="s">
        <v>8483</v>
      </c>
      <c r="V1669" s="12" t="s">
        <v>8484</v>
      </c>
      <c r="W1669" s="84"/>
      <c r="X1669" s="111"/>
      <c r="Y1669" s="115"/>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c r="EK1669"/>
      <c r="EL1669"/>
      <c r="EM1669"/>
      <c r="EN1669"/>
      <c r="EO1669"/>
      <c r="EP1669"/>
      <c r="EQ1669"/>
      <c r="ER1669"/>
      <c r="ES1669"/>
      <c r="ET1669"/>
      <c r="EU1669"/>
      <c r="EV1669"/>
      <c r="EW1669"/>
      <c r="EX1669"/>
      <c r="EY1669"/>
      <c r="EZ1669"/>
      <c r="FA1669"/>
      <c r="FB1669"/>
      <c r="FC1669"/>
      <c r="FD1669"/>
      <c r="FE1669"/>
      <c r="FF1669"/>
      <c r="FG1669"/>
      <c r="FH1669"/>
      <c r="FI1669"/>
      <c r="FJ1669"/>
      <c r="FK1669"/>
      <c r="FL1669"/>
      <c r="FM1669"/>
      <c r="FN1669"/>
      <c r="FO1669"/>
      <c r="FP1669"/>
      <c r="FQ1669"/>
      <c r="FR1669"/>
      <c r="FS1669"/>
      <c r="FT1669"/>
      <c r="FU1669"/>
      <c r="FV1669"/>
      <c r="FW1669"/>
      <c r="FX1669"/>
      <c r="FY1669"/>
      <c r="FZ1669"/>
      <c r="GA1669"/>
      <c r="GB1669"/>
      <c r="GC1669"/>
      <c r="GD1669"/>
      <c r="GE1669"/>
      <c r="GF1669"/>
      <c r="GG1669"/>
      <c r="GH1669"/>
      <c r="GI1669"/>
      <c r="GJ1669"/>
      <c r="GK1669"/>
      <c r="GL1669"/>
      <c r="GM1669"/>
      <c r="GN1669"/>
      <c r="GO1669"/>
      <c r="GP1669"/>
      <c r="GQ1669"/>
      <c r="GR1669"/>
      <c r="GS1669"/>
      <c r="GT1669"/>
      <c r="GU1669"/>
      <c r="GV1669"/>
      <c r="GW1669"/>
      <c r="GX1669"/>
      <c r="GY1669"/>
      <c r="GZ1669"/>
      <c r="HA1669"/>
      <c r="HB1669"/>
      <c r="HC1669"/>
      <c r="HD1669"/>
      <c r="HE1669"/>
      <c r="HF1669"/>
      <c r="HG1669"/>
      <c r="HH1669"/>
      <c r="HI1669"/>
    </row>
    <row r="1670" spans="1:217" s="6" customFormat="1" ht="57" x14ac:dyDescent="0.45">
      <c r="A1670" s="32" t="s">
        <v>16</v>
      </c>
      <c r="B1670" s="32" t="s">
        <v>17</v>
      </c>
      <c r="C1670" s="33" t="s">
        <v>18</v>
      </c>
      <c r="D1670" s="33" t="s">
        <v>1685</v>
      </c>
      <c r="E1670" s="33" t="s">
        <v>1791</v>
      </c>
      <c r="F1670" s="33" t="s">
        <v>21</v>
      </c>
      <c r="G1670" s="74">
        <f>VLOOKUP(L:L,en_ru_auto_scores_BLEU!H:I,2,FALSE)</f>
        <v>55.132511228599441</v>
      </c>
      <c r="H1670" s="33" t="str">
        <f>IFERROR(VLOOKUP(L:L,manual_score_mapping[[SegmentID]:[Scores]],2,FALSE), "NaN")</f>
        <v>[34, 52, 83, 70, 55]</v>
      </c>
      <c r="I1670" s="21">
        <f>IFERROR(VLOOKUP(L:L,manual_score_mapping!A:D,3,FALSE), "NaN")</f>
        <v>58</v>
      </c>
      <c r="J1670" s="18">
        <f>IFERROR(VLOOKUP(L:L,manual_score_mapping!A:D,4,FALSE), "NaN")</f>
        <v>34</v>
      </c>
      <c r="K1670" s="33" t="s">
        <v>22</v>
      </c>
      <c r="L1670" s="33">
        <v>1669</v>
      </c>
      <c r="M1670" s="34">
        <v>0.93589574098587036</v>
      </c>
      <c r="N1670" s="33">
        <v>0.95129680633544922</v>
      </c>
      <c r="O1670" s="33">
        <v>0.92826288938522339</v>
      </c>
      <c r="P1670" s="33" t="str">
        <f>IF(en_ru_scores[[#This Row],[OnlineB_Score]]&gt;en_ru_scores[[#This Row],[GPT4_COMET]]+0.03, "B", IF(en_ru_scores[[#This Row],[GPT4_COMET]]&gt;en_ru_scores[[#This Row],[OnlineB_Score]]+0.03, "GPT", "-"))</f>
        <v>-</v>
      </c>
      <c r="Q1670" s="33" t="str">
        <f>IF(en_ru_scores[[#This Row],[OnlineW_Score]]&gt;en_ru_scores[[#This Row],[GPT4_COMET]]+0.03, "W", IF(en_ru_scores[[#This Row],[GPT4_COMET]]&gt;en_ru_scores[[#This Row],[OnlineW_Score]]+0.03, "GPT", "-"))</f>
        <v>-</v>
      </c>
      <c r="R1670" s="13" t="s">
        <v>1794</v>
      </c>
      <c r="S1670" s="13" t="s">
        <v>8485</v>
      </c>
      <c r="T1670" s="41" t="s">
        <v>8486</v>
      </c>
      <c r="U1670" s="13" t="s">
        <v>8487</v>
      </c>
      <c r="V1670" s="13" t="s">
        <v>8488</v>
      </c>
      <c r="W1670" s="84"/>
      <c r="X1670" s="111"/>
      <c r="Y1670" s="115"/>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c r="EK1670"/>
      <c r="EL1670"/>
      <c r="EM1670"/>
      <c r="EN1670"/>
      <c r="EO1670"/>
      <c r="EP1670"/>
      <c r="EQ1670"/>
      <c r="ER1670"/>
      <c r="ES1670"/>
      <c r="ET1670"/>
      <c r="EU1670"/>
      <c r="EV1670"/>
      <c r="EW1670"/>
      <c r="EX1670"/>
      <c r="EY1670"/>
      <c r="EZ1670"/>
      <c r="FA1670"/>
      <c r="FB1670"/>
      <c r="FC1670"/>
      <c r="FD1670"/>
      <c r="FE1670"/>
      <c r="FF1670"/>
      <c r="FG1670"/>
      <c r="FH1670"/>
      <c r="FI1670"/>
      <c r="FJ1670"/>
      <c r="FK1670"/>
      <c r="FL1670"/>
      <c r="FM1670"/>
      <c r="FN1670"/>
      <c r="FO1670"/>
      <c r="FP1670"/>
      <c r="FQ1670"/>
      <c r="FR1670"/>
      <c r="FS1670"/>
      <c r="FT1670"/>
      <c r="FU1670"/>
      <c r="FV1670"/>
      <c r="FW1670"/>
      <c r="FX1670"/>
      <c r="FY1670"/>
      <c r="FZ1670"/>
      <c r="GA1670"/>
      <c r="GB1670"/>
      <c r="GC1670"/>
      <c r="GD1670"/>
      <c r="GE1670"/>
      <c r="GF1670"/>
      <c r="GG1670"/>
      <c r="GH1670"/>
      <c r="GI1670"/>
      <c r="GJ1670"/>
      <c r="GK1670"/>
      <c r="GL1670"/>
      <c r="GM1670"/>
      <c r="GN1670"/>
      <c r="GO1670"/>
      <c r="GP1670"/>
      <c r="GQ1670"/>
      <c r="GR1670"/>
      <c r="GS1670"/>
      <c r="GT1670"/>
      <c r="GU1670"/>
      <c r="GV1670"/>
      <c r="GW1670"/>
      <c r="GX1670"/>
      <c r="GY1670"/>
      <c r="GZ1670"/>
      <c r="HA1670"/>
      <c r="HB1670"/>
      <c r="HC1670"/>
      <c r="HD1670"/>
      <c r="HE1670"/>
      <c r="HF1670"/>
      <c r="HG1670"/>
      <c r="HH1670"/>
      <c r="HI1670"/>
    </row>
    <row r="1671" spans="1:217" s="6" customFormat="1" ht="57" x14ac:dyDescent="0.45">
      <c r="A1671" s="32" t="s">
        <v>16</v>
      </c>
      <c r="B1671" s="32" t="s">
        <v>17</v>
      </c>
      <c r="C1671" s="33" t="s">
        <v>18</v>
      </c>
      <c r="D1671" s="33" t="s">
        <v>1685</v>
      </c>
      <c r="E1671" s="33" t="s">
        <v>1791</v>
      </c>
      <c r="F1671" s="33" t="s">
        <v>21</v>
      </c>
      <c r="G1671" s="74">
        <f>VLOOKUP(L:L,en_ru_auto_scores_BLEU!H:I,2,FALSE)</f>
        <v>55.63621737550249</v>
      </c>
      <c r="H1671" s="33" t="str">
        <f>IFERROR(VLOOKUP(L:L,manual_score_mapping[[SegmentID]:[Scores]],2,FALSE), "NaN")</f>
        <v>[34, 53, 84, 87, 38]</v>
      </c>
      <c r="I1671" s="21">
        <f>IFERROR(VLOOKUP(L:L,manual_score_mapping!A:D,3,FALSE), "NaN")</f>
        <v>59</v>
      </c>
      <c r="J1671" s="18">
        <f>IFERROR(VLOOKUP(L:L,manual_score_mapping!A:D,4,FALSE), "NaN")</f>
        <v>34</v>
      </c>
      <c r="K1671" s="33" t="s">
        <v>22</v>
      </c>
      <c r="L1671" s="33">
        <v>1670</v>
      </c>
      <c r="M1671" s="34">
        <v>0.90530854463577282</v>
      </c>
      <c r="N1671" s="33">
        <v>0.88329321146011353</v>
      </c>
      <c r="O1671" s="33">
        <v>0.90497440099716198</v>
      </c>
      <c r="P1671" s="33" t="str">
        <f>IF(en_ru_scores[[#This Row],[OnlineB_Score]]&gt;en_ru_scores[[#This Row],[GPT4_COMET]]+0.03, "B", IF(en_ru_scores[[#This Row],[GPT4_COMET]]&gt;en_ru_scores[[#This Row],[OnlineB_Score]]+0.03, "GPT", "-"))</f>
        <v>-</v>
      </c>
      <c r="Q1671" s="33" t="str">
        <f>IF(en_ru_scores[[#This Row],[OnlineW_Score]]&gt;en_ru_scores[[#This Row],[GPT4_COMET]]+0.03, "W", IF(en_ru_scores[[#This Row],[GPT4_COMET]]&gt;en_ru_scores[[#This Row],[OnlineW_Score]]+0.03, "GPT", "-"))</f>
        <v>-</v>
      </c>
      <c r="R1671" s="13" t="s">
        <v>8489</v>
      </c>
      <c r="S1671" s="13" t="s">
        <v>8490</v>
      </c>
      <c r="T1671" s="41" t="s">
        <v>8491</v>
      </c>
      <c r="U1671" s="13" t="s">
        <v>8492</v>
      </c>
      <c r="V1671" s="13" t="s">
        <v>8493</v>
      </c>
      <c r="W1671" s="84"/>
      <c r="X1671" s="111"/>
      <c r="Y1671" s="115"/>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c r="EK1671"/>
      <c r="EL1671"/>
      <c r="EM1671"/>
      <c r="EN1671"/>
      <c r="EO1671"/>
      <c r="EP1671"/>
      <c r="EQ1671"/>
      <c r="ER1671"/>
      <c r="ES1671"/>
      <c r="ET1671"/>
      <c r="EU1671"/>
      <c r="EV1671"/>
      <c r="EW1671"/>
      <c r="EX1671"/>
      <c r="EY1671"/>
      <c r="EZ1671"/>
      <c r="FA1671"/>
      <c r="FB1671"/>
      <c r="FC1671"/>
      <c r="FD1671"/>
      <c r="FE1671"/>
      <c r="FF1671"/>
      <c r="FG1671"/>
      <c r="FH1671"/>
      <c r="FI1671"/>
      <c r="FJ1671"/>
      <c r="FK1671"/>
      <c r="FL1671"/>
      <c r="FM1671"/>
      <c r="FN1671"/>
      <c r="FO1671"/>
      <c r="FP1671"/>
      <c r="FQ1671"/>
      <c r="FR1671"/>
      <c r="FS1671"/>
      <c r="FT1671"/>
      <c r="FU1671"/>
      <c r="FV1671"/>
      <c r="FW1671"/>
      <c r="FX1671"/>
      <c r="FY1671"/>
      <c r="FZ1671"/>
      <c r="GA1671"/>
      <c r="GB1671"/>
      <c r="GC1671"/>
      <c r="GD1671"/>
      <c r="GE1671"/>
      <c r="GF1671"/>
      <c r="GG1671"/>
      <c r="GH1671"/>
      <c r="GI1671"/>
      <c r="GJ1671"/>
      <c r="GK1671"/>
      <c r="GL1671"/>
      <c r="GM1671"/>
      <c r="GN1671"/>
      <c r="GO1671"/>
      <c r="GP1671"/>
      <c r="GQ1671"/>
      <c r="GR1671"/>
      <c r="GS1671"/>
      <c r="GT1671"/>
      <c r="GU1671"/>
      <c r="GV1671"/>
      <c r="GW1671"/>
      <c r="GX1671"/>
      <c r="GY1671"/>
      <c r="GZ1671"/>
      <c r="HA1671"/>
      <c r="HB1671"/>
      <c r="HC1671"/>
      <c r="HD1671"/>
      <c r="HE1671"/>
      <c r="HF1671"/>
      <c r="HG1671"/>
      <c r="HH1671"/>
      <c r="HI1671"/>
    </row>
    <row r="1672" spans="1:217" s="6" customFormat="1" x14ac:dyDescent="0.45">
      <c r="A1672" s="29" t="s">
        <v>16</v>
      </c>
      <c r="B1672" s="29" t="s">
        <v>17</v>
      </c>
      <c r="C1672" s="30" t="s">
        <v>18</v>
      </c>
      <c r="D1672" s="30" t="s">
        <v>1685</v>
      </c>
      <c r="E1672" s="30" t="s">
        <v>1795</v>
      </c>
      <c r="F1672" s="30" t="s">
        <v>21</v>
      </c>
      <c r="G1672" s="75">
        <f>VLOOKUP(L:L,en_ru_auto_scores_BLEU!H:I,2,FALSE)</f>
        <v>32.555630133216134</v>
      </c>
      <c r="H1672" s="30" t="str">
        <f>IFERROR(VLOOKUP(L:L,manual_score_mapping[[SegmentID]:[Scores]],2,FALSE), "NaN")</f>
        <v>[49, 84, 42, 59, 50]</v>
      </c>
      <c r="I1672" s="21">
        <f>IFERROR(VLOOKUP(L:L,manual_score_mapping!A:D,3,FALSE), "NaN")</f>
        <v>56</v>
      </c>
      <c r="J1672" s="18">
        <f>IFERROR(VLOOKUP(L:L,manual_score_mapping!A:D,4,FALSE), "NaN")</f>
        <v>42</v>
      </c>
      <c r="K1672" s="30" t="s">
        <v>22</v>
      </c>
      <c r="L1672" s="30">
        <v>1671</v>
      </c>
      <c r="M1672" s="31">
        <v>0.86318033933639526</v>
      </c>
      <c r="N1672" s="30">
        <v>0.95599049329757679</v>
      </c>
      <c r="O1672" s="30">
        <v>0.91005879640579224</v>
      </c>
      <c r="P1672" s="30" t="str">
        <f>IF(en_ru_scores[[#This Row],[OnlineB_Score]]&gt;en_ru_scores[[#This Row],[GPT4_COMET]]+0.03, "B", IF(en_ru_scores[[#This Row],[GPT4_COMET]]&gt;en_ru_scores[[#This Row],[OnlineB_Score]]+0.03, "GPT", "-"))</f>
        <v>B</v>
      </c>
      <c r="Q1672" s="30" t="str">
        <f>IF(en_ru_scores[[#This Row],[OnlineW_Score]]&gt;en_ru_scores[[#This Row],[GPT4_COMET]]+0.03, "W", IF(en_ru_scores[[#This Row],[GPT4_COMET]]&gt;en_ru_scores[[#This Row],[OnlineW_Score]]+0.03, "GPT", "-"))</f>
        <v>W</v>
      </c>
      <c r="R1672" s="12" t="s">
        <v>1796</v>
      </c>
      <c r="S1672" s="12" t="s">
        <v>8494</v>
      </c>
      <c r="T1672" s="40" t="s">
        <v>8495</v>
      </c>
      <c r="U1672" s="12" t="s">
        <v>8496</v>
      </c>
      <c r="V1672" s="12" t="s">
        <v>8497</v>
      </c>
      <c r="W1672" s="84"/>
      <c r="X1672" s="111"/>
      <c r="Y1672" s="115"/>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c r="EK1672"/>
      <c r="EL1672"/>
      <c r="EM1672"/>
      <c r="EN1672"/>
      <c r="EO1672"/>
      <c r="EP1672"/>
      <c r="EQ1672"/>
      <c r="ER1672"/>
      <c r="ES1672"/>
      <c r="ET1672"/>
      <c r="EU1672"/>
      <c r="EV1672"/>
      <c r="EW1672"/>
      <c r="EX1672"/>
      <c r="EY1672"/>
      <c r="EZ1672"/>
      <c r="FA1672"/>
      <c r="FB1672"/>
      <c r="FC1672"/>
      <c r="FD1672"/>
      <c r="FE1672"/>
      <c r="FF1672"/>
      <c r="FG1672"/>
      <c r="FH1672"/>
      <c r="FI1672"/>
      <c r="FJ1672"/>
      <c r="FK1672"/>
      <c r="FL1672"/>
      <c r="FM1672"/>
      <c r="FN1672"/>
      <c r="FO1672"/>
      <c r="FP1672"/>
      <c r="FQ1672"/>
      <c r="FR1672"/>
      <c r="FS1672"/>
      <c r="FT1672"/>
      <c r="FU1672"/>
      <c r="FV1672"/>
      <c r="FW1672"/>
      <c r="FX1672"/>
      <c r="FY1672"/>
      <c r="FZ1672"/>
      <c r="GA1672"/>
      <c r="GB1672"/>
      <c r="GC1672"/>
      <c r="GD1672"/>
      <c r="GE1672"/>
      <c r="GF1672"/>
      <c r="GG1672"/>
      <c r="GH1672"/>
      <c r="GI1672"/>
      <c r="GJ1672"/>
      <c r="GK1672"/>
      <c r="GL1672"/>
      <c r="GM1672"/>
      <c r="GN1672"/>
      <c r="GO1672"/>
      <c r="GP1672"/>
      <c r="GQ1672"/>
      <c r="GR1672"/>
      <c r="GS1672"/>
      <c r="GT1672"/>
      <c r="GU1672"/>
      <c r="GV1672"/>
      <c r="GW1672"/>
      <c r="GX1672"/>
      <c r="GY1672"/>
      <c r="GZ1672"/>
      <c r="HA1672"/>
      <c r="HB1672"/>
      <c r="HC1672"/>
      <c r="HD1672"/>
      <c r="HE1672"/>
      <c r="HF1672"/>
      <c r="HG1672"/>
      <c r="HH1672"/>
      <c r="HI1672"/>
    </row>
    <row r="1673" spans="1:217" s="6" customFormat="1" ht="28.5" x14ac:dyDescent="0.45">
      <c r="A1673" s="29" t="s">
        <v>16</v>
      </c>
      <c r="B1673" s="29" t="s">
        <v>17</v>
      </c>
      <c r="C1673" s="30" t="s">
        <v>18</v>
      </c>
      <c r="D1673" s="30" t="s">
        <v>1685</v>
      </c>
      <c r="E1673" s="30" t="s">
        <v>1795</v>
      </c>
      <c r="F1673" s="30" t="s">
        <v>21</v>
      </c>
      <c r="G1673" s="75">
        <f>VLOOKUP(L:L,en_ru_auto_scores_BLEU!H:I,2,FALSE)</f>
        <v>37.684991644924182</v>
      </c>
      <c r="H1673" s="30" t="str">
        <f>IFERROR(VLOOKUP(L:L,manual_score_mapping[[SegmentID]:[Scores]],2,FALSE), "NaN")</f>
        <v>[50, 85, 39, 73, 52]</v>
      </c>
      <c r="I1673" s="21">
        <f>IFERROR(VLOOKUP(L:L,manual_score_mapping!A:D,3,FALSE), "NaN")</f>
        <v>59</v>
      </c>
      <c r="J1673" s="18">
        <f>IFERROR(VLOOKUP(L:L,manual_score_mapping!A:D,4,FALSE), "NaN")</f>
        <v>39</v>
      </c>
      <c r="K1673" s="30" t="s">
        <v>22</v>
      </c>
      <c r="L1673" s="30">
        <v>1672</v>
      </c>
      <c r="M1673" s="31">
        <v>0.88628166913986206</v>
      </c>
      <c r="N1673" s="30">
        <v>0.73641258478164673</v>
      </c>
      <c r="O1673" s="30">
        <v>0.79784905910491943</v>
      </c>
      <c r="P1673" s="30" t="str">
        <f>IF(en_ru_scores[[#This Row],[OnlineB_Score]]&gt;en_ru_scores[[#This Row],[GPT4_COMET]]+0.03, "B", IF(en_ru_scores[[#This Row],[GPT4_COMET]]&gt;en_ru_scores[[#This Row],[OnlineB_Score]]+0.03, "GPT", "-"))</f>
        <v>GPT</v>
      </c>
      <c r="Q1673" s="30" t="str">
        <f>IF(en_ru_scores[[#This Row],[OnlineW_Score]]&gt;en_ru_scores[[#This Row],[GPT4_COMET]]+0.03, "W", IF(en_ru_scores[[#This Row],[GPT4_COMET]]&gt;en_ru_scores[[#This Row],[OnlineW_Score]]+0.03, "GPT", "-"))</f>
        <v>GPT</v>
      </c>
      <c r="R1673" s="12" t="s">
        <v>1797</v>
      </c>
      <c r="S1673" s="12" t="s">
        <v>8498</v>
      </c>
      <c r="T1673" s="40" t="s">
        <v>8499</v>
      </c>
      <c r="U1673" s="12" t="s">
        <v>8500</v>
      </c>
      <c r="V1673" s="12" t="s">
        <v>8501</v>
      </c>
      <c r="W1673" s="84"/>
      <c r="X1673" s="111"/>
      <c r="Y1673" s="115"/>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c r="EK1673"/>
      <c r="EL1673"/>
      <c r="EM1673"/>
      <c r="EN1673"/>
      <c r="EO1673"/>
      <c r="EP1673"/>
      <c r="EQ1673"/>
      <c r="ER1673"/>
      <c r="ES1673"/>
      <c r="ET1673"/>
      <c r="EU1673"/>
      <c r="EV1673"/>
      <c r="EW1673"/>
      <c r="EX1673"/>
      <c r="EY1673"/>
      <c r="EZ1673"/>
      <c r="FA1673"/>
      <c r="FB1673"/>
      <c r="FC1673"/>
      <c r="FD1673"/>
      <c r="FE1673"/>
      <c r="FF1673"/>
      <c r="FG1673"/>
      <c r="FH1673"/>
      <c r="FI1673"/>
      <c r="FJ1673"/>
      <c r="FK1673"/>
      <c r="FL1673"/>
      <c r="FM1673"/>
      <c r="FN1673"/>
      <c r="FO1673"/>
      <c r="FP1673"/>
      <c r="FQ1673"/>
      <c r="FR1673"/>
      <c r="FS1673"/>
      <c r="FT1673"/>
      <c r="FU1673"/>
      <c r="FV1673"/>
      <c r="FW1673"/>
      <c r="FX1673"/>
      <c r="FY1673"/>
      <c r="FZ1673"/>
      <c r="GA1673"/>
      <c r="GB1673"/>
      <c r="GC1673"/>
      <c r="GD1673"/>
      <c r="GE1673"/>
      <c r="GF1673"/>
      <c r="GG1673"/>
      <c r="GH1673"/>
      <c r="GI1673"/>
      <c r="GJ1673"/>
      <c r="GK1673"/>
      <c r="GL1673"/>
      <c r="GM1673"/>
      <c r="GN1673"/>
      <c r="GO1673"/>
      <c r="GP1673"/>
      <c r="GQ1673"/>
      <c r="GR1673"/>
      <c r="GS1673"/>
      <c r="GT1673"/>
      <c r="GU1673"/>
      <c r="GV1673"/>
      <c r="GW1673"/>
      <c r="GX1673"/>
      <c r="GY1673"/>
      <c r="GZ1673"/>
      <c r="HA1673"/>
      <c r="HB1673"/>
      <c r="HC1673"/>
      <c r="HD1673"/>
      <c r="HE1673"/>
      <c r="HF1673"/>
      <c r="HG1673"/>
      <c r="HH1673"/>
      <c r="HI1673"/>
    </row>
    <row r="1674" spans="1:217" s="6" customFormat="1" ht="42.75" x14ac:dyDescent="0.45">
      <c r="A1674" s="26" t="s">
        <v>16</v>
      </c>
      <c r="B1674" s="26" t="s">
        <v>17</v>
      </c>
      <c r="C1674" s="27" t="s">
        <v>18</v>
      </c>
      <c r="D1674" s="27" t="s">
        <v>1685</v>
      </c>
      <c r="E1674" s="27" t="s">
        <v>1795</v>
      </c>
      <c r="F1674" s="27" t="s">
        <v>21</v>
      </c>
      <c r="G1674" s="78">
        <f>VLOOKUP(L:L,en_ru_auto_scores_BLEU!H:I,2,FALSE)</f>
        <v>12.500763055889765</v>
      </c>
      <c r="H1674" s="27" t="str">
        <f>IFERROR(VLOOKUP(L:L,manual_score_mapping[[SegmentID]:[Scores]],2,FALSE), "NaN")</f>
        <v>[51, 84, 37, 91, 53]</v>
      </c>
      <c r="I1674" s="24">
        <f>IFERROR(VLOOKUP(L:L,manual_score_mapping!A:D,3,FALSE), "NaN")</f>
        <v>63</v>
      </c>
      <c r="J1674" s="18">
        <f>IFERROR(VLOOKUP(L:L,manual_score_mapping!A:D,4,FALSE), "NaN")</f>
        <v>37</v>
      </c>
      <c r="K1674" s="27" t="s">
        <v>22</v>
      </c>
      <c r="L1674" s="27">
        <v>1673</v>
      </c>
      <c r="M1674" s="28">
        <v>0.75620263814926147</v>
      </c>
      <c r="N1674" s="27">
        <v>0.76959484815597534</v>
      </c>
      <c r="O1674" s="27">
        <v>0.75445199012756348</v>
      </c>
      <c r="P1674" s="27" t="str">
        <f>IF(en_ru_scores[[#This Row],[OnlineB_Score]]&gt;en_ru_scores[[#This Row],[GPT4_COMET]]+0.03, "B", IF(en_ru_scores[[#This Row],[GPT4_COMET]]&gt;en_ru_scores[[#This Row],[OnlineB_Score]]+0.03, "GPT", "-"))</f>
        <v>-</v>
      </c>
      <c r="Q1674" s="27" t="str">
        <f>IF(en_ru_scores[[#This Row],[OnlineW_Score]]&gt;en_ru_scores[[#This Row],[GPT4_COMET]]+0.03, "W", IF(en_ru_scores[[#This Row],[GPT4_COMET]]&gt;en_ru_scores[[#This Row],[OnlineW_Score]]+0.03, "GPT", "-"))</f>
        <v>-</v>
      </c>
      <c r="R1674" s="11" t="s">
        <v>1798</v>
      </c>
      <c r="S1674" s="11" t="s">
        <v>8502</v>
      </c>
      <c r="T1674" s="39" t="s">
        <v>8503</v>
      </c>
      <c r="U1674" s="11" t="s">
        <v>8504</v>
      </c>
      <c r="V1674" s="11" t="s">
        <v>8505</v>
      </c>
      <c r="W1674" s="84"/>
      <c r="X1674" s="111"/>
      <c r="Y1674" s="115"/>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c r="EQ1674"/>
      <c r="ER1674"/>
      <c r="ES1674"/>
      <c r="ET1674"/>
      <c r="EU1674"/>
      <c r="EV1674"/>
      <c r="EW1674"/>
      <c r="EX1674"/>
      <c r="EY1674"/>
      <c r="EZ1674"/>
      <c r="FA1674"/>
      <c r="FB1674"/>
      <c r="FC1674"/>
      <c r="FD1674"/>
      <c r="FE1674"/>
      <c r="FF1674"/>
      <c r="FG1674"/>
      <c r="FH1674"/>
      <c r="FI1674"/>
      <c r="FJ1674"/>
      <c r="FK1674"/>
      <c r="FL1674"/>
      <c r="FM1674"/>
      <c r="FN1674"/>
      <c r="FO1674"/>
      <c r="FP1674"/>
      <c r="FQ1674"/>
      <c r="FR1674"/>
      <c r="FS1674"/>
      <c r="FT1674"/>
      <c r="FU1674"/>
      <c r="FV1674"/>
      <c r="FW1674"/>
      <c r="FX1674"/>
      <c r="FY1674"/>
      <c r="FZ1674"/>
      <c r="GA1674"/>
      <c r="GB1674"/>
      <c r="GC1674"/>
      <c r="GD1674"/>
      <c r="GE1674"/>
      <c r="GF1674"/>
      <c r="GG1674"/>
      <c r="GH1674"/>
      <c r="GI1674"/>
      <c r="GJ1674"/>
      <c r="GK1674"/>
      <c r="GL1674"/>
      <c r="GM1674"/>
      <c r="GN1674"/>
      <c r="GO1674"/>
      <c r="GP1674"/>
      <c r="GQ1674"/>
      <c r="GR1674"/>
      <c r="GS1674"/>
      <c r="GT1674"/>
      <c r="GU1674"/>
      <c r="GV1674"/>
      <c r="GW1674"/>
      <c r="GX1674"/>
      <c r="GY1674"/>
      <c r="GZ1674"/>
      <c r="HA1674"/>
      <c r="HB1674"/>
      <c r="HC1674"/>
      <c r="HD1674"/>
      <c r="HE1674"/>
      <c r="HF1674"/>
      <c r="HG1674"/>
      <c r="HH1674"/>
      <c r="HI1674"/>
    </row>
    <row r="1675" spans="1:217" s="6" customFormat="1" ht="57" x14ac:dyDescent="0.45">
      <c r="A1675" s="32" t="s">
        <v>16</v>
      </c>
      <c r="B1675" s="32" t="s">
        <v>17</v>
      </c>
      <c r="C1675" s="33" t="s">
        <v>18</v>
      </c>
      <c r="D1675" s="33" t="s">
        <v>1685</v>
      </c>
      <c r="E1675" s="33" t="s">
        <v>1795</v>
      </c>
      <c r="F1675" s="33" t="s">
        <v>21</v>
      </c>
      <c r="G1675" s="75">
        <f>VLOOKUP(L:L,en_ru_auto_scores_BLEU!H:I,2,FALSE)</f>
        <v>46.959668357786079</v>
      </c>
      <c r="H1675" s="33" t="str">
        <f>IFERROR(VLOOKUP(L:L,manual_score_mapping[[SegmentID]:[Scores]],2,FALSE), "NaN")</f>
        <v>[67, 84, 39, 74, 50]</v>
      </c>
      <c r="I1675" s="24">
        <f>IFERROR(VLOOKUP(L:L,manual_score_mapping!A:D,3,FALSE), "NaN")</f>
        <v>62</v>
      </c>
      <c r="J1675" s="18">
        <f>IFERROR(VLOOKUP(L:L,manual_score_mapping!A:D,4,FALSE), "NaN")</f>
        <v>39</v>
      </c>
      <c r="K1675" s="33" t="s">
        <v>22</v>
      </c>
      <c r="L1675" s="33">
        <v>1674</v>
      </c>
      <c r="M1675" s="34">
        <v>0.93608742952346802</v>
      </c>
      <c r="N1675" s="33">
        <v>0.93689090013504039</v>
      </c>
      <c r="O1675" s="33">
        <v>0.93937677145004284</v>
      </c>
      <c r="P1675" s="33" t="str">
        <f>IF(en_ru_scores[[#This Row],[OnlineB_Score]]&gt;en_ru_scores[[#This Row],[GPT4_COMET]]+0.03, "B", IF(en_ru_scores[[#This Row],[GPT4_COMET]]&gt;en_ru_scores[[#This Row],[OnlineB_Score]]+0.03, "GPT", "-"))</f>
        <v>-</v>
      </c>
      <c r="Q1675" s="33" t="str">
        <f>IF(en_ru_scores[[#This Row],[OnlineW_Score]]&gt;en_ru_scores[[#This Row],[GPT4_COMET]]+0.03, "W", IF(en_ru_scores[[#This Row],[GPT4_COMET]]&gt;en_ru_scores[[#This Row],[OnlineW_Score]]+0.03, "GPT", "-"))</f>
        <v>-</v>
      </c>
      <c r="R1675" s="13" t="s">
        <v>1799</v>
      </c>
      <c r="S1675" s="13" t="s">
        <v>8506</v>
      </c>
      <c r="T1675" s="41" t="s">
        <v>8507</v>
      </c>
      <c r="U1675" s="13" t="s">
        <v>8508</v>
      </c>
      <c r="V1675" s="13" t="s">
        <v>8509</v>
      </c>
      <c r="W1675" s="84"/>
      <c r="X1675" s="111"/>
      <c r="Y1675" s="11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c r="EK1675"/>
      <c r="EL1675"/>
      <c r="EM1675"/>
      <c r="EN1675"/>
      <c r="EO1675"/>
      <c r="EP1675"/>
      <c r="EQ1675"/>
      <c r="ER1675"/>
      <c r="ES1675"/>
      <c r="ET1675"/>
      <c r="EU1675"/>
      <c r="EV1675"/>
      <c r="EW1675"/>
      <c r="EX1675"/>
      <c r="EY1675"/>
      <c r="EZ1675"/>
      <c r="FA1675"/>
      <c r="FB1675"/>
      <c r="FC1675"/>
      <c r="FD1675"/>
      <c r="FE1675"/>
      <c r="FF1675"/>
      <c r="FG1675"/>
      <c r="FH1675"/>
      <c r="FI1675"/>
      <c r="FJ1675"/>
      <c r="FK1675"/>
      <c r="FL1675"/>
      <c r="FM1675"/>
      <c r="FN1675"/>
      <c r="FO1675"/>
      <c r="FP1675"/>
      <c r="FQ1675"/>
      <c r="FR1675"/>
      <c r="FS1675"/>
      <c r="FT1675"/>
      <c r="FU1675"/>
      <c r="FV1675"/>
      <c r="FW1675"/>
      <c r="FX1675"/>
      <c r="FY1675"/>
      <c r="FZ1675"/>
      <c r="GA1675"/>
      <c r="GB1675"/>
      <c r="GC1675"/>
      <c r="GD1675"/>
      <c r="GE1675"/>
      <c r="GF1675"/>
      <c r="GG1675"/>
      <c r="GH1675"/>
      <c r="GI1675"/>
      <c r="GJ1675"/>
      <c r="GK1675"/>
      <c r="GL1675"/>
      <c r="GM1675"/>
      <c r="GN1675"/>
      <c r="GO1675"/>
      <c r="GP1675"/>
      <c r="GQ1675"/>
      <c r="GR1675"/>
      <c r="GS1675"/>
      <c r="GT1675"/>
      <c r="GU1675"/>
      <c r="GV1675"/>
      <c r="GW1675"/>
      <c r="GX1675"/>
      <c r="GY1675"/>
      <c r="GZ1675"/>
      <c r="HA1675"/>
      <c r="HB1675"/>
      <c r="HC1675"/>
      <c r="HD1675"/>
      <c r="HE1675"/>
      <c r="HF1675"/>
      <c r="HG1675"/>
      <c r="HH1675"/>
      <c r="HI1675"/>
    </row>
    <row r="1676" spans="1:217" s="6" customFormat="1" ht="28.5" x14ac:dyDescent="0.45">
      <c r="A1676" s="32" t="s">
        <v>16</v>
      </c>
      <c r="B1676" s="32" t="s">
        <v>17</v>
      </c>
      <c r="C1676" s="33" t="s">
        <v>18</v>
      </c>
      <c r="D1676" s="33" t="s">
        <v>1685</v>
      </c>
      <c r="E1676" s="33" t="s">
        <v>1795</v>
      </c>
      <c r="F1676" s="33" t="s">
        <v>21</v>
      </c>
      <c r="G1676" s="78">
        <f>VLOOKUP(L:L,en_ru_auto_scores_BLEU!H:I,2,FALSE)</f>
        <v>25.965358893403383</v>
      </c>
      <c r="H1676" s="33" t="str">
        <f>IFERROR(VLOOKUP(L:L,manual_score_mapping[[SegmentID]:[Scores]],2,FALSE), "NaN")</f>
        <v>[50, 84, 39, 60, 50]</v>
      </c>
      <c r="I1676" s="21">
        <f>IFERROR(VLOOKUP(L:L,manual_score_mapping!A:D,3,FALSE), "NaN")</f>
        <v>56</v>
      </c>
      <c r="J1676" s="18">
        <f>IFERROR(VLOOKUP(L:L,manual_score_mapping!A:D,4,FALSE), "NaN")</f>
        <v>39</v>
      </c>
      <c r="K1676" s="33" t="s">
        <v>22</v>
      </c>
      <c r="L1676" s="33">
        <v>1675</v>
      </c>
      <c r="M1676" s="34">
        <v>0.96187764406204224</v>
      </c>
      <c r="N1676" s="33">
        <v>0.97354418039321899</v>
      </c>
      <c r="O1676" s="33">
        <v>0.97289103269577037</v>
      </c>
      <c r="P1676" s="33" t="str">
        <f>IF(en_ru_scores[[#This Row],[OnlineB_Score]]&gt;en_ru_scores[[#This Row],[GPT4_COMET]]+0.03, "B", IF(en_ru_scores[[#This Row],[GPT4_COMET]]&gt;en_ru_scores[[#This Row],[OnlineB_Score]]+0.03, "GPT", "-"))</f>
        <v>-</v>
      </c>
      <c r="Q1676" s="33" t="str">
        <f>IF(en_ru_scores[[#This Row],[OnlineW_Score]]&gt;en_ru_scores[[#This Row],[GPT4_COMET]]+0.03, "W", IF(en_ru_scores[[#This Row],[GPT4_COMET]]&gt;en_ru_scores[[#This Row],[OnlineW_Score]]+0.03, "GPT", "-"))</f>
        <v>-</v>
      </c>
      <c r="R1676" s="13" t="s">
        <v>1800</v>
      </c>
      <c r="S1676" s="13" t="s">
        <v>8510</v>
      </c>
      <c r="T1676" s="41" t="s">
        <v>8511</v>
      </c>
      <c r="U1676" s="13" t="s">
        <v>8512</v>
      </c>
      <c r="V1676" s="13" t="s">
        <v>8513</v>
      </c>
      <c r="W1676" s="84"/>
      <c r="X1676" s="111"/>
      <c r="Y1676" s="115"/>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c r="EK1676"/>
      <c r="EL1676"/>
      <c r="EM1676"/>
      <c r="EN1676"/>
      <c r="EO1676"/>
      <c r="EP1676"/>
      <c r="EQ1676"/>
      <c r="ER1676"/>
      <c r="ES1676"/>
      <c r="ET1676"/>
      <c r="EU1676"/>
      <c r="EV1676"/>
      <c r="EW1676"/>
      <c r="EX1676"/>
      <c r="EY1676"/>
      <c r="EZ1676"/>
      <c r="FA1676"/>
      <c r="FB1676"/>
      <c r="FC1676"/>
      <c r="FD1676"/>
      <c r="FE1676"/>
      <c r="FF1676"/>
      <c r="FG1676"/>
      <c r="FH1676"/>
      <c r="FI1676"/>
      <c r="FJ1676"/>
      <c r="FK1676"/>
      <c r="FL1676"/>
      <c r="FM1676"/>
      <c r="FN1676"/>
      <c r="FO1676"/>
      <c r="FP1676"/>
      <c r="FQ1676"/>
      <c r="FR1676"/>
      <c r="FS1676"/>
      <c r="FT1676"/>
      <c r="FU1676"/>
      <c r="FV1676"/>
      <c r="FW1676"/>
      <c r="FX1676"/>
      <c r="FY1676"/>
      <c r="FZ1676"/>
      <c r="GA1676"/>
      <c r="GB1676"/>
      <c r="GC1676"/>
      <c r="GD1676"/>
      <c r="GE1676"/>
      <c r="GF1676"/>
      <c r="GG1676"/>
      <c r="GH1676"/>
      <c r="GI1676"/>
      <c r="GJ1676"/>
      <c r="GK1676"/>
      <c r="GL1676"/>
      <c r="GM1676"/>
      <c r="GN1676"/>
      <c r="GO1676"/>
      <c r="GP1676"/>
      <c r="GQ1676"/>
      <c r="GR1676"/>
      <c r="GS1676"/>
      <c r="GT1676"/>
      <c r="GU1676"/>
      <c r="GV1676"/>
      <c r="GW1676"/>
      <c r="GX1676"/>
      <c r="GY1676"/>
      <c r="GZ1676"/>
      <c r="HA1676"/>
      <c r="HB1676"/>
      <c r="HC1676"/>
      <c r="HD1676"/>
      <c r="HE1676"/>
      <c r="HF1676"/>
      <c r="HG1676"/>
      <c r="HH1676"/>
      <c r="HI1676"/>
    </row>
    <row r="1677" spans="1:217" s="6" customFormat="1" ht="85.5" x14ac:dyDescent="0.45">
      <c r="A1677" s="26" t="s">
        <v>16</v>
      </c>
      <c r="B1677" s="26" t="s">
        <v>17</v>
      </c>
      <c r="C1677" s="27" t="s">
        <v>18</v>
      </c>
      <c r="D1677" s="27" t="s">
        <v>1685</v>
      </c>
      <c r="E1677" s="27" t="s">
        <v>1795</v>
      </c>
      <c r="F1677" s="27" t="s">
        <v>21</v>
      </c>
      <c r="G1677" s="78">
        <f>VLOOKUP(L:L,en_ru_auto_scores_BLEU!H:I,2,FALSE)</f>
        <v>25.334744223979687</v>
      </c>
      <c r="H1677" s="27" t="str">
        <f>IFERROR(VLOOKUP(L:L,manual_score_mapping[[SegmentID]:[Scores]],2,FALSE), "NaN")</f>
        <v>[50, 84, 39, 75, 51]</v>
      </c>
      <c r="I1677" s="21">
        <f>IFERROR(VLOOKUP(L:L,manual_score_mapping!A:D,3,FALSE), "NaN")</f>
        <v>59</v>
      </c>
      <c r="J1677" s="18">
        <f>IFERROR(VLOOKUP(L:L,manual_score_mapping!A:D,4,FALSE), "NaN")</f>
        <v>39</v>
      </c>
      <c r="K1677" s="27" t="s">
        <v>22</v>
      </c>
      <c r="L1677" s="27">
        <v>1676</v>
      </c>
      <c r="M1677" s="28">
        <v>0.79641211032867432</v>
      </c>
      <c r="N1677" s="27">
        <v>0.83942753076553345</v>
      </c>
      <c r="O1677" s="27">
        <v>0.89278119802474976</v>
      </c>
      <c r="P1677" s="27" t="str">
        <f>IF(en_ru_scores[[#This Row],[OnlineB_Score]]&gt;en_ru_scores[[#This Row],[GPT4_COMET]]+0.03, "B", IF(en_ru_scores[[#This Row],[GPT4_COMET]]&gt;en_ru_scores[[#This Row],[OnlineB_Score]]+0.03, "GPT", "-"))</f>
        <v>B</v>
      </c>
      <c r="Q1677" s="27" t="str">
        <f>IF(en_ru_scores[[#This Row],[OnlineW_Score]]&gt;en_ru_scores[[#This Row],[GPT4_COMET]]+0.03, "W", IF(en_ru_scores[[#This Row],[GPT4_COMET]]&gt;en_ru_scores[[#This Row],[OnlineW_Score]]+0.03, "GPT", "-"))</f>
        <v>W</v>
      </c>
      <c r="R1677" s="11" t="s">
        <v>11294</v>
      </c>
      <c r="S1677" s="11" t="s">
        <v>11295</v>
      </c>
      <c r="T1677" s="39" t="s">
        <v>11293</v>
      </c>
      <c r="U1677" s="11" t="s">
        <v>8516</v>
      </c>
      <c r="V1677" s="11" t="s">
        <v>8517</v>
      </c>
      <c r="W1677" s="84" t="s">
        <v>11292</v>
      </c>
      <c r="X1677" s="111" t="s">
        <v>11263</v>
      </c>
      <c r="Y1677" s="115"/>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c r="EK1677"/>
      <c r="EL1677"/>
      <c r="EM1677"/>
      <c r="EN1677"/>
      <c r="EO1677"/>
      <c r="EP1677"/>
      <c r="EQ1677"/>
      <c r="ER1677"/>
      <c r="ES1677"/>
      <c r="ET1677"/>
      <c r="EU1677"/>
      <c r="EV1677"/>
      <c r="EW1677"/>
      <c r="EX1677"/>
      <c r="EY1677"/>
      <c r="EZ1677"/>
      <c r="FA1677"/>
      <c r="FB1677"/>
      <c r="FC1677"/>
      <c r="FD1677"/>
      <c r="FE1677"/>
      <c r="FF1677"/>
      <c r="FG1677"/>
      <c r="FH1677"/>
      <c r="FI1677"/>
      <c r="FJ1677"/>
      <c r="FK1677"/>
      <c r="FL1677"/>
      <c r="FM1677"/>
      <c r="FN1677"/>
      <c r="FO1677"/>
      <c r="FP1677"/>
      <c r="FQ1677"/>
      <c r="FR1677"/>
      <c r="FS1677"/>
      <c r="FT1677"/>
      <c r="FU1677"/>
      <c r="FV1677"/>
      <c r="FW1677"/>
      <c r="FX1677"/>
      <c r="FY1677"/>
      <c r="FZ1677"/>
      <c r="GA1677"/>
      <c r="GB1677"/>
      <c r="GC1677"/>
      <c r="GD1677"/>
      <c r="GE1677"/>
      <c r="GF1677"/>
      <c r="GG1677"/>
      <c r="GH1677"/>
      <c r="GI1677"/>
      <c r="GJ1677"/>
      <c r="GK1677"/>
      <c r="GL1677"/>
      <c r="GM1677"/>
      <c r="GN1677"/>
      <c r="GO1677"/>
      <c r="GP1677"/>
      <c r="GQ1677"/>
      <c r="GR1677"/>
      <c r="GS1677"/>
      <c r="GT1677"/>
      <c r="GU1677"/>
      <c r="GV1677"/>
      <c r="GW1677"/>
      <c r="GX1677"/>
      <c r="GY1677"/>
      <c r="GZ1677"/>
      <c r="HA1677"/>
      <c r="HB1677"/>
      <c r="HC1677"/>
      <c r="HD1677"/>
      <c r="HE1677"/>
      <c r="HF1677"/>
      <c r="HG1677"/>
      <c r="HH1677"/>
      <c r="HI1677"/>
    </row>
    <row r="1678" spans="1:217" s="6" customFormat="1" ht="71.25" x14ac:dyDescent="0.45">
      <c r="A1678" s="32" t="s">
        <v>16</v>
      </c>
      <c r="B1678" s="32" t="s">
        <v>17</v>
      </c>
      <c r="C1678" s="33" t="s">
        <v>18</v>
      </c>
      <c r="D1678" s="33" t="s">
        <v>1685</v>
      </c>
      <c r="E1678" s="33" t="s">
        <v>1795</v>
      </c>
      <c r="F1678" s="33" t="s">
        <v>21</v>
      </c>
      <c r="G1678" s="74">
        <f>VLOOKUP(L:L,en_ru_auto_scores_BLEU!H:I,2,FALSE)</f>
        <v>54.134336044614926</v>
      </c>
      <c r="H1678" s="33" t="str">
        <f>IFERROR(VLOOKUP(L:L,manual_score_mapping[[SegmentID]:[Scores]],2,FALSE), "NaN")</f>
        <v>[49, 84, 40, 91, 51]</v>
      </c>
      <c r="I1678" s="24">
        <f>IFERROR(VLOOKUP(L:L,manual_score_mapping!A:D,3,FALSE), "NaN")</f>
        <v>63</v>
      </c>
      <c r="J1678" s="18">
        <f>IFERROR(VLOOKUP(L:L,manual_score_mapping!A:D,4,FALSE), "NaN")</f>
        <v>40</v>
      </c>
      <c r="K1678" s="33" t="s">
        <v>22</v>
      </c>
      <c r="L1678" s="33">
        <v>1677</v>
      </c>
      <c r="M1678" s="34">
        <v>0.93360358476638805</v>
      </c>
      <c r="N1678" s="33">
        <v>0.9144609570503236</v>
      </c>
      <c r="O1678" s="33">
        <v>0.93706041574478161</v>
      </c>
      <c r="P1678" s="33" t="str">
        <f>IF(en_ru_scores[[#This Row],[OnlineB_Score]]&gt;en_ru_scores[[#This Row],[GPT4_COMET]]+0.03, "B", IF(en_ru_scores[[#This Row],[GPT4_COMET]]&gt;en_ru_scores[[#This Row],[OnlineB_Score]]+0.03, "GPT", "-"))</f>
        <v>-</v>
      </c>
      <c r="Q1678" s="33" t="str">
        <f>IF(en_ru_scores[[#This Row],[OnlineW_Score]]&gt;en_ru_scores[[#This Row],[GPT4_COMET]]+0.03, "W", IF(en_ru_scores[[#This Row],[GPT4_COMET]]&gt;en_ru_scores[[#This Row],[OnlineW_Score]]+0.03, "GPT", "-"))</f>
        <v>-</v>
      </c>
      <c r="R1678" s="13" t="s">
        <v>1802</v>
      </c>
      <c r="S1678" s="13" t="s">
        <v>8518</v>
      </c>
      <c r="T1678" s="41" t="s">
        <v>8519</v>
      </c>
      <c r="U1678" s="13" t="s">
        <v>8520</v>
      </c>
      <c r="V1678" s="13" t="s">
        <v>8521</v>
      </c>
      <c r="W1678" s="84"/>
      <c r="X1678" s="111"/>
      <c r="Y1678" s="115"/>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c r="EK1678"/>
      <c r="EL1678"/>
      <c r="EM1678"/>
      <c r="EN1678"/>
      <c r="EO1678"/>
      <c r="EP1678"/>
      <c r="EQ1678"/>
      <c r="ER1678"/>
      <c r="ES1678"/>
      <c r="ET1678"/>
      <c r="EU1678"/>
      <c r="EV1678"/>
      <c r="EW1678"/>
      <c r="EX1678"/>
      <c r="EY1678"/>
      <c r="EZ1678"/>
      <c r="FA1678"/>
      <c r="FB1678"/>
      <c r="FC1678"/>
      <c r="FD1678"/>
      <c r="FE1678"/>
      <c r="FF1678"/>
      <c r="FG1678"/>
      <c r="FH1678"/>
      <c r="FI1678"/>
      <c r="FJ1678"/>
      <c r="FK1678"/>
      <c r="FL1678"/>
      <c r="FM1678"/>
      <c r="FN1678"/>
      <c r="FO1678"/>
      <c r="FP1678"/>
      <c r="FQ1678"/>
      <c r="FR1678"/>
      <c r="FS1678"/>
      <c r="FT1678"/>
      <c r="FU1678"/>
      <c r="FV1678"/>
      <c r="FW1678"/>
      <c r="FX1678"/>
      <c r="FY1678"/>
      <c r="FZ1678"/>
      <c r="GA1678"/>
      <c r="GB1678"/>
      <c r="GC1678"/>
      <c r="GD1678"/>
      <c r="GE1678"/>
      <c r="GF1678"/>
      <c r="GG1678"/>
      <c r="GH1678"/>
      <c r="GI1678"/>
      <c r="GJ1678"/>
      <c r="GK1678"/>
      <c r="GL1678"/>
      <c r="GM1678"/>
      <c r="GN1678"/>
      <c r="GO1678"/>
      <c r="GP1678"/>
      <c r="GQ1678"/>
      <c r="GR1678"/>
      <c r="GS1678"/>
      <c r="GT1678"/>
      <c r="GU1678"/>
      <c r="GV1678"/>
      <c r="GW1678"/>
      <c r="GX1678"/>
      <c r="GY1678"/>
      <c r="GZ1678"/>
      <c r="HA1678"/>
      <c r="HB1678"/>
      <c r="HC1678"/>
      <c r="HD1678"/>
      <c r="HE1678"/>
      <c r="HF1678"/>
      <c r="HG1678"/>
      <c r="HH1678"/>
      <c r="HI1678"/>
    </row>
    <row r="1679" spans="1:217" s="6" customFormat="1" ht="42.75" x14ac:dyDescent="0.45">
      <c r="A1679" s="32" t="s">
        <v>16</v>
      </c>
      <c r="B1679" s="32" t="s">
        <v>17</v>
      </c>
      <c r="C1679" s="33" t="s">
        <v>18</v>
      </c>
      <c r="D1679" s="33" t="s">
        <v>1685</v>
      </c>
      <c r="E1679" s="33" t="s">
        <v>1795</v>
      </c>
      <c r="F1679" s="33" t="s">
        <v>21</v>
      </c>
      <c r="G1679" s="78">
        <f>VLOOKUP(L:L,en_ru_auto_scores_BLEU!H:I,2,FALSE)</f>
        <v>17.765987008252424</v>
      </c>
      <c r="H1679" s="33" t="str">
        <f>IFERROR(VLOOKUP(L:L,manual_score_mapping[[SegmentID]:[Scores]],2,FALSE), "NaN")</f>
        <v>[32, 84, 41, 78, 50]</v>
      </c>
      <c r="I1679" s="21">
        <f>IFERROR(VLOOKUP(L:L,manual_score_mapping!A:D,3,FALSE), "NaN")</f>
        <v>57</v>
      </c>
      <c r="J1679" s="18">
        <f>IFERROR(VLOOKUP(L:L,manual_score_mapping!A:D,4,FALSE), "NaN")</f>
        <v>32</v>
      </c>
      <c r="K1679" s="33" t="s">
        <v>22</v>
      </c>
      <c r="L1679" s="33">
        <v>1678</v>
      </c>
      <c r="M1679" s="34">
        <v>0.91240996122360241</v>
      </c>
      <c r="N1679" s="33">
        <v>0.8406183123588562</v>
      </c>
      <c r="O1679" s="33">
        <v>0.84079736471176147</v>
      </c>
      <c r="P1679" s="33" t="str">
        <f>IF(en_ru_scores[[#This Row],[OnlineB_Score]]&gt;en_ru_scores[[#This Row],[GPT4_COMET]]+0.03, "B", IF(en_ru_scores[[#This Row],[GPT4_COMET]]&gt;en_ru_scores[[#This Row],[OnlineB_Score]]+0.03, "GPT", "-"))</f>
        <v>GPT</v>
      </c>
      <c r="Q1679" s="33" t="str">
        <f>IF(en_ru_scores[[#This Row],[OnlineW_Score]]&gt;en_ru_scores[[#This Row],[GPT4_COMET]]+0.03, "W", IF(en_ru_scores[[#This Row],[GPT4_COMET]]&gt;en_ru_scores[[#This Row],[OnlineW_Score]]+0.03, "GPT", "-"))</f>
        <v>GPT</v>
      </c>
      <c r="R1679" s="13" t="s">
        <v>1803</v>
      </c>
      <c r="S1679" s="13" t="s">
        <v>8522</v>
      </c>
      <c r="T1679" s="41" t="s">
        <v>8523</v>
      </c>
      <c r="U1679" s="13" t="s">
        <v>8524</v>
      </c>
      <c r="V1679" s="13" t="s">
        <v>8525</v>
      </c>
      <c r="W1679" s="84"/>
      <c r="X1679" s="111"/>
      <c r="Y1679" s="115"/>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c r="EN1679"/>
      <c r="EO1679"/>
      <c r="EP1679"/>
      <c r="EQ1679"/>
      <c r="ER1679"/>
      <c r="ES1679"/>
      <c r="ET1679"/>
      <c r="EU1679"/>
      <c r="EV1679"/>
      <c r="EW1679"/>
      <c r="EX1679"/>
      <c r="EY1679"/>
      <c r="EZ1679"/>
      <c r="FA1679"/>
      <c r="FB1679"/>
      <c r="FC1679"/>
      <c r="FD1679"/>
      <c r="FE1679"/>
      <c r="FF1679"/>
      <c r="FG1679"/>
      <c r="FH1679"/>
      <c r="FI1679"/>
      <c r="FJ1679"/>
      <c r="FK1679"/>
      <c r="FL1679"/>
      <c r="FM1679"/>
      <c r="FN1679"/>
      <c r="FO1679"/>
      <c r="FP1679"/>
      <c r="FQ1679"/>
      <c r="FR1679"/>
      <c r="FS1679"/>
      <c r="FT1679"/>
      <c r="FU1679"/>
      <c r="FV1679"/>
      <c r="FW1679"/>
      <c r="FX1679"/>
      <c r="FY1679"/>
      <c r="FZ1679"/>
      <c r="GA1679"/>
      <c r="GB1679"/>
      <c r="GC1679"/>
      <c r="GD1679"/>
      <c r="GE1679"/>
      <c r="GF1679"/>
      <c r="GG1679"/>
      <c r="GH1679"/>
      <c r="GI1679"/>
      <c r="GJ1679"/>
      <c r="GK1679"/>
      <c r="GL1679"/>
      <c r="GM1679"/>
      <c r="GN1679"/>
      <c r="GO1679"/>
      <c r="GP1679"/>
      <c r="GQ1679"/>
      <c r="GR1679"/>
      <c r="GS1679"/>
      <c r="GT1679"/>
      <c r="GU1679"/>
      <c r="GV1679"/>
      <c r="GW1679"/>
      <c r="GX1679"/>
      <c r="GY1679"/>
      <c r="GZ1679"/>
      <c r="HA1679"/>
      <c r="HB1679"/>
      <c r="HC1679"/>
      <c r="HD1679"/>
      <c r="HE1679"/>
      <c r="HF1679"/>
      <c r="HG1679"/>
      <c r="HH1679"/>
      <c r="HI1679"/>
    </row>
    <row r="1680" spans="1:217" s="6" customFormat="1" ht="57" x14ac:dyDescent="0.45">
      <c r="A1680" s="29" t="s">
        <v>16</v>
      </c>
      <c r="B1680" s="29" t="s">
        <v>17</v>
      </c>
      <c r="C1680" s="30" t="s">
        <v>18</v>
      </c>
      <c r="D1680" s="30" t="s">
        <v>1685</v>
      </c>
      <c r="E1680" s="30" t="s">
        <v>1795</v>
      </c>
      <c r="F1680" s="30" t="s">
        <v>21</v>
      </c>
      <c r="G1680" s="78">
        <f>VLOOKUP(L:L,en_ru_auto_scores_BLEU!H:I,2,FALSE)</f>
        <v>15.821285888349262</v>
      </c>
      <c r="H1680" s="30" t="str">
        <f>IFERROR(VLOOKUP(L:L,manual_score_mapping[[SegmentID]:[Scores]],2,FALSE), "NaN")</f>
        <v>[65, 84, 39, 62, 51]</v>
      </c>
      <c r="I1680" s="24">
        <f>IFERROR(VLOOKUP(L:L,manual_score_mapping!A:D,3,FALSE), "NaN")</f>
        <v>60</v>
      </c>
      <c r="J1680" s="18">
        <f>IFERROR(VLOOKUP(L:L,manual_score_mapping!A:D,4,FALSE), "NaN")</f>
        <v>39</v>
      </c>
      <c r="K1680" s="30" t="s">
        <v>22</v>
      </c>
      <c r="L1680" s="30">
        <v>1679</v>
      </c>
      <c r="M1680" s="31">
        <v>0.89756995439529419</v>
      </c>
      <c r="N1680" s="30">
        <v>0.88064521551132202</v>
      </c>
      <c r="O1680" s="30">
        <v>0.87145709991455078</v>
      </c>
      <c r="P1680" s="30" t="str">
        <f>IF(en_ru_scores[[#This Row],[OnlineB_Score]]&gt;en_ru_scores[[#This Row],[GPT4_COMET]]+0.03, "B", IF(en_ru_scores[[#This Row],[GPT4_COMET]]&gt;en_ru_scores[[#This Row],[OnlineB_Score]]+0.03, "GPT", "-"))</f>
        <v>-</v>
      </c>
      <c r="Q1680" s="30" t="str">
        <f>IF(en_ru_scores[[#This Row],[OnlineW_Score]]&gt;en_ru_scores[[#This Row],[GPT4_COMET]]+0.03, "W", IF(en_ru_scores[[#This Row],[GPT4_COMET]]&gt;en_ru_scores[[#This Row],[OnlineW_Score]]+0.03, "GPT", "-"))</f>
        <v>-</v>
      </c>
      <c r="R1680" s="12" t="s">
        <v>1804</v>
      </c>
      <c r="S1680" s="12" t="s">
        <v>8526</v>
      </c>
      <c r="T1680" s="40" t="s">
        <v>8527</v>
      </c>
      <c r="U1680" s="12" t="s">
        <v>8528</v>
      </c>
      <c r="V1680" s="12" t="s">
        <v>8529</v>
      </c>
      <c r="W1680" s="84"/>
      <c r="X1680" s="111"/>
      <c r="Y1680" s="115"/>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c r="EK1680"/>
      <c r="EL1680"/>
      <c r="EM1680"/>
      <c r="EN1680"/>
      <c r="EO1680"/>
      <c r="EP1680"/>
      <c r="EQ1680"/>
      <c r="ER1680"/>
      <c r="ES1680"/>
      <c r="ET1680"/>
      <c r="EU1680"/>
      <c r="EV1680"/>
      <c r="EW1680"/>
      <c r="EX1680"/>
      <c r="EY1680"/>
      <c r="EZ1680"/>
      <c r="FA1680"/>
      <c r="FB1680"/>
      <c r="FC1680"/>
      <c r="FD1680"/>
      <c r="FE1680"/>
      <c r="FF1680"/>
      <c r="FG1680"/>
      <c r="FH1680"/>
      <c r="FI1680"/>
      <c r="FJ1680"/>
      <c r="FK1680"/>
      <c r="FL1680"/>
      <c r="FM1680"/>
      <c r="FN1680"/>
      <c r="FO1680"/>
      <c r="FP1680"/>
      <c r="FQ1680"/>
      <c r="FR1680"/>
      <c r="FS1680"/>
      <c r="FT1680"/>
      <c r="FU1680"/>
      <c r="FV1680"/>
      <c r="FW1680"/>
      <c r="FX1680"/>
      <c r="FY1680"/>
      <c r="FZ1680"/>
      <c r="GA1680"/>
      <c r="GB1680"/>
      <c r="GC1680"/>
      <c r="GD1680"/>
      <c r="GE1680"/>
      <c r="GF1680"/>
      <c r="GG1680"/>
      <c r="GH1680"/>
      <c r="GI1680"/>
      <c r="GJ1680"/>
      <c r="GK1680"/>
      <c r="GL1680"/>
      <c r="GM1680"/>
      <c r="GN1680"/>
      <c r="GO1680"/>
      <c r="GP1680"/>
      <c r="GQ1680"/>
      <c r="GR1680"/>
      <c r="GS1680"/>
      <c r="GT1680"/>
      <c r="GU1680"/>
      <c r="GV1680"/>
      <c r="GW1680"/>
      <c r="GX1680"/>
      <c r="GY1680"/>
      <c r="GZ1680"/>
      <c r="HA1680"/>
      <c r="HB1680"/>
      <c r="HC1680"/>
      <c r="HD1680"/>
      <c r="HE1680"/>
      <c r="HF1680"/>
      <c r="HG1680"/>
      <c r="HH1680"/>
      <c r="HI1680"/>
    </row>
    <row r="1681" spans="1:217" s="6" customFormat="1" ht="57" x14ac:dyDescent="0.45">
      <c r="A1681" s="29" t="s">
        <v>16</v>
      </c>
      <c r="B1681" s="29" t="s">
        <v>17</v>
      </c>
      <c r="C1681" s="30" t="s">
        <v>18</v>
      </c>
      <c r="D1681" s="30" t="s">
        <v>1685</v>
      </c>
      <c r="E1681" s="30" t="s">
        <v>1795</v>
      </c>
      <c r="F1681" s="30" t="s">
        <v>21</v>
      </c>
      <c r="G1681" s="78">
        <f>VLOOKUP(L:L,en_ru_auto_scores_BLEU!H:I,2,FALSE)</f>
        <v>21.800193956058237</v>
      </c>
      <c r="H1681" s="30" t="str">
        <f>IFERROR(VLOOKUP(L:L,manual_score_mapping[[SegmentID]:[Scores]],2,FALSE), "NaN")</f>
        <v>[51, 84, 40, 75, 52]</v>
      </c>
      <c r="I1681" s="24">
        <f>IFERROR(VLOOKUP(L:L,manual_score_mapping!A:D,3,FALSE), "NaN")</f>
        <v>60</v>
      </c>
      <c r="J1681" s="18">
        <f>IFERROR(VLOOKUP(L:L,manual_score_mapping!A:D,4,FALSE), "NaN")</f>
        <v>40</v>
      </c>
      <c r="K1681" s="30" t="s">
        <v>22</v>
      </c>
      <c r="L1681" s="30">
        <v>1680</v>
      </c>
      <c r="M1681" s="31">
        <v>0.85716837644577026</v>
      </c>
      <c r="N1681" s="30">
        <v>0.89500027894973755</v>
      </c>
      <c r="O1681" s="30">
        <v>0.88463646173477173</v>
      </c>
      <c r="P1681" s="30" t="str">
        <f>IF(en_ru_scores[[#This Row],[OnlineB_Score]]&gt;en_ru_scores[[#This Row],[GPT4_COMET]]+0.03, "B", IF(en_ru_scores[[#This Row],[GPT4_COMET]]&gt;en_ru_scores[[#This Row],[OnlineB_Score]]+0.03, "GPT", "-"))</f>
        <v>B</v>
      </c>
      <c r="Q1681" s="30" t="str">
        <f>IF(en_ru_scores[[#This Row],[OnlineW_Score]]&gt;en_ru_scores[[#This Row],[GPT4_COMET]]+0.03, "W", IF(en_ru_scores[[#This Row],[GPT4_COMET]]&gt;en_ru_scores[[#This Row],[OnlineW_Score]]+0.03, "GPT", "-"))</f>
        <v>-</v>
      </c>
      <c r="R1681" s="12" t="s">
        <v>1805</v>
      </c>
      <c r="S1681" s="12" t="s">
        <v>8530</v>
      </c>
      <c r="T1681" s="40" t="s">
        <v>8531</v>
      </c>
      <c r="U1681" s="12" t="s">
        <v>8532</v>
      </c>
      <c r="V1681" s="12" t="s">
        <v>8533</v>
      </c>
      <c r="W1681" s="84"/>
      <c r="X1681" s="111"/>
      <c r="Y1681" s="115"/>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c r="EK1681"/>
      <c r="EL1681"/>
      <c r="EM1681"/>
      <c r="EN1681"/>
      <c r="EO1681"/>
      <c r="EP1681"/>
      <c r="EQ1681"/>
      <c r="ER1681"/>
      <c r="ES1681"/>
      <c r="ET1681"/>
      <c r="EU1681"/>
      <c r="EV1681"/>
      <c r="EW1681"/>
      <c r="EX1681"/>
      <c r="EY1681"/>
      <c r="EZ1681"/>
      <c r="FA1681"/>
      <c r="FB1681"/>
      <c r="FC1681"/>
      <c r="FD1681"/>
      <c r="FE1681"/>
      <c r="FF1681"/>
      <c r="FG1681"/>
      <c r="FH1681"/>
      <c r="FI1681"/>
      <c r="FJ1681"/>
      <c r="FK1681"/>
      <c r="FL1681"/>
      <c r="FM1681"/>
      <c r="FN1681"/>
      <c r="FO1681"/>
      <c r="FP1681"/>
      <c r="FQ1681"/>
      <c r="FR1681"/>
      <c r="FS1681"/>
      <c r="FT1681"/>
      <c r="FU1681"/>
      <c r="FV1681"/>
      <c r="FW1681"/>
      <c r="FX1681"/>
      <c r="FY1681"/>
      <c r="FZ1681"/>
      <c r="GA1681"/>
      <c r="GB1681"/>
      <c r="GC1681"/>
      <c r="GD1681"/>
      <c r="GE1681"/>
      <c r="GF1681"/>
      <c r="GG1681"/>
      <c r="GH1681"/>
      <c r="GI1681"/>
      <c r="GJ1681"/>
      <c r="GK1681"/>
      <c r="GL1681"/>
      <c r="GM1681"/>
      <c r="GN1681"/>
      <c r="GO1681"/>
      <c r="GP1681"/>
      <c r="GQ1681"/>
      <c r="GR1681"/>
      <c r="GS1681"/>
      <c r="GT1681"/>
      <c r="GU1681"/>
      <c r="GV1681"/>
      <c r="GW1681"/>
      <c r="GX1681"/>
      <c r="GY1681"/>
      <c r="GZ1681"/>
      <c r="HA1681"/>
      <c r="HB1681"/>
      <c r="HC1681"/>
      <c r="HD1681"/>
      <c r="HE1681"/>
      <c r="HF1681"/>
      <c r="HG1681"/>
      <c r="HH1681"/>
      <c r="HI1681"/>
    </row>
    <row r="1682" spans="1:217" s="6" customFormat="1" x14ac:dyDescent="0.45">
      <c r="A1682" s="26" t="s">
        <v>16</v>
      </c>
      <c r="B1682" s="26" t="s">
        <v>17</v>
      </c>
      <c r="C1682" s="27" t="s">
        <v>18</v>
      </c>
      <c r="D1682" s="27" t="s">
        <v>1685</v>
      </c>
      <c r="E1682" s="27" t="s">
        <v>1795</v>
      </c>
      <c r="F1682" s="27" t="s">
        <v>21</v>
      </c>
      <c r="G1682" s="78">
        <f>VLOOKUP(L:L,en_ru_auto_scores_BLEU!H:I,2,FALSE)</f>
        <v>16.233395773754953</v>
      </c>
      <c r="H1682" s="42" t="str">
        <f>IFERROR(VLOOKUP(L:L,manual_score_mapping[[SegmentID]:[Scores]],2,FALSE), "NaN")</f>
        <v>NaN</v>
      </c>
      <c r="I1682" s="42" t="str">
        <f>IFERROR(VLOOKUP(L:L,manual_score_mapping!A:D,3,FALSE), "NaN")</f>
        <v>NaN</v>
      </c>
      <c r="J1682" s="42" t="str">
        <f>IFERROR(VLOOKUP(L:L,manual_score_mapping!A:D,4,FALSE), "NaN")</f>
        <v>NaN</v>
      </c>
      <c r="K1682" s="27" t="s">
        <v>22</v>
      </c>
      <c r="L1682" s="27">
        <v>1681</v>
      </c>
      <c r="M1682" s="28">
        <v>0.70191073417663574</v>
      </c>
      <c r="N1682" s="27">
        <v>0.65486240386962891</v>
      </c>
      <c r="O1682" s="27">
        <v>0.65486240386962891</v>
      </c>
      <c r="P1682" s="27" t="str">
        <f>IF(en_ru_scores[[#This Row],[OnlineB_Score]]&gt;en_ru_scores[[#This Row],[GPT4_COMET]]+0.03, "B", IF(en_ru_scores[[#This Row],[GPT4_COMET]]&gt;en_ru_scores[[#This Row],[OnlineB_Score]]+0.03, "GPT", "-"))</f>
        <v>GPT</v>
      </c>
      <c r="Q1682" s="27" t="str">
        <f>IF(en_ru_scores[[#This Row],[OnlineW_Score]]&gt;en_ru_scores[[#This Row],[GPT4_COMET]]+0.03, "W", IF(en_ru_scores[[#This Row],[GPT4_COMET]]&gt;en_ru_scores[[#This Row],[OnlineW_Score]]+0.03, "GPT", "-"))</f>
        <v>GPT</v>
      </c>
      <c r="R1682" s="11" t="s">
        <v>1806</v>
      </c>
      <c r="S1682" s="11" t="s">
        <v>8534</v>
      </c>
      <c r="T1682" s="39" t="s">
        <v>8535</v>
      </c>
      <c r="U1682" s="11" t="s">
        <v>8536</v>
      </c>
      <c r="V1682" s="11" t="s">
        <v>8536</v>
      </c>
      <c r="W1682" s="84"/>
      <c r="X1682" s="111"/>
      <c r="Y1682" s="115"/>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c r="EK1682"/>
      <c r="EL1682"/>
      <c r="EM1682"/>
      <c r="EN1682"/>
      <c r="EO1682"/>
      <c r="EP1682"/>
      <c r="EQ1682"/>
      <c r="ER1682"/>
      <c r="ES1682"/>
      <c r="ET1682"/>
      <c r="EU1682"/>
      <c r="EV1682"/>
      <c r="EW1682"/>
      <c r="EX1682"/>
      <c r="EY1682"/>
      <c r="EZ1682"/>
      <c r="FA1682"/>
      <c r="FB1682"/>
      <c r="FC1682"/>
      <c r="FD1682"/>
      <c r="FE1682"/>
      <c r="FF1682"/>
      <c r="FG1682"/>
      <c r="FH1682"/>
      <c r="FI1682"/>
      <c r="FJ1682"/>
      <c r="FK1682"/>
      <c r="FL1682"/>
      <c r="FM1682"/>
      <c r="FN1682"/>
      <c r="FO1682"/>
      <c r="FP1682"/>
      <c r="FQ1682"/>
      <c r="FR1682"/>
      <c r="FS1682"/>
      <c r="FT1682"/>
      <c r="FU1682"/>
      <c r="FV1682"/>
      <c r="FW1682"/>
      <c r="FX1682"/>
      <c r="FY1682"/>
      <c r="FZ1682"/>
      <c r="GA1682"/>
      <c r="GB1682"/>
      <c r="GC1682"/>
      <c r="GD1682"/>
      <c r="GE1682"/>
      <c r="GF1682"/>
      <c r="GG1682"/>
      <c r="GH1682"/>
      <c r="GI1682"/>
      <c r="GJ1682"/>
      <c r="GK1682"/>
      <c r="GL1682"/>
      <c r="GM1682"/>
      <c r="GN1682"/>
      <c r="GO1682"/>
      <c r="GP1682"/>
      <c r="GQ1682"/>
      <c r="GR1682"/>
      <c r="GS1682"/>
      <c r="GT1682"/>
      <c r="GU1682"/>
      <c r="GV1682"/>
      <c r="GW1682"/>
      <c r="GX1682"/>
      <c r="GY1682"/>
      <c r="GZ1682"/>
      <c r="HA1682"/>
      <c r="HB1682"/>
      <c r="HC1682"/>
      <c r="HD1682"/>
      <c r="HE1682"/>
      <c r="HF1682"/>
      <c r="HG1682"/>
      <c r="HH1682"/>
      <c r="HI1682"/>
    </row>
    <row r="1683" spans="1:217" s="6" customFormat="1" ht="28.5" x14ac:dyDescent="0.45">
      <c r="A1683" s="29" t="s">
        <v>16</v>
      </c>
      <c r="B1683" s="29" t="s">
        <v>17</v>
      </c>
      <c r="C1683" s="30" t="s">
        <v>18</v>
      </c>
      <c r="D1683" s="30" t="s">
        <v>1685</v>
      </c>
      <c r="E1683" s="30" t="s">
        <v>1795</v>
      </c>
      <c r="F1683" s="30" t="s">
        <v>21</v>
      </c>
      <c r="G1683" s="75">
        <f>VLOOKUP(L:L,en_ru_auto_scores_BLEU!H:I,2,FALSE)</f>
        <v>29.899503549981372</v>
      </c>
      <c r="H1683" s="42" t="str">
        <f>IFERROR(VLOOKUP(L:L,manual_score_mapping[[SegmentID]:[Scores]],2,FALSE), "NaN")</f>
        <v>NaN</v>
      </c>
      <c r="I1683" s="42" t="str">
        <f>IFERROR(VLOOKUP(L:L,manual_score_mapping!A:D,3,FALSE), "NaN")</f>
        <v>NaN</v>
      </c>
      <c r="J1683" s="42" t="str">
        <f>IFERROR(VLOOKUP(L:L,manual_score_mapping!A:D,4,FALSE), "NaN")</f>
        <v>NaN</v>
      </c>
      <c r="K1683" s="30" t="s">
        <v>22</v>
      </c>
      <c r="L1683" s="30">
        <v>1682</v>
      </c>
      <c r="M1683" s="31">
        <v>0.89484375715255737</v>
      </c>
      <c r="N1683" s="30">
        <v>0.87178760766983032</v>
      </c>
      <c r="O1683" s="30">
        <v>0.84908699989318848</v>
      </c>
      <c r="P1683" s="30" t="str">
        <f>IF(en_ru_scores[[#This Row],[OnlineB_Score]]&gt;en_ru_scores[[#This Row],[GPT4_COMET]]+0.03, "B", IF(en_ru_scores[[#This Row],[GPT4_COMET]]&gt;en_ru_scores[[#This Row],[OnlineB_Score]]+0.03, "GPT", "-"))</f>
        <v>-</v>
      </c>
      <c r="Q1683" s="30" t="str">
        <f>IF(en_ru_scores[[#This Row],[OnlineW_Score]]&gt;en_ru_scores[[#This Row],[GPT4_COMET]]+0.03, "W", IF(en_ru_scores[[#This Row],[GPT4_COMET]]&gt;en_ru_scores[[#This Row],[OnlineW_Score]]+0.03, "GPT", "-"))</f>
        <v>GPT</v>
      </c>
      <c r="R1683" s="12" t="s">
        <v>1807</v>
      </c>
      <c r="S1683" s="12" t="s">
        <v>8537</v>
      </c>
      <c r="T1683" s="40" t="s">
        <v>8538</v>
      </c>
      <c r="U1683" s="12" t="s">
        <v>8539</v>
      </c>
      <c r="V1683" s="12" t="s">
        <v>8540</v>
      </c>
      <c r="W1683" s="84"/>
      <c r="X1683" s="111"/>
      <c r="Y1683" s="115"/>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c r="EK1683"/>
      <c r="EL1683"/>
      <c r="EM1683"/>
      <c r="EN1683"/>
      <c r="EO1683"/>
      <c r="EP1683"/>
      <c r="EQ1683"/>
      <c r="ER1683"/>
      <c r="ES1683"/>
      <c r="ET1683"/>
      <c r="EU1683"/>
      <c r="EV1683"/>
      <c r="EW1683"/>
      <c r="EX1683"/>
      <c r="EY1683"/>
      <c r="EZ1683"/>
      <c r="FA1683"/>
      <c r="FB1683"/>
      <c r="FC1683"/>
      <c r="FD1683"/>
      <c r="FE1683"/>
      <c r="FF1683"/>
      <c r="FG1683"/>
      <c r="FH1683"/>
      <c r="FI1683"/>
      <c r="FJ1683"/>
      <c r="FK1683"/>
      <c r="FL1683"/>
      <c r="FM1683"/>
      <c r="FN1683"/>
      <c r="FO1683"/>
      <c r="FP1683"/>
      <c r="FQ1683"/>
      <c r="FR1683"/>
      <c r="FS1683"/>
      <c r="FT1683"/>
      <c r="FU1683"/>
      <c r="FV1683"/>
      <c r="FW1683"/>
      <c r="FX1683"/>
      <c r="FY1683"/>
      <c r="FZ1683"/>
      <c r="GA1683"/>
      <c r="GB1683"/>
      <c r="GC1683"/>
      <c r="GD1683"/>
      <c r="GE1683"/>
      <c r="GF1683"/>
      <c r="GG1683"/>
      <c r="GH1683"/>
      <c r="GI1683"/>
      <c r="GJ1683"/>
      <c r="GK1683"/>
      <c r="GL1683"/>
      <c r="GM1683"/>
      <c r="GN1683"/>
      <c r="GO1683"/>
      <c r="GP1683"/>
      <c r="GQ1683"/>
      <c r="GR1683"/>
      <c r="GS1683"/>
      <c r="GT1683"/>
      <c r="GU1683"/>
      <c r="GV1683"/>
      <c r="GW1683"/>
      <c r="GX1683"/>
      <c r="GY1683"/>
      <c r="GZ1683"/>
      <c r="HA1683"/>
      <c r="HB1683"/>
      <c r="HC1683"/>
      <c r="HD1683"/>
      <c r="HE1683"/>
      <c r="HF1683"/>
      <c r="HG1683"/>
      <c r="HH1683"/>
      <c r="HI1683"/>
    </row>
    <row r="1684" spans="1:217" s="6" customFormat="1" ht="42.75" x14ac:dyDescent="0.45">
      <c r="A1684" s="29" t="s">
        <v>16</v>
      </c>
      <c r="B1684" s="29" t="s">
        <v>17</v>
      </c>
      <c r="C1684" s="30" t="s">
        <v>18</v>
      </c>
      <c r="D1684" s="30" t="s">
        <v>1685</v>
      </c>
      <c r="E1684" s="30" t="s">
        <v>1795</v>
      </c>
      <c r="F1684" s="30" t="s">
        <v>21</v>
      </c>
      <c r="G1684" s="78">
        <f>VLOOKUP(L:L,en_ru_auto_scores_BLEU!H:I,2,FALSE)</f>
        <v>23.183229599938119</v>
      </c>
      <c r="H1684" s="42" t="str">
        <f>IFERROR(VLOOKUP(L:L,manual_score_mapping[[SegmentID]:[Scores]],2,FALSE), "NaN")</f>
        <v>NaN</v>
      </c>
      <c r="I1684" s="42" t="str">
        <f>IFERROR(VLOOKUP(L:L,manual_score_mapping!A:D,3,FALSE), "NaN")</f>
        <v>NaN</v>
      </c>
      <c r="J1684" s="42" t="str">
        <f>IFERROR(VLOOKUP(L:L,manual_score_mapping!A:D,4,FALSE), "NaN")</f>
        <v>NaN</v>
      </c>
      <c r="K1684" s="30" t="s">
        <v>22</v>
      </c>
      <c r="L1684" s="30">
        <v>1683</v>
      </c>
      <c r="M1684" s="31">
        <v>0.87552964687347412</v>
      </c>
      <c r="N1684" s="30">
        <v>0.79010671377182007</v>
      </c>
      <c r="O1684" s="30">
        <v>0.86882257461547852</v>
      </c>
      <c r="P1684" s="30" t="str">
        <f>IF(en_ru_scores[[#This Row],[OnlineB_Score]]&gt;en_ru_scores[[#This Row],[GPT4_COMET]]+0.03, "B", IF(en_ru_scores[[#This Row],[GPT4_COMET]]&gt;en_ru_scores[[#This Row],[OnlineB_Score]]+0.03, "GPT", "-"))</f>
        <v>GPT</v>
      </c>
      <c r="Q1684" s="30" t="str">
        <f>IF(en_ru_scores[[#This Row],[OnlineW_Score]]&gt;en_ru_scores[[#This Row],[GPT4_COMET]]+0.03, "W", IF(en_ru_scores[[#This Row],[GPT4_COMET]]&gt;en_ru_scores[[#This Row],[OnlineW_Score]]+0.03, "GPT", "-"))</f>
        <v>-</v>
      </c>
      <c r="R1684" s="12" t="s">
        <v>1808</v>
      </c>
      <c r="S1684" s="12" t="s">
        <v>8541</v>
      </c>
      <c r="T1684" s="40" t="s">
        <v>8542</v>
      </c>
      <c r="U1684" s="12" t="s">
        <v>8543</v>
      </c>
      <c r="V1684" s="12" t="s">
        <v>8544</v>
      </c>
      <c r="W1684" s="84"/>
      <c r="X1684" s="111"/>
      <c r="Y1684" s="115"/>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c r="EK1684"/>
      <c r="EL1684"/>
      <c r="EM1684"/>
      <c r="EN1684"/>
      <c r="EO1684"/>
      <c r="EP1684"/>
      <c r="EQ1684"/>
      <c r="ER1684"/>
      <c r="ES1684"/>
      <c r="ET1684"/>
      <c r="EU1684"/>
      <c r="EV1684"/>
      <c r="EW1684"/>
      <c r="EX1684"/>
      <c r="EY1684"/>
      <c r="EZ1684"/>
      <c r="FA1684"/>
      <c r="FB1684"/>
      <c r="FC1684"/>
      <c r="FD1684"/>
      <c r="FE1684"/>
      <c r="FF1684"/>
      <c r="FG1684"/>
      <c r="FH1684"/>
      <c r="FI1684"/>
      <c r="FJ1684"/>
      <c r="FK1684"/>
      <c r="FL1684"/>
      <c r="FM1684"/>
      <c r="FN1684"/>
      <c r="FO1684"/>
      <c r="FP1684"/>
      <c r="FQ1684"/>
      <c r="FR1684"/>
      <c r="FS1684"/>
      <c r="FT1684"/>
      <c r="FU1684"/>
      <c r="FV1684"/>
      <c r="FW1684"/>
      <c r="FX1684"/>
      <c r="FY1684"/>
      <c r="FZ1684"/>
      <c r="GA1684"/>
      <c r="GB1684"/>
      <c r="GC1684"/>
      <c r="GD1684"/>
      <c r="GE1684"/>
      <c r="GF1684"/>
      <c r="GG1684"/>
      <c r="GH1684"/>
      <c r="GI1684"/>
      <c r="GJ1684"/>
      <c r="GK1684"/>
      <c r="GL1684"/>
      <c r="GM1684"/>
      <c r="GN1684"/>
      <c r="GO1684"/>
      <c r="GP1684"/>
      <c r="GQ1684"/>
      <c r="GR1684"/>
      <c r="GS1684"/>
      <c r="GT1684"/>
      <c r="GU1684"/>
      <c r="GV1684"/>
      <c r="GW1684"/>
      <c r="GX1684"/>
      <c r="GY1684"/>
      <c r="GZ1684"/>
      <c r="HA1684"/>
      <c r="HB1684"/>
      <c r="HC1684"/>
      <c r="HD1684"/>
      <c r="HE1684"/>
      <c r="HF1684"/>
      <c r="HG1684"/>
      <c r="HH1684"/>
      <c r="HI1684"/>
    </row>
    <row r="1685" spans="1:217" s="6" customFormat="1" ht="28.5" x14ac:dyDescent="0.45">
      <c r="A1685" s="32" t="s">
        <v>16</v>
      </c>
      <c r="B1685" s="32" t="s">
        <v>17</v>
      </c>
      <c r="C1685" s="33" t="s">
        <v>18</v>
      </c>
      <c r="D1685" s="33" t="s">
        <v>1685</v>
      </c>
      <c r="E1685" s="33" t="s">
        <v>1795</v>
      </c>
      <c r="F1685" s="33" t="s">
        <v>21</v>
      </c>
      <c r="G1685" s="72">
        <f>VLOOKUP(L:L,en_ru_auto_scores_BLEU!H:I,2,FALSE)</f>
        <v>73.488892008746589</v>
      </c>
      <c r="H1685" s="42" t="str">
        <f>IFERROR(VLOOKUP(L:L,manual_score_mapping[[SegmentID]:[Scores]],2,FALSE), "NaN")</f>
        <v>NaN</v>
      </c>
      <c r="I1685" s="42" t="str">
        <f>IFERROR(VLOOKUP(L:L,manual_score_mapping!A:D,3,FALSE), "NaN")</f>
        <v>NaN</v>
      </c>
      <c r="J1685" s="42" t="str">
        <f>IFERROR(VLOOKUP(L:L,manual_score_mapping!A:D,4,FALSE), "NaN")</f>
        <v>NaN</v>
      </c>
      <c r="K1685" s="33" t="s">
        <v>22</v>
      </c>
      <c r="L1685" s="33">
        <v>1684</v>
      </c>
      <c r="M1685" s="34">
        <v>0.95824915170669556</v>
      </c>
      <c r="N1685" s="33">
        <v>0.95824915170669556</v>
      </c>
      <c r="O1685" s="33">
        <v>0.95824915170669556</v>
      </c>
      <c r="P1685" s="33" t="str">
        <f>IF(en_ru_scores[[#This Row],[OnlineB_Score]]&gt;en_ru_scores[[#This Row],[GPT4_COMET]]+0.03, "B", IF(en_ru_scores[[#This Row],[GPT4_COMET]]&gt;en_ru_scores[[#This Row],[OnlineB_Score]]+0.03, "GPT", "-"))</f>
        <v>-</v>
      </c>
      <c r="Q1685" s="33" t="str">
        <f>IF(en_ru_scores[[#This Row],[OnlineW_Score]]&gt;en_ru_scores[[#This Row],[GPT4_COMET]]+0.03, "W", IF(en_ru_scores[[#This Row],[GPT4_COMET]]&gt;en_ru_scores[[#This Row],[OnlineW_Score]]+0.03, "GPT", "-"))</f>
        <v>-</v>
      </c>
      <c r="R1685" s="13" t="s">
        <v>1809</v>
      </c>
      <c r="S1685" s="13" t="s">
        <v>8545</v>
      </c>
      <c r="T1685" s="41" t="s">
        <v>8546</v>
      </c>
      <c r="U1685" s="13" t="s">
        <v>8546</v>
      </c>
      <c r="V1685" s="13" t="s">
        <v>8546</v>
      </c>
      <c r="W1685" s="84"/>
      <c r="X1685" s="111"/>
      <c r="Y1685" s="11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c r="EK1685"/>
      <c r="EL1685"/>
      <c r="EM1685"/>
      <c r="EN1685"/>
      <c r="EO1685"/>
      <c r="EP1685"/>
      <c r="EQ1685"/>
      <c r="ER1685"/>
      <c r="ES1685"/>
      <c r="ET1685"/>
      <c r="EU1685"/>
      <c r="EV1685"/>
      <c r="EW1685"/>
      <c r="EX1685"/>
      <c r="EY1685"/>
      <c r="EZ1685"/>
      <c r="FA1685"/>
      <c r="FB1685"/>
      <c r="FC1685"/>
      <c r="FD1685"/>
      <c r="FE1685"/>
      <c r="FF1685"/>
      <c r="FG1685"/>
      <c r="FH1685"/>
      <c r="FI1685"/>
      <c r="FJ1685"/>
      <c r="FK1685"/>
      <c r="FL1685"/>
      <c r="FM1685"/>
      <c r="FN1685"/>
      <c r="FO1685"/>
      <c r="FP1685"/>
      <c r="FQ1685"/>
      <c r="FR1685"/>
      <c r="FS1685"/>
      <c r="FT1685"/>
      <c r="FU1685"/>
      <c r="FV1685"/>
      <c r="FW1685"/>
      <c r="FX1685"/>
      <c r="FY1685"/>
      <c r="FZ1685"/>
      <c r="GA1685"/>
      <c r="GB1685"/>
      <c r="GC1685"/>
      <c r="GD1685"/>
      <c r="GE1685"/>
      <c r="GF1685"/>
      <c r="GG1685"/>
      <c r="GH1685"/>
      <c r="GI1685"/>
      <c r="GJ1685"/>
      <c r="GK1685"/>
      <c r="GL1685"/>
      <c r="GM1685"/>
      <c r="GN1685"/>
      <c r="GO1685"/>
      <c r="GP1685"/>
      <c r="GQ1685"/>
      <c r="GR1685"/>
      <c r="GS1685"/>
      <c r="GT1685"/>
      <c r="GU1685"/>
      <c r="GV1685"/>
      <c r="GW1685"/>
      <c r="GX1685"/>
      <c r="GY1685"/>
      <c r="GZ1685"/>
      <c r="HA1685"/>
      <c r="HB1685"/>
      <c r="HC1685"/>
      <c r="HD1685"/>
      <c r="HE1685"/>
      <c r="HF1685"/>
      <c r="HG1685"/>
      <c r="HH1685"/>
      <c r="HI1685"/>
    </row>
    <row r="1686" spans="1:217" s="6" customFormat="1" ht="42.75" x14ac:dyDescent="0.45">
      <c r="A1686" s="32" t="s">
        <v>16</v>
      </c>
      <c r="B1686" s="32" t="s">
        <v>17</v>
      </c>
      <c r="C1686" s="33" t="s">
        <v>18</v>
      </c>
      <c r="D1686" s="33" t="s">
        <v>1685</v>
      </c>
      <c r="E1686" s="33" t="s">
        <v>1795</v>
      </c>
      <c r="F1686" s="33" t="s">
        <v>21</v>
      </c>
      <c r="G1686" s="75">
        <f>VLOOKUP(L:L,en_ru_auto_scores_BLEU!H:I,2,FALSE)</f>
        <v>48.746715608426229</v>
      </c>
      <c r="H1686" s="42" t="str">
        <f>IFERROR(VLOOKUP(L:L,manual_score_mapping[[SegmentID]:[Scores]],2,FALSE), "NaN")</f>
        <v>NaN</v>
      </c>
      <c r="I1686" s="42" t="str">
        <f>IFERROR(VLOOKUP(L:L,manual_score_mapping!A:D,3,FALSE), "NaN")</f>
        <v>NaN</v>
      </c>
      <c r="J1686" s="42" t="str">
        <f>IFERROR(VLOOKUP(L:L,manual_score_mapping!A:D,4,FALSE), "NaN")</f>
        <v>NaN</v>
      </c>
      <c r="K1686" s="33" t="s">
        <v>22</v>
      </c>
      <c r="L1686" s="33">
        <v>1685</v>
      </c>
      <c r="M1686" s="34">
        <v>0.93603229522705078</v>
      </c>
      <c r="N1686" s="33">
        <v>0.90614253282546997</v>
      </c>
      <c r="O1686" s="33">
        <v>0.93651252985000599</v>
      </c>
      <c r="P1686" s="33" t="str">
        <f>IF(en_ru_scores[[#This Row],[OnlineB_Score]]&gt;en_ru_scores[[#This Row],[GPT4_COMET]]+0.03, "B", IF(en_ru_scores[[#This Row],[GPT4_COMET]]&gt;en_ru_scores[[#This Row],[OnlineB_Score]]+0.03, "GPT", "-"))</f>
        <v>-</v>
      </c>
      <c r="Q1686" s="33" t="str">
        <f>IF(en_ru_scores[[#This Row],[OnlineW_Score]]&gt;en_ru_scores[[#This Row],[GPT4_COMET]]+0.03, "W", IF(en_ru_scores[[#This Row],[GPT4_COMET]]&gt;en_ru_scores[[#This Row],[OnlineW_Score]]+0.03, "GPT", "-"))</f>
        <v>-</v>
      </c>
      <c r="R1686" s="13" t="s">
        <v>1810</v>
      </c>
      <c r="S1686" s="13" t="s">
        <v>8547</v>
      </c>
      <c r="T1686" s="41" t="s">
        <v>8548</v>
      </c>
      <c r="U1686" s="13" t="s">
        <v>8549</v>
      </c>
      <c r="V1686" s="13" t="s">
        <v>8550</v>
      </c>
      <c r="W1686" s="84"/>
      <c r="X1686" s="111"/>
      <c r="Y1686" s="115"/>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c r="EK1686"/>
      <c r="EL1686"/>
      <c r="EM1686"/>
      <c r="EN1686"/>
      <c r="EO1686"/>
      <c r="EP1686"/>
      <c r="EQ1686"/>
      <c r="ER1686"/>
      <c r="ES1686"/>
      <c r="ET1686"/>
      <c r="EU1686"/>
      <c r="EV1686"/>
      <c r="EW1686"/>
      <c r="EX1686"/>
      <c r="EY1686"/>
      <c r="EZ1686"/>
      <c r="FA1686"/>
      <c r="FB1686"/>
      <c r="FC1686"/>
      <c r="FD1686"/>
      <c r="FE1686"/>
      <c r="FF1686"/>
      <c r="FG1686"/>
      <c r="FH1686"/>
      <c r="FI1686"/>
      <c r="FJ1686"/>
      <c r="FK1686"/>
      <c r="FL1686"/>
      <c r="FM1686"/>
      <c r="FN1686"/>
      <c r="FO1686"/>
      <c r="FP1686"/>
      <c r="FQ1686"/>
      <c r="FR1686"/>
      <c r="FS1686"/>
      <c r="FT1686"/>
      <c r="FU1686"/>
      <c r="FV1686"/>
      <c r="FW1686"/>
      <c r="FX1686"/>
      <c r="FY1686"/>
      <c r="FZ1686"/>
      <c r="GA1686"/>
      <c r="GB1686"/>
      <c r="GC1686"/>
      <c r="GD1686"/>
      <c r="GE1686"/>
      <c r="GF1686"/>
      <c r="GG1686"/>
      <c r="GH1686"/>
      <c r="GI1686"/>
      <c r="GJ1686"/>
      <c r="GK1686"/>
      <c r="GL1686"/>
      <c r="GM1686"/>
      <c r="GN1686"/>
      <c r="GO1686"/>
      <c r="GP1686"/>
      <c r="GQ1686"/>
      <c r="GR1686"/>
      <c r="GS1686"/>
      <c r="GT1686"/>
      <c r="GU1686"/>
      <c r="GV1686"/>
      <c r="GW1686"/>
      <c r="GX1686"/>
      <c r="GY1686"/>
      <c r="GZ1686"/>
      <c r="HA1686"/>
      <c r="HB1686"/>
      <c r="HC1686"/>
      <c r="HD1686"/>
      <c r="HE1686"/>
      <c r="HF1686"/>
      <c r="HG1686"/>
      <c r="HH1686"/>
      <c r="HI1686"/>
    </row>
    <row r="1687" spans="1:217" s="6" customFormat="1" ht="57" x14ac:dyDescent="0.45">
      <c r="A1687" s="29" t="s">
        <v>16</v>
      </c>
      <c r="B1687" s="29" t="s">
        <v>17</v>
      </c>
      <c r="C1687" s="30" t="s">
        <v>18</v>
      </c>
      <c r="D1687" s="30" t="s">
        <v>1685</v>
      </c>
      <c r="E1687" s="30" t="s">
        <v>1795</v>
      </c>
      <c r="F1687" s="30" t="s">
        <v>21</v>
      </c>
      <c r="G1687" s="75">
        <f>VLOOKUP(L:L,en_ru_auto_scores_BLEU!H:I,2,FALSE)</f>
        <v>38.767788187818191</v>
      </c>
      <c r="H1687" s="42" t="str">
        <f>IFERROR(VLOOKUP(L:L,manual_score_mapping[[SegmentID]:[Scores]],2,FALSE), "NaN")</f>
        <v>NaN</v>
      </c>
      <c r="I1687" s="42" t="str">
        <f>IFERROR(VLOOKUP(L:L,manual_score_mapping!A:D,3,FALSE), "NaN")</f>
        <v>NaN</v>
      </c>
      <c r="J1687" s="42" t="str">
        <f>IFERROR(VLOOKUP(L:L,manual_score_mapping!A:D,4,FALSE), "NaN")</f>
        <v>NaN</v>
      </c>
      <c r="K1687" s="30" t="s">
        <v>22</v>
      </c>
      <c r="L1687" s="30">
        <v>1686</v>
      </c>
      <c r="M1687" s="31">
        <v>0.88214665651321411</v>
      </c>
      <c r="N1687" s="30">
        <v>0.79443037509918213</v>
      </c>
      <c r="O1687" s="30">
        <v>0.88657498359680176</v>
      </c>
      <c r="P1687" s="30" t="str">
        <f>IF(en_ru_scores[[#This Row],[OnlineB_Score]]&gt;en_ru_scores[[#This Row],[GPT4_COMET]]+0.03, "B", IF(en_ru_scores[[#This Row],[GPT4_COMET]]&gt;en_ru_scores[[#This Row],[OnlineB_Score]]+0.03, "GPT", "-"))</f>
        <v>GPT</v>
      </c>
      <c r="Q1687" s="30" t="str">
        <f>IF(en_ru_scores[[#This Row],[OnlineW_Score]]&gt;en_ru_scores[[#This Row],[GPT4_COMET]]+0.03, "W", IF(en_ru_scores[[#This Row],[GPT4_COMET]]&gt;en_ru_scores[[#This Row],[OnlineW_Score]]+0.03, "GPT", "-"))</f>
        <v>-</v>
      </c>
      <c r="R1687" s="12" t="s">
        <v>1811</v>
      </c>
      <c r="S1687" s="12" t="s">
        <v>8551</v>
      </c>
      <c r="T1687" s="40" t="s">
        <v>8552</v>
      </c>
      <c r="U1687" s="12" t="s">
        <v>8553</v>
      </c>
      <c r="V1687" s="12" t="s">
        <v>8554</v>
      </c>
      <c r="W1687" s="84"/>
      <c r="X1687" s="111"/>
      <c r="Y1687" s="115"/>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c r="EK1687"/>
      <c r="EL1687"/>
      <c r="EM1687"/>
      <c r="EN1687"/>
      <c r="EO1687"/>
      <c r="EP1687"/>
      <c r="EQ1687"/>
      <c r="ER1687"/>
      <c r="ES1687"/>
      <c r="ET1687"/>
      <c r="EU1687"/>
      <c r="EV1687"/>
      <c r="EW1687"/>
      <c r="EX1687"/>
      <c r="EY1687"/>
      <c r="EZ1687"/>
      <c r="FA1687"/>
      <c r="FB1687"/>
      <c r="FC1687"/>
      <c r="FD1687"/>
      <c r="FE1687"/>
      <c r="FF1687"/>
      <c r="FG1687"/>
      <c r="FH1687"/>
      <c r="FI1687"/>
      <c r="FJ1687"/>
      <c r="FK1687"/>
      <c r="FL1687"/>
      <c r="FM1687"/>
      <c r="FN1687"/>
      <c r="FO1687"/>
      <c r="FP1687"/>
      <c r="FQ1687"/>
      <c r="FR1687"/>
      <c r="FS1687"/>
      <c r="FT1687"/>
      <c r="FU1687"/>
      <c r="FV1687"/>
      <c r="FW1687"/>
      <c r="FX1687"/>
      <c r="FY1687"/>
      <c r="FZ1687"/>
      <c r="GA1687"/>
      <c r="GB1687"/>
      <c r="GC1687"/>
      <c r="GD1687"/>
      <c r="GE1687"/>
      <c r="GF1687"/>
      <c r="GG1687"/>
      <c r="GH1687"/>
      <c r="GI1687"/>
      <c r="GJ1687"/>
      <c r="GK1687"/>
      <c r="GL1687"/>
      <c r="GM1687"/>
      <c r="GN1687"/>
      <c r="GO1687"/>
      <c r="GP1687"/>
      <c r="GQ1687"/>
      <c r="GR1687"/>
      <c r="GS1687"/>
      <c r="GT1687"/>
      <c r="GU1687"/>
      <c r="GV1687"/>
      <c r="GW1687"/>
      <c r="GX1687"/>
      <c r="GY1687"/>
      <c r="GZ1687"/>
      <c r="HA1687"/>
      <c r="HB1687"/>
      <c r="HC1687"/>
      <c r="HD1687"/>
      <c r="HE1687"/>
      <c r="HF1687"/>
      <c r="HG1687"/>
      <c r="HH1687"/>
      <c r="HI1687"/>
    </row>
    <row r="1688" spans="1:217" s="6" customFormat="1" ht="28.5" x14ac:dyDescent="0.45">
      <c r="A1688" s="29" t="s">
        <v>16</v>
      </c>
      <c r="B1688" s="29" t="s">
        <v>17</v>
      </c>
      <c r="C1688" s="30" t="s">
        <v>18</v>
      </c>
      <c r="D1688" s="30" t="s">
        <v>1685</v>
      </c>
      <c r="E1688" s="30" t="s">
        <v>1795</v>
      </c>
      <c r="F1688" s="30" t="s">
        <v>21</v>
      </c>
      <c r="G1688" s="78">
        <f>VLOOKUP(L:L,en_ru_auto_scores_BLEU!H:I,2,FALSE)</f>
        <v>5.0735520042259514</v>
      </c>
      <c r="H1688" s="42" t="str">
        <f>IFERROR(VLOOKUP(L:L,manual_score_mapping[[SegmentID]:[Scores]],2,FALSE), "NaN")</f>
        <v>NaN</v>
      </c>
      <c r="I1688" s="42" t="str">
        <f>IFERROR(VLOOKUP(L:L,manual_score_mapping!A:D,3,FALSE), "NaN")</f>
        <v>NaN</v>
      </c>
      <c r="J1688" s="42" t="str">
        <f>IFERROR(VLOOKUP(L:L,manual_score_mapping!A:D,4,FALSE), "NaN")</f>
        <v>NaN</v>
      </c>
      <c r="K1688" s="30" t="s">
        <v>22</v>
      </c>
      <c r="L1688" s="30">
        <v>1687</v>
      </c>
      <c r="M1688" s="31">
        <v>0.89430981874465942</v>
      </c>
      <c r="N1688" s="30">
        <v>0.89430981874465942</v>
      </c>
      <c r="O1688" s="30">
        <v>0.89694172143936157</v>
      </c>
      <c r="P1688" s="30" t="str">
        <f>IF(en_ru_scores[[#This Row],[OnlineB_Score]]&gt;en_ru_scores[[#This Row],[GPT4_COMET]]+0.03, "B", IF(en_ru_scores[[#This Row],[GPT4_COMET]]&gt;en_ru_scores[[#This Row],[OnlineB_Score]]+0.03, "GPT", "-"))</f>
        <v>-</v>
      </c>
      <c r="Q1688" s="30" t="str">
        <f>IF(en_ru_scores[[#This Row],[OnlineW_Score]]&gt;en_ru_scores[[#This Row],[GPT4_COMET]]+0.03, "W", IF(en_ru_scores[[#This Row],[GPT4_COMET]]&gt;en_ru_scores[[#This Row],[OnlineW_Score]]+0.03, "GPT", "-"))</f>
        <v>-</v>
      </c>
      <c r="R1688" s="12" t="s">
        <v>1812</v>
      </c>
      <c r="S1688" s="12" t="s">
        <v>8555</v>
      </c>
      <c r="T1688" s="40" t="s">
        <v>8556</v>
      </c>
      <c r="U1688" s="12" t="s">
        <v>8556</v>
      </c>
      <c r="V1688" s="12" t="s">
        <v>8557</v>
      </c>
      <c r="W1688" s="84"/>
      <c r="X1688" s="111"/>
      <c r="Y1688" s="115"/>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c r="EK1688"/>
      <c r="EL1688"/>
      <c r="EM1688"/>
      <c r="EN1688"/>
      <c r="EO1688"/>
      <c r="EP1688"/>
      <c r="EQ1688"/>
      <c r="ER1688"/>
      <c r="ES1688"/>
      <c r="ET1688"/>
      <c r="EU1688"/>
      <c r="EV1688"/>
      <c r="EW1688"/>
      <c r="EX1688"/>
      <c r="EY1688"/>
      <c r="EZ1688"/>
      <c r="FA1688"/>
      <c r="FB1688"/>
      <c r="FC1688"/>
      <c r="FD1688"/>
      <c r="FE1688"/>
      <c r="FF1688"/>
      <c r="FG1688"/>
      <c r="FH1688"/>
      <c r="FI1688"/>
      <c r="FJ1688"/>
      <c r="FK1688"/>
      <c r="FL1688"/>
      <c r="FM1688"/>
      <c r="FN1688"/>
      <c r="FO1688"/>
      <c r="FP1688"/>
      <c r="FQ1688"/>
      <c r="FR1688"/>
      <c r="FS1688"/>
      <c r="FT1688"/>
      <c r="FU1688"/>
      <c r="FV1688"/>
      <c r="FW1688"/>
      <c r="FX1688"/>
      <c r="FY1688"/>
      <c r="FZ1688"/>
      <c r="GA1688"/>
      <c r="GB1688"/>
      <c r="GC1688"/>
      <c r="GD1688"/>
      <c r="GE1688"/>
      <c r="GF1688"/>
      <c r="GG1688"/>
      <c r="GH1688"/>
      <c r="GI1688"/>
      <c r="GJ1688"/>
      <c r="GK1688"/>
      <c r="GL1688"/>
      <c r="GM1688"/>
      <c r="GN1688"/>
      <c r="GO1688"/>
      <c r="GP1688"/>
      <c r="GQ1688"/>
      <c r="GR1688"/>
      <c r="GS1688"/>
      <c r="GT1688"/>
      <c r="GU1688"/>
      <c r="GV1688"/>
      <c r="GW1688"/>
      <c r="GX1688"/>
      <c r="GY1688"/>
      <c r="GZ1688"/>
      <c r="HA1688"/>
      <c r="HB1688"/>
      <c r="HC1688"/>
      <c r="HD1688"/>
      <c r="HE1688"/>
      <c r="HF1688"/>
      <c r="HG1688"/>
      <c r="HH1688"/>
      <c r="HI1688"/>
    </row>
    <row r="1689" spans="1:217" s="6" customFormat="1" ht="57" x14ac:dyDescent="0.45">
      <c r="A1689" s="29" t="s">
        <v>16</v>
      </c>
      <c r="B1689" s="29" t="s">
        <v>17</v>
      </c>
      <c r="C1689" s="30" t="s">
        <v>18</v>
      </c>
      <c r="D1689" s="30" t="s">
        <v>1685</v>
      </c>
      <c r="E1689" s="30" t="s">
        <v>1795</v>
      </c>
      <c r="F1689" s="30" t="s">
        <v>21</v>
      </c>
      <c r="G1689" s="75">
        <f>VLOOKUP(L:L,en_ru_auto_scores_BLEU!H:I,2,FALSE)</f>
        <v>30.290516393558448</v>
      </c>
      <c r="H1689" s="42" t="str">
        <f>IFERROR(VLOOKUP(L:L,manual_score_mapping[[SegmentID]:[Scores]],2,FALSE), "NaN")</f>
        <v>NaN</v>
      </c>
      <c r="I1689" s="42" t="str">
        <f>IFERROR(VLOOKUP(L:L,manual_score_mapping!A:D,3,FALSE), "NaN")</f>
        <v>NaN</v>
      </c>
      <c r="J1689" s="42" t="str">
        <f>IFERROR(VLOOKUP(L:L,manual_score_mapping!A:D,4,FALSE), "NaN")</f>
        <v>NaN</v>
      </c>
      <c r="K1689" s="30" t="s">
        <v>22</v>
      </c>
      <c r="L1689" s="30">
        <v>1688</v>
      </c>
      <c r="M1689" s="31">
        <v>0.87125802040100098</v>
      </c>
      <c r="N1689" s="30">
        <v>0.88978993892669678</v>
      </c>
      <c r="O1689" s="30">
        <v>0.86245793104171753</v>
      </c>
      <c r="P1689" s="30" t="str">
        <f>IF(en_ru_scores[[#This Row],[OnlineB_Score]]&gt;en_ru_scores[[#This Row],[GPT4_COMET]]+0.03, "B", IF(en_ru_scores[[#This Row],[GPT4_COMET]]&gt;en_ru_scores[[#This Row],[OnlineB_Score]]+0.03, "GPT", "-"))</f>
        <v>-</v>
      </c>
      <c r="Q1689" s="30" t="str">
        <f>IF(en_ru_scores[[#This Row],[OnlineW_Score]]&gt;en_ru_scores[[#This Row],[GPT4_COMET]]+0.03, "W", IF(en_ru_scores[[#This Row],[GPT4_COMET]]&gt;en_ru_scores[[#This Row],[OnlineW_Score]]+0.03, "GPT", "-"))</f>
        <v>-</v>
      </c>
      <c r="R1689" s="12" t="s">
        <v>1813</v>
      </c>
      <c r="S1689" s="12" t="s">
        <v>8558</v>
      </c>
      <c r="T1689" s="40" t="s">
        <v>8559</v>
      </c>
      <c r="U1689" s="12" t="s">
        <v>8560</v>
      </c>
      <c r="V1689" s="12" t="s">
        <v>8561</v>
      </c>
      <c r="W1689" s="84"/>
      <c r="X1689" s="111"/>
      <c r="Y1689" s="115"/>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c r="EK1689"/>
      <c r="EL1689"/>
      <c r="EM1689"/>
      <c r="EN1689"/>
      <c r="EO1689"/>
      <c r="EP1689"/>
      <c r="EQ1689"/>
      <c r="ER1689"/>
      <c r="ES1689"/>
      <c r="ET1689"/>
      <c r="EU1689"/>
      <c r="EV1689"/>
      <c r="EW1689"/>
      <c r="EX1689"/>
      <c r="EY1689"/>
      <c r="EZ1689"/>
      <c r="FA1689"/>
      <c r="FB1689"/>
      <c r="FC1689"/>
      <c r="FD1689"/>
      <c r="FE1689"/>
      <c r="FF1689"/>
      <c r="FG1689"/>
      <c r="FH1689"/>
      <c r="FI1689"/>
      <c r="FJ1689"/>
      <c r="FK1689"/>
      <c r="FL1689"/>
      <c r="FM1689"/>
      <c r="FN1689"/>
      <c r="FO1689"/>
      <c r="FP1689"/>
      <c r="FQ1689"/>
      <c r="FR1689"/>
      <c r="FS1689"/>
      <c r="FT1689"/>
      <c r="FU1689"/>
      <c r="FV1689"/>
      <c r="FW1689"/>
      <c r="FX1689"/>
      <c r="FY1689"/>
      <c r="FZ1689"/>
      <c r="GA1689"/>
      <c r="GB1689"/>
      <c r="GC1689"/>
      <c r="GD1689"/>
      <c r="GE1689"/>
      <c r="GF1689"/>
      <c r="GG1689"/>
      <c r="GH1689"/>
      <c r="GI1689"/>
      <c r="GJ1689"/>
      <c r="GK1689"/>
      <c r="GL1689"/>
      <c r="GM1689"/>
      <c r="GN1689"/>
      <c r="GO1689"/>
      <c r="GP1689"/>
      <c r="GQ1689"/>
      <c r="GR1689"/>
      <c r="GS1689"/>
      <c r="GT1689"/>
      <c r="GU1689"/>
      <c r="GV1689"/>
      <c r="GW1689"/>
      <c r="GX1689"/>
      <c r="GY1689"/>
      <c r="GZ1689"/>
      <c r="HA1689"/>
      <c r="HB1689"/>
      <c r="HC1689"/>
      <c r="HD1689"/>
      <c r="HE1689"/>
      <c r="HF1689"/>
      <c r="HG1689"/>
      <c r="HH1689"/>
      <c r="HI1689"/>
    </row>
    <row r="1690" spans="1:217" s="6" customFormat="1" ht="85.5" x14ac:dyDescent="0.45">
      <c r="A1690" s="26" t="s">
        <v>16</v>
      </c>
      <c r="B1690" s="26" t="s">
        <v>17</v>
      </c>
      <c r="C1690" s="27" t="s">
        <v>18</v>
      </c>
      <c r="D1690" s="27" t="s">
        <v>1685</v>
      </c>
      <c r="E1690" s="27" t="s">
        <v>1795</v>
      </c>
      <c r="F1690" s="27" t="s">
        <v>21</v>
      </c>
      <c r="G1690" s="78">
        <f>VLOOKUP(L:L,en_ru_auto_scores_BLEU!H:I,2,FALSE)</f>
        <v>16.659173381965697</v>
      </c>
      <c r="H1690" s="42" t="str">
        <f>IFERROR(VLOOKUP(L:L,manual_score_mapping[[SegmentID]:[Scores]],2,FALSE), "NaN")</f>
        <v>NaN</v>
      </c>
      <c r="I1690" s="42" t="str">
        <f>IFERROR(VLOOKUP(L:L,manual_score_mapping!A:D,3,FALSE), "NaN")</f>
        <v>NaN</v>
      </c>
      <c r="J1690" s="42" t="str">
        <f>IFERROR(VLOOKUP(L:L,manual_score_mapping!A:D,4,FALSE), "NaN")</f>
        <v>NaN</v>
      </c>
      <c r="K1690" s="27" t="s">
        <v>22</v>
      </c>
      <c r="L1690" s="27">
        <v>1689</v>
      </c>
      <c r="M1690" s="28">
        <v>0.79616659879684448</v>
      </c>
      <c r="N1690" s="27">
        <v>0.85362714529037476</v>
      </c>
      <c r="O1690" s="27">
        <v>0.86828625202178955</v>
      </c>
      <c r="P1690" s="27" t="str">
        <f>IF(en_ru_scores[[#This Row],[OnlineB_Score]]&gt;en_ru_scores[[#This Row],[GPT4_COMET]]+0.03, "B", IF(en_ru_scores[[#This Row],[GPT4_COMET]]&gt;en_ru_scores[[#This Row],[OnlineB_Score]]+0.03, "GPT", "-"))</f>
        <v>B</v>
      </c>
      <c r="Q1690" s="27" t="str">
        <f>IF(en_ru_scores[[#This Row],[OnlineW_Score]]&gt;en_ru_scores[[#This Row],[GPT4_COMET]]+0.03, "W", IF(en_ru_scores[[#This Row],[GPT4_COMET]]&gt;en_ru_scores[[#This Row],[OnlineW_Score]]+0.03, "GPT", "-"))</f>
        <v>W</v>
      </c>
      <c r="R1690" s="11" t="s">
        <v>11297</v>
      </c>
      <c r="S1690" s="11" t="s">
        <v>8562</v>
      </c>
      <c r="T1690" s="39" t="s">
        <v>11296</v>
      </c>
      <c r="U1690" s="11" t="s">
        <v>8564</v>
      </c>
      <c r="V1690" s="11" t="s">
        <v>8565</v>
      </c>
      <c r="W1690" s="84"/>
      <c r="X1690" s="111"/>
      <c r="Y1690" s="115"/>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c r="EK1690"/>
      <c r="EL1690"/>
      <c r="EM1690"/>
      <c r="EN1690"/>
      <c r="EO1690"/>
      <c r="EP1690"/>
      <c r="EQ1690"/>
      <c r="ER1690"/>
      <c r="ES1690"/>
      <c r="ET1690"/>
      <c r="EU1690"/>
      <c r="EV1690"/>
      <c r="EW1690"/>
      <c r="EX1690"/>
      <c r="EY1690"/>
      <c r="EZ1690"/>
      <c r="FA1690"/>
      <c r="FB1690"/>
      <c r="FC1690"/>
      <c r="FD1690"/>
      <c r="FE1690"/>
      <c r="FF1690"/>
      <c r="FG1690"/>
      <c r="FH1690"/>
      <c r="FI1690"/>
      <c r="FJ1690"/>
      <c r="FK1690"/>
      <c r="FL1690"/>
      <c r="FM1690"/>
      <c r="FN1690"/>
      <c r="FO1690"/>
      <c r="FP1690"/>
      <c r="FQ1690"/>
      <c r="FR1690"/>
      <c r="FS1690"/>
      <c r="FT1690"/>
      <c r="FU1690"/>
      <c r="FV1690"/>
      <c r="FW1690"/>
      <c r="FX1690"/>
      <c r="FY1690"/>
      <c r="FZ1690"/>
      <c r="GA1690"/>
      <c r="GB1690"/>
      <c r="GC1690"/>
      <c r="GD1690"/>
      <c r="GE1690"/>
      <c r="GF1690"/>
      <c r="GG1690"/>
      <c r="GH1690"/>
      <c r="GI1690"/>
      <c r="GJ1690"/>
      <c r="GK1690"/>
      <c r="GL1690"/>
      <c r="GM1690"/>
      <c r="GN1690"/>
      <c r="GO1690"/>
      <c r="GP1690"/>
      <c r="GQ1690"/>
      <c r="GR1690"/>
      <c r="GS1690"/>
      <c r="GT1690"/>
      <c r="GU1690"/>
      <c r="GV1690"/>
      <c r="GW1690"/>
      <c r="GX1690"/>
      <c r="GY1690"/>
      <c r="GZ1690"/>
      <c r="HA1690"/>
      <c r="HB1690"/>
      <c r="HC1690"/>
      <c r="HD1690"/>
      <c r="HE1690"/>
      <c r="HF1690"/>
      <c r="HG1690"/>
      <c r="HH1690"/>
      <c r="HI1690"/>
    </row>
    <row r="1691" spans="1:217" s="6" customFormat="1" ht="57" x14ac:dyDescent="0.45">
      <c r="A1691" s="29" t="s">
        <v>16</v>
      </c>
      <c r="B1691" s="29" t="s">
        <v>17</v>
      </c>
      <c r="C1691" s="30" t="s">
        <v>18</v>
      </c>
      <c r="D1691" s="30" t="s">
        <v>1685</v>
      </c>
      <c r="E1691" s="30" t="s">
        <v>1795</v>
      </c>
      <c r="F1691" s="30" t="s">
        <v>21</v>
      </c>
      <c r="G1691" s="75">
        <f>VLOOKUP(L:L,en_ru_auto_scores_BLEU!H:I,2,FALSE)</f>
        <v>35.210012556387461</v>
      </c>
      <c r="H1691" s="42" t="str">
        <f>IFERROR(VLOOKUP(L:L,manual_score_mapping[[SegmentID]:[Scores]],2,FALSE), "NaN")</f>
        <v>NaN</v>
      </c>
      <c r="I1691" s="42" t="str">
        <f>IFERROR(VLOOKUP(L:L,manual_score_mapping!A:D,3,FALSE), "NaN")</f>
        <v>NaN</v>
      </c>
      <c r="J1691" s="42" t="str">
        <f>IFERROR(VLOOKUP(L:L,manual_score_mapping!A:D,4,FALSE), "NaN")</f>
        <v>NaN</v>
      </c>
      <c r="K1691" s="30" t="s">
        <v>22</v>
      </c>
      <c r="L1691" s="30">
        <v>1690</v>
      </c>
      <c r="M1691" s="31">
        <v>0.84227710962295532</v>
      </c>
      <c r="N1691" s="30">
        <v>0.84132844209671021</v>
      </c>
      <c r="O1691" s="30">
        <v>0.90550655126571655</v>
      </c>
      <c r="P1691" s="30" t="str">
        <f>IF(en_ru_scores[[#This Row],[OnlineB_Score]]&gt;en_ru_scores[[#This Row],[GPT4_COMET]]+0.03, "B", IF(en_ru_scores[[#This Row],[GPT4_COMET]]&gt;en_ru_scores[[#This Row],[OnlineB_Score]]+0.03, "GPT", "-"))</f>
        <v>-</v>
      </c>
      <c r="Q1691" s="30" t="str">
        <f>IF(en_ru_scores[[#This Row],[OnlineW_Score]]&gt;en_ru_scores[[#This Row],[GPT4_COMET]]+0.03, "W", IF(en_ru_scores[[#This Row],[GPT4_COMET]]&gt;en_ru_scores[[#This Row],[OnlineW_Score]]+0.03, "GPT", "-"))</f>
        <v>W</v>
      </c>
      <c r="R1691" s="12" t="s">
        <v>1815</v>
      </c>
      <c r="S1691" s="12" t="s">
        <v>8566</v>
      </c>
      <c r="T1691" s="40" t="s">
        <v>8567</v>
      </c>
      <c r="U1691" s="12" t="s">
        <v>8568</v>
      </c>
      <c r="V1691" s="12" t="s">
        <v>8569</v>
      </c>
      <c r="W1691" s="84"/>
      <c r="X1691" s="111"/>
      <c r="Y1691" s="115"/>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c r="EK1691"/>
      <c r="EL1691"/>
      <c r="EM1691"/>
      <c r="EN1691"/>
      <c r="EO1691"/>
      <c r="EP1691"/>
      <c r="EQ1691"/>
      <c r="ER1691"/>
      <c r="ES1691"/>
      <c r="ET1691"/>
      <c r="EU1691"/>
      <c r="EV1691"/>
      <c r="EW1691"/>
      <c r="EX1691"/>
      <c r="EY1691"/>
      <c r="EZ1691"/>
      <c r="FA1691"/>
      <c r="FB1691"/>
      <c r="FC1691"/>
      <c r="FD1691"/>
      <c r="FE1691"/>
      <c r="FF1691"/>
      <c r="FG1691"/>
      <c r="FH1691"/>
      <c r="FI1691"/>
      <c r="FJ1691"/>
      <c r="FK1691"/>
      <c r="FL1691"/>
      <c r="FM1691"/>
      <c r="FN1691"/>
      <c r="FO1691"/>
      <c r="FP1691"/>
      <c r="FQ1691"/>
      <c r="FR1691"/>
      <c r="FS1691"/>
      <c r="FT1691"/>
      <c r="FU1691"/>
      <c r="FV1691"/>
      <c r="FW1691"/>
      <c r="FX1691"/>
      <c r="FY1691"/>
      <c r="FZ1691"/>
      <c r="GA1691"/>
      <c r="GB1691"/>
      <c r="GC1691"/>
      <c r="GD1691"/>
      <c r="GE1691"/>
      <c r="GF1691"/>
      <c r="GG1691"/>
      <c r="GH1691"/>
      <c r="GI1691"/>
      <c r="GJ1691"/>
      <c r="GK1691"/>
      <c r="GL1691"/>
      <c r="GM1691"/>
      <c r="GN1691"/>
      <c r="GO1691"/>
      <c r="GP1691"/>
      <c r="GQ1691"/>
      <c r="GR1691"/>
      <c r="GS1691"/>
      <c r="GT1691"/>
      <c r="GU1691"/>
      <c r="GV1691"/>
      <c r="GW1691"/>
      <c r="GX1691"/>
      <c r="GY1691"/>
      <c r="GZ1691"/>
      <c r="HA1691"/>
      <c r="HB1691"/>
      <c r="HC1691"/>
      <c r="HD1691"/>
      <c r="HE1691"/>
      <c r="HF1691"/>
      <c r="HG1691"/>
      <c r="HH1691"/>
      <c r="HI1691"/>
    </row>
    <row r="1692" spans="1:217" s="6" customFormat="1" ht="71.25" x14ac:dyDescent="0.45">
      <c r="A1692" s="32" t="s">
        <v>16</v>
      </c>
      <c r="B1692" s="32" t="s">
        <v>17</v>
      </c>
      <c r="C1692" s="33" t="s">
        <v>18</v>
      </c>
      <c r="D1692" s="33" t="s">
        <v>1685</v>
      </c>
      <c r="E1692" s="33" t="s">
        <v>1795</v>
      </c>
      <c r="F1692" s="33" t="s">
        <v>21</v>
      </c>
      <c r="G1692" s="74">
        <f>VLOOKUP(L:L,en_ru_auto_scores_BLEU!H:I,2,FALSE)</f>
        <v>57.247767940481765</v>
      </c>
      <c r="H1692" s="42" t="str">
        <f>IFERROR(VLOOKUP(L:L,manual_score_mapping[[SegmentID]:[Scores]],2,FALSE), "NaN")</f>
        <v>NaN</v>
      </c>
      <c r="I1692" s="42" t="str">
        <f>IFERROR(VLOOKUP(L:L,manual_score_mapping!A:D,3,FALSE), "NaN")</f>
        <v>NaN</v>
      </c>
      <c r="J1692" s="42" t="str">
        <f>IFERROR(VLOOKUP(L:L,manual_score_mapping!A:D,4,FALSE), "NaN")</f>
        <v>NaN</v>
      </c>
      <c r="K1692" s="33" t="s">
        <v>22</v>
      </c>
      <c r="L1692" s="33">
        <v>1691</v>
      </c>
      <c r="M1692" s="34">
        <v>0.91124022006988525</v>
      </c>
      <c r="N1692" s="33">
        <v>0.91044354438781738</v>
      </c>
      <c r="O1692" s="33">
        <v>0.9097445011138916</v>
      </c>
      <c r="P1692" s="33" t="str">
        <f>IF(en_ru_scores[[#This Row],[OnlineB_Score]]&gt;en_ru_scores[[#This Row],[GPT4_COMET]]+0.03, "B", IF(en_ru_scores[[#This Row],[GPT4_COMET]]&gt;en_ru_scores[[#This Row],[OnlineB_Score]]+0.03, "GPT", "-"))</f>
        <v>-</v>
      </c>
      <c r="Q1692" s="33" t="str">
        <f>IF(en_ru_scores[[#This Row],[OnlineW_Score]]&gt;en_ru_scores[[#This Row],[GPT4_COMET]]+0.03, "W", IF(en_ru_scores[[#This Row],[GPT4_COMET]]&gt;en_ru_scores[[#This Row],[OnlineW_Score]]+0.03, "GPT", "-"))</f>
        <v>-</v>
      </c>
      <c r="R1692" s="13" t="s">
        <v>1816</v>
      </c>
      <c r="S1692" s="13" t="s">
        <v>8570</v>
      </c>
      <c r="T1692" s="41" t="s">
        <v>8571</v>
      </c>
      <c r="U1692" s="13" t="s">
        <v>8572</v>
      </c>
      <c r="V1692" s="13" t="s">
        <v>8573</v>
      </c>
      <c r="W1692" s="84"/>
      <c r="X1692" s="111"/>
      <c r="Y1692" s="115"/>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c r="EK1692"/>
      <c r="EL1692"/>
      <c r="EM1692"/>
      <c r="EN1692"/>
      <c r="EO1692"/>
      <c r="EP1692"/>
      <c r="EQ1692"/>
      <c r="ER1692"/>
      <c r="ES1692"/>
      <c r="ET1692"/>
      <c r="EU1692"/>
      <c r="EV1692"/>
      <c r="EW1692"/>
      <c r="EX1692"/>
      <c r="EY1692"/>
      <c r="EZ1692"/>
      <c r="FA1692"/>
      <c r="FB1692"/>
      <c r="FC1692"/>
      <c r="FD1692"/>
      <c r="FE1692"/>
      <c r="FF1692"/>
      <c r="FG1692"/>
      <c r="FH1692"/>
      <c r="FI1692"/>
      <c r="FJ1692"/>
      <c r="FK1692"/>
      <c r="FL1692"/>
      <c r="FM1692"/>
      <c r="FN1692"/>
      <c r="FO1692"/>
      <c r="FP1692"/>
      <c r="FQ1692"/>
      <c r="FR1692"/>
      <c r="FS1692"/>
      <c r="FT1692"/>
      <c r="FU1692"/>
      <c r="FV1692"/>
      <c r="FW1692"/>
      <c r="FX1692"/>
      <c r="FY1692"/>
      <c r="FZ1692"/>
      <c r="GA1692"/>
      <c r="GB1692"/>
      <c r="GC1692"/>
      <c r="GD1692"/>
      <c r="GE1692"/>
      <c r="GF1692"/>
      <c r="GG1692"/>
      <c r="GH1692"/>
      <c r="GI1692"/>
      <c r="GJ1692"/>
      <c r="GK1692"/>
      <c r="GL1692"/>
      <c r="GM1692"/>
      <c r="GN1692"/>
      <c r="GO1692"/>
      <c r="GP1692"/>
      <c r="GQ1692"/>
      <c r="GR1692"/>
      <c r="GS1692"/>
      <c r="GT1692"/>
      <c r="GU1692"/>
      <c r="GV1692"/>
      <c r="GW1692"/>
      <c r="GX1692"/>
      <c r="GY1692"/>
      <c r="GZ1692"/>
      <c r="HA1692"/>
      <c r="HB1692"/>
      <c r="HC1692"/>
      <c r="HD1692"/>
      <c r="HE1692"/>
      <c r="HF1692"/>
      <c r="HG1692"/>
      <c r="HH1692"/>
      <c r="HI1692"/>
    </row>
    <row r="1693" spans="1:217" s="6" customFormat="1" ht="28.5" x14ac:dyDescent="0.45">
      <c r="A1693" s="32" t="s">
        <v>16</v>
      </c>
      <c r="B1693" s="32" t="s">
        <v>17</v>
      </c>
      <c r="C1693" s="33" t="s">
        <v>18</v>
      </c>
      <c r="D1693" s="33" t="s">
        <v>1685</v>
      </c>
      <c r="E1693" s="33" t="s">
        <v>1795</v>
      </c>
      <c r="F1693" s="33" t="s">
        <v>21</v>
      </c>
      <c r="G1693" s="75">
        <f>VLOOKUP(L:L,en_ru_auto_scores_BLEU!H:I,2,FALSE)</f>
        <v>35.084396956386861</v>
      </c>
      <c r="H1693" s="42" t="str">
        <f>IFERROR(VLOOKUP(L:L,manual_score_mapping[[SegmentID]:[Scores]],2,FALSE), "NaN")</f>
        <v>NaN</v>
      </c>
      <c r="I1693" s="42" t="str">
        <f>IFERROR(VLOOKUP(L:L,manual_score_mapping!A:D,3,FALSE), "NaN")</f>
        <v>NaN</v>
      </c>
      <c r="J1693" s="42" t="str">
        <f>IFERROR(VLOOKUP(L:L,manual_score_mapping!A:D,4,FALSE), "NaN")</f>
        <v>NaN</v>
      </c>
      <c r="K1693" s="33" t="s">
        <v>22</v>
      </c>
      <c r="L1693" s="33">
        <v>1692</v>
      </c>
      <c r="M1693" s="34">
        <v>0.96583372354507435</v>
      </c>
      <c r="N1693" s="33">
        <v>0.97497195005416881</v>
      </c>
      <c r="O1693" s="33">
        <v>0.95395511388778675</v>
      </c>
      <c r="P1693" s="33" t="str">
        <f>IF(en_ru_scores[[#This Row],[OnlineB_Score]]&gt;en_ru_scores[[#This Row],[GPT4_COMET]]+0.03, "B", IF(en_ru_scores[[#This Row],[GPT4_COMET]]&gt;en_ru_scores[[#This Row],[OnlineB_Score]]+0.03, "GPT", "-"))</f>
        <v>-</v>
      </c>
      <c r="Q1693" s="33" t="str">
        <f>IF(en_ru_scores[[#This Row],[OnlineW_Score]]&gt;en_ru_scores[[#This Row],[GPT4_COMET]]+0.03, "W", IF(en_ru_scores[[#This Row],[GPT4_COMET]]&gt;en_ru_scores[[#This Row],[OnlineW_Score]]+0.03, "GPT", "-"))</f>
        <v>-</v>
      </c>
      <c r="R1693" s="13" t="s">
        <v>1817</v>
      </c>
      <c r="S1693" s="13" t="s">
        <v>8574</v>
      </c>
      <c r="T1693" s="41" t="s">
        <v>8575</v>
      </c>
      <c r="U1693" s="13" t="s">
        <v>8576</v>
      </c>
      <c r="V1693" s="13" t="s">
        <v>8577</v>
      </c>
      <c r="W1693" s="84"/>
      <c r="X1693" s="111"/>
      <c r="Y1693" s="115"/>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c r="EK1693"/>
      <c r="EL1693"/>
      <c r="EM1693"/>
      <c r="EN1693"/>
      <c r="EO1693"/>
      <c r="EP1693"/>
      <c r="EQ1693"/>
      <c r="ER1693"/>
      <c r="ES1693"/>
      <c r="ET1693"/>
      <c r="EU1693"/>
      <c r="EV1693"/>
      <c r="EW1693"/>
      <c r="EX1693"/>
      <c r="EY1693"/>
      <c r="EZ1693"/>
      <c r="FA1693"/>
      <c r="FB1693"/>
      <c r="FC1693"/>
      <c r="FD1693"/>
      <c r="FE1693"/>
      <c r="FF1693"/>
      <c r="FG1693"/>
      <c r="FH1693"/>
      <c r="FI1693"/>
      <c r="FJ1693"/>
      <c r="FK1693"/>
      <c r="FL1693"/>
      <c r="FM1693"/>
      <c r="FN1693"/>
      <c r="FO1693"/>
      <c r="FP1693"/>
      <c r="FQ1693"/>
      <c r="FR1693"/>
      <c r="FS1693"/>
      <c r="FT1693"/>
      <c r="FU1693"/>
      <c r="FV1693"/>
      <c r="FW1693"/>
      <c r="FX1693"/>
      <c r="FY1693"/>
      <c r="FZ1693"/>
      <c r="GA1693"/>
      <c r="GB1693"/>
      <c r="GC1693"/>
      <c r="GD1693"/>
      <c r="GE1693"/>
      <c r="GF1693"/>
      <c r="GG1693"/>
      <c r="GH1693"/>
      <c r="GI1693"/>
      <c r="GJ1693"/>
      <c r="GK1693"/>
      <c r="GL1693"/>
      <c r="GM1693"/>
      <c r="GN1693"/>
      <c r="GO1693"/>
      <c r="GP1693"/>
      <c r="GQ1693"/>
      <c r="GR1693"/>
      <c r="GS1693"/>
      <c r="GT1693"/>
      <c r="GU1693"/>
      <c r="GV1693"/>
      <c r="GW1693"/>
      <c r="GX1693"/>
      <c r="GY1693"/>
      <c r="GZ1693"/>
      <c r="HA1693"/>
      <c r="HB1693"/>
      <c r="HC1693"/>
      <c r="HD1693"/>
      <c r="HE1693"/>
      <c r="HF1693"/>
      <c r="HG1693"/>
      <c r="HH1693"/>
      <c r="HI1693"/>
    </row>
    <row r="1694" spans="1:217" s="6" customFormat="1" ht="28.5" x14ac:dyDescent="0.45">
      <c r="A1694" s="29" t="s">
        <v>16</v>
      </c>
      <c r="B1694" s="29" t="s">
        <v>17</v>
      </c>
      <c r="C1694" s="30" t="s">
        <v>18</v>
      </c>
      <c r="D1694" s="30" t="s">
        <v>1685</v>
      </c>
      <c r="E1694" s="30" t="s">
        <v>1795</v>
      </c>
      <c r="F1694" s="30" t="s">
        <v>21</v>
      </c>
      <c r="G1694" s="78">
        <f>VLOOKUP(L:L,en_ru_auto_scores_BLEU!H:I,2,FALSE)</f>
        <v>11.339582221952003</v>
      </c>
      <c r="H1694" s="42" t="str">
        <f>IFERROR(VLOOKUP(L:L,manual_score_mapping[[SegmentID]:[Scores]],2,FALSE), "NaN")</f>
        <v>NaN</v>
      </c>
      <c r="I1694" s="42" t="str">
        <f>IFERROR(VLOOKUP(L:L,manual_score_mapping!A:D,3,FALSE), "NaN")</f>
        <v>NaN</v>
      </c>
      <c r="J1694" s="42" t="str">
        <f>IFERROR(VLOOKUP(L:L,manual_score_mapping!A:D,4,FALSE), "NaN")</f>
        <v>NaN</v>
      </c>
      <c r="K1694" s="30" t="s">
        <v>22</v>
      </c>
      <c r="L1694" s="30">
        <v>1693</v>
      </c>
      <c r="M1694" s="31">
        <v>0.87949007749557495</v>
      </c>
      <c r="N1694" s="30">
        <v>0.92016631364822399</v>
      </c>
      <c r="O1694" s="30">
        <v>0.87599664926528931</v>
      </c>
      <c r="P1694" s="30" t="str">
        <f>IF(en_ru_scores[[#This Row],[OnlineB_Score]]&gt;en_ru_scores[[#This Row],[GPT4_COMET]]+0.03, "B", IF(en_ru_scores[[#This Row],[GPT4_COMET]]&gt;en_ru_scores[[#This Row],[OnlineB_Score]]+0.03, "GPT", "-"))</f>
        <v>B</v>
      </c>
      <c r="Q1694" s="30" t="str">
        <f>IF(en_ru_scores[[#This Row],[OnlineW_Score]]&gt;en_ru_scores[[#This Row],[GPT4_COMET]]+0.03, "W", IF(en_ru_scores[[#This Row],[GPT4_COMET]]&gt;en_ru_scores[[#This Row],[OnlineW_Score]]+0.03, "GPT", "-"))</f>
        <v>-</v>
      </c>
      <c r="R1694" s="12" t="s">
        <v>1818</v>
      </c>
      <c r="S1694" s="12" t="s">
        <v>8578</v>
      </c>
      <c r="T1694" s="40" t="s">
        <v>8579</v>
      </c>
      <c r="U1694" s="12" t="s">
        <v>8580</v>
      </c>
      <c r="V1694" s="12" t="s">
        <v>8581</v>
      </c>
      <c r="W1694" s="84"/>
      <c r="X1694" s="111"/>
      <c r="Y1694" s="115"/>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c r="EK1694"/>
      <c r="EL1694"/>
      <c r="EM1694"/>
      <c r="EN1694"/>
      <c r="EO1694"/>
      <c r="EP1694"/>
      <c r="EQ1694"/>
      <c r="ER1694"/>
      <c r="ES1694"/>
      <c r="ET1694"/>
      <c r="EU1694"/>
      <c r="EV1694"/>
      <c r="EW1694"/>
      <c r="EX1694"/>
      <c r="EY1694"/>
      <c r="EZ1694"/>
      <c r="FA1694"/>
      <c r="FB1694"/>
      <c r="FC1694"/>
      <c r="FD1694"/>
      <c r="FE1694"/>
      <c r="FF1694"/>
      <c r="FG1694"/>
      <c r="FH1694"/>
      <c r="FI1694"/>
      <c r="FJ1694"/>
      <c r="FK1694"/>
      <c r="FL1694"/>
      <c r="FM1694"/>
      <c r="FN1694"/>
      <c r="FO1694"/>
      <c r="FP1694"/>
      <c r="FQ1694"/>
      <c r="FR1694"/>
      <c r="FS1694"/>
      <c r="FT1694"/>
      <c r="FU1694"/>
      <c r="FV1694"/>
      <c r="FW1694"/>
      <c r="FX1694"/>
      <c r="FY1694"/>
      <c r="FZ1694"/>
      <c r="GA1694"/>
      <c r="GB1694"/>
      <c r="GC1694"/>
      <c r="GD1694"/>
      <c r="GE1694"/>
      <c r="GF1694"/>
      <c r="GG1694"/>
      <c r="GH1694"/>
      <c r="GI1694"/>
      <c r="GJ1694"/>
      <c r="GK1694"/>
      <c r="GL1694"/>
      <c r="GM1694"/>
      <c r="GN1694"/>
      <c r="GO1694"/>
      <c r="GP1694"/>
      <c r="GQ1694"/>
      <c r="GR1694"/>
      <c r="GS1694"/>
      <c r="GT1694"/>
      <c r="GU1694"/>
      <c r="GV1694"/>
      <c r="GW1694"/>
      <c r="GX1694"/>
      <c r="GY1694"/>
      <c r="GZ1694"/>
      <c r="HA1694"/>
      <c r="HB1694"/>
      <c r="HC1694"/>
      <c r="HD1694"/>
      <c r="HE1694"/>
      <c r="HF1694"/>
      <c r="HG1694"/>
      <c r="HH1694"/>
      <c r="HI1694"/>
    </row>
    <row r="1695" spans="1:217" s="6" customFormat="1" ht="99.75" x14ac:dyDescent="0.45">
      <c r="A1695" s="29" t="s">
        <v>16</v>
      </c>
      <c r="B1695" s="29" t="s">
        <v>17</v>
      </c>
      <c r="C1695" s="30" t="s">
        <v>18</v>
      </c>
      <c r="D1695" s="30" t="s">
        <v>1685</v>
      </c>
      <c r="E1695" s="30" t="s">
        <v>1795</v>
      </c>
      <c r="F1695" s="30" t="s">
        <v>21</v>
      </c>
      <c r="G1695" s="78">
        <f>VLOOKUP(L:L,en_ru_auto_scores_BLEU!H:I,2,FALSE)</f>
        <v>14.84910316405144</v>
      </c>
      <c r="H1695" s="42" t="str">
        <f>IFERROR(VLOOKUP(L:L,manual_score_mapping[[SegmentID]:[Scores]],2,FALSE), "NaN")</f>
        <v>NaN</v>
      </c>
      <c r="I1695" s="42" t="str">
        <f>IFERROR(VLOOKUP(L:L,manual_score_mapping!A:D,3,FALSE), "NaN")</f>
        <v>NaN</v>
      </c>
      <c r="J1695" s="42" t="str">
        <f>IFERROR(VLOOKUP(L:L,manual_score_mapping!A:D,4,FALSE), "NaN")</f>
        <v>NaN</v>
      </c>
      <c r="K1695" s="30" t="s">
        <v>22</v>
      </c>
      <c r="L1695" s="30">
        <v>1694</v>
      </c>
      <c r="M1695" s="31">
        <v>0.85997277498245239</v>
      </c>
      <c r="N1695" s="30">
        <v>0.81363844871520996</v>
      </c>
      <c r="O1695" s="30">
        <v>0.87268644571304321</v>
      </c>
      <c r="P1695" s="30" t="str">
        <f>IF(en_ru_scores[[#This Row],[OnlineB_Score]]&gt;en_ru_scores[[#This Row],[GPT4_COMET]]+0.03, "B", IF(en_ru_scores[[#This Row],[GPT4_COMET]]&gt;en_ru_scores[[#This Row],[OnlineB_Score]]+0.03, "GPT", "-"))</f>
        <v>GPT</v>
      </c>
      <c r="Q1695" s="30" t="str">
        <f>IF(en_ru_scores[[#This Row],[OnlineW_Score]]&gt;en_ru_scores[[#This Row],[GPT4_COMET]]+0.03, "W", IF(en_ru_scores[[#This Row],[GPT4_COMET]]&gt;en_ru_scores[[#This Row],[OnlineW_Score]]+0.03, "GPT", "-"))</f>
        <v>-</v>
      </c>
      <c r="R1695" s="12" t="s">
        <v>1819</v>
      </c>
      <c r="S1695" s="12" t="s">
        <v>8582</v>
      </c>
      <c r="T1695" s="40" t="s">
        <v>8583</v>
      </c>
      <c r="U1695" s="12" t="s">
        <v>8584</v>
      </c>
      <c r="V1695" s="12" t="s">
        <v>8585</v>
      </c>
      <c r="W1695" s="84"/>
      <c r="X1695" s="111"/>
      <c r="Y1695" s="11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c r="EK1695"/>
      <c r="EL1695"/>
      <c r="EM1695"/>
      <c r="EN1695"/>
      <c r="EO1695"/>
      <c r="EP1695"/>
      <c r="EQ1695"/>
      <c r="ER1695"/>
      <c r="ES1695"/>
      <c r="ET1695"/>
      <c r="EU1695"/>
      <c r="EV1695"/>
      <c r="EW1695"/>
      <c r="EX1695"/>
      <c r="EY1695"/>
      <c r="EZ1695"/>
      <c r="FA1695"/>
      <c r="FB1695"/>
      <c r="FC1695"/>
      <c r="FD1695"/>
      <c r="FE1695"/>
      <c r="FF1695"/>
      <c r="FG1695"/>
      <c r="FH1695"/>
      <c r="FI1695"/>
      <c r="FJ1695"/>
      <c r="FK1695"/>
      <c r="FL1695"/>
      <c r="FM1695"/>
      <c r="FN1695"/>
      <c r="FO1695"/>
      <c r="FP1695"/>
      <c r="FQ1695"/>
      <c r="FR1695"/>
      <c r="FS1695"/>
      <c r="FT1695"/>
      <c r="FU1695"/>
      <c r="FV1695"/>
      <c r="FW1695"/>
      <c r="FX1695"/>
      <c r="FY1695"/>
      <c r="FZ1695"/>
      <c r="GA1695"/>
      <c r="GB1695"/>
      <c r="GC1695"/>
      <c r="GD1695"/>
      <c r="GE1695"/>
      <c r="GF1695"/>
      <c r="GG1695"/>
      <c r="GH1695"/>
      <c r="GI1695"/>
      <c r="GJ1695"/>
      <c r="GK1695"/>
      <c r="GL1695"/>
      <c r="GM1695"/>
      <c r="GN1695"/>
      <c r="GO1695"/>
      <c r="GP1695"/>
      <c r="GQ1695"/>
      <c r="GR1695"/>
      <c r="GS1695"/>
      <c r="GT1695"/>
      <c r="GU1695"/>
      <c r="GV1695"/>
      <c r="GW1695"/>
      <c r="GX1695"/>
      <c r="GY1695"/>
      <c r="GZ1695"/>
      <c r="HA1695"/>
      <c r="HB1695"/>
      <c r="HC1695"/>
      <c r="HD1695"/>
      <c r="HE1695"/>
      <c r="HF1695"/>
      <c r="HG1695"/>
      <c r="HH1695"/>
      <c r="HI1695"/>
    </row>
    <row r="1696" spans="1:217" s="6" customFormat="1" ht="28.5" x14ac:dyDescent="0.45">
      <c r="A1696" s="32" t="s">
        <v>16</v>
      </c>
      <c r="B1696" s="32" t="s">
        <v>17</v>
      </c>
      <c r="C1696" s="33" t="s">
        <v>18</v>
      </c>
      <c r="D1696" s="33" t="s">
        <v>1685</v>
      </c>
      <c r="E1696" s="33" t="s">
        <v>1820</v>
      </c>
      <c r="F1696" s="33" t="s">
        <v>21</v>
      </c>
      <c r="G1696" s="74">
        <f>VLOOKUP(L:L,en_ru_auto_scores_BLEU!H:I,2,FALSE)</f>
        <v>50.000000000000014</v>
      </c>
      <c r="H1696" s="33" t="str">
        <f>IFERROR(VLOOKUP(L:L,manual_score_mapping[[SegmentID]:[Scores]],2,FALSE), "NaN")</f>
        <v>[79, 51, 100, 100, 83]</v>
      </c>
      <c r="I1696" s="30">
        <f>IFERROR(VLOOKUP(L:L,manual_score_mapping!A:D,3,FALSE), "NaN")</f>
        <v>82</v>
      </c>
      <c r="J1696" s="21">
        <f>IFERROR(VLOOKUP(L:L,manual_score_mapping!A:D,4,FALSE), "NaN")</f>
        <v>51</v>
      </c>
      <c r="K1696" s="33" t="s">
        <v>22</v>
      </c>
      <c r="L1696" s="33">
        <v>1695</v>
      </c>
      <c r="M1696" s="34">
        <v>0.97927433252334595</v>
      </c>
      <c r="N1696" s="33">
        <v>0.986125648021698</v>
      </c>
      <c r="O1696" s="33">
        <v>0.96836018562316895</v>
      </c>
      <c r="P1696" s="33" t="str">
        <f>IF(en_ru_scores[[#This Row],[OnlineB_Score]]&gt;en_ru_scores[[#This Row],[GPT4_COMET]]+0.03, "B", IF(en_ru_scores[[#This Row],[GPT4_COMET]]&gt;en_ru_scores[[#This Row],[OnlineB_Score]]+0.03, "GPT", "-"))</f>
        <v>-</v>
      </c>
      <c r="Q1696" s="33" t="str">
        <f>IF(en_ru_scores[[#This Row],[OnlineW_Score]]&gt;en_ru_scores[[#This Row],[GPT4_COMET]]+0.03, "W", IF(en_ru_scores[[#This Row],[GPT4_COMET]]&gt;en_ru_scores[[#This Row],[OnlineW_Score]]+0.03, "GPT", "-"))</f>
        <v>-</v>
      </c>
      <c r="R1696" s="13" t="s">
        <v>1821</v>
      </c>
      <c r="S1696" s="13" t="s">
        <v>8586</v>
      </c>
      <c r="T1696" s="41" t="s">
        <v>8587</v>
      </c>
      <c r="U1696" s="13" t="s">
        <v>8586</v>
      </c>
      <c r="V1696" s="13" t="s">
        <v>8588</v>
      </c>
      <c r="W1696" s="84"/>
      <c r="X1696" s="111"/>
      <c r="Y1696" s="115"/>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c r="EK1696"/>
      <c r="EL1696"/>
      <c r="EM1696"/>
      <c r="EN1696"/>
      <c r="EO1696"/>
      <c r="EP1696"/>
      <c r="EQ1696"/>
      <c r="ER1696"/>
      <c r="ES1696"/>
      <c r="ET1696"/>
      <c r="EU1696"/>
      <c r="EV1696"/>
      <c r="EW1696"/>
      <c r="EX1696"/>
      <c r="EY1696"/>
      <c r="EZ1696"/>
      <c r="FA1696"/>
      <c r="FB1696"/>
      <c r="FC1696"/>
      <c r="FD1696"/>
      <c r="FE1696"/>
      <c r="FF1696"/>
      <c r="FG1696"/>
      <c r="FH1696"/>
      <c r="FI1696"/>
      <c r="FJ1696"/>
      <c r="FK1696"/>
      <c r="FL1696"/>
      <c r="FM1696"/>
      <c r="FN1696"/>
      <c r="FO1696"/>
      <c r="FP1696"/>
      <c r="FQ1696"/>
      <c r="FR1696"/>
      <c r="FS1696"/>
      <c r="FT1696"/>
      <c r="FU1696"/>
      <c r="FV1696"/>
      <c r="FW1696"/>
      <c r="FX1696"/>
      <c r="FY1696"/>
      <c r="FZ1696"/>
      <c r="GA1696"/>
      <c r="GB1696"/>
      <c r="GC1696"/>
      <c r="GD1696"/>
      <c r="GE1696"/>
      <c r="GF1696"/>
      <c r="GG1696"/>
      <c r="GH1696"/>
      <c r="GI1696"/>
      <c r="GJ1696"/>
      <c r="GK1696"/>
      <c r="GL1696"/>
      <c r="GM1696"/>
      <c r="GN1696"/>
      <c r="GO1696"/>
      <c r="GP1696"/>
      <c r="GQ1696"/>
      <c r="GR1696"/>
      <c r="GS1696"/>
      <c r="GT1696"/>
      <c r="GU1696"/>
      <c r="GV1696"/>
      <c r="GW1696"/>
      <c r="GX1696"/>
      <c r="GY1696"/>
      <c r="GZ1696"/>
      <c r="HA1696"/>
      <c r="HB1696"/>
      <c r="HC1696"/>
      <c r="HD1696"/>
      <c r="HE1696"/>
      <c r="HF1696"/>
      <c r="HG1696"/>
      <c r="HH1696"/>
      <c r="HI1696"/>
    </row>
    <row r="1697" spans="1:217" s="6" customFormat="1" x14ac:dyDescent="0.45">
      <c r="A1697" s="26" t="s">
        <v>16</v>
      </c>
      <c r="B1697" s="26" t="s">
        <v>17</v>
      </c>
      <c r="C1697" s="27" t="s">
        <v>18</v>
      </c>
      <c r="D1697" s="27" t="s">
        <v>1685</v>
      </c>
      <c r="E1697" s="27" t="s">
        <v>1820</v>
      </c>
      <c r="F1697" s="27" t="s">
        <v>21</v>
      </c>
      <c r="G1697" s="78">
        <f>VLOOKUP(L:L,en_ru_auto_scores_BLEU!H:I,2,FALSE)</f>
        <v>8.9730240870211997</v>
      </c>
      <c r="H1697" s="27" t="str">
        <f>IFERROR(VLOOKUP(L:L,manual_score_mapping[[SegmentID]:[Scores]],2,FALSE), "NaN")</f>
        <v>[52, 52, 73, 100, 97]</v>
      </c>
      <c r="I1697" s="27">
        <f>IFERROR(VLOOKUP(L:L,manual_score_mapping!A:D,3,FALSE), "NaN")</f>
        <v>74</v>
      </c>
      <c r="J1697" s="21">
        <f>IFERROR(VLOOKUP(L:L,manual_score_mapping!A:D,4,FALSE), "NaN")</f>
        <v>52</v>
      </c>
      <c r="K1697" s="27" t="s">
        <v>22</v>
      </c>
      <c r="L1697" s="27">
        <v>1696</v>
      </c>
      <c r="M1697" s="28">
        <v>0.79403626918792725</v>
      </c>
      <c r="N1697" s="27">
        <v>0.79421412944793701</v>
      </c>
      <c r="O1697" s="27">
        <v>0.87942647933959961</v>
      </c>
      <c r="P1697" s="27" t="str">
        <f>IF(en_ru_scores[[#This Row],[OnlineB_Score]]&gt;en_ru_scores[[#This Row],[GPT4_COMET]]+0.03, "B", IF(en_ru_scores[[#This Row],[GPT4_COMET]]&gt;en_ru_scores[[#This Row],[OnlineB_Score]]+0.03, "GPT", "-"))</f>
        <v>-</v>
      </c>
      <c r="Q1697" s="27" t="str">
        <f>IF(en_ru_scores[[#This Row],[OnlineW_Score]]&gt;en_ru_scores[[#This Row],[GPT4_COMET]]+0.03, "W", IF(en_ru_scores[[#This Row],[GPT4_COMET]]&gt;en_ru_scores[[#This Row],[OnlineW_Score]]+0.03, "GPT", "-"))</f>
        <v>W</v>
      </c>
      <c r="R1697" s="11" t="s">
        <v>1822</v>
      </c>
      <c r="S1697" s="11" t="s">
        <v>8589</v>
      </c>
      <c r="T1697" s="39" t="s">
        <v>8590</v>
      </c>
      <c r="U1697" s="11" t="s">
        <v>8590</v>
      </c>
      <c r="V1697" s="11" t="s">
        <v>8591</v>
      </c>
      <c r="W1697" s="84"/>
      <c r="X1697" s="111"/>
      <c r="Y1697" s="115"/>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c r="EK1697"/>
      <c r="EL1697"/>
      <c r="EM1697"/>
      <c r="EN1697"/>
      <c r="EO1697"/>
      <c r="EP1697"/>
      <c r="EQ1697"/>
      <c r="ER1697"/>
      <c r="ES1697"/>
      <c r="ET1697"/>
      <c r="EU1697"/>
      <c r="EV1697"/>
      <c r="EW1697"/>
      <c r="EX1697"/>
      <c r="EY1697"/>
      <c r="EZ1697"/>
      <c r="FA1697"/>
      <c r="FB1697"/>
      <c r="FC1697"/>
      <c r="FD1697"/>
      <c r="FE1697"/>
      <c r="FF1697"/>
      <c r="FG1697"/>
      <c r="FH1697"/>
      <c r="FI1697"/>
      <c r="FJ1697"/>
      <c r="FK1697"/>
      <c r="FL1697"/>
      <c r="FM1697"/>
      <c r="FN1697"/>
      <c r="FO1697"/>
      <c r="FP1697"/>
      <c r="FQ1697"/>
      <c r="FR1697"/>
      <c r="FS1697"/>
      <c r="FT1697"/>
      <c r="FU1697"/>
      <c r="FV1697"/>
      <c r="FW1697"/>
      <c r="FX1697"/>
      <c r="FY1697"/>
      <c r="FZ1697"/>
      <c r="GA1697"/>
      <c r="GB1697"/>
      <c r="GC1697"/>
      <c r="GD1697"/>
      <c r="GE1697"/>
      <c r="GF1697"/>
      <c r="GG1697"/>
      <c r="GH1697"/>
      <c r="GI1697"/>
      <c r="GJ1697"/>
      <c r="GK1697"/>
      <c r="GL1697"/>
      <c r="GM1697"/>
      <c r="GN1697"/>
      <c r="GO1697"/>
      <c r="GP1697"/>
      <c r="GQ1697"/>
      <c r="GR1697"/>
      <c r="GS1697"/>
      <c r="GT1697"/>
      <c r="GU1697"/>
      <c r="GV1697"/>
      <c r="GW1697"/>
      <c r="GX1697"/>
      <c r="GY1697"/>
      <c r="GZ1697"/>
      <c r="HA1697"/>
      <c r="HB1697"/>
      <c r="HC1697"/>
      <c r="HD1697"/>
      <c r="HE1697"/>
      <c r="HF1697"/>
      <c r="HG1697"/>
      <c r="HH1697"/>
      <c r="HI1697"/>
    </row>
    <row r="1698" spans="1:217" s="6" customFormat="1" ht="28.5" x14ac:dyDescent="0.45">
      <c r="A1698" s="32" t="s">
        <v>16</v>
      </c>
      <c r="B1698" s="32" t="s">
        <v>17</v>
      </c>
      <c r="C1698" s="33" t="s">
        <v>18</v>
      </c>
      <c r="D1698" s="33" t="s">
        <v>1685</v>
      </c>
      <c r="E1698" s="33" t="s">
        <v>1820</v>
      </c>
      <c r="F1698" s="33" t="s">
        <v>21</v>
      </c>
      <c r="G1698" s="73">
        <f>VLOOKUP(L:L,en_ru_auto_scores_BLEU!H:I,2,FALSE)</f>
        <v>66.063286360276123</v>
      </c>
      <c r="H1698" s="33" t="str">
        <f>IFERROR(VLOOKUP(L:L,manual_score_mapping[[SegmentID]:[Scores]],2,FALSE), "NaN")</f>
        <v>[59, 51, 100, 100, 88]</v>
      </c>
      <c r="I1698" s="27">
        <f>IFERROR(VLOOKUP(L:L,manual_score_mapping!A:D,3,FALSE), "NaN")</f>
        <v>79</v>
      </c>
      <c r="J1698" s="21">
        <f>IFERROR(VLOOKUP(L:L,manual_score_mapping!A:D,4,FALSE), "NaN")</f>
        <v>51</v>
      </c>
      <c r="K1698" s="33" t="s">
        <v>22</v>
      </c>
      <c r="L1698" s="33">
        <v>1697</v>
      </c>
      <c r="M1698" s="34">
        <v>0.97794270515441895</v>
      </c>
      <c r="N1698" s="33">
        <v>0.96587848663330078</v>
      </c>
      <c r="O1698" s="33">
        <v>0.97606009244918823</v>
      </c>
      <c r="P1698" s="33" t="str">
        <f>IF(en_ru_scores[[#This Row],[OnlineB_Score]]&gt;en_ru_scores[[#This Row],[GPT4_COMET]]+0.03, "B", IF(en_ru_scores[[#This Row],[GPT4_COMET]]&gt;en_ru_scores[[#This Row],[OnlineB_Score]]+0.03, "GPT", "-"))</f>
        <v>-</v>
      </c>
      <c r="Q1698" s="33" t="str">
        <f>IF(en_ru_scores[[#This Row],[OnlineW_Score]]&gt;en_ru_scores[[#This Row],[GPT4_COMET]]+0.03, "W", IF(en_ru_scores[[#This Row],[GPT4_COMET]]&gt;en_ru_scores[[#This Row],[OnlineW_Score]]+0.03, "GPT", "-"))</f>
        <v>-</v>
      </c>
      <c r="R1698" s="13" t="s">
        <v>1823</v>
      </c>
      <c r="S1698" s="13" t="s">
        <v>8592</v>
      </c>
      <c r="T1698" s="41" t="s">
        <v>8593</v>
      </c>
      <c r="U1698" s="13" t="s">
        <v>8594</v>
      </c>
      <c r="V1698" s="13" t="s">
        <v>8595</v>
      </c>
      <c r="W1698" s="84"/>
      <c r="X1698" s="111"/>
      <c r="Y1698" s="115"/>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c r="EK1698"/>
      <c r="EL1698"/>
      <c r="EM1698"/>
      <c r="EN1698"/>
      <c r="EO1698"/>
      <c r="EP1698"/>
      <c r="EQ1698"/>
      <c r="ER1698"/>
      <c r="ES1698"/>
      <c r="ET1698"/>
      <c r="EU1698"/>
      <c r="EV1698"/>
      <c r="EW1698"/>
      <c r="EX1698"/>
      <c r="EY1698"/>
      <c r="EZ1698"/>
      <c r="FA1698"/>
      <c r="FB1698"/>
      <c r="FC1698"/>
      <c r="FD1698"/>
      <c r="FE1698"/>
      <c r="FF1698"/>
      <c r="FG1698"/>
      <c r="FH1698"/>
      <c r="FI1698"/>
      <c r="FJ1698"/>
      <c r="FK1698"/>
      <c r="FL1698"/>
      <c r="FM1698"/>
      <c r="FN1698"/>
      <c r="FO1698"/>
      <c r="FP1698"/>
      <c r="FQ1698"/>
      <c r="FR1698"/>
      <c r="FS1698"/>
      <c r="FT1698"/>
      <c r="FU1698"/>
      <c r="FV1698"/>
      <c r="FW1698"/>
      <c r="FX1698"/>
      <c r="FY1698"/>
      <c r="FZ1698"/>
      <c r="GA1698"/>
      <c r="GB1698"/>
      <c r="GC1698"/>
      <c r="GD1698"/>
      <c r="GE1698"/>
      <c r="GF1698"/>
      <c r="GG1698"/>
      <c r="GH1698"/>
      <c r="GI1698"/>
      <c r="GJ1698"/>
      <c r="GK1698"/>
      <c r="GL1698"/>
      <c r="GM1698"/>
      <c r="GN1698"/>
      <c r="GO1698"/>
      <c r="GP1698"/>
      <c r="GQ1698"/>
      <c r="GR1698"/>
      <c r="GS1698"/>
      <c r="GT1698"/>
      <c r="GU1698"/>
      <c r="GV1698"/>
      <c r="GW1698"/>
      <c r="GX1698"/>
      <c r="GY1698"/>
      <c r="GZ1698"/>
      <c r="HA1698"/>
      <c r="HB1698"/>
      <c r="HC1698"/>
      <c r="HD1698"/>
      <c r="HE1698"/>
      <c r="HF1698"/>
      <c r="HG1698"/>
      <c r="HH1698"/>
      <c r="HI1698"/>
    </row>
    <row r="1699" spans="1:217" s="6" customFormat="1" x14ac:dyDescent="0.45">
      <c r="A1699" s="29" t="s">
        <v>16</v>
      </c>
      <c r="B1699" s="29" t="s">
        <v>17</v>
      </c>
      <c r="C1699" s="30" t="s">
        <v>18</v>
      </c>
      <c r="D1699" s="30" t="s">
        <v>1685</v>
      </c>
      <c r="E1699" s="30" t="s">
        <v>1820</v>
      </c>
      <c r="F1699" s="30" t="s">
        <v>21</v>
      </c>
      <c r="G1699" s="78">
        <f>VLOOKUP(L:L,en_ru_auto_scores_BLEU!H:I,2,FALSE)</f>
        <v>12.22307556087252</v>
      </c>
      <c r="H1699" s="30" t="str">
        <f>IFERROR(VLOOKUP(L:L,manual_score_mapping[[SegmentID]:[Scores]],2,FALSE), "NaN")</f>
        <v>[63, 51, 100, 100, 94]</v>
      </c>
      <c r="I1699" s="30">
        <f>IFERROR(VLOOKUP(L:L,manual_score_mapping!A:D,3,FALSE), "NaN")</f>
        <v>81</v>
      </c>
      <c r="J1699" s="21">
        <f>IFERROR(VLOOKUP(L:L,manual_score_mapping!A:D,4,FALSE), "NaN")</f>
        <v>51</v>
      </c>
      <c r="K1699" s="30" t="s">
        <v>22</v>
      </c>
      <c r="L1699" s="30">
        <v>1698</v>
      </c>
      <c r="M1699" s="31">
        <v>0.82071244716644287</v>
      </c>
      <c r="N1699" s="30">
        <v>0.82071244716644287</v>
      </c>
      <c r="O1699" s="30">
        <v>0.84141600131988525</v>
      </c>
      <c r="P1699" s="30" t="str">
        <f>IF(en_ru_scores[[#This Row],[OnlineB_Score]]&gt;en_ru_scores[[#This Row],[GPT4_COMET]]+0.03, "B", IF(en_ru_scores[[#This Row],[GPT4_COMET]]&gt;en_ru_scores[[#This Row],[OnlineB_Score]]+0.03, "GPT", "-"))</f>
        <v>-</v>
      </c>
      <c r="Q1699" s="30" t="str">
        <f>IF(en_ru_scores[[#This Row],[OnlineW_Score]]&gt;en_ru_scores[[#This Row],[GPT4_COMET]]+0.03, "W", IF(en_ru_scores[[#This Row],[GPT4_COMET]]&gt;en_ru_scores[[#This Row],[OnlineW_Score]]+0.03, "GPT", "-"))</f>
        <v>-</v>
      </c>
      <c r="R1699" s="12" t="s">
        <v>1824</v>
      </c>
      <c r="S1699" s="12" t="s">
        <v>8596</v>
      </c>
      <c r="T1699" s="40" t="s">
        <v>8597</v>
      </c>
      <c r="U1699" s="12" t="s">
        <v>8597</v>
      </c>
      <c r="V1699" s="12" t="s">
        <v>8598</v>
      </c>
      <c r="W1699" s="84"/>
      <c r="X1699" s="111"/>
      <c r="Y1699" s="115"/>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c r="EK1699"/>
      <c r="EL1699"/>
      <c r="EM1699"/>
      <c r="EN1699"/>
      <c r="EO1699"/>
      <c r="EP1699"/>
      <c r="EQ1699"/>
      <c r="ER1699"/>
      <c r="ES1699"/>
      <c r="ET1699"/>
      <c r="EU1699"/>
      <c r="EV1699"/>
      <c r="EW1699"/>
      <c r="EX1699"/>
      <c r="EY1699"/>
      <c r="EZ1699"/>
      <c r="FA1699"/>
      <c r="FB1699"/>
      <c r="FC1699"/>
      <c r="FD1699"/>
      <c r="FE1699"/>
      <c r="FF1699"/>
      <c r="FG1699"/>
      <c r="FH1699"/>
      <c r="FI1699"/>
      <c r="FJ1699"/>
      <c r="FK1699"/>
      <c r="FL1699"/>
      <c r="FM1699"/>
      <c r="FN1699"/>
      <c r="FO1699"/>
      <c r="FP1699"/>
      <c r="FQ1699"/>
      <c r="FR1699"/>
      <c r="FS1699"/>
      <c r="FT1699"/>
      <c r="FU1699"/>
      <c r="FV1699"/>
      <c r="FW1699"/>
      <c r="FX1699"/>
      <c r="FY1699"/>
      <c r="FZ1699"/>
      <c r="GA1699"/>
      <c r="GB1699"/>
      <c r="GC1699"/>
      <c r="GD1699"/>
      <c r="GE1699"/>
      <c r="GF1699"/>
      <c r="GG1699"/>
      <c r="GH1699"/>
      <c r="GI1699"/>
      <c r="GJ1699"/>
      <c r="GK1699"/>
      <c r="GL1699"/>
      <c r="GM1699"/>
      <c r="GN1699"/>
      <c r="GO1699"/>
      <c r="GP1699"/>
      <c r="GQ1699"/>
      <c r="GR1699"/>
      <c r="GS1699"/>
      <c r="GT1699"/>
      <c r="GU1699"/>
      <c r="GV1699"/>
      <c r="GW1699"/>
      <c r="GX1699"/>
      <c r="GY1699"/>
      <c r="GZ1699"/>
      <c r="HA1699"/>
      <c r="HB1699"/>
      <c r="HC1699"/>
      <c r="HD1699"/>
      <c r="HE1699"/>
      <c r="HF1699"/>
      <c r="HG1699"/>
      <c r="HH1699"/>
      <c r="HI1699"/>
    </row>
    <row r="1700" spans="1:217" s="6" customFormat="1" ht="28.5" x14ac:dyDescent="0.45">
      <c r="A1700" s="32" t="s">
        <v>16</v>
      </c>
      <c r="B1700" s="32" t="s">
        <v>17</v>
      </c>
      <c r="C1700" s="33" t="s">
        <v>18</v>
      </c>
      <c r="D1700" s="33" t="s">
        <v>1685</v>
      </c>
      <c r="E1700" s="33" t="s">
        <v>1820</v>
      </c>
      <c r="F1700" s="33" t="s">
        <v>21</v>
      </c>
      <c r="G1700" s="74">
        <f>VLOOKUP(L:L,en_ru_auto_scores_BLEU!H:I,2,FALSE)</f>
        <v>50.000000000000014</v>
      </c>
      <c r="H1700" s="33" t="str">
        <f>IFERROR(VLOOKUP(L:L,manual_score_mapping[[SegmentID]:[Scores]],2,FALSE), "NaN")</f>
        <v>[68, 51, 100, 100, 90]</v>
      </c>
      <c r="I1700" s="30">
        <f>IFERROR(VLOOKUP(L:L,manual_score_mapping!A:D,3,FALSE), "NaN")</f>
        <v>81</v>
      </c>
      <c r="J1700" s="21">
        <f>IFERROR(VLOOKUP(L:L,manual_score_mapping!A:D,4,FALSE), "NaN")</f>
        <v>51</v>
      </c>
      <c r="K1700" s="33" t="s">
        <v>22</v>
      </c>
      <c r="L1700" s="33">
        <v>1699</v>
      </c>
      <c r="M1700" s="34">
        <v>0.97927433252334595</v>
      </c>
      <c r="N1700" s="33">
        <v>0.98615688085556041</v>
      </c>
      <c r="O1700" s="33">
        <v>0.96836018562316895</v>
      </c>
      <c r="P1700" s="33" t="str">
        <f>IF(en_ru_scores[[#This Row],[OnlineB_Score]]&gt;en_ru_scores[[#This Row],[GPT4_COMET]]+0.03, "B", IF(en_ru_scores[[#This Row],[GPT4_COMET]]&gt;en_ru_scores[[#This Row],[OnlineB_Score]]+0.03, "GPT", "-"))</f>
        <v>-</v>
      </c>
      <c r="Q1700" s="33" t="str">
        <f>IF(en_ru_scores[[#This Row],[OnlineW_Score]]&gt;en_ru_scores[[#This Row],[GPT4_COMET]]+0.03, "W", IF(en_ru_scores[[#This Row],[GPT4_COMET]]&gt;en_ru_scores[[#This Row],[OnlineW_Score]]+0.03, "GPT", "-"))</f>
        <v>-</v>
      </c>
      <c r="R1700" s="13" t="s">
        <v>1821</v>
      </c>
      <c r="S1700" s="13" t="s">
        <v>8586</v>
      </c>
      <c r="T1700" s="41" t="s">
        <v>8587</v>
      </c>
      <c r="U1700" s="13" t="s">
        <v>8586</v>
      </c>
      <c r="V1700" s="13" t="s">
        <v>8588</v>
      </c>
      <c r="W1700" s="84"/>
      <c r="X1700" s="111"/>
      <c r="Y1700" s="115"/>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c r="EK1700"/>
      <c r="EL1700"/>
      <c r="EM1700"/>
      <c r="EN1700"/>
      <c r="EO1700"/>
      <c r="EP1700"/>
      <c r="EQ1700"/>
      <c r="ER1700"/>
      <c r="ES1700"/>
      <c r="ET1700"/>
      <c r="EU1700"/>
      <c r="EV1700"/>
      <c r="EW1700"/>
      <c r="EX1700"/>
      <c r="EY1700"/>
      <c r="EZ1700"/>
      <c r="FA1700"/>
      <c r="FB1700"/>
      <c r="FC1700"/>
      <c r="FD1700"/>
      <c r="FE1700"/>
      <c r="FF1700"/>
      <c r="FG1700"/>
      <c r="FH1700"/>
      <c r="FI1700"/>
      <c r="FJ1700"/>
      <c r="FK1700"/>
      <c r="FL1700"/>
      <c r="FM1700"/>
      <c r="FN1700"/>
      <c r="FO1700"/>
      <c r="FP1700"/>
      <c r="FQ1700"/>
      <c r="FR1700"/>
      <c r="FS1700"/>
      <c r="FT1700"/>
      <c r="FU1700"/>
      <c r="FV1700"/>
      <c r="FW1700"/>
      <c r="FX1700"/>
      <c r="FY1700"/>
      <c r="FZ1700"/>
      <c r="GA1700"/>
      <c r="GB1700"/>
      <c r="GC1700"/>
      <c r="GD1700"/>
      <c r="GE1700"/>
      <c r="GF1700"/>
      <c r="GG1700"/>
      <c r="GH1700"/>
      <c r="GI1700"/>
      <c r="GJ1700"/>
      <c r="GK1700"/>
      <c r="GL1700"/>
      <c r="GM1700"/>
      <c r="GN1700"/>
      <c r="GO1700"/>
      <c r="GP1700"/>
      <c r="GQ1700"/>
      <c r="GR1700"/>
      <c r="GS1700"/>
      <c r="GT1700"/>
      <c r="GU1700"/>
      <c r="GV1700"/>
      <c r="GW1700"/>
      <c r="GX1700"/>
      <c r="GY1700"/>
      <c r="GZ1700"/>
      <c r="HA1700"/>
      <c r="HB1700"/>
      <c r="HC1700"/>
      <c r="HD1700"/>
      <c r="HE1700"/>
      <c r="HF1700"/>
      <c r="HG1700"/>
      <c r="HH1700"/>
      <c r="HI1700"/>
    </row>
    <row r="1701" spans="1:217" s="6" customFormat="1" ht="28.5" x14ac:dyDescent="0.45">
      <c r="A1701" s="29" t="s">
        <v>16</v>
      </c>
      <c r="B1701" s="29" t="s">
        <v>17</v>
      </c>
      <c r="C1701" s="30" t="s">
        <v>18</v>
      </c>
      <c r="D1701" s="30" t="s">
        <v>1685</v>
      </c>
      <c r="E1701" s="30" t="s">
        <v>1820</v>
      </c>
      <c r="F1701" s="30" t="s">
        <v>21</v>
      </c>
      <c r="G1701" s="78">
        <f>VLOOKUP(L:L,en_ru_auto_scores_BLEU!H:I,2,FALSE)</f>
        <v>16.590387014219711</v>
      </c>
      <c r="H1701" s="30" t="str">
        <f>IFERROR(VLOOKUP(L:L,manual_score_mapping[[SegmentID]:[Scores]],2,FALSE), "NaN")</f>
        <v>[50, 52, 87, 100, 97]</v>
      </c>
      <c r="I1701" s="27">
        <f>IFERROR(VLOOKUP(L:L,manual_score_mapping!A:D,3,FALSE), "NaN")</f>
        <v>77</v>
      </c>
      <c r="J1701" s="21">
        <f>IFERROR(VLOOKUP(L:L,manual_score_mapping!A:D,4,FALSE), "NaN")</f>
        <v>50</v>
      </c>
      <c r="K1701" s="30" t="s">
        <v>22</v>
      </c>
      <c r="L1701" s="30">
        <v>1700</v>
      </c>
      <c r="M1701" s="31">
        <v>0.83479082584381104</v>
      </c>
      <c r="N1701" s="30">
        <v>0.79142153263092041</v>
      </c>
      <c r="O1701" s="30">
        <v>0.81425869464874268</v>
      </c>
      <c r="P1701" s="30" t="str">
        <f>IF(en_ru_scores[[#This Row],[OnlineB_Score]]&gt;en_ru_scores[[#This Row],[GPT4_COMET]]+0.03, "B", IF(en_ru_scores[[#This Row],[GPT4_COMET]]&gt;en_ru_scores[[#This Row],[OnlineB_Score]]+0.03, "GPT", "-"))</f>
        <v>GPT</v>
      </c>
      <c r="Q1701" s="30" t="str">
        <f>IF(en_ru_scores[[#This Row],[OnlineW_Score]]&gt;en_ru_scores[[#This Row],[GPT4_COMET]]+0.03, "W", IF(en_ru_scores[[#This Row],[GPT4_COMET]]&gt;en_ru_scores[[#This Row],[OnlineW_Score]]+0.03, "GPT", "-"))</f>
        <v>-</v>
      </c>
      <c r="R1701" s="12" t="s">
        <v>1825</v>
      </c>
      <c r="S1701" s="12" t="s">
        <v>8599</v>
      </c>
      <c r="T1701" s="40" t="s">
        <v>8600</v>
      </c>
      <c r="U1701" s="12" t="s">
        <v>8601</v>
      </c>
      <c r="V1701" s="12" t="s">
        <v>8602</v>
      </c>
      <c r="W1701" s="84"/>
      <c r="X1701" s="111"/>
      <c r="Y1701" s="115"/>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c r="EK1701"/>
      <c r="EL1701"/>
      <c r="EM1701"/>
      <c r="EN1701"/>
      <c r="EO1701"/>
      <c r="EP1701"/>
      <c r="EQ1701"/>
      <c r="ER1701"/>
      <c r="ES1701"/>
      <c r="ET1701"/>
      <c r="EU1701"/>
      <c r="EV1701"/>
      <c r="EW1701"/>
      <c r="EX1701"/>
      <c r="EY1701"/>
      <c r="EZ1701"/>
      <c r="FA1701"/>
      <c r="FB1701"/>
      <c r="FC1701"/>
      <c r="FD1701"/>
      <c r="FE1701"/>
      <c r="FF1701"/>
      <c r="FG1701"/>
      <c r="FH1701"/>
      <c r="FI1701"/>
      <c r="FJ1701"/>
      <c r="FK1701"/>
      <c r="FL1701"/>
      <c r="FM1701"/>
      <c r="FN1701"/>
      <c r="FO1701"/>
      <c r="FP1701"/>
      <c r="FQ1701"/>
      <c r="FR1701"/>
      <c r="FS1701"/>
      <c r="FT1701"/>
      <c r="FU1701"/>
      <c r="FV1701"/>
      <c r="FW1701"/>
      <c r="FX1701"/>
      <c r="FY1701"/>
      <c r="FZ1701"/>
      <c r="GA1701"/>
      <c r="GB1701"/>
      <c r="GC1701"/>
      <c r="GD1701"/>
      <c r="GE1701"/>
      <c r="GF1701"/>
      <c r="GG1701"/>
      <c r="GH1701"/>
      <c r="GI1701"/>
      <c r="GJ1701"/>
      <c r="GK1701"/>
      <c r="GL1701"/>
      <c r="GM1701"/>
      <c r="GN1701"/>
      <c r="GO1701"/>
      <c r="GP1701"/>
      <c r="GQ1701"/>
      <c r="GR1701"/>
      <c r="GS1701"/>
      <c r="GT1701"/>
      <c r="GU1701"/>
      <c r="GV1701"/>
      <c r="GW1701"/>
      <c r="GX1701"/>
      <c r="GY1701"/>
      <c r="GZ1701"/>
      <c r="HA1701"/>
      <c r="HB1701"/>
      <c r="HC1701"/>
      <c r="HD1701"/>
      <c r="HE1701"/>
      <c r="HF1701"/>
      <c r="HG1701"/>
      <c r="HH1701"/>
      <c r="HI1701"/>
    </row>
    <row r="1702" spans="1:217" s="6" customFormat="1" ht="42.75" x14ac:dyDescent="0.45">
      <c r="A1702" s="29" t="s">
        <v>16</v>
      </c>
      <c r="B1702" s="29" t="s">
        <v>17</v>
      </c>
      <c r="C1702" s="30" t="s">
        <v>18</v>
      </c>
      <c r="D1702" s="30" t="s">
        <v>1685</v>
      </c>
      <c r="E1702" s="30" t="s">
        <v>1820</v>
      </c>
      <c r="F1702" s="30" t="s">
        <v>21</v>
      </c>
      <c r="G1702" s="75">
        <f>VLOOKUP(L:L,en_ru_auto_scores_BLEU!H:I,2,FALSE)</f>
        <v>30.826276460621848</v>
      </c>
      <c r="H1702" s="30" t="str">
        <f>IFERROR(VLOOKUP(L:L,manual_score_mapping[[SegmentID]:[Scores]],2,FALSE), "NaN")</f>
        <v>[38, 51, 90, 100, 90]</v>
      </c>
      <c r="I1702" s="27">
        <f>IFERROR(VLOOKUP(L:L,manual_score_mapping!A:D,3,FALSE), "NaN")</f>
        <v>73</v>
      </c>
      <c r="J1702" s="18">
        <f>IFERROR(VLOOKUP(L:L,manual_score_mapping!A:D,4,FALSE), "NaN")</f>
        <v>38</v>
      </c>
      <c r="K1702" s="30" t="s">
        <v>22</v>
      </c>
      <c r="L1702" s="30">
        <v>1701</v>
      </c>
      <c r="M1702" s="31">
        <v>0.80169129371643066</v>
      </c>
      <c r="N1702" s="30">
        <v>0.87319236993789673</v>
      </c>
      <c r="O1702" s="30">
        <v>0.78809475898742676</v>
      </c>
      <c r="P1702" s="30" t="str">
        <f>IF(en_ru_scores[[#This Row],[OnlineB_Score]]&gt;en_ru_scores[[#This Row],[GPT4_COMET]]+0.03, "B", IF(en_ru_scores[[#This Row],[GPT4_COMET]]&gt;en_ru_scores[[#This Row],[OnlineB_Score]]+0.03, "GPT", "-"))</f>
        <v>B</v>
      </c>
      <c r="Q1702" s="30" t="str">
        <f>IF(en_ru_scores[[#This Row],[OnlineW_Score]]&gt;en_ru_scores[[#This Row],[GPT4_COMET]]+0.03, "W", IF(en_ru_scores[[#This Row],[GPT4_COMET]]&gt;en_ru_scores[[#This Row],[OnlineW_Score]]+0.03, "GPT", "-"))</f>
        <v>-</v>
      </c>
      <c r="R1702" s="12" t="s">
        <v>1826</v>
      </c>
      <c r="S1702" s="12" t="s">
        <v>8603</v>
      </c>
      <c r="T1702" s="40" t="s">
        <v>8604</v>
      </c>
      <c r="U1702" s="12" t="s">
        <v>8605</v>
      </c>
      <c r="V1702" s="12" t="s">
        <v>8606</v>
      </c>
      <c r="W1702" s="84"/>
      <c r="X1702" s="111"/>
      <c r="Y1702" s="115"/>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c r="EK1702"/>
      <c r="EL1702"/>
      <c r="EM1702"/>
      <c r="EN1702"/>
      <c r="EO1702"/>
      <c r="EP1702"/>
      <c r="EQ1702"/>
      <c r="ER1702"/>
      <c r="ES1702"/>
      <c r="ET1702"/>
      <c r="EU1702"/>
      <c r="EV1702"/>
      <c r="EW1702"/>
      <c r="EX1702"/>
      <c r="EY1702"/>
      <c r="EZ1702"/>
      <c r="FA1702"/>
      <c r="FB1702"/>
      <c r="FC1702"/>
      <c r="FD1702"/>
      <c r="FE1702"/>
      <c r="FF1702"/>
      <c r="FG1702"/>
      <c r="FH1702"/>
      <c r="FI1702"/>
      <c r="FJ1702"/>
      <c r="FK1702"/>
      <c r="FL1702"/>
      <c r="FM1702"/>
      <c r="FN1702"/>
      <c r="FO1702"/>
      <c r="FP1702"/>
      <c r="FQ1702"/>
      <c r="FR1702"/>
      <c r="FS1702"/>
      <c r="FT1702"/>
      <c r="FU1702"/>
      <c r="FV1702"/>
      <c r="FW1702"/>
      <c r="FX1702"/>
      <c r="FY1702"/>
      <c r="FZ1702"/>
      <c r="GA1702"/>
      <c r="GB1702"/>
      <c r="GC1702"/>
      <c r="GD1702"/>
      <c r="GE1702"/>
      <c r="GF1702"/>
      <c r="GG1702"/>
      <c r="GH1702"/>
      <c r="GI1702"/>
      <c r="GJ1702"/>
      <c r="GK1702"/>
      <c r="GL1702"/>
      <c r="GM1702"/>
      <c r="GN1702"/>
      <c r="GO1702"/>
      <c r="GP1702"/>
      <c r="GQ1702"/>
      <c r="GR1702"/>
      <c r="GS1702"/>
      <c r="GT1702"/>
      <c r="GU1702"/>
      <c r="GV1702"/>
      <c r="GW1702"/>
      <c r="GX1702"/>
      <c r="GY1702"/>
      <c r="GZ1702"/>
      <c r="HA1702"/>
      <c r="HB1702"/>
      <c r="HC1702"/>
      <c r="HD1702"/>
      <c r="HE1702"/>
      <c r="HF1702"/>
      <c r="HG1702"/>
      <c r="HH1702"/>
      <c r="HI1702"/>
    </row>
    <row r="1703" spans="1:217" s="6" customFormat="1" ht="28.5" x14ac:dyDescent="0.45">
      <c r="A1703" s="32" t="s">
        <v>16</v>
      </c>
      <c r="B1703" s="32" t="s">
        <v>17</v>
      </c>
      <c r="C1703" s="33" t="s">
        <v>18</v>
      </c>
      <c r="D1703" s="33" t="s">
        <v>1685</v>
      </c>
      <c r="E1703" s="33" t="s">
        <v>1820</v>
      </c>
      <c r="F1703" s="33" t="s">
        <v>21</v>
      </c>
      <c r="G1703" s="75">
        <f>VLOOKUP(L:L,en_ru_auto_scores_BLEU!H:I,2,FALSE)</f>
        <v>32.466791547509906</v>
      </c>
      <c r="H1703" s="33" t="str">
        <f>IFERROR(VLOOKUP(L:L,manual_score_mapping[[SegmentID]:[Scores]],2,FALSE), "NaN")</f>
        <v>[71, 50, 80, 100, 84]</v>
      </c>
      <c r="I1703" s="27">
        <f>IFERROR(VLOOKUP(L:L,manual_score_mapping!A:D,3,FALSE), "NaN")</f>
        <v>77</v>
      </c>
      <c r="J1703" s="21">
        <f>IFERROR(VLOOKUP(L:L,manual_score_mapping!A:D,4,FALSE), "NaN")</f>
        <v>50</v>
      </c>
      <c r="K1703" s="33" t="s">
        <v>22</v>
      </c>
      <c r="L1703" s="33">
        <v>1702</v>
      </c>
      <c r="M1703" s="34">
        <v>0.96113938093185425</v>
      </c>
      <c r="N1703" s="33">
        <v>0.98098516464233398</v>
      </c>
      <c r="O1703" s="33">
        <v>0.96812885999679565</v>
      </c>
      <c r="P1703" s="33" t="str">
        <f>IF(en_ru_scores[[#This Row],[OnlineB_Score]]&gt;en_ru_scores[[#This Row],[GPT4_COMET]]+0.03, "B", IF(en_ru_scores[[#This Row],[GPT4_COMET]]&gt;en_ru_scores[[#This Row],[OnlineB_Score]]+0.03, "GPT", "-"))</f>
        <v>-</v>
      </c>
      <c r="Q1703" s="33" t="str">
        <f>IF(en_ru_scores[[#This Row],[OnlineW_Score]]&gt;en_ru_scores[[#This Row],[GPT4_COMET]]+0.03, "W", IF(en_ru_scores[[#This Row],[GPT4_COMET]]&gt;en_ru_scores[[#This Row],[OnlineW_Score]]+0.03, "GPT", "-"))</f>
        <v>-</v>
      </c>
      <c r="R1703" s="13" t="s">
        <v>1827</v>
      </c>
      <c r="S1703" s="13" t="s">
        <v>8607</v>
      </c>
      <c r="T1703" s="41" t="s">
        <v>8608</v>
      </c>
      <c r="U1703" s="13" t="s">
        <v>8609</v>
      </c>
      <c r="V1703" s="13" t="s">
        <v>8610</v>
      </c>
      <c r="W1703" s="84"/>
      <c r="X1703" s="111"/>
      <c r="Y1703" s="115"/>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c r="EK1703"/>
      <c r="EL1703"/>
      <c r="EM1703"/>
      <c r="EN1703"/>
      <c r="EO1703"/>
      <c r="EP1703"/>
      <c r="EQ1703"/>
      <c r="ER1703"/>
      <c r="ES1703"/>
      <c r="ET1703"/>
      <c r="EU1703"/>
      <c r="EV1703"/>
      <c r="EW1703"/>
      <c r="EX1703"/>
      <c r="EY1703"/>
      <c r="EZ1703"/>
      <c r="FA1703"/>
      <c r="FB1703"/>
      <c r="FC1703"/>
      <c r="FD1703"/>
      <c r="FE1703"/>
      <c r="FF1703"/>
      <c r="FG1703"/>
      <c r="FH1703"/>
      <c r="FI1703"/>
      <c r="FJ1703"/>
      <c r="FK1703"/>
      <c r="FL1703"/>
      <c r="FM1703"/>
      <c r="FN1703"/>
      <c r="FO1703"/>
      <c r="FP1703"/>
      <c r="FQ1703"/>
      <c r="FR1703"/>
      <c r="FS1703"/>
      <c r="FT1703"/>
      <c r="FU1703"/>
      <c r="FV1703"/>
      <c r="FW1703"/>
      <c r="FX1703"/>
      <c r="FY1703"/>
      <c r="FZ1703"/>
      <c r="GA1703"/>
      <c r="GB1703"/>
      <c r="GC1703"/>
      <c r="GD1703"/>
      <c r="GE1703"/>
      <c r="GF1703"/>
      <c r="GG1703"/>
      <c r="GH1703"/>
      <c r="GI1703"/>
      <c r="GJ1703"/>
      <c r="GK1703"/>
      <c r="GL1703"/>
      <c r="GM1703"/>
      <c r="GN1703"/>
      <c r="GO1703"/>
      <c r="GP1703"/>
      <c r="GQ1703"/>
      <c r="GR1703"/>
      <c r="GS1703"/>
      <c r="GT1703"/>
      <c r="GU1703"/>
      <c r="GV1703"/>
      <c r="GW1703"/>
      <c r="GX1703"/>
      <c r="GY1703"/>
      <c r="GZ1703"/>
      <c r="HA1703"/>
      <c r="HB1703"/>
      <c r="HC1703"/>
      <c r="HD1703"/>
      <c r="HE1703"/>
      <c r="HF1703"/>
      <c r="HG1703"/>
      <c r="HH1703"/>
      <c r="HI1703"/>
    </row>
    <row r="1704" spans="1:217" s="6" customFormat="1" ht="42.75" x14ac:dyDescent="0.45">
      <c r="A1704" s="26" t="s">
        <v>16</v>
      </c>
      <c r="B1704" s="26" t="s">
        <v>17</v>
      </c>
      <c r="C1704" s="27" t="s">
        <v>18</v>
      </c>
      <c r="D1704" s="27" t="s">
        <v>1685</v>
      </c>
      <c r="E1704" s="27" t="s">
        <v>1820</v>
      </c>
      <c r="F1704" s="27" t="s">
        <v>21</v>
      </c>
      <c r="G1704" s="78">
        <f>VLOOKUP(L:L,en_ru_auto_scores_BLEU!H:I,2,FALSE)</f>
        <v>3.3771564143378541</v>
      </c>
      <c r="H1704" s="27" t="str">
        <f>IFERROR(VLOOKUP(L:L,manual_score_mapping[[SegmentID]:[Scores]],2,FALSE), "NaN")</f>
        <v>[62, 50, 85, 100, 97]</v>
      </c>
      <c r="I1704" s="27">
        <f>IFERROR(VLOOKUP(L:L,manual_score_mapping!A:D,3,FALSE), "NaN")</f>
        <v>78</v>
      </c>
      <c r="J1704" s="21">
        <f>IFERROR(VLOOKUP(L:L,manual_score_mapping!A:D,4,FALSE), "NaN")</f>
        <v>50</v>
      </c>
      <c r="K1704" s="27" t="s">
        <v>22</v>
      </c>
      <c r="L1704" s="27">
        <v>1703</v>
      </c>
      <c r="M1704" s="28">
        <v>0.75362312793731689</v>
      </c>
      <c r="N1704" s="27">
        <v>0.62100702524185181</v>
      </c>
      <c r="O1704" s="27">
        <v>0.83503514528274536</v>
      </c>
      <c r="P1704" s="27" t="str">
        <f>IF(en_ru_scores[[#This Row],[OnlineB_Score]]&gt;en_ru_scores[[#This Row],[GPT4_COMET]]+0.03, "B", IF(en_ru_scores[[#This Row],[GPT4_COMET]]&gt;en_ru_scores[[#This Row],[OnlineB_Score]]+0.03, "GPT", "-"))</f>
        <v>GPT</v>
      </c>
      <c r="Q1704" s="27" t="str">
        <f>IF(en_ru_scores[[#This Row],[OnlineW_Score]]&gt;en_ru_scores[[#This Row],[GPT4_COMET]]+0.03, "W", IF(en_ru_scores[[#This Row],[GPT4_COMET]]&gt;en_ru_scores[[#This Row],[OnlineW_Score]]+0.03, "GPT", "-"))</f>
        <v>W</v>
      </c>
      <c r="R1704" s="11" t="s">
        <v>1828</v>
      </c>
      <c r="S1704" s="11" t="s">
        <v>8611</v>
      </c>
      <c r="T1704" s="39" t="s">
        <v>8612</v>
      </c>
      <c r="U1704" s="11" t="s">
        <v>8613</v>
      </c>
      <c r="V1704" s="11" t="s">
        <v>8614</v>
      </c>
      <c r="W1704" s="84"/>
      <c r="X1704" s="111"/>
      <c r="Y1704" s="115"/>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c r="EK1704"/>
      <c r="EL1704"/>
      <c r="EM1704"/>
      <c r="EN1704"/>
      <c r="EO1704"/>
      <c r="EP1704"/>
      <c r="EQ1704"/>
      <c r="ER1704"/>
      <c r="ES1704"/>
      <c r="ET1704"/>
      <c r="EU1704"/>
      <c r="EV1704"/>
      <c r="EW1704"/>
      <c r="EX1704"/>
      <c r="EY1704"/>
      <c r="EZ1704"/>
      <c r="FA1704"/>
      <c r="FB1704"/>
      <c r="FC1704"/>
      <c r="FD1704"/>
      <c r="FE1704"/>
      <c r="FF1704"/>
      <c r="FG1704"/>
      <c r="FH1704"/>
      <c r="FI1704"/>
      <c r="FJ1704"/>
      <c r="FK1704"/>
      <c r="FL1704"/>
      <c r="FM1704"/>
      <c r="FN1704"/>
      <c r="FO1704"/>
      <c r="FP1704"/>
      <c r="FQ1704"/>
      <c r="FR1704"/>
      <c r="FS1704"/>
      <c r="FT1704"/>
      <c r="FU1704"/>
      <c r="FV1704"/>
      <c r="FW1704"/>
      <c r="FX1704"/>
      <c r="FY1704"/>
      <c r="FZ1704"/>
      <c r="GA1704"/>
      <c r="GB1704"/>
      <c r="GC1704"/>
      <c r="GD1704"/>
      <c r="GE1704"/>
      <c r="GF1704"/>
      <c r="GG1704"/>
      <c r="GH1704"/>
      <c r="GI1704"/>
      <c r="GJ1704"/>
      <c r="GK1704"/>
      <c r="GL1704"/>
      <c r="GM1704"/>
      <c r="GN1704"/>
      <c r="GO1704"/>
      <c r="GP1704"/>
      <c r="GQ1704"/>
      <c r="GR1704"/>
      <c r="GS1704"/>
      <c r="GT1704"/>
      <c r="GU1704"/>
      <c r="GV1704"/>
      <c r="GW1704"/>
      <c r="GX1704"/>
      <c r="GY1704"/>
      <c r="GZ1704"/>
      <c r="HA1704"/>
      <c r="HB1704"/>
      <c r="HC1704"/>
      <c r="HD1704"/>
      <c r="HE1704"/>
      <c r="HF1704"/>
      <c r="HG1704"/>
      <c r="HH1704"/>
      <c r="HI1704"/>
    </row>
    <row r="1705" spans="1:217" s="6" customFormat="1" ht="42.75" x14ac:dyDescent="0.45">
      <c r="A1705" s="32" t="s">
        <v>16</v>
      </c>
      <c r="B1705" s="32" t="s">
        <v>17</v>
      </c>
      <c r="C1705" s="33" t="s">
        <v>18</v>
      </c>
      <c r="D1705" s="33" t="s">
        <v>1685</v>
      </c>
      <c r="E1705" s="33" t="s">
        <v>1820</v>
      </c>
      <c r="F1705" s="33" t="s">
        <v>21</v>
      </c>
      <c r="G1705" s="72">
        <f>VLOOKUP(L:L,en_ru_auto_scores_BLEU!H:I,2,FALSE)</f>
        <v>76.595523535762041</v>
      </c>
      <c r="H1705" s="33" t="str">
        <f>IFERROR(VLOOKUP(L:L,manual_score_mapping[[SegmentID]:[Scores]],2,FALSE), "NaN")</f>
        <v>[70, 50, 80, 100, 86]</v>
      </c>
      <c r="I1705" s="27">
        <f>IFERROR(VLOOKUP(L:L,manual_score_mapping!A:D,3,FALSE), "NaN")</f>
        <v>77</v>
      </c>
      <c r="J1705" s="21">
        <f>IFERROR(VLOOKUP(L:L,manual_score_mapping!A:D,4,FALSE), "NaN")</f>
        <v>50</v>
      </c>
      <c r="K1705" s="33" t="s">
        <v>22</v>
      </c>
      <c r="L1705" s="33">
        <v>1704</v>
      </c>
      <c r="M1705" s="34">
        <v>0.93219709396362305</v>
      </c>
      <c r="N1705" s="33">
        <v>0.88354521989822388</v>
      </c>
      <c r="O1705" s="33">
        <v>0.90019905567169189</v>
      </c>
      <c r="P1705" s="33" t="str">
        <f>IF(en_ru_scores[[#This Row],[OnlineB_Score]]&gt;en_ru_scores[[#This Row],[GPT4_COMET]]+0.03, "B", IF(en_ru_scores[[#This Row],[GPT4_COMET]]&gt;en_ru_scores[[#This Row],[OnlineB_Score]]+0.03, "GPT", "-"))</f>
        <v>GPT</v>
      </c>
      <c r="Q1705" s="33" t="str">
        <f>IF(en_ru_scores[[#This Row],[OnlineW_Score]]&gt;en_ru_scores[[#This Row],[GPT4_COMET]]+0.03, "W", IF(en_ru_scores[[#This Row],[GPT4_COMET]]&gt;en_ru_scores[[#This Row],[OnlineW_Score]]+0.03, "GPT", "-"))</f>
        <v>GPT</v>
      </c>
      <c r="R1705" s="13" t="s">
        <v>1829</v>
      </c>
      <c r="S1705" s="13" t="s">
        <v>8615</v>
      </c>
      <c r="T1705" s="41" t="s">
        <v>8616</v>
      </c>
      <c r="U1705" s="13" t="s">
        <v>8617</v>
      </c>
      <c r="V1705" s="13" t="s">
        <v>8618</v>
      </c>
      <c r="W1705" s="84"/>
      <c r="X1705" s="111"/>
      <c r="Y1705" s="11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c r="EK1705"/>
      <c r="EL1705"/>
      <c r="EM1705"/>
      <c r="EN1705"/>
      <c r="EO1705"/>
      <c r="EP1705"/>
      <c r="EQ1705"/>
      <c r="ER1705"/>
      <c r="ES1705"/>
      <c r="ET1705"/>
      <c r="EU1705"/>
      <c r="EV1705"/>
      <c r="EW1705"/>
      <c r="EX1705"/>
      <c r="EY1705"/>
      <c r="EZ1705"/>
      <c r="FA1705"/>
      <c r="FB1705"/>
      <c r="FC1705"/>
      <c r="FD1705"/>
      <c r="FE1705"/>
      <c r="FF1705"/>
      <c r="FG1705"/>
      <c r="FH1705"/>
      <c r="FI1705"/>
      <c r="FJ1705"/>
      <c r="FK1705"/>
      <c r="FL1705"/>
      <c r="FM1705"/>
      <c r="FN1705"/>
      <c r="FO1705"/>
      <c r="FP1705"/>
      <c r="FQ1705"/>
      <c r="FR1705"/>
      <c r="FS1705"/>
      <c r="FT1705"/>
      <c r="FU1705"/>
      <c r="FV1705"/>
      <c r="FW1705"/>
      <c r="FX1705"/>
      <c r="FY1705"/>
      <c r="FZ1705"/>
      <c r="GA1705"/>
      <c r="GB1705"/>
      <c r="GC1705"/>
      <c r="GD1705"/>
      <c r="GE1705"/>
      <c r="GF1705"/>
      <c r="GG1705"/>
      <c r="GH1705"/>
      <c r="GI1705"/>
      <c r="GJ1705"/>
      <c r="GK1705"/>
      <c r="GL1705"/>
      <c r="GM1705"/>
      <c r="GN1705"/>
      <c r="GO1705"/>
      <c r="GP1705"/>
      <c r="GQ1705"/>
      <c r="GR1705"/>
      <c r="GS1705"/>
      <c r="GT1705"/>
      <c r="GU1705"/>
      <c r="GV1705"/>
      <c r="GW1705"/>
      <c r="GX1705"/>
      <c r="GY1705"/>
      <c r="GZ1705"/>
      <c r="HA1705"/>
      <c r="HB1705"/>
      <c r="HC1705"/>
      <c r="HD1705"/>
      <c r="HE1705"/>
      <c r="HF1705"/>
      <c r="HG1705"/>
      <c r="HH1705"/>
      <c r="HI1705"/>
    </row>
    <row r="1706" spans="1:217" s="6" customFormat="1" ht="28.5" x14ac:dyDescent="0.45">
      <c r="A1706" s="32" t="s">
        <v>16</v>
      </c>
      <c r="B1706" s="32" t="s">
        <v>17</v>
      </c>
      <c r="C1706" s="33" t="s">
        <v>18</v>
      </c>
      <c r="D1706" s="33" t="s">
        <v>1685</v>
      </c>
      <c r="E1706" s="33" t="s">
        <v>1830</v>
      </c>
      <c r="F1706" s="33" t="s">
        <v>21</v>
      </c>
      <c r="G1706" s="78">
        <f>VLOOKUP(L:L,en_ru_auto_scores_BLEU!H:I,2,FALSE)</f>
        <v>14.128386352314104</v>
      </c>
      <c r="H1706" s="33" t="str">
        <f>IFERROR(VLOOKUP(L:L,manual_score_mapping[[SegmentID]:[Scores]],2,FALSE), "NaN")</f>
        <v>[100, 31, 50, 85, 84, 46, 51, 72, 99, 74]</v>
      </c>
      <c r="I1706" s="24">
        <f>IFERROR(VLOOKUP(L:L,manual_score_mapping!A:D,3,FALSE), "NaN")</f>
        <v>69</v>
      </c>
      <c r="J1706" s="18">
        <f>IFERROR(VLOOKUP(L:L,manual_score_mapping!A:D,4,FALSE), "NaN")</f>
        <v>31</v>
      </c>
      <c r="K1706" s="33" t="s">
        <v>22</v>
      </c>
      <c r="L1706" s="33">
        <v>1705</v>
      </c>
      <c r="M1706" s="34">
        <v>0.91651231050491322</v>
      </c>
      <c r="N1706" s="33">
        <v>0.92889106273651123</v>
      </c>
      <c r="O1706" s="33">
        <v>0.8489803671836853</v>
      </c>
      <c r="P1706" s="33" t="str">
        <f>IF(en_ru_scores[[#This Row],[OnlineB_Score]]&gt;en_ru_scores[[#This Row],[GPT4_COMET]]+0.03, "B", IF(en_ru_scores[[#This Row],[GPT4_COMET]]&gt;en_ru_scores[[#This Row],[OnlineB_Score]]+0.03, "GPT", "-"))</f>
        <v>-</v>
      </c>
      <c r="Q1706" s="33" t="str">
        <f>IF(en_ru_scores[[#This Row],[OnlineW_Score]]&gt;en_ru_scores[[#This Row],[GPT4_COMET]]+0.03, "W", IF(en_ru_scores[[#This Row],[GPT4_COMET]]&gt;en_ru_scores[[#This Row],[OnlineW_Score]]+0.03, "GPT", "-"))</f>
        <v>GPT</v>
      </c>
      <c r="R1706" s="13" t="s">
        <v>1831</v>
      </c>
      <c r="S1706" s="13" t="s">
        <v>8619</v>
      </c>
      <c r="T1706" s="41" t="s">
        <v>8620</v>
      </c>
      <c r="U1706" s="13" t="s">
        <v>8621</v>
      </c>
      <c r="V1706" s="13" t="s">
        <v>8622</v>
      </c>
      <c r="W1706" s="84"/>
      <c r="X1706" s="111"/>
      <c r="Y1706" s="115"/>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c r="EK1706"/>
      <c r="EL1706"/>
      <c r="EM1706"/>
      <c r="EN1706"/>
      <c r="EO1706"/>
      <c r="EP1706"/>
      <c r="EQ1706"/>
      <c r="ER1706"/>
      <c r="ES1706"/>
      <c r="ET1706"/>
      <c r="EU1706"/>
      <c r="EV1706"/>
      <c r="EW1706"/>
      <c r="EX1706"/>
      <c r="EY1706"/>
      <c r="EZ1706"/>
      <c r="FA1706"/>
      <c r="FB1706"/>
      <c r="FC1706"/>
      <c r="FD1706"/>
      <c r="FE1706"/>
      <c r="FF1706"/>
      <c r="FG1706"/>
      <c r="FH1706"/>
      <c r="FI1706"/>
      <c r="FJ1706"/>
      <c r="FK1706"/>
      <c r="FL1706"/>
      <c r="FM1706"/>
      <c r="FN1706"/>
      <c r="FO1706"/>
      <c r="FP1706"/>
      <c r="FQ1706"/>
      <c r="FR1706"/>
      <c r="FS1706"/>
      <c r="FT1706"/>
      <c r="FU1706"/>
      <c r="FV1706"/>
      <c r="FW1706"/>
      <c r="FX1706"/>
      <c r="FY1706"/>
      <c r="FZ1706"/>
      <c r="GA1706"/>
      <c r="GB1706"/>
      <c r="GC1706"/>
      <c r="GD1706"/>
      <c r="GE1706"/>
      <c r="GF1706"/>
      <c r="GG1706"/>
      <c r="GH1706"/>
      <c r="GI1706"/>
      <c r="GJ1706"/>
      <c r="GK1706"/>
      <c r="GL1706"/>
      <c r="GM1706"/>
      <c r="GN1706"/>
      <c r="GO1706"/>
      <c r="GP1706"/>
      <c r="GQ1706"/>
      <c r="GR1706"/>
      <c r="GS1706"/>
      <c r="GT1706"/>
      <c r="GU1706"/>
      <c r="GV1706"/>
      <c r="GW1706"/>
      <c r="GX1706"/>
      <c r="GY1706"/>
      <c r="GZ1706"/>
      <c r="HA1706"/>
      <c r="HB1706"/>
      <c r="HC1706"/>
      <c r="HD1706"/>
      <c r="HE1706"/>
      <c r="HF1706"/>
      <c r="HG1706"/>
      <c r="HH1706"/>
      <c r="HI1706"/>
    </row>
    <row r="1707" spans="1:217" s="6" customFormat="1" ht="28.5" x14ac:dyDescent="0.45">
      <c r="A1707" s="32" t="s">
        <v>16</v>
      </c>
      <c r="B1707" s="32" t="s">
        <v>17</v>
      </c>
      <c r="C1707" s="33" t="s">
        <v>18</v>
      </c>
      <c r="D1707" s="33" t="s">
        <v>1685</v>
      </c>
      <c r="E1707" s="33" t="s">
        <v>1830</v>
      </c>
      <c r="F1707" s="33" t="s">
        <v>21</v>
      </c>
      <c r="G1707" s="75">
        <f>VLOOKUP(L:L,en_ru_auto_scores_BLEU!H:I,2,FALSE)</f>
        <v>35.084396956386861</v>
      </c>
      <c r="H1707" s="33" t="str">
        <f>IFERROR(VLOOKUP(L:L,manual_score_mapping[[SegmentID]:[Scores]],2,FALSE), "NaN")</f>
        <v>[100, 33, 52, 35, 82, 61, 51, 82, 97, 84]</v>
      </c>
      <c r="I1707" s="24">
        <f>IFERROR(VLOOKUP(L:L,manual_score_mapping!A:D,3,FALSE), "NaN")</f>
        <v>67</v>
      </c>
      <c r="J1707" s="18">
        <f>IFERROR(VLOOKUP(L:L,manual_score_mapping!A:D,4,FALSE), "NaN")</f>
        <v>33</v>
      </c>
      <c r="K1707" s="33" t="s">
        <v>22</v>
      </c>
      <c r="L1707" s="33">
        <v>1706</v>
      </c>
      <c r="M1707" s="34">
        <v>0.93083637952804565</v>
      </c>
      <c r="N1707" s="33">
        <v>0.96500188112258922</v>
      </c>
      <c r="O1707" s="33">
        <v>0.93219095468521118</v>
      </c>
      <c r="P1707" s="33" t="str">
        <f>IF(en_ru_scores[[#This Row],[OnlineB_Score]]&gt;en_ru_scores[[#This Row],[GPT4_COMET]]+0.03, "B", IF(en_ru_scores[[#This Row],[GPT4_COMET]]&gt;en_ru_scores[[#This Row],[OnlineB_Score]]+0.03, "GPT", "-"))</f>
        <v>B</v>
      </c>
      <c r="Q1707" s="33" t="str">
        <f>IF(en_ru_scores[[#This Row],[OnlineW_Score]]&gt;en_ru_scores[[#This Row],[GPT4_COMET]]+0.03, "W", IF(en_ru_scores[[#This Row],[GPT4_COMET]]&gt;en_ru_scores[[#This Row],[OnlineW_Score]]+0.03, "GPT", "-"))</f>
        <v>-</v>
      </c>
      <c r="R1707" s="13" t="s">
        <v>1832</v>
      </c>
      <c r="S1707" s="13" t="s">
        <v>8623</v>
      </c>
      <c r="T1707" s="41" t="s">
        <v>8624</v>
      </c>
      <c r="U1707" s="13" t="s">
        <v>8625</v>
      </c>
      <c r="V1707" s="13" t="s">
        <v>8626</v>
      </c>
      <c r="W1707" s="84"/>
      <c r="X1707" s="111"/>
      <c r="Y1707" s="115"/>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c r="EK1707"/>
      <c r="EL1707"/>
      <c r="EM1707"/>
      <c r="EN1707"/>
      <c r="EO1707"/>
      <c r="EP1707"/>
      <c r="EQ1707"/>
      <c r="ER1707"/>
      <c r="ES1707"/>
      <c r="ET1707"/>
      <c r="EU1707"/>
      <c r="EV1707"/>
      <c r="EW1707"/>
      <c r="EX1707"/>
      <c r="EY1707"/>
      <c r="EZ1707"/>
      <c r="FA1707"/>
      <c r="FB1707"/>
      <c r="FC1707"/>
      <c r="FD1707"/>
      <c r="FE1707"/>
      <c r="FF1707"/>
      <c r="FG1707"/>
      <c r="FH1707"/>
      <c r="FI1707"/>
      <c r="FJ1707"/>
      <c r="FK1707"/>
      <c r="FL1707"/>
      <c r="FM1707"/>
      <c r="FN1707"/>
      <c r="FO1707"/>
      <c r="FP1707"/>
      <c r="FQ1707"/>
      <c r="FR1707"/>
      <c r="FS1707"/>
      <c r="FT1707"/>
      <c r="FU1707"/>
      <c r="FV1707"/>
      <c r="FW1707"/>
      <c r="FX1707"/>
      <c r="FY1707"/>
      <c r="FZ1707"/>
      <c r="GA1707"/>
      <c r="GB1707"/>
      <c r="GC1707"/>
      <c r="GD1707"/>
      <c r="GE1707"/>
      <c r="GF1707"/>
      <c r="GG1707"/>
      <c r="GH1707"/>
      <c r="GI1707"/>
      <c r="GJ1707"/>
      <c r="GK1707"/>
      <c r="GL1707"/>
      <c r="GM1707"/>
      <c r="GN1707"/>
      <c r="GO1707"/>
      <c r="GP1707"/>
      <c r="GQ1707"/>
      <c r="GR1707"/>
      <c r="GS1707"/>
      <c r="GT1707"/>
      <c r="GU1707"/>
      <c r="GV1707"/>
      <c r="GW1707"/>
      <c r="GX1707"/>
      <c r="GY1707"/>
      <c r="GZ1707"/>
      <c r="HA1707"/>
      <c r="HB1707"/>
      <c r="HC1707"/>
      <c r="HD1707"/>
      <c r="HE1707"/>
      <c r="HF1707"/>
      <c r="HG1707"/>
      <c r="HH1707"/>
      <c r="HI1707"/>
    </row>
    <row r="1708" spans="1:217" s="6" customFormat="1" ht="28.5" x14ac:dyDescent="0.45">
      <c r="A1708" s="32" t="s">
        <v>16</v>
      </c>
      <c r="B1708" s="32" t="s">
        <v>17</v>
      </c>
      <c r="C1708" s="33" t="s">
        <v>18</v>
      </c>
      <c r="D1708" s="33" t="s">
        <v>1685</v>
      </c>
      <c r="E1708" s="33" t="s">
        <v>1830</v>
      </c>
      <c r="F1708" s="33" t="s">
        <v>21</v>
      </c>
      <c r="G1708" s="74">
        <f>VLOOKUP(L:L,en_ru_auto_scores_BLEU!H:I,2,FALSE)</f>
        <v>59.230330720232523</v>
      </c>
      <c r="H1708" s="33" t="str">
        <f>IFERROR(VLOOKUP(L:L,manual_score_mapping[[SegmentID]:[Scores]],2,FALSE), "NaN")</f>
        <v>[100, 34, 52, 83, 80, 53, 51, 78, 97, 81]</v>
      </c>
      <c r="I1708" s="27">
        <f>IFERROR(VLOOKUP(L:L,manual_score_mapping!A:D,3,FALSE), "NaN")</f>
        <v>70</v>
      </c>
      <c r="J1708" s="18">
        <f>IFERROR(VLOOKUP(L:L,manual_score_mapping!A:D,4,FALSE), "NaN")</f>
        <v>34</v>
      </c>
      <c r="K1708" s="33" t="s">
        <v>22</v>
      </c>
      <c r="L1708" s="33">
        <v>1707</v>
      </c>
      <c r="M1708" s="34">
        <v>0.96566689014434803</v>
      </c>
      <c r="N1708" s="33">
        <v>0.94403064250946045</v>
      </c>
      <c r="O1708" s="33">
        <v>0.97387152910232544</v>
      </c>
      <c r="P1708" s="33" t="str">
        <f>IF(en_ru_scores[[#This Row],[OnlineB_Score]]&gt;en_ru_scores[[#This Row],[GPT4_COMET]]+0.03, "B", IF(en_ru_scores[[#This Row],[GPT4_COMET]]&gt;en_ru_scores[[#This Row],[OnlineB_Score]]+0.03, "GPT", "-"))</f>
        <v>-</v>
      </c>
      <c r="Q1708" s="33" t="str">
        <f>IF(en_ru_scores[[#This Row],[OnlineW_Score]]&gt;en_ru_scores[[#This Row],[GPT4_COMET]]+0.03, "W", IF(en_ru_scores[[#This Row],[GPT4_COMET]]&gt;en_ru_scores[[#This Row],[OnlineW_Score]]+0.03, "GPT", "-"))</f>
        <v>-</v>
      </c>
      <c r="R1708" s="13" t="s">
        <v>1833</v>
      </c>
      <c r="S1708" s="13" t="s">
        <v>8627</v>
      </c>
      <c r="T1708" s="41" t="s">
        <v>8628</v>
      </c>
      <c r="U1708" s="13" t="s">
        <v>8629</v>
      </c>
      <c r="V1708" s="13" t="s">
        <v>8630</v>
      </c>
      <c r="W1708" s="84"/>
      <c r="X1708" s="111"/>
      <c r="Y1708" s="115"/>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c r="EK1708"/>
      <c r="EL1708"/>
      <c r="EM1708"/>
      <c r="EN1708"/>
      <c r="EO1708"/>
      <c r="EP1708"/>
      <c r="EQ1708"/>
      <c r="ER1708"/>
      <c r="ES1708"/>
      <c r="ET1708"/>
      <c r="EU1708"/>
      <c r="EV1708"/>
      <c r="EW1708"/>
      <c r="EX1708"/>
      <c r="EY1708"/>
      <c r="EZ1708"/>
      <c r="FA1708"/>
      <c r="FB1708"/>
      <c r="FC1708"/>
      <c r="FD1708"/>
      <c r="FE1708"/>
      <c r="FF1708"/>
      <c r="FG1708"/>
      <c r="FH1708"/>
      <c r="FI1708"/>
      <c r="FJ1708"/>
      <c r="FK1708"/>
      <c r="FL1708"/>
      <c r="FM1708"/>
      <c r="FN1708"/>
      <c r="FO1708"/>
      <c r="FP1708"/>
      <c r="FQ1708"/>
      <c r="FR1708"/>
      <c r="FS1708"/>
      <c r="FT1708"/>
      <c r="FU1708"/>
      <c r="FV1708"/>
      <c r="FW1708"/>
      <c r="FX1708"/>
      <c r="FY1708"/>
      <c r="FZ1708"/>
      <c r="GA1708"/>
      <c r="GB1708"/>
      <c r="GC1708"/>
      <c r="GD1708"/>
      <c r="GE1708"/>
      <c r="GF1708"/>
      <c r="GG1708"/>
      <c r="GH1708"/>
      <c r="GI1708"/>
      <c r="GJ1708"/>
      <c r="GK1708"/>
      <c r="GL1708"/>
      <c r="GM1708"/>
      <c r="GN1708"/>
      <c r="GO1708"/>
      <c r="GP1708"/>
      <c r="GQ1708"/>
      <c r="GR1708"/>
      <c r="GS1708"/>
      <c r="GT1708"/>
      <c r="GU1708"/>
      <c r="GV1708"/>
      <c r="GW1708"/>
      <c r="GX1708"/>
      <c r="GY1708"/>
      <c r="GZ1708"/>
      <c r="HA1708"/>
      <c r="HB1708"/>
      <c r="HC1708"/>
      <c r="HD1708"/>
      <c r="HE1708"/>
      <c r="HF1708"/>
      <c r="HG1708"/>
      <c r="HH1708"/>
      <c r="HI1708"/>
    </row>
    <row r="1709" spans="1:217" s="6" customFormat="1" ht="28.5" x14ac:dyDescent="0.45">
      <c r="A1709" s="32" t="s">
        <v>16</v>
      </c>
      <c r="B1709" s="32" t="s">
        <v>17</v>
      </c>
      <c r="C1709" s="33" t="s">
        <v>18</v>
      </c>
      <c r="D1709" s="33" t="s">
        <v>1685</v>
      </c>
      <c r="E1709" s="33" t="s">
        <v>1830</v>
      </c>
      <c r="F1709" s="33" t="s">
        <v>21</v>
      </c>
      <c r="G1709" s="74">
        <f>VLOOKUP(L:L,en_ru_auto_scores_BLEU!H:I,2,FALSE)</f>
        <v>49.616830003403614</v>
      </c>
      <c r="H1709" s="33" t="str">
        <f>IFERROR(VLOOKUP(L:L,manual_score_mapping[[SegmentID]:[Scores]],2,FALSE), "NaN")</f>
        <v>[100, 33, 52, 35, 78, 49, 50, 81, 98, 81]</v>
      </c>
      <c r="I1709" s="24">
        <f>IFERROR(VLOOKUP(L:L,manual_score_mapping!A:D,3,FALSE), "NaN")</f>
        <v>65</v>
      </c>
      <c r="J1709" s="18">
        <f>IFERROR(VLOOKUP(L:L,manual_score_mapping!A:D,4,FALSE), "NaN")</f>
        <v>33</v>
      </c>
      <c r="K1709" s="33" t="s">
        <v>22</v>
      </c>
      <c r="L1709" s="33">
        <v>1708</v>
      </c>
      <c r="M1709" s="34">
        <v>0.90191197395324718</v>
      </c>
      <c r="N1709" s="33">
        <v>0.91640770435333241</v>
      </c>
      <c r="O1709" s="33">
        <v>0.92140299081802357</v>
      </c>
      <c r="P1709" s="33" t="str">
        <f>IF(en_ru_scores[[#This Row],[OnlineB_Score]]&gt;en_ru_scores[[#This Row],[GPT4_COMET]]+0.03, "B", IF(en_ru_scores[[#This Row],[GPT4_COMET]]&gt;en_ru_scores[[#This Row],[OnlineB_Score]]+0.03, "GPT", "-"))</f>
        <v>-</v>
      </c>
      <c r="Q1709" s="33" t="str">
        <f>IF(en_ru_scores[[#This Row],[OnlineW_Score]]&gt;en_ru_scores[[#This Row],[GPT4_COMET]]+0.03, "W", IF(en_ru_scores[[#This Row],[GPT4_COMET]]&gt;en_ru_scores[[#This Row],[OnlineW_Score]]+0.03, "GPT", "-"))</f>
        <v>-</v>
      </c>
      <c r="R1709" s="13" t="s">
        <v>1834</v>
      </c>
      <c r="S1709" s="13" t="s">
        <v>8631</v>
      </c>
      <c r="T1709" s="41" t="s">
        <v>8632</v>
      </c>
      <c r="U1709" s="13" t="s">
        <v>8633</v>
      </c>
      <c r="V1709" s="13" t="s">
        <v>8634</v>
      </c>
      <c r="W1709" s="84"/>
      <c r="X1709" s="111"/>
      <c r="Y1709" s="115"/>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c r="EK1709"/>
      <c r="EL1709"/>
      <c r="EM1709"/>
      <c r="EN1709"/>
      <c r="EO1709"/>
      <c r="EP1709"/>
      <c r="EQ1709"/>
      <c r="ER1709"/>
      <c r="ES1709"/>
      <c r="ET1709"/>
      <c r="EU1709"/>
      <c r="EV1709"/>
      <c r="EW1709"/>
      <c r="EX1709"/>
      <c r="EY1709"/>
      <c r="EZ1709"/>
      <c r="FA1709"/>
      <c r="FB1709"/>
      <c r="FC1709"/>
      <c r="FD1709"/>
      <c r="FE1709"/>
      <c r="FF1709"/>
      <c r="FG1709"/>
      <c r="FH1709"/>
      <c r="FI1709"/>
      <c r="FJ1709"/>
      <c r="FK1709"/>
      <c r="FL1709"/>
      <c r="FM1709"/>
      <c r="FN1709"/>
      <c r="FO1709"/>
      <c r="FP1709"/>
      <c r="FQ1709"/>
      <c r="FR1709"/>
      <c r="FS1709"/>
      <c r="FT1709"/>
      <c r="FU1709"/>
      <c r="FV1709"/>
      <c r="FW1709"/>
      <c r="FX1709"/>
      <c r="FY1709"/>
      <c r="FZ1709"/>
      <c r="GA1709"/>
      <c r="GB1709"/>
      <c r="GC1709"/>
      <c r="GD1709"/>
      <c r="GE1709"/>
      <c r="GF1709"/>
      <c r="GG1709"/>
      <c r="GH1709"/>
      <c r="GI1709"/>
      <c r="GJ1709"/>
      <c r="GK1709"/>
      <c r="GL1709"/>
      <c r="GM1709"/>
      <c r="GN1709"/>
      <c r="GO1709"/>
      <c r="GP1709"/>
      <c r="GQ1709"/>
      <c r="GR1709"/>
      <c r="GS1709"/>
      <c r="GT1709"/>
      <c r="GU1709"/>
      <c r="GV1709"/>
      <c r="GW1709"/>
      <c r="GX1709"/>
      <c r="GY1709"/>
      <c r="GZ1709"/>
      <c r="HA1709"/>
      <c r="HB1709"/>
      <c r="HC1709"/>
      <c r="HD1709"/>
      <c r="HE1709"/>
      <c r="HF1709"/>
      <c r="HG1709"/>
      <c r="HH1709"/>
      <c r="HI1709"/>
    </row>
    <row r="1710" spans="1:217" s="6" customFormat="1" ht="42.75" x14ac:dyDescent="0.45">
      <c r="A1710" s="32" t="s">
        <v>16</v>
      </c>
      <c r="B1710" s="32" t="s">
        <v>17</v>
      </c>
      <c r="C1710" s="33" t="s">
        <v>18</v>
      </c>
      <c r="D1710" s="33" t="s">
        <v>1685</v>
      </c>
      <c r="E1710" s="33" t="s">
        <v>1830</v>
      </c>
      <c r="F1710" s="33" t="s">
        <v>21</v>
      </c>
      <c r="G1710" s="75">
        <f>VLOOKUP(L:L,en_ru_auto_scores_BLEU!H:I,2,FALSE)</f>
        <v>43.724109850912697</v>
      </c>
      <c r="H1710" s="33" t="str">
        <f>IFERROR(VLOOKUP(L:L,manual_score_mapping[[SegmentID]:[Scores]],2,FALSE), "NaN")</f>
        <v>[100, 37, 52, 83, 82, 72, 50, 81, 98, 80]</v>
      </c>
      <c r="I1710" s="27">
        <f>IFERROR(VLOOKUP(L:L,manual_score_mapping!A:D,3,FALSE), "NaN")</f>
        <v>73</v>
      </c>
      <c r="J1710" s="18">
        <f>IFERROR(VLOOKUP(L:L,manual_score_mapping!A:D,4,FALSE), "NaN")</f>
        <v>37</v>
      </c>
      <c r="K1710" s="33" t="s">
        <v>22</v>
      </c>
      <c r="L1710" s="33">
        <v>1709</v>
      </c>
      <c r="M1710" s="34">
        <v>0.93631702661514282</v>
      </c>
      <c r="N1710" s="33">
        <v>0.9492587447166444</v>
      </c>
      <c r="O1710" s="33">
        <v>0.9362398386001588</v>
      </c>
      <c r="P1710" s="33" t="str">
        <f>IF(en_ru_scores[[#This Row],[OnlineB_Score]]&gt;en_ru_scores[[#This Row],[GPT4_COMET]]+0.03, "B", IF(en_ru_scores[[#This Row],[GPT4_COMET]]&gt;en_ru_scores[[#This Row],[OnlineB_Score]]+0.03, "GPT", "-"))</f>
        <v>-</v>
      </c>
      <c r="Q1710" s="33" t="str">
        <f>IF(en_ru_scores[[#This Row],[OnlineW_Score]]&gt;en_ru_scores[[#This Row],[GPT4_COMET]]+0.03, "W", IF(en_ru_scores[[#This Row],[GPT4_COMET]]&gt;en_ru_scores[[#This Row],[OnlineW_Score]]+0.03, "GPT", "-"))</f>
        <v>-</v>
      </c>
      <c r="R1710" s="13" t="s">
        <v>1835</v>
      </c>
      <c r="S1710" s="13" t="s">
        <v>8635</v>
      </c>
      <c r="T1710" s="41" t="s">
        <v>8636</v>
      </c>
      <c r="U1710" s="13" t="s">
        <v>8637</v>
      </c>
      <c r="V1710" s="13" t="s">
        <v>8638</v>
      </c>
      <c r="W1710" s="84"/>
      <c r="X1710" s="111"/>
      <c r="Y1710" s="115"/>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c r="EK1710"/>
      <c r="EL1710"/>
      <c r="EM1710"/>
      <c r="EN1710"/>
      <c r="EO1710"/>
      <c r="EP1710"/>
      <c r="EQ1710"/>
      <c r="ER1710"/>
      <c r="ES1710"/>
      <c r="ET1710"/>
      <c r="EU1710"/>
      <c r="EV1710"/>
      <c r="EW1710"/>
      <c r="EX1710"/>
      <c r="EY1710"/>
      <c r="EZ1710"/>
      <c r="FA1710"/>
      <c r="FB1710"/>
      <c r="FC1710"/>
      <c r="FD1710"/>
      <c r="FE1710"/>
      <c r="FF1710"/>
      <c r="FG1710"/>
      <c r="FH1710"/>
      <c r="FI1710"/>
      <c r="FJ1710"/>
      <c r="FK1710"/>
      <c r="FL1710"/>
      <c r="FM1710"/>
      <c r="FN1710"/>
      <c r="FO1710"/>
      <c r="FP1710"/>
      <c r="FQ1710"/>
      <c r="FR1710"/>
      <c r="FS1710"/>
      <c r="FT1710"/>
      <c r="FU1710"/>
      <c r="FV1710"/>
      <c r="FW1710"/>
      <c r="FX1710"/>
      <c r="FY1710"/>
      <c r="FZ1710"/>
      <c r="GA1710"/>
      <c r="GB1710"/>
      <c r="GC1710"/>
      <c r="GD1710"/>
      <c r="GE1710"/>
      <c r="GF1710"/>
      <c r="GG1710"/>
      <c r="GH1710"/>
      <c r="GI1710"/>
      <c r="GJ1710"/>
      <c r="GK1710"/>
      <c r="GL1710"/>
      <c r="GM1710"/>
      <c r="GN1710"/>
      <c r="GO1710"/>
      <c r="GP1710"/>
      <c r="GQ1710"/>
      <c r="GR1710"/>
      <c r="GS1710"/>
      <c r="GT1710"/>
      <c r="GU1710"/>
      <c r="GV1710"/>
      <c r="GW1710"/>
      <c r="GX1710"/>
      <c r="GY1710"/>
      <c r="GZ1710"/>
      <c r="HA1710"/>
      <c r="HB1710"/>
      <c r="HC1710"/>
      <c r="HD1710"/>
      <c r="HE1710"/>
      <c r="HF1710"/>
      <c r="HG1710"/>
      <c r="HH1710"/>
      <c r="HI1710"/>
    </row>
    <row r="1711" spans="1:217" s="6" customFormat="1" ht="42.75" x14ac:dyDescent="0.45">
      <c r="A1711" s="29" t="s">
        <v>16</v>
      </c>
      <c r="B1711" s="29" t="s">
        <v>17</v>
      </c>
      <c r="C1711" s="30" t="s">
        <v>18</v>
      </c>
      <c r="D1711" s="30" t="s">
        <v>1685</v>
      </c>
      <c r="E1711" s="30" t="s">
        <v>1830</v>
      </c>
      <c r="F1711" s="30" t="s">
        <v>21</v>
      </c>
      <c r="G1711" s="78">
        <f>VLOOKUP(L:L,en_ru_auto_scores_BLEU!H:I,2,FALSE)</f>
        <v>12.512236921161914</v>
      </c>
      <c r="H1711" s="30" t="str">
        <f>IFERROR(VLOOKUP(L:L,manual_score_mapping[[SegmentID]:[Scores]],2,FALSE), "NaN")</f>
        <v>[100, 34, 51, 34, 86, 65, 51, 77, 98, 75]</v>
      </c>
      <c r="I1711" s="24">
        <f>IFERROR(VLOOKUP(L:L,manual_score_mapping!A:D,3,FALSE), "NaN")</f>
        <v>67</v>
      </c>
      <c r="J1711" s="18">
        <f>IFERROR(VLOOKUP(L:L,manual_score_mapping!A:D,4,FALSE), "NaN")</f>
        <v>34</v>
      </c>
      <c r="K1711" s="30" t="s">
        <v>22</v>
      </c>
      <c r="L1711" s="30">
        <v>1710</v>
      </c>
      <c r="M1711" s="31">
        <v>0.89288324117660522</v>
      </c>
      <c r="N1711" s="30">
        <v>0.93302345275878917</v>
      </c>
      <c r="O1711" s="30">
        <v>0.89187449216842651</v>
      </c>
      <c r="P1711" s="30" t="str">
        <f>IF(en_ru_scores[[#This Row],[OnlineB_Score]]&gt;en_ru_scores[[#This Row],[GPT4_COMET]]+0.03, "B", IF(en_ru_scores[[#This Row],[GPT4_COMET]]&gt;en_ru_scores[[#This Row],[OnlineB_Score]]+0.03, "GPT", "-"))</f>
        <v>B</v>
      </c>
      <c r="Q1711" s="30" t="str">
        <f>IF(en_ru_scores[[#This Row],[OnlineW_Score]]&gt;en_ru_scores[[#This Row],[GPT4_COMET]]+0.03, "W", IF(en_ru_scores[[#This Row],[GPT4_COMET]]&gt;en_ru_scores[[#This Row],[OnlineW_Score]]+0.03, "GPT", "-"))</f>
        <v>-</v>
      </c>
      <c r="R1711" s="12" t="s">
        <v>1836</v>
      </c>
      <c r="S1711" s="12" t="s">
        <v>8639</v>
      </c>
      <c r="T1711" s="40" t="s">
        <v>8640</v>
      </c>
      <c r="U1711" s="12" t="s">
        <v>8641</v>
      </c>
      <c r="V1711" s="12" t="s">
        <v>8642</v>
      </c>
      <c r="W1711" s="84"/>
      <c r="X1711" s="111"/>
      <c r="Y1711" s="115"/>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c r="EK1711"/>
      <c r="EL1711"/>
      <c r="EM1711"/>
      <c r="EN1711"/>
      <c r="EO1711"/>
      <c r="EP1711"/>
      <c r="EQ1711"/>
      <c r="ER1711"/>
      <c r="ES1711"/>
      <c r="ET1711"/>
      <c r="EU1711"/>
      <c r="EV1711"/>
      <c r="EW1711"/>
      <c r="EX1711"/>
      <c r="EY1711"/>
      <c r="EZ1711"/>
      <c r="FA1711"/>
      <c r="FB1711"/>
      <c r="FC1711"/>
      <c r="FD1711"/>
      <c r="FE1711"/>
      <c r="FF1711"/>
      <c r="FG1711"/>
      <c r="FH1711"/>
      <c r="FI1711"/>
      <c r="FJ1711"/>
      <c r="FK1711"/>
      <c r="FL1711"/>
      <c r="FM1711"/>
      <c r="FN1711"/>
      <c r="FO1711"/>
      <c r="FP1711"/>
      <c r="FQ1711"/>
      <c r="FR1711"/>
      <c r="FS1711"/>
      <c r="FT1711"/>
      <c r="FU1711"/>
      <c r="FV1711"/>
      <c r="FW1711"/>
      <c r="FX1711"/>
      <c r="FY1711"/>
      <c r="FZ1711"/>
      <c r="GA1711"/>
      <c r="GB1711"/>
      <c r="GC1711"/>
      <c r="GD1711"/>
      <c r="GE1711"/>
      <c r="GF1711"/>
      <c r="GG1711"/>
      <c r="GH1711"/>
      <c r="GI1711"/>
      <c r="GJ1711"/>
      <c r="GK1711"/>
      <c r="GL1711"/>
      <c r="GM1711"/>
      <c r="GN1711"/>
      <c r="GO1711"/>
      <c r="GP1711"/>
      <c r="GQ1711"/>
      <c r="GR1711"/>
      <c r="GS1711"/>
      <c r="GT1711"/>
      <c r="GU1711"/>
      <c r="GV1711"/>
      <c r="GW1711"/>
      <c r="GX1711"/>
      <c r="GY1711"/>
      <c r="GZ1711"/>
      <c r="HA1711"/>
      <c r="HB1711"/>
      <c r="HC1711"/>
      <c r="HD1711"/>
      <c r="HE1711"/>
      <c r="HF1711"/>
      <c r="HG1711"/>
      <c r="HH1711"/>
      <c r="HI1711"/>
    </row>
    <row r="1712" spans="1:217" s="6" customFormat="1" ht="42.75" x14ac:dyDescent="0.45">
      <c r="A1712" s="32" t="s">
        <v>16</v>
      </c>
      <c r="B1712" s="32" t="s">
        <v>17</v>
      </c>
      <c r="C1712" s="33" t="s">
        <v>18</v>
      </c>
      <c r="D1712" s="33" t="s">
        <v>1685</v>
      </c>
      <c r="E1712" s="33" t="s">
        <v>1830</v>
      </c>
      <c r="F1712" s="33" t="s">
        <v>21</v>
      </c>
      <c r="G1712" s="73">
        <f>VLOOKUP(L:L,en_ru_auto_scores_BLEU!H:I,2,FALSE)</f>
        <v>63.436083375358535</v>
      </c>
      <c r="H1712" s="33" t="str">
        <f>IFERROR(VLOOKUP(L:L,manual_score_mapping[[SegmentID]:[Scores]],2,FALSE), "NaN")</f>
        <v>[100, 33, 52, 82, 83, 45, 51, 78, 98, 79]</v>
      </c>
      <c r="I1712" s="27">
        <f>IFERROR(VLOOKUP(L:L,manual_score_mapping!A:D,3,FALSE), "NaN")</f>
        <v>70</v>
      </c>
      <c r="J1712" s="18">
        <f>IFERROR(VLOOKUP(L:L,manual_score_mapping!A:D,4,FALSE), "NaN")</f>
        <v>33</v>
      </c>
      <c r="K1712" s="33" t="s">
        <v>22</v>
      </c>
      <c r="L1712" s="33">
        <v>1711</v>
      </c>
      <c r="M1712" s="34">
        <v>0.96183830499649037</v>
      </c>
      <c r="N1712" s="33">
        <v>0.96183830499649037</v>
      </c>
      <c r="O1712" s="33">
        <v>0.97770243883132923</v>
      </c>
      <c r="P1712" s="33" t="str">
        <f>IF(en_ru_scores[[#This Row],[OnlineB_Score]]&gt;en_ru_scores[[#This Row],[GPT4_COMET]]+0.03, "B", IF(en_ru_scores[[#This Row],[GPT4_COMET]]&gt;en_ru_scores[[#This Row],[OnlineB_Score]]+0.03, "GPT", "-"))</f>
        <v>-</v>
      </c>
      <c r="Q1712" s="33" t="str">
        <f>IF(en_ru_scores[[#This Row],[OnlineW_Score]]&gt;en_ru_scores[[#This Row],[GPT4_COMET]]+0.03, "W", IF(en_ru_scores[[#This Row],[GPT4_COMET]]&gt;en_ru_scores[[#This Row],[OnlineW_Score]]+0.03, "GPT", "-"))</f>
        <v>-</v>
      </c>
      <c r="R1712" s="13" t="s">
        <v>1837</v>
      </c>
      <c r="S1712" s="13" t="s">
        <v>8643</v>
      </c>
      <c r="T1712" s="41" t="s">
        <v>8644</v>
      </c>
      <c r="U1712" s="13" t="s">
        <v>8644</v>
      </c>
      <c r="V1712" s="13" t="s">
        <v>8645</v>
      </c>
      <c r="W1712" s="84"/>
      <c r="X1712" s="111"/>
      <c r="Y1712" s="115"/>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c r="EG1712"/>
      <c r="EH1712"/>
      <c r="EI1712"/>
      <c r="EJ1712"/>
      <c r="EK1712"/>
      <c r="EL1712"/>
      <c r="EM1712"/>
      <c r="EN1712"/>
      <c r="EO1712"/>
      <c r="EP1712"/>
      <c r="EQ1712"/>
      <c r="ER1712"/>
      <c r="ES1712"/>
      <c r="ET1712"/>
      <c r="EU1712"/>
      <c r="EV1712"/>
      <c r="EW1712"/>
      <c r="EX1712"/>
      <c r="EY1712"/>
      <c r="EZ1712"/>
      <c r="FA1712"/>
      <c r="FB1712"/>
      <c r="FC1712"/>
      <c r="FD1712"/>
      <c r="FE1712"/>
      <c r="FF1712"/>
      <c r="FG1712"/>
      <c r="FH1712"/>
      <c r="FI1712"/>
      <c r="FJ1712"/>
      <c r="FK1712"/>
      <c r="FL1712"/>
      <c r="FM1712"/>
      <c r="FN1712"/>
      <c r="FO1712"/>
      <c r="FP1712"/>
      <c r="FQ1712"/>
      <c r="FR1712"/>
      <c r="FS1712"/>
      <c r="FT1712"/>
      <c r="FU1712"/>
      <c r="FV1712"/>
      <c r="FW1712"/>
      <c r="FX1712"/>
      <c r="FY1712"/>
      <c r="FZ1712"/>
      <c r="GA1712"/>
      <c r="GB1712"/>
      <c r="GC1712"/>
      <c r="GD1712"/>
      <c r="GE1712"/>
      <c r="GF1712"/>
      <c r="GG1712"/>
      <c r="GH1712"/>
      <c r="GI1712"/>
      <c r="GJ1712"/>
      <c r="GK1712"/>
      <c r="GL1712"/>
      <c r="GM1712"/>
      <c r="GN1712"/>
      <c r="GO1712"/>
      <c r="GP1712"/>
      <c r="GQ1712"/>
      <c r="GR1712"/>
      <c r="GS1712"/>
      <c r="GT1712"/>
      <c r="GU1712"/>
      <c r="GV1712"/>
      <c r="GW1712"/>
      <c r="GX1712"/>
      <c r="GY1712"/>
      <c r="GZ1712"/>
      <c r="HA1712"/>
      <c r="HB1712"/>
      <c r="HC1712"/>
      <c r="HD1712"/>
      <c r="HE1712"/>
      <c r="HF1712"/>
      <c r="HG1712"/>
      <c r="HH1712"/>
      <c r="HI1712"/>
    </row>
    <row r="1713" spans="1:217" s="6" customFormat="1" ht="28.5" x14ac:dyDescent="0.45">
      <c r="A1713" s="32" t="s">
        <v>16</v>
      </c>
      <c r="B1713" s="32" t="s">
        <v>17</v>
      </c>
      <c r="C1713" s="33" t="s">
        <v>18</v>
      </c>
      <c r="D1713" s="33" t="s">
        <v>1685</v>
      </c>
      <c r="E1713" s="33" t="s">
        <v>1830</v>
      </c>
      <c r="F1713" s="33" t="s">
        <v>21</v>
      </c>
      <c r="G1713" s="72">
        <f>VLOOKUP(L:L,en_ru_auto_scores_BLEU!H:I,2,FALSE)</f>
        <v>71.758529147721333</v>
      </c>
      <c r="H1713" s="33" t="str">
        <f>IFERROR(VLOOKUP(L:L,manual_score_mapping[[SegmentID]:[Scores]],2,FALSE), "NaN")</f>
        <v>[100, 31, 50, 34, 83, 47, 51, 77, 98, 66]</v>
      </c>
      <c r="I1713" s="24">
        <f>IFERROR(VLOOKUP(L:L,manual_score_mapping!A:D,3,FALSE), "NaN")</f>
        <v>63</v>
      </c>
      <c r="J1713" s="18">
        <f>IFERROR(VLOOKUP(L:L,manual_score_mapping!A:D,4,FALSE), "NaN")</f>
        <v>31</v>
      </c>
      <c r="K1713" s="33" t="s">
        <v>22</v>
      </c>
      <c r="L1713" s="33">
        <v>1712</v>
      </c>
      <c r="M1713" s="34">
        <v>0.93550127744674683</v>
      </c>
      <c r="N1713" s="33">
        <v>0.93550574779510498</v>
      </c>
      <c r="O1713" s="33">
        <v>0.91310662031173717</v>
      </c>
      <c r="P1713" s="33" t="str">
        <f>IF(en_ru_scores[[#This Row],[OnlineB_Score]]&gt;en_ru_scores[[#This Row],[GPT4_COMET]]+0.03, "B", IF(en_ru_scores[[#This Row],[GPT4_COMET]]&gt;en_ru_scores[[#This Row],[OnlineB_Score]]+0.03, "GPT", "-"))</f>
        <v>-</v>
      </c>
      <c r="Q1713" s="33" t="str">
        <f>IF(en_ru_scores[[#This Row],[OnlineW_Score]]&gt;en_ru_scores[[#This Row],[GPT4_COMET]]+0.03, "W", IF(en_ru_scores[[#This Row],[GPT4_COMET]]&gt;en_ru_scores[[#This Row],[OnlineW_Score]]+0.03, "GPT", "-"))</f>
        <v>-</v>
      </c>
      <c r="R1713" s="13" t="s">
        <v>1838</v>
      </c>
      <c r="S1713" s="13" t="s">
        <v>8646</v>
      </c>
      <c r="T1713" s="41" t="s">
        <v>8647</v>
      </c>
      <c r="U1713" s="13" t="s">
        <v>8647</v>
      </c>
      <c r="V1713" s="13" t="s">
        <v>8648</v>
      </c>
      <c r="W1713" s="84"/>
      <c r="X1713" s="111"/>
      <c r="Y1713" s="115"/>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c r="EI1713"/>
      <c r="EJ1713"/>
      <c r="EK1713"/>
      <c r="EL1713"/>
      <c r="EM1713"/>
      <c r="EN1713"/>
      <c r="EO1713"/>
      <c r="EP1713"/>
      <c r="EQ1713"/>
      <c r="ER1713"/>
      <c r="ES1713"/>
      <c r="ET1713"/>
      <c r="EU1713"/>
      <c r="EV1713"/>
      <c r="EW1713"/>
      <c r="EX1713"/>
      <c r="EY1713"/>
      <c r="EZ1713"/>
      <c r="FA1713"/>
      <c r="FB1713"/>
      <c r="FC1713"/>
      <c r="FD1713"/>
      <c r="FE1713"/>
      <c r="FF1713"/>
      <c r="FG1713"/>
      <c r="FH1713"/>
      <c r="FI1713"/>
      <c r="FJ1713"/>
      <c r="FK1713"/>
      <c r="FL1713"/>
      <c r="FM1713"/>
      <c r="FN1713"/>
      <c r="FO1713"/>
      <c r="FP1713"/>
      <c r="FQ1713"/>
      <c r="FR1713"/>
      <c r="FS1713"/>
      <c r="FT1713"/>
      <c r="FU1713"/>
      <c r="FV1713"/>
      <c r="FW1713"/>
      <c r="FX1713"/>
      <c r="FY1713"/>
      <c r="FZ1713"/>
      <c r="GA1713"/>
      <c r="GB1713"/>
      <c r="GC1713"/>
      <c r="GD1713"/>
      <c r="GE1713"/>
      <c r="GF1713"/>
      <c r="GG1713"/>
      <c r="GH1713"/>
      <c r="GI1713"/>
      <c r="GJ1713"/>
      <c r="GK1713"/>
      <c r="GL1713"/>
      <c r="GM1713"/>
      <c r="GN1713"/>
      <c r="GO1713"/>
      <c r="GP1713"/>
      <c r="GQ1713"/>
      <c r="GR1713"/>
      <c r="GS1713"/>
      <c r="GT1713"/>
      <c r="GU1713"/>
      <c r="GV1713"/>
      <c r="GW1713"/>
      <c r="GX1713"/>
      <c r="GY1713"/>
      <c r="GZ1713"/>
      <c r="HA1713"/>
      <c r="HB1713"/>
      <c r="HC1713"/>
      <c r="HD1713"/>
      <c r="HE1713"/>
      <c r="HF1713"/>
      <c r="HG1713"/>
      <c r="HH1713"/>
      <c r="HI1713"/>
    </row>
    <row r="1714" spans="1:217" s="6" customFormat="1" ht="28.5" x14ac:dyDescent="0.45">
      <c r="A1714" s="32" t="s">
        <v>16</v>
      </c>
      <c r="B1714" s="32" t="s">
        <v>17</v>
      </c>
      <c r="C1714" s="33" t="s">
        <v>18</v>
      </c>
      <c r="D1714" s="33" t="s">
        <v>1685</v>
      </c>
      <c r="E1714" s="33" t="s">
        <v>1830</v>
      </c>
      <c r="F1714" s="33" t="s">
        <v>21</v>
      </c>
      <c r="G1714" s="73">
        <f>VLOOKUP(L:L,en_ru_auto_scores_BLEU!H:I,2,FALSE)</f>
        <v>67.094898828330273</v>
      </c>
      <c r="H1714" s="33" t="str">
        <f>IFERROR(VLOOKUP(L:L,manual_score_mapping[[SegmentID]:[Scores]],2,FALSE), "NaN")</f>
        <v>[100, 33, 51, 84, 78, 48, 51, 83, 98, 71]</v>
      </c>
      <c r="I1714" s="24">
        <f>IFERROR(VLOOKUP(L:L,manual_score_mapping!A:D,3,FALSE), "NaN")</f>
        <v>69</v>
      </c>
      <c r="J1714" s="18">
        <f>IFERROR(VLOOKUP(L:L,manual_score_mapping!A:D,4,FALSE), "NaN")</f>
        <v>33</v>
      </c>
      <c r="K1714" s="33" t="s">
        <v>22</v>
      </c>
      <c r="L1714" s="33">
        <v>1713</v>
      </c>
      <c r="M1714" s="34">
        <v>0.9231739044189452</v>
      </c>
      <c r="N1714" s="33">
        <v>0.57868498563766479</v>
      </c>
      <c r="O1714" s="33">
        <v>0.86702138185501099</v>
      </c>
      <c r="P1714" s="33" t="str">
        <f>IF(en_ru_scores[[#This Row],[OnlineB_Score]]&gt;en_ru_scores[[#This Row],[GPT4_COMET]]+0.03, "B", IF(en_ru_scores[[#This Row],[GPT4_COMET]]&gt;en_ru_scores[[#This Row],[OnlineB_Score]]+0.03, "GPT", "-"))</f>
        <v>GPT</v>
      </c>
      <c r="Q1714" s="33" t="str">
        <f>IF(en_ru_scores[[#This Row],[OnlineW_Score]]&gt;en_ru_scores[[#This Row],[GPT4_COMET]]+0.03, "W", IF(en_ru_scores[[#This Row],[GPT4_COMET]]&gt;en_ru_scores[[#This Row],[OnlineW_Score]]+0.03, "GPT", "-"))</f>
        <v>GPT</v>
      </c>
      <c r="R1714" s="13" t="s">
        <v>1839</v>
      </c>
      <c r="S1714" s="13" t="s">
        <v>8649</v>
      </c>
      <c r="T1714" s="41" t="s">
        <v>8650</v>
      </c>
      <c r="U1714" s="13" t="s">
        <v>8651</v>
      </c>
      <c r="V1714" s="13" t="s">
        <v>8652</v>
      </c>
      <c r="W1714" s="84"/>
      <c r="X1714" s="111"/>
      <c r="Y1714" s="115"/>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c r="EK1714"/>
      <c r="EL1714"/>
      <c r="EM1714"/>
      <c r="EN1714"/>
      <c r="EO1714"/>
      <c r="EP1714"/>
      <c r="EQ1714"/>
      <c r="ER1714"/>
      <c r="ES1714"/>
      <c r="ET1714"/>
      <c r="EU1714"/>
      <c r="EV1714"/>
      <c r="EW1714"/>
      <c r="EX1714"/>
      <c r="EY1714"/>
      <c r="EZ1714"/>
      <c r="FA1714"/>
      <c r="FB1714"/>
      <c r="FC1714"/>
      <c r="FD1714"/>
      <c r="FE1714"/>
      <c r="FF1714"/>
      <c r="FG1714"/>
      <c r="FH1714"/>
      <c r="FI1714"/>
      <c r="FJ1714"/>
      <c r="FK1714"/>
      <c r="FL1714"/>
      <c r="FM1714"/>
      <c r="FN1714"/>
      <c r="FO1714"/>
      <c r="FP1714"/>
      <c r="FQ1714"/>
      <c r="FR1714"/>
      <c r="FS1714"/>
      <c r="FT1714"/>
      <c r="FU1714"/>
      <c r="FV1714"/>
      <c r="FW1714"/>
      <c r="FX1714"/>
      <c r="FY1714"/>
      <c r="FZ1714"/>
      <c r="GA1714"/>
      <c r="GB1714"/>
      <c r="GC1714"/>
      <c r="GD1714"/>
      <c r="GE1714"/>
      <c r="GF1714"/>
      <c r="GG1714"/>
      <c r="GH1714"/>
      <c r="GI1714"/>
      <c r="GJ1714"/>
      <c r="GK1714"/>
      <c r="GL1714"/>
      <c r="GM1714"/>
      <c r="GN1714"/>
      <c r="GO1714"/>
      <c r="GP1714"/>
      <c r="GQ1714"/>
      <c r="GR1714"/>
      <c r="GS1714"/>
      <c r="GT1714"/>
      <c r="GU1714"/>
      <c r="GV1714"/>
      <c r="GW1714"/>
      <c r="GX1714"/>
      <c r="GY1714"/>
      <c r="GZ1714"/>
      <c r="HA1714"/>
      <c r="HB1714"/>
      <c r="HC1714"/>
      <c r="HD1714"/>
      <c r="HE1714"/>
      <c r="HF1714"/>
      <c r="HG1714"/>
      <c r="HH1714"/>
      <c r="HI1714"/>
    </row>
    <row r="1715" spans="1:217" s="6" customFormat="1" ht="57" x14ac:dyDescent="0.45">
      <c r="A1715" s="32" t="s">
        <v>16</v>
      </c>
      <c r="B1715" s="32" t="s">
        <v>17</v>
      </c>
      <c r="C1715" s="33" t="s">
        <v>18</v>
      </c>
      <c r="D1715" s="33" t="s">
        <v>1685</v>
      </c>
      <c r="E1715" s="33" t="s">
        <v>1830</v>
      </c>
      <c r="F1715" s="33" t="s">
        <v>21</v>
      </c>
      <c r="G1715" s="75">
        <f>VLOOKUP(L:L,en_ru_auto_scores_BLEU!H:I,2,FALSE)</f>
        <v>36.841823364959971</v>
      </c>
      <c r="H1715" s="33" t="str">
        <f>IFERROR(VLOOKUP(L:L,manual_score_mapping[[SegmentID]:[Scores]],2,FALSE), "NaN")</f>
        <v>[100, 30, 52, 34, 85, 69, 51, 77, 98, 82]</v>
      </c>
      <c r="I1715" s="24">
        <f>IFERROR(VLOOKUP(L:L,manual_score_mapping!A:D,3,FALSE), "NaN")</f>
        <v>67</v>
      </c>
      <c r="J1715" s="18">
        <f>IFERROR(VLOOKUP(L:L,manual_score_mapping!A:D,4,FALSE), "NaN")</f>
        <v>30</v>
      </c>
      <c r="K1715" s="33" t="s">
        <v>22</v>
      </c>
      <c r="L1715" s="33">
        <v>1714</v>
      </c>
      <c r="M1715" s="34">
        <v>0.93385183811187744</v>
      </c>
      <c r="N1715" s="33">
        <v>0.97144824266433716</v>
      </c>
      <c r="O1715" s="33">
        <v>0.95038545131683361</v>
      </c>
      <c r="P1715" s="33" t="str">
        <f>IF(en_ru_scores[[#This Row],[OnlineB_Score]]&gt;en_ru_scores[[#This Row],[GPT4_COMET]]+0.03, "B", IF(en_ru_scores[[#This Row],[GPT4_COMET]]&gt;en_ru_scores[[#This Row],[OnlineB_Score]]+0.03, "GPT", "-"))</f>
        <v>B</v>
      </c>
      <c r="Q1715" s="33" t="str">
        <f>IF(en_ru_scores[[#This Row],[OnlineW_Score]]&gt;en_ru_scores[[#This Row],[GPT4_COMET]]+0.03, "W", IF(en_ru_scores[[#This Row],[GPT4_COMET]]&gt;en_ru_scores[[#This Row],[OnlineW_Score]]+0.03, "GPT", "-"))</f>
        <v>-</v>
      </c>
      <c r="R1715" s="13" t="s">
        <v>1840</v>
      </c>
      <c r="S1715" s="13" t="s">
        <v>8653</v>
      </c>
      <c r="T1715" s="41" t="s">
        <v>8654</v>
      </c>
      <c r="U1715" s="13" t="s">
        <v>8655</v>
      </c>
      <c r="V1715" s="13" t="s">
        <v>8656</v>
      </c>
      <c r="W1715" s="84"/>
      <c r="X1715" s="111"/>
      <c r="Y1715" s="1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c r="EK1715"/>
      <c r="EL1715"/>
      <c r="EM1715"/>
      <c r="EN1715"/>
      <c r="EO1715"/>
      <c r="EP1715"/>
      <c r="EQ1715"/>
      <c r="ER1715"/>
      <c r="ES1715"/>
      <c r="ET1715"/>
      <c r="EU1715"/>
      <c r="EV1715"/>
      <c r="EW1715"/>
      <c r="EX1715"/>
      <c r="EY1715"/>
      <c r="EZ1715"/>
      <c r="FA1715"/>
      <c r="FB1715"/>
      <c r="FC1715"/>
      <c r="FD1715"/>
      <c r="FE1715"/>
      <c r="FF1715"/>
      <c r="FG1715"/>
      <c r="FH1715"/>
      <c r="FI1715"/>
      <c r="FJ1715"/>
      <c r="FK1715"/>
      <c r="FL1715"/>
      <c r="FM1715"/>
      <c r="FN1715"/>
      <c r="FO1715"/>
      <c r="FP1715"/>
      <c r="FQ1715"/>
      <c r="FR1715"/>
      <c r="FS1715"/>
      <c r="FT1715"/>
      <c r="FU1715"/>
      <c r="FV1715"/>
      <c r="FW1715"/>
      <c r="FX1715"/>
      <c r="FY1715"/>
      <c r="FZ1715"/>
      <c r="GA1715"/>
      <c r="GB1715"/>
      <c r="GC1715"/>
      <c r="GD1715"/>
      <c r="GE1715"/>
      <c r="GF1715"/>
      <c r="GG1715"/>
      <c r="GH1715"/>
      <c r="GI1715"/>
      <c r="GJ1715"/>
      <c r="GK1715"/>
      <c r="GL1715"/>
      <c r="GM1715"/>
      <c r="GN1715"/>
      <c r="GO1715"/>
      <c r="GP1715"/>
      <c r="GQ1715"/>
      <c r="GR1715"/>
      <c r="GS1715"/>
      <c r="GT1715"/>
      <c r="GU1715"/>
      <c r="GV1715"/>
      <c r="GW1715"/>
      <c r="GX1715"/>
      <c r="GY1715"/>
      <c r="GZ1715"/>
      <c r="HA1715"/>
      <c r="HB1715"/>
      <c r="HC1715"/>
      <c r="HD1715"/>
      <c r="HE1715"/>
      <c r="HF1715"/>
      <c r="HG1715"/>
      <c r="HH1715"/>
      <c r="HI1715"/>
    </row>
    <row r="1716" spans="1:217" s="6" customFormat="1" ht="28.5" x14ac:dyDescent="0.45">
      <c r="A1716" s="29" t="s">
        <v>16</v>
      </c>
      <c r="B1716" s="29" t="s">
        <v>17</v>
      </c>
      <c r="C1716" s="30" t="s">
        <v>18</v>
      </c>
      <c r="D1716" s="30" t="s">
        <v>1685</v>
      </c>
      <c r="E1716" s="30" t="s">
        <v>1830</v>
      </c>
      <c r="F1716" s="30" t="s">
        <v>21</v>
      </c>
      <c r="G1716" s="78">
        <f>VLOOKUP(L:L,en_ru_auto_scores_BLEU!H:I,2,FALSE)</f>
        <v>26.202510071732618</v>
      </c>
      <c r="H1716" s="42" t="str">
        <f>IFERROR(VLOOKUP(L:L,manual_score_mapping[[SegmentID]:[Scores]],2,FALSE), "NaN")</f>
        <v>NaN</v>
      </c>
      <c r="I1716" s="42" t="str">
        <f>IFERROR(VLOOKUP(L:L,manual_score_mapping!A:D,3,FALSE), "NaN")</f>
        <v>NaN</v>
      </c>
      <c r="J1716" s="42" t="str">
        <f>IFERROR(VLOOKUP(L:L,manual_score_mapping!A:D,4,FALSE), "NaN")</f>
        <v>NaN</v>
      </c>
      <c r="K1716" s="30" t="s">
        <v>22</v>
      </c>
      <c r="L1716" s="30">
        <v>1715</v>
      </c>
      <c r="M1716" s="31">
        <v>0.87327438592910767</v>
      </c>
      <c r="N1716" s="30">
        <v>0.94985544681549083</v>
      </c>
      <c r="O1716" s="30">
        <v>0.93628686666488636</v>
      </c>
      <c r="P1716" s="30" t="str">
        <f>IF(en_ru_scores[[#This Row],[OnlineB_Score]]&gt;en_ru_scores[[#This Row],[GPT4_COMET]]+0.03, "B", IF(en_ru_scores[[#This Row],[GPT4_COMET]]&gt;en_ru_scores[[#This Row],[OnlineB_Score]]+0.03, "GPT", "-"))</f>
        <v>B</v>
      </c>
      <c r="Q1716" s="30" t="str">
        <f>IF(en_ru_scores[[#This Row],[OnlineW_Score]]&gt;en_ru_scores[[#This Row],[GPT4_COMET]]+0.03, "W", IF(en_ru_scores[[#This Row],[GPT4_COMET]]&gt;en_ru_scores[[#This Row],[OnlineW_Score]]+0.03, "GPT", "-"))</f>
        <v>W</v>
      </c>
      <c r="R1716" s="12" t="s">
        <v>1841</v>
      </c>
      <c r="S1716" s="12" t="s">
        <v>8657</v>
      </c>
      <c r="T1716" s="40" t="s">
        <v>8658</v>
      </c>
      <c r="U1716" s="12" t="s">
        <v>8659</v>
      </c>
      <c r="V1716" s="12" t="s">
        <v>8660</v>
      </c>
      <c r="W1716" s="84"/>
      <c r="X1716" s="111"/>
      <c r="Y1716" s="115"/>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c r="EK1716"/>
      <c r="EL1716"/>
      <c r="EM1716"/>
      <c r="EN1716"/>
      <c r="EO1716"/>
      <c r="EP1716"/>
      <c r="EQ1716"/>
      <c r="ER1716"/>
      <c r="ES1716"/>
      <c r="ET1716"/>
      <c r="EU1716"/>
      <c r="EV1716"/>
      <c r="EW1716"/>
      <c r="EX1716"/>
      <c r="EY1716"/>
      <c r="EZ1716"/>
      <c r="FA1716"/>
      <c r="FB1716"/>
      <c r="FC1716"/>
      <c r="FD1716"/>
      <c r="FE1716"/>
      <c r="FF1716"/>
      <c r="FG1716"/>
      <c r="FH1716"/>
      <c r="FI1716"/>
      <c r="FJ1716"/>
      <c r="FK1716"/>
      <c r="FL1716"/>
      <c r="FM1716"/>
      <c r="FN1716"/>
      <c r="FO1716"/>
      <c r="FP1716"/>
      <c r="FQ1716"/>
      <c r="FR1716"/>
      <c r="FS1716"/>
      <c r="FT1716"/>
      <c r="FU1716"/>
      <c r="FV1716"/>
      <c r="FW1716"/>
      <c r="FX1716"/>
      <c r="FY1716"/>
      <c r="FZ1716"/>
      <c r="GA1716"/>
      <c r="GB1716"/>
      <c r="GC1716"/>
      <c r="GD1716"/>
      <c r="GE1716"/>
      <c r="GF1716"/>
      <c r="GG1716"/>
      <c r="GH1716"/>
      <c r="GI1716"/>
      <c r="GJ1716"/>
      <c r="GK1716"/>
      <c r="GL1716"/>
      <c r="GM1716"/>
      <c r="GN1716"/>
      <c r="GO1716"/>
      <c r="GP1716"/>
      <c r="GQ1716"/>
      <c r="GR1716"/>
      <c r="GS1716"/>
      <c r="GT1716"/>
      <c r="GU1716"/>
      <c r="GV1716"/>
      <c r="GW1716"/>
      <c r="GX1716"/>
      <c r="GY1716"/>
      <c r="GZ1716"/>
      <c r="HA1716"/>
      <c r="HB1716"/>
      <c r="HC1716"/>
      <c r="HD1716"/>
      <c r="HE1716"/>
      <c r="HF1716"/>
      <c r="HG1716"/>
      <c r="HH1716"/>
      <c r="HI1716"/>
    </row>
    <row r="1717" spans="1:217" s="6" customFormat="1" ht="57" x14ac:dyDescent="0.45">
      <c r="A1717" s="32" t="s">
        <v>16</v>
      </c>
      <c r="B1717" s="32" t="s">
        <v>17</v>
      </c>
      <c r="C1717" s="33" t="s">
        <v>18</v>
      </c>
      <c r="D1717" s="33" t="s">
        <v>1685</v>
      </c>
      <c r="E1717" s="33" t="s">
        <v>1830</v>
      </c>
      <c r="F1717" s="33" t="s">
        <v>21</v>
      </c>
      <c r="G1717" s="72">
        <f>VLOOKUP(L:L,en_ru_auto_scores_BLEU!H:I,2,FALSE)</f>
        <v>70.015753102298959</v>
      </c>
      <c r="H1717" s="42" t="str">
        <f>IFERROR(VLOOKUP(L:L,manual_score_mapping[[SegmentID]:[Scores]],2,FALSE), "NaN")</f>
        <v>NaN</v>
      </c>
      <c r="I1717" s="42" t="str">
        <f>IFERROR(VLOOKUP(L:L,manual_score_mapping!A:D,3,FALSE), "NaN")</f>
        <v>NaN</v>
      </c>
      <c r="J1717" s="42" t="str">
        <f>IFERROR(VLOOKUP(L:L,manual_score_mapping!A:D,4,FALSE), "NaN")</f>
        <v>NaN</v>
      </c>
      <c r="K1717" s="33" t="s">
        <v>22</v>
      </c>
      <c r="L1717" s="33">
        <v>1716</v>
      </c>
      <c r="M1717" s="34">
        <v>0.94629883766174316</v>
      </c>
      <c r="N1717" s="33">
        <v>0.91383004188537598</v>
      </c>
      <c r="O1717" s="33">
        <v>0.91802185773849476</v>
      </c>
      <c r="P1717" s="33" t="str">
        <f>IF(en_ru_scores[[#This Row],[OnlineB_Score]]&gt;en_ru_scores[[#This Row],[GPT4_COMET]]+0.03, "B", IF(en_ru_scores[[#This Row],[GPT4_COMET]]&gt;en_ru_scores[[#This Row],[OnlineB_Score]]+0.03, "GPT", "-"))</f>
        <v>GPT</v>
      </c>
      <c r="Q1717" s="33" t="str">
        <f>IF(en_ru_scores[[#This Row],[OnlineW_Score]]&gt;en_ru_scores[[#This Row],[GPT4_COMET]]+0.03, "W", IF(en_ru_scores[[#This Row],[GPT4_COMET]]&gt;en_ru_scores[[#This Row],[OnlineW_Score]]+0.03, "GPT", "-"))</f>
        <v>-</v>
      </c>
      <c r="R1717" s="13" t="s">
        <v>1842</v>
      </c>
      <c r="S1717" s="13" t="s">
        <v>8661</v>
      </c>
      <c r="T1717" s="41" t="s">
        <v>8662</v>
      </c>
      <c r="U1717" s="13" t="s">
        <v>8663</v>
      </c>
      <c r="V1717" s="13" t="s">
        <v>8664</v>
      </c>
      <c r="W1717" s="84"/>
      <c r="X1717" s="111"/>
      <c r="Y1717" s="115"/>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c r="EK1717"/>
      <c r="EL1717"/>
      <c r="EM1717"/>
      <c r="EN1717"/>
      <c r="EO1717"/>
      <c r="EP1717"/>
      <c r="EQ1717"/>
      <c r="ER1717"/>
      <c r="ES1717"/>
      <c r="ET1717"/>
      <c r="EU1717"/>
      <c r="EV1717"/>
      <c r="EW1717"/>
      <c r="EX1717"/>
      <c r="EY1717"/>
      <c r="EZ1717"/>
      <c r="FA1717"/>
      <c r="FB1717"/>
      <c r="FC1717"/>
      <c r="FD1717"/>
      <c r="FE1717"/>
      <c r="FF1717"/>
      <c r="FG1717"/>
      <c r="FH1717"/>
      <c r="FI1717"/>
      <c r="FJ1717"/>
      <c r="FK1717"/>
      <c r="FL1717"/>
      <c r="FM1717"/>
      <c r="FN1717"/>
      <c r="FO1717"/>
      <c r="FP1717"/>
      <c r="FQ1717"/>
      <c r="FR1717"/>
      <c r="FS1717"/>
      <c r="FT1717"/>
      <c r="FU1717"/>
      <c r="FV1717"/>
      <c r="FW1717"/>
      <c r="FX1717"/>
      <c r="FY1717"/>
      <c r="FZ1717"/>
      <c r="GA1717"/>
      <c r="GB1717"/>
      <c r="GC1717"/>
      <c r="GD1717"/>
      <c r="GE1717"/>
      <c r="GF1717"/>
      <c r="GG1717"/>
      <c r="GH1717"/>
      <c r="GI1717"/>
      <c r="GJ1717"/>
      <c r="GK1717"/>
      <c r="GL1717"/>
      <c r="GM1717"/>
      <c r="GN1717"/>
      <c r="GO1717"/>
      <c r="GP1717"/>
      <c r="GQ1717"/>
      <c r="GR1717"/>
      <c r="GS1717"/>
      <c r="GT1717"/>
      <c r="GU1717"/>
      <c r="GV1717"/>
      <c r="GW1717"/>
      <c r="GX1717"/>
      <c r="GY1717"/>
      <c r="GZ1717"/>
      <c r="HA1717"/>
      <c r="HB1717"/>
      <c r="HC1717"/>
      <c r="HD1717"/>
      <c r="HE1717"/>
      <c r="HF1717"/>
      <c r="HG1717"/>
      <c r="HH1717"/>
      <c r="HI1717"/>
    </row>
    <row r="1718" spans="1:217" s="6" customFormat="1" ht="28.5" x14ac:dyDescent="0.45">
      <c r="A1718" s="29" t="s">
        <v>16</v>
      </c>
      <c r="B1718" s="29" t="s">
        <v>17</v>
      </c>
      <c r="C1718" s="30" t="s">
        <v>18</v>
      </c>
      <c r="D1718" s="30" t="s">
        <v>1685</v>
      </c>
      <c r="E1718" s="30" t="s">
        <v>1830</v>
      </c>
      <c r="F1718" s="30" t="s">
        <v>21</v>
      </c>
      <c r="G1718" s="78">
        <f>VLOOKUP(L:L,en_ru_auto_scores_BLEU!H:I,2,FALSE)</f>
        <v>7.1418162893296442</v>
      </c>
      <c r="H1718" s="42" t="str">
        <f>IFERROR(VLOOKUP(L:L,manual_score_mapping[[SegmentID]:[Scores]],2,FALSE), "NaN")</f>
        <v>NaN</v>
      </c>
      <c r="I1718" s="42" t="str">
        <f>IFERROR(VLOOKUP(L:L,manual_score_mapping!A:D,3,FALSE), "NaN")</f>
        <v>NaN</v>
      </c>
      <c r="J1718" s="42" t="str">
        <f>IFERROR(VLOOKUP(L:L,manual_score_mapping!A:D,4,FALSE), "NaN")</f>
        <v>NaN</v>
      </c>
      <c r="K1718" s="30" t="s">
        <v>22</v>
      </c>
      <c r="L1718" s="30">
        <v>1717</v>
      </c>
      <c r="M1718" s="31">
        <v>0.87460869550704956</v>
      </c>
      <c r="N1718" s="30">
        <v>0.96271377801895142</v>
      </c>
      <c r="O1718" s="30">
        <v>0.87529724836349487</v>
      </c>
      <c r="P1718" s="30" t="str">
        <f>IF(en_ru_scores[[#This Row],[OnlineB_Score]]&gt;en_ru_scores[[#This Row],[GPT4_COMET]]+0.03, "B", IF(en_ru_scores[[#This Row],[GPT4_COMET]]&gt;en_ru_scores[[#This Row],[OnlineB_Score]]+0.03, "GPT", "-"))</f>
        <v>B</v>
      </c>
      <c r="Q1718" s="30" t="str">
        <f>IF(en_ru_scores[[#This Row],[OnlineW_Score]]&gt;en_ru_scores[[#This Row],[GPT4_COMET]]+0.03, "W", IF(en_ru_scores[[#This Row],[GPT4_COMET]]&gt;en_ru_scores[[#This Row],[OnlineW_Score]]+0.03, "GPT", "-"))</f>
        <v>-</v>
      </c>
      <c r="R1718" s="12" t="s">
        <v>1843</v>
      </c>
      <c r="S1718" s="12" t="s">
        <v>8665</v>
      </c>
      <c r="T1718" s="40" t="s">
        <v>8666</v>
      </c>
      <c r="U1718" s="12" t="s">
        <v>8667</v>
      </c>
      <c r="V1718" s="12" t="s">
        <v>8668</v>
      </c>
      <c r="W1718" s="84"/>
      <c r="X1718" s="111"/>
      <c r="Y1718" s="115"/>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c r="EK1718"/>
      <c r="EL1718"/>
      <c r="EM1718"/>
      <c r="EN1718"/>
      <c r="EO1718"/>
      <c r="EP1718"/>
      <c r="EQ1718"/>
      <c r="ER1718"/>
      <c r="ES1718"/>
      <c r="ET1718"/>
      <c r="EU1718"/>
      <c r="EV1718"/>
      <c r="EW1718"/>
      <c r="EX1718"/>
      <c r="EY1718"/>
      <c r="EZ1718"/>
      <c r="FA1718"/>
      <c r="FB1718"/>
      <c r="FC1718"/>
      <c r="FD1718"/>
      <c r="FE1718"/>
      <c r="FF1718"/>
      <c r="FG1718"/>
      <c r="FH1718"/>
      <c r="FI1718"/>
      <c r="FJ1718"/>
      <c r="FK1718"/>
      <c r="FL1718"/>
      <c r="FM1718"/>
      <c r="FN1718"/>
      <c r="FO1718"/>
      <c r="FP1718"/>
      <c r="FQ1718"/>
      <c r="FR1718"/>
      <c r="FS1718"/>
      <c r="FT1718"/>
      <c r="FU1718"/>
      <c r="FV1718"/>
      <c r="FW1718"/>
      <c r="FX1718"/>
      <c r="FY1718"/>
      <c r="FZ1718"/>
      <c r="GA1718"/>
      <c r="GB1718"/>
      <c r="GC1718"/>
      <c r="GD1718"/>
      <c r="GE1718"/>
      <c r="GF1718"/>
      <c r="GG1718"/>
      <c r="GH1718"/>
      <c r="GI1718"/>
      <c r="GJ1718"/>
      <c r="GK1718"/>
      <c r="GL1718"/>
      <c r="GM1718"/>
      <c r="GN1718"/>
      <c r="GO1718"/>
      <c r="GP1718"/>
      <c r="GQ1718"/>
      <c r="GR1718"/>
      <c r="GS1718"/>
      <c r="GT1718"/>
      <c r="GU1718"/>
      <c r="GV1718"/>
      <c r="GW1718"/>
      <c r="GX1718"/>
      <c r="GY1718"/>
      <c r="GZ1718"/>
      <c r="HA1718"/>
      <c r="HB1718"/>
      <c r="HC1718"/>
      <c r="HD1718"/>
      <c r="HE1718"/>
      <c r="HF1718"/>
      <c r="HG1718"/>
      <c r="HH1718"/>
      <c r="HI1718"/>
    </row>
    <row r="1719" spans="1:217" s="6" customFormat="1" ht="42.75" x14ac:dyDescent="0.45">
      <c r="A1719" s="32" t="s">
        <v>16</v>
      </c>
      <c r="B1719" s="32" t="s">
        <v>17</v>
      </c>
      <c r="C1719" s="33" t="s">
        <v>18</v>
      </c>
      <c r="D1719" s="33" t="s">
        <v>1685</v>
      </c>
      <c r="E1719" s="33" t="s">
        <v>1830</v>
      </c>
      <c r="F1719" s="33" t="s">
        <v>21</v>
      </c>
      <c r="G1719" s="78">
        <f>VLOOKUP(L:L,en_ru_auto_scores_BLEU!H:I,2,FALSE)</f>
        <v>9.6692656908808594</v>
      </c>
      <c r="H1719" s="42" t="str">
        <f>IFERROR(VLOOKUP(L:L,manual_score_mapping[[SegmentID]:[Scores]],2,FALSE), "NaN")</f>
        <v>NaN</v>
      </c>
      <c r="I1719" s="42" t="str">
        <f>IFERROR(VLOOKUP(L:L,manual_score_mapping!A:D,3,FALSE), "NaN")</f>
        <v>NaN</v>
      </c>
      <c r="J1719" s="42" t="str">
        <f>IFERROR(VLOOKUP(L:L,manual_score_mapping!A:D,4,FALSE), "NaN")</f>
        <v>NaN</v>
      </c>
      <c r="K1719" s="33" t="s">
        <v>22</v>
      </c>
      <c r="L1719" s="33">
        <v>1718</v>
      </c>
      <c r="M1719" s="34">
        <v>0.94480168819427479</v>
      </c>
      <c r="N1719" s="33">
        <v>0.97707265615463257</v>
      </c>
      <c r="O1719" s="33">
        <v>0.95849782228469838</v>
      </c>
      <c r="P1719" s="33" t="str">
        <f>IF(en_ru_scores[[#This Row],[OnlineB_Score]]&gt;en_ru_scores[[#This Row],[GPT4_COMET]]+0.03, "B", IF(en_ru_scores[[#This Row],[GPT4_COMET]]&gt;en_ru_scores[[#This Row],[OnlineB_Score]]+0.03, "GPT", "-"))</f>
        <v>B</v>
      </c>
      <c r="Q1719" s="33" t="str">
        <f>IF(en_ru_scores[[#This Row],[OnlineW_Score]]&gt;en_ru_scores[[#This Row],[GPT4_COMET]]+0.03, "W", IF(en_ru_scores[[#This Row],[GPT4_COMET]]&gt;en_ru_scores[[#This Row],[OnlineW_Score]]+0.03, "GPT", "-"))</f>
        <v>-</v>
      </c>
      <c r="R1719" s="13" t="s">
        <v>1844</v>
      </c>
      <c r="S1719" s="13" t="s">
        <v>8669</v>
      </c>
      <c r="T1719" s="41" t="s">
        <v>8670</v>
      </c>
      <c r="U1719" s="13" t="s">
        <v>8671</v>
      </c>
      <c r="V1719" s="13" t="s">
        <v>8672</v>
      </c>
      <c r="W1719" s="84"/>
      <c r="X1719" s="111"/>
      <c r="Y1719" s="115"/>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c r="EK1719"/>
      <c r="EL1719"/>
      <c r="EM1719"/>
      <c r="EN1719"/>
      <c r="EO1719"/>
      <c r="EP1719"/>
      <c r="EQ1719"/>
      <c r="ER1719"/>
      <c r="ES1719"/>
      <c r="ET1719"/>
      <c r="EU1719"/>
      <c r="EV1719"/>
      <c r="EW1719"/>
      <c r="EX1719"/>
      <c r="EY1719"/>
      <c r="EZ1719"/>
      <c r="FA1719"/>
      <c r="FB1719"/>
      <c r="FC1719"/>
      <c r="FD1719"/>
      <c r="FE1719"/>
      <c r="FF1719"/>
      <c r="FG1719"/>
      <c r="FH1719"/>
      <c r="FI1719"/>
      <c r="FJ1719"/>
      <c r="FK1719"/>
      <c r="FL1719"/>
      <c r="FM1719"/>
      <c r="FN1719"/>
      <c r="FO1719"/>
      <c r="FP1719"/>
      <c r="FQ1719"/>
      <c r="FR1719"/>
      <c r="FS1719"/>
      <c r="FT1719"/>
      <c r="FU1719"/>
      <c r="FV1719"/>
      <c r="FW1719"/>
      <c r="FX1719"/>
      <c r="FY1719"/>
      <c r="FZ1719"/>
      <c r="GA1719"/>
      <c r="GB1719"/>
      <c r="GC1719"/>
      <c r="GD1719"/>
      <c r="GE1719"/>
      <c r="GF1719"/>
      <c r="GG1719"/>
      <c r="GH1719"/>
      <c r="GI1719"/>
      <c r="GJ1719"/>
      <c r="GK1719"/>
      <c r="GL1719"/>
      <c r="GM1719"/>
      <c r="GN1719"/>
      <c r="GO1719"/>
      <c r="GP1719"/>
      <c r="GQ1719"/>
      <c r="GR1719"/>
      <c r="GS1719"/>
      <c r="GT1719"/>
      <c r="GU1719"/>
      <c r="GV1719"/>
      <c r="GW1719"/>
      <c r="GX1719"/>
      <c r="GY1719"/>
      <c r="GZ1719"/>
      <c r="HA1719"/>
      <c r="HB1719"/>
      <c r="HC1719"/>
      <c r="HD1719"/>
      <c r="HE1719"/>
      <c r="HF1719"/>
      <c r="HG1719"/>
      <c r="HH1719"/>
      <c r="HI1719"/>
    </row>
    <row r="1720" spans="1:217" s="6" customFormat="1" ht="28.5" x14ac:dyDescent="0.45">
      <c r="A1720" s="29" t="s">
        <v>16</v>
      </c>
      <c r="B1720" s="29" t="s">
        <v>17</v>
      </c>
      <c r="C1720" s="30" t="s">
        <v>18</v>
      </c>
      <c r="D1720" s="30" t="s">
        <v>1685</v>
      </c>
      <c r="E1720" s="30" t="s">
        <v>1830</v>
      </c>
      <c r="F1720" s="30" t="s">
        <v>21</v>
      </c>
      <c r="G1720" s="78">
        <f>VLOOKUP(L:L,en_ru_auto_scores_BLEU!H:I,2,FALSE)</f>
        <v>5.1145987070888896</v>
      </c>
      <c r="H1720" s="42" t="str">
        <f>IFERROR(VLOOKUP(L:L,manual_score_mapping[[SegmentID]:[Scores]],2,FALSE), "NaN")</f>
        <v>NaN</v>
      </c>
      <c r="I1720" s="42" t="str">
        <f>IFERROR(VLOOKUP(L:L,manual_score_mapping!A:D,3,FALSE), "NaN")</f>
        <v>NaN</v>
      </c>
      <c r="J1720" s="42" t="str">
        <f>IFERROR(VLOOKUP(L:L,manual_score_mapping!A:D,4,FALSE), "NaN")</f>
        <v>NaN</v>
      </c>
      <c r="K1720" s="30" t="s">
        <v>22</v>
      </c>
      <c r="L1720" s="30">
        <v>1719</v>
      </c>
      <c r="M1720" s="31">
        <v>0.86567288637161255</v>
      </c>
      <c r="N1720" s="30">
        <v>0.67384648323059082</v>
      </c>
      <c r="O1720" s="30">
        <v>0.8949437141418457</v>
      </c>
      <c r="P1720" s="30" t="str">
        <f>IF(en_ru_scores[[#This Row],[OnlineB_Score]]&gt;en_ru_scores[[#This Row],[GPT4_COMET]]+0.03, "B", IF(en_ru_scores[[#This Row],[GPT4_COMET]]&gt;en_ru_scores[[#This Row],[OnlineB_Score]]+0.03, "GPT", "-"))</f>
        <v>GPT</v>
      </c>
      <c r="Q1720" s="30" t="str">
        <f>IF(en_ru_scores[[#This Row],[OnlineW_Score]]&gt;en_ru_scores[[#This Row],[GPT4_COMET]]+0.03, "W", IF(en_ru_scores[[#This Row],[GPT4_COMET]]&gt;en_ru_scores[[#This Row],[OnlineW_Score]]+0.03, "GPT", "-"))</f>
        <v>-</v>
      </c>
      <c r="R1720" s="12" t="s">
        <v>1845</v>
      </c>
      <c r="S1720" s="12" t="s">
        <v>8673</v>
      </c>
      <c r="T1720" s="40" t="s">
        <v>8674</v>
      </c>
      <c r="U1720" s="12" t="s">
        <v>8675</v>
      </c>
      <c r="V1720" s="12" t="s">
        <v>8676</v>
      </c>
      <c r="W1720" s="84"/>
      <c r="X1720" s="111"/>
      <c r="Y1720" s="115"/>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c r="EK1720"/>
      <c r="EL1720"/>
      <c r="EM1720"/>
      <c r="EN1720"/>
      <c r="EO1720"/>
      <c r="EP1720"/>
      <c r="EQ1720"/>
      <c r="ER1720"/>
      <c r="ES1720"/>
      <c r="ET1720"/>
      <c r="EU1720"/>
      <c r="EV1720"/>
      <c r="EW1720"/>
      <c r="EX1720"/>
      <c r="EY1720"/>
      <c r="EZ1720"/>
      <c r="FA1720"/>
      <c r="FB1720"/>
      <c r="FC1720"/>
      <c r="FD1720"/>
      <c r="FE1720"/>
      <c r="FF1720"/>
      <c r="FG1720"/>
      <c r="FH1720"/>
      <c r="FI1720"/>
      <c r="FJ1720"/>
      <c r="FK1720"/>
      <c r="FL1720"/>
      <c r="FM1720"/>
      <c r="FN1720"/>
      <c r="FO1720"/>
      <c r="FP1720"/>
      <c r="FQ1720"/>
      <c r="FR1720"/>
      <c r="FS1720"/>
      <c r="FT1720"/>
      <c r="FU1720"/>
      <c r="FV1720"/>
      <c r="FW1720"/>
      <c r="FX1720"/>
      <c r="FY1720"/>
      <c r="FZ1720"/>
      <c r="GA1720"/>
      <c r="GB1720"/>
      <c r="GC1720"/>
      <c r="GD1720"/>
      <c r="GE1720"/>
      <c r="GF1720"/>
      <c r="GG1720"/>
      <c r="GH1720"/>
      <c r="GI1720"/>
      <c r="GJ1720"/>
      <c r="GK1720"/>
      <c r="GL1720"/>
      <c r="GM1720"/>
      <c r="GN1720"/>
      <c r="GO1720"/>
      <c r="GP1720"/>
      <c r="GQ1720"/>
      <c r="GR1720"/>
      <c r="GS1720"/>
      <c r="GT1720"/>
      <c r="GU1720"/>
      <c r="GV1720"/>
      <c r="GW1720"/>
      <c r="GX1720"/>
      <c r="GY1720"/>
      <c r="GZ1720"/>
      <c r="HA1720"/>
      <c r="HB1720"/>
      <c r="HC1720"/>
      <c r="HD1720"/>
      <c r="HE1720"/>
      <c r="HF1720"/>
      <c r="HG1720"/>
      <c r="HH1720"/>
      <c r="HI1720"/>
    </row>
    <row r="1721" spans="1:217" s="6" customFormat="1" ht="28.5" x14ac:dyDescent="0.45">
      <c r="A1721" s="32" t="s">
        <v>16</v>
      </c>
      <c r="B1721" s="32" t="s">
        <v>17</v>
      </c>
      <c r="C1721" s="33" t="s">
        <v>18</v>
      </c>
      <c r="D1721" s="33" t="s">
        <v>1685</v>
      </c>
      <c r="E1721" s="33" t="s">
        <v>1846</v>
      </c>
      <c r="F1721" s="33" t="s">
        <v>21</v>
      </c>
      <c r="G1721" s="73">
        <f>VLOOKUP(L:L,en_ru_auto_scores_BLEU!H:I,2,FALSE)</f>
        <v>68.037493331712</v>
      </c>
      <c r="H1721" s="33" t="str">
        <f>IFERROR(VLOOKUP(L:L,manual_score_mapping[[SegmentID]:[Scores]],2,FALSE), "NaN")</f>
        <v>[82, 49, 59, 100, 100, 28]</v>
      </c>
      <c r="I1721" s="24">
        <f>IFERROR(VLOOKUP(L:L,manual_score_mapping!A:D,3,FALSE), "NaN")</f>
        <v>69</v>
      </c>
      <c r="J1721" s="77">
        <f>IFERROR(VLOOKUP(L:L,manual_score_mapping!A:D,4,FALSE), "NaN")</f>
        <v>28</v>
      </c>
      <c r="K1721" s="33" t="s">
        <v>22</v>
      </c>
      <c r="L1721" s="33">
        <v>1720</v>
      </c>
      <c r="M1721" s="34">
        <v>0.95217269659042358</v>
      </c>
      <c r="N1721" s="33">
        <v>0.97636258602142323</v>
      </c>
      <c r="O1721" s="33">
        <v>0.95786911249160755</v>
      </c>
      <c r="P1721" s="33" t="str">
        <f>IF(en_ru_scores[[#This Row],[OnlineB_Score]]&gt;en_ru_scores[[#This Row],[GPT4_COMET]]+0.03, "B", IF(en_ru_scores[[#This Row],[GPT4_COMET]]&gt;en_ru_scores[[#This Row],[OnlineB_Score]]+0.03, "GPT", "-"))</f>
        <v>-</v>
      </c>
      <c r="Q1721" s="33" t="str">
        <f>IF(en_ru_scores[[#This Row],[OnlineW_Score]]&gt;en_ru_scores[[#This Row],[GPT4_COMET]]+0.03, "W", IF(en_ru_scores[[#This Row],[GPT4_COMET]]&gt;en_ru_scores[[#This Row],[OnlineW_Score]]+0.03, "GPT", "-"))</f>
        <v>-</v>
      </c>
      <c r="R1721" s="13" t="s">
        <v>1847</v>
      </c>
      <c r="S1721" s="13" t="s">
        <v>8677</v>
      </c>
      <c r="T1721" s="41" t="s">
        <v>8678</v>
      </c>
      <c r="U1721" s="13" t="s">
        <v>8679</v>
      </c>
      <c r="V1721" s="13" t="s">
        <v>8680</v>
      </c>
      <c r="W1721" s="84"/>
      <c r="X1721" s="111"/>
      <c r="Y1721" s="115"/>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c r="EK1721"/>
      <c r="EL1721"/>
      <c r="EM1721"/>
      <c r="EN1721"/>
      <c r="EO1721"/>
      <c r="EP1721"/>
      <c r="EQ1721"/>
      <c r="ER1721"/>
      <c r="ES1721"/>
      <c r="ET1721"/>
      <c r="EU1721"/>
      <c r="EV1721"/>
      <c r="EW1721"/>
      <c r="EX1721"/>
      <c r="EY1721"/>
      <c r="EZ1721"/>
      <c r="FA1721"/>
      <c r="FB1721"/>
      <c r="FC1721"/>
      <c r="FD1721"/>
      <c r="FE1721"/>
      <c r="FF1721"/>
      <c r="FG1721"/>
      <c r="FH1721"/>
      <c r="FI1721"/>
      <c r="FJ1721"/>
      <c r="FK1721"/>
      <c r="FL1721"/>
      <c r="FM1721"/>
      <c r="FN1721"/>
      <c r="FO1721"/>
      <c r="FP1721"/>
      <c r="FQ1721"/>
      <c r="FR1721"/>
      <c r="FS1721"/>
      <c r="FT1721"/>
      <c r="FU1721"/>
      <c r="FV1721"/>
      <c r="FW1721"/>
      <c r="FX1721"/>
      <c r="FY1721"/>
      <c r="FZ1721"/>
      <c r="GA1721"/>
      <c r="GB1721"/>
      <c r="GC1721"/>
      <c r="GD1721"/>
      <c r="GE1721"/>
      <c r="GF1721"/>
      <c r="GG1721"/>
      <c r="GH1721"/>
      <c r="GI1721"/>
      <c r="GJ1721"/>
      <c r="GK1721"/>
      <c r="GL1721"/>
      <c r="GM1721"/>
      <c r="GN1721"/>
      <c r="GO1721"/>
      <c r="GP1721"/>
      <c r="GQ1721"/>
      <c r="GR1721"/>
      <c r="GS1721"/>
      <c r="GT1721"/>
      <c r="GU1721"/>
      <c r="GV1721"/>
      <c r="GW1721"/>
      <c r="GX1721"/>
      <c r="GY1721"/>
      <c r="GZ1721"/>
      <c r="HA1721"/>
      <c r="HB1721"/>
      <c r="HC1721"/>
      <c r="HD1721"/>
      <c r="HE1721"/>
      <c r="HF1721"/>
      <c r="HG1721"/>
      <c r="HH1721"/>
      <c r="HI1721"/>
    </row>
    <row r="1722" spans="1:217" s="6" customFormat="1" ht="42.75" x14ac:dyDescent="0.45">
      <c r="A1722" s="32" t="s">
        <v>16</v>
      </c>
      <c r="B1722" s="32" t="s">
        <v>17</v>
      </c>
      <c r="C1722" s="33" t="s">
        <v>18</v>
      </c>
      <c r="D1722" s="33" t="s">
        <v>1685</v>
      </c>
      <c r="E1722" s="33" t="s">
        <v>1846</v>
      </c>
      <c r="F1722" s="33" t="s">
        <v>21</v>
      </c>
      <c r="G1722" s="78">
        <f>VLOOKUP(L:L,en_ru_auto_scores_BLEU!H:I,2,FALSE)</f>
        <v>15.727800941615351</v>
      </c>
      <c r="H1722" s="33" t="str">
        <f>IFERROR(VLOOKUP(L:L,manual_score_mapping[[SegmentID]:[Scores]],2,FALSE), "NaN")</f>
        <v>[82, 51, 39, 100, 100, 62]</v>
      </c>
      <c r="I1722" s="27">
        <f>IFERROR(VLOOKUP(L:L,manual_score_mapping!A:D,3,FALSE), "NaN")</f>
        <v>72</v>
      </c>
      <c r="J1722" s="18">
        <f>IFERROR(VLOOKUP(L:L,manual_score_mapping!A:D,4,FALSE), "NaN")</f>
        <v>39</v>
      </c>
      <c r="K1722" s="33" t="s">
        <v>22</v>
      </c>
      <c r="L1722" s="33">
        <v>1721</v>
      </c>
      <c r="M1722" s="34">
        <v>0.92524456977844238</v>
      </c>
      <c r="N1722" s="33">
        <v>0.93904179334640503</v>
      </c>
      <c r="O1722" s="33">
        <v>0.93904179334640503</v>
      </c>
      <c r="P1722" s="33" t="str">
        <f>IF(en_ru_scores[[#This Row],[OnlineB_Score]]&gt;en_ru_scores[[#This Row],[GPT4_COMET]]+0.03, "B", IF(en_ru_scores[[#This Row],[GPT4_COMET]]&gt;en_ru_scores[[#This Row],[OnlineB_Score]]+0.03, "GPT", "-"))</f>
        <v>-</v>
      </c>
      <c r="Q1722" s="33" t="str">
        <f>IF(en_ru_scores[[#This Row],[OnlineW_Score]]&gt;en_ru_scores[[#This Row],[GPT4_COMET]]+0.03, "W", IF(en_ru_scores[[#This Row],[GPT4_COMET]]&gt;en_ru_scores[[#This Row],[OnlineW_Score]]+0.03, "GPT", "-"))</f>
        <v>-</v>
      </c>
      <c r="R1722" s="13" t="s">
        <v>1848</v>
      </c>
      <c r="S1722" s="13" t="s">
        <v>8681</v>
      </c>
      <c r="T1722" s="41" t="s">
        <v>8682</v>
      </c>
      <c r="U1722" s="13" t="s">
        <v>8683</v>
      </c>
      <c r="V1722" s="13" t="s">
        <v>8683</v>
      </c>
      <c r="W1722" s="84"/>
      <c r="X1722" s="111"/>
      <c r="Y1722" s="115"/>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c r="EK1722"/>
      <c r="EL1722"/>
      <c r="EM1722"/>
      <c r="EN1722"/>
      <c r="EO1722"/>
      <c r="EP1722"/>
      <c r="EQ1722"/>
      <c r="ER1722"/>
      <c r="ES1722"/>
      <c r="ET1722"/>
      <c r="EU1722"/>
      <c r="EV1722"/>
      <c r="EW1722"/>
      <c r="EX1722"/>
      <c r="EY1722"/>
      <c r="EZ1722"/>
      <c r="FA1722"/>
      <c r="FB1722"/>
      <c r="FC1722"/>
      <c r="FD1722"/>
      <c r="FE1722"/>
      <c r="FF1722"/>
      <c r="FG1722"/>
      <c r="FH1722"/>
      <c r="FI1722"/>
      <c r="FJ1722"/>
      <c r="FK1722"/>
      <c r="FL1722"/>
      <c r="FM1722"/>
      <c r="FN1722"/>
      <c r="FO1722"/>
      <c r="FP1722"/>
      <c r="FQ1722"/>
      <c r="FR1722"/>
      <c r="FS1722"/>
      <c r="FT1722"/>
      <c r="FU1722"/>
      <c r="FV1722"/>
      <c r="FW1722"/>
      <c r="FX1722"/>
      <c r="FY1722"/>
      <c r="FZ1722"/>
      <c r="GA1722"/>
      <c r="GB1722"/>
      <c r="GC1722"/>
      <c r="GD1722"/>
      <c r="GE1722"/>
      <c r="GF1722"/>
      <c r="GG1722"/>
      <c r="GH1722"/>
      <c r="GI1722"/>
      <c r="GJ1722"/>
      <c r="GK1722"/>
      <c r="GL1722"/>
      <c r="GM1722"/>
      <c r="GN1722"/>
      <c r="GO1722"/>
      <c r="GP1722"/>
      <c r="GQ1722"/>
      <c r="GR1722"/>
      <c r="GS1722"/>
      <c r="GT1722"/>
      <c r="GU1722"/>
      <c r="GV1722"/>
      <c r="GW1722"/>
      <c r="GX1722"/>
      <c r="GY1722"/>
      <c r="GZ1722"/>
      <c r="HA1722"/>
      <c r="HB1722"/>
      <c r="HC1722"/>
      <c r="HD1722"/>
      <c r="HE1722"/>
      <c r="HF1722"/>
      <c r="HG1722"/>
      <c r="HH1722"/>
      <c r="HI1722"/>
    </row>
    <row r="1723" spans="1:217" s="6" customFormat="1" ht="42.75" x14ac:dyDescent="0.45">
      <c r="A1723" s="32" t="s">
        <v>16</v>
      </c>
      <c r="B1723" s="32" t="s">
        <v>17</v>
      </c>
      <c r="C1723" s="33" t="s">
        <v>18</v>
      </c>
      <c r="D1723" s="33" t="s">
        <v>1685</v>
      </c>
      <c r="E1723" s="33" t="s">
        <v>1846</v>
      </c>
      <c r="F1723" s="33" t="s">
        <v>21</v>
      </c>
      <c r="G1723" s="78">
        <f>VLOOKUP(L:L,en_ru_auto_scores_BLEU!H:I,2,FALSE)</f>
        <v>11.724489878110314</v>
      </c>
      <c r="H1723" s="33" t="str">
        <f>IFERROR(VLOOKUP(L:L,manual_score_mapping[[SegmentID]:[Scores]],2,FALSE), "NaN")</f>
        <v>[80, 51, 50, 100, 100, 45]</v>
      </c>
      <c r="I1723" s="27">
        <f>IFERROR(VLOOKUP(L:L,manual_score_mapping!A:D,3,FALSE), "NaN")</f>
        <v>71</v>
      </c>
      <c r="J1723" s="18">
        <f>IFERROR(VLOOKUP(L:L,manual_score_mapping!A:D,4,FALSE), "NaN")</f>
        <v>45</v>
      </c>
      <c r="K1723" s="33" t="s">
        <v>22</v>
      </c>
      <c r="L1723" s="33">
        <v>1722</v>
      </c>
      <c r="M1723" s="34">
        <v>0.93686825037002563</v>
      </c>
      <c r="N1723" s="33">
        <v>0.9396701455116272</v>
      </c>
      <c r="O1723" s="33">
        <v>0.93850183486938477</v>
      </c>
      <c r="P1723" s="33" t="str">
        <f>IF(en_ru_scores[[#This Row],[OnlineB_Score]]&gt;en_ru_scores[[#This Row],[GPT4_COMET]]+0.03, "B", IF(en_ru_scores[[#This Row],[GPT4_COMET]]&gt;en_ru_scores[[#This Row],[OnlineB_Score]]+0.03, "GPT", "-"))</f>
        <v>-</v>
      </c>
      <c r="Q1723" s="33" t="str">
        <f>IF(en_ru_scores[[#This Row],[OnlineW_Score]]&gt;en_ru_scores[[#This Row],[GPT4_COMET]]+0.03, "W", IF(en_ru_scores[[#This Row],[GPT4_COMET]]&gt;en_ru_scores[[#This Row],[OnlineW_Score]]+0.03, "GPT", "-"))</f>
        <v>-</v>
      </c>
      <c r="R1723" s="13" t="s">
        <v>1849</v>
      </c>
      <c r="S1723" s="13" t="s">
        <v>8684</v>
      </c>
      <c r="T1723" s="41" t="s">
        <v>8685</v>
      </c>
      <c r="U1723" s="13" t="s">
        <v>8686</v>
      </c>
      <c r="V1723" s="13" t="s">
        <v>8687</v>
      </c>
      <c r="W1723" s="84"/>
      <c r="X1723" s="111"/>
      <c r="Y1723" s="115"/>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c r="EK1723"/>
      <c r="EL1723"/>
      <c r="EM1723"/>
      <c r="EN1723"/>
      <c r="EO1723"/>
      <c r="EP1723"/>
      <c r="EQ1723"/>
      <c r="ER1723"/>
      <c r="ES1723"/>
      <c r="ET1723"/>
      <c r="EU1723"/>
      <c r="EV1723"/>
      <c r="EW1723"/>
      <c r="EX1723"/>
      <c r="EY1723"/>
      <c r="EZ1723"/>
      <c r="FA1723"/>
      <c r="FB1723"/>
      <c r="FC1723"/>
      <c r="FD1723"/>
      <c r="FE1723"/>
      <c r="FF1723"/>
      <c r="FG1723"/>
      <c r="FH1723"/>
      <c r="FI1723"/>
      <c r="FJ1723"/>
      <c r="FK1723"/>
      <c r="FL1723"/>
      <c r="FM1723"/>
      <c r="FN1723"/>
      <c r="FO1723"/>
      <c r="FP1723"/>
      <c r="FQ1723"/>
      <c r="FR1723"/>
      <c r="FS1723"/>
      <c r="FT1723"/>
      <c r="FU1723"/>
      <c r="FV1723"/>
      <c r="FW1723"/>
      <c r="FX1723"/>
      <c r="FY1723"/>
      <c r="FZ1723"/>
      <c r="GA1723"/>
      <c r="GB1723"/>
      <c r="GC1723"/>
      <c r="GD1723"/>
      <c r="GE1723"/>
      <c r="GF1723"/>
      <c r="GG1723"/>
      <c r="GH1723"/>
      <c r="GI1723"/>
      <c r="GJ1723"/>
      <c r="GK1723"/>
      <c r="GL1723"/>
      <c r="GM1723"/>
      <c r="GN1723"/>
      <c r="GO1723"/>
      <c r="GP1723"/>
      <c r="GQ1723"/>
      <c r="GR1723"/>
      <c r="GS1723"/>
      <c r="GT1723"/>
      <c r="GU1723"/>
      <c r="GV1723"/>
      <c r="GW1723"/>
      <c r="GX1723"/>
      <c r="GY1723"/>
      <c r="GZ1723"/>
      <c r="HA1723"/>
      <c r="HB1723"/>
      <c r="HC1723"/>
      <c r="HD1723"/>
      <c r="HE1723"/>
      <c r="HF1723"/>
      <c r="HG1723"/>
      <c r="HH1723"/>
      <c r="HI1723"/>
    </row>
    <row r="1724" spans="1:217" s="6" customFormat="1" ht="71.25" x14ac:dyDescent="0.45">
      <c r="A1724" s="32" t="s">
        <v>16</v>
      </c>
      <c r="B1724" s="32" t="s">
        <v>17</v>
      </c>
      <c r="C1724" s="33" t="s">
        <v>18</v>
      </c>
      <c r="D1724" s="33" t="s">
        <v>1685</v>
      </c>
      <c r="E1724" s="33" t="s">
        <v>1846</v>
      </c>
      <c r="F1724" s="33" t="s">
        <v>21</v>
      </c>
      <c r="G1724" s="74">
        <f>VLOOKUP(L:L,en_ru_auto_scores_BLEU!H:I,2,FALSE)</f>
        <v>54.645794184661071</v>
      </c>
      <c r="H1724" s="33" t="str">
        <f>IFERROR(VLOOKUP(L:L,manual_score_mapping[[SegmentID]:[Scores]],2,FALSE), "NaN")</f>
        <v>[82, 52, 55, 100, 100, 75]</v>
      </c>
      <c r="I1724" s="27">
        <f>IFERROR(VLOOKUP(L:L,manual_score_mapping!A:D,3,FALSE), "NaN")</f>
        <v>77</v>
      </c>
      <c r="J1724" s="21">
        <f>IFERROR(VLOOKUP(L:L,manual_score_mapping!A:D,4,FALSE), "NaN")</f>
        <v>52</v>
      </c>
      <c r="K1724" s="33" t="s">
        <v>22</v>
      </c>
      <c r="L1724" s="33">
        <v>1723</v>
      </c>
      <c r="M1724" s="34">
        <v>0.91759318113327037</v>
      </c>
      <c r="N1724" s="33">
        <v>0.88710027933120728</v>
      </c>
      <c r="O1724" s="33">
        <v>0.91197323799133301</v>
      </c>
      <c r="P1724" s="33" t="str">
        <f>IF(en_ru_scores[[#This Row],[OnlineB_Score]]&gt;en_ru_scores[[#This Row],[GPT4_COMET]]+0.03, "B", IF(en_ru_scores[[#This Row],[GPT4_COMET]]&gt;en_ru_scores[[#This Row],[OnlineB_Score]]+0.03, "GPT", "-"))</f>
        <v>GPT</v>
      </c>
      <c r="Q1724" s="33" t="str">
        <f>IF(en_ru_scores[[#This Row],[OnlineW_Score]]&gt;en_ru_scores[[#This Row],[GPT4_COMET]]+0.03, "W", IF(en_ru_scores[[#This Row],[GPT4_COMET]]&gt;en_ru_scores[[#This Row],[OnlineW_Score]]+0.03, "GPT", "-"))</f>
        <v>-</v>
      </c>
      <c r="R1724" s="13" t="s">
        <v>1850</v>
      </c>
      <c r="S1724" s="13" t="s">
        <v>8688</v>
      </c>
      <c r="T1724" s="41" t="s">
        <v>8689</v>
      </c>
      <c r="U1724" s="13" t="s">
        <v>8690</v>
      </c>
      <c r="V1724" s="13" t="s">
        <v>8691</v>
      </c>
      <c r="W1724" s="84"/>
      <c r="X1724" s="111"/>
      <c r="Y1724" s="115"/>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c r="EK1724"/>
      <c r="EL1724"/>
      <c r="EM1724"/>
      <c r="EN1724"/>
      <c r="EO1724"/>
      <c r="EP1724"/>
      <c r="EQ1724"/>
      <c r="ER1724"/>
      <c r="ES1724"/>
      <c r="ET1724"/>
      <c r="EU1724"/>
      <c r="EV1724"/>
      <c r="EW1724"/>
      <c r="EX1724"/>
      <c r="EY1724"/>
      <c r="EZ1724"/>
      <c r="FA1724"/>
      <c r="FB1724"/>
      <c r="FC1724"/>
      <c r="FD1724"/>
      <c r="FE1724"/>
      <c r="FF1724"/>
      <c r="FG1724"/>
      <c r="FH1724"/>
      <c r="FI1724"/>
      <c r="FJ1724"/>
      <c r="FK1724"/>
      <c r="FL1724"/>
      <c r="FM1724"/>
      <c r="FN1724"/>
      <c r="FO1724"/>
      <c r="FP1724"/>
      <c r="FQ1724"/>
      <c r="FR1724"/>
      <c r="FS1724"/>
      <c r="FT1724"/>
      <c r="FU1724"/>
      <c r="FV1724"/>
      <c r="FW1724"/>
      <c r="FX1724"/>
      <c r="FY1724"/>
      <c r="FZ1724"/>
      <c r="GA1724"/>
      <c r="GB1724"/>
      <c r="GC1724"/>
      <c r="GD1724"/>
      <c r="GE1724"/>
      <c r="GF1724"/>
      <c r="GG1724"/>
      <c r="GH1724"/>
      <c r="GI1724"/>
      <c r="GJ1724"/>
      <c r="GK1724"/>
      <c r="GL1724"/>
      <c r="GM1724"/>
      <c r="GN1724"/>
      <c r="GO1724"/>
      <c r="GP1724"/>
      <c r="GQ1724"/>
      <c r="GR1724"/>
      <c r="GS1724"/>
      <c r="GT1724"/>
      <c r="GU1724"/>
      <c r="GV1724"/>
      <c r="GW1724"/>
      <c r="GX1724"/>
      <c r="GY1724"/>
      <c r="GZ1724"/>
      <c r="HA1724"/>
      <c r="HB1724"/>
      <c r="HC1724"/>
      <c r="HD1724"/>
      <c r="HE1724"/>
      <c r="HF1724"/>
      <c r="HG1724"/>
      <c r="HH1724"/>
      <c r="HI1724"/>
    </row>
    <row r="1725" spans="1:217" s="6" customFormat="1" ht="71.25" x14ac:dyDescent="0.45">
      <c r="A1725" s="29" t="s">
        <v>16</v>
      </c>
      <c r="B1725" s="29" t="s">
        <v>17</v>
      </c>
      <c r="C1725" s="30" t="s">
        <v>18</v>
      </c>
      <c r="D1725" s="30" t="s">
        <v>1685</v>
      </c>
      <c r="E1725" s="30" t="s">
        <v>1846</v>
      </c>
      <c r="F1725" s="30" t="s">
        <v>21</v>
      </c>
      <c r="G1725" s="78">
        <f>VLOOKUP(L:L,en_ru_auto_scores_BLEU!H:I,2,FALSE)</f>
        <v>19.230188007838606</v>
      </c>
      <c r="H1725" s="30" t="str">
        <f>IFERROR(VLOOKUP(L:L,manual_score_mapping[[SegmentID]:[Scores]],2,FALSE), "NaN")</f>
        <v>[81, 53, 43, 100, 100, 47]</v>
      </c>
      <c r="I1725" s="27">
        <f>IFERROR(VLOOKUP(L:L,manual_score_mapping!A:D,3,FALSE), "NaN")</f>
        <v>70</v>
      </c>
      <c r="J1725" s="18">
        <f>IFERROR(VLOOKUP(L:L,manual_score_mapping!A:D,4,FALSE), "NaN")</f>
        <v>43</v>
      </c>
      <c r="K1725" s="30" t="s">
        <v>22</v>
      </c>
      <c r="L1725" s="30">
        <v>1724</v>
      </c>
      <c r="M1725" s="31">
        <v>0.89022499322891235</v>
      </c>
      <c r="N1725" s="30">
        <v>0.8641512393951416</v>
      </c>
      <c r="O1725" s="30">
        <v>0.88477933406829834</v>
      </c>
      <c r="P1725" s="30" t="str">
        <f>IF(en_ru_scores[[#This Row],[OnlineB_Score]]&gt;en_ru_scores[[#This Row],[GPT4_COMET]]+0.03, "B", IF(en_ru_scores[[#This Row],[GPT4_COMET]]&gt;en_ru_scores[[#This Row],[OnlineB_Score]]+0.03, "GPT", "-"))</f>
        <v>-</v>
      </c>
      <c r="Q1725" s="30" t="str">
        <f>IF(en_ru_scores[[#This Row],[OnlineW_Score]]&gt;en_ru_scores[[#This Row],[GPT4_COMET]]+0.03, "W", IF(en_ru_scores[[#This Row],[GPT4_COMET]]&gt;en_ru_scores[[#This Row],[OnlineW_Score]]+0.03, "GPT", "-"))</f>
        <v>-</v>
      </c>
      <c r="R1725" s="12" t="s">
        <v>1851</v>
      </c>
      <c r="S1725" s="12" t="s">
        <v>8692</v>
      </c>
      <c r="T1725" s="40" t="s">
        <v>8693</v>
      </c>
      <c r="U1725" s="12" t="s">
        <v>8694</v>
      </c>
      <c r="V1725" s="12" t="s">
        <v>8695</v>
      </c>
      <c r="W1725" s="84"/>
      <c r="X1725" s="111"/>
      <c r="Y1725" s="11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c r="EN1725"/>
      <c r="EO1725"/>
      <c r="EP1725"/>
      <c r="EQ1725"/>
      <c r="ER1725"/>
      <c r="ES1725"/>
      <c r="ET1725"/>
      <c r="EU1725"/>
      <c r="EV1725"/>
      <c r="EW1725"/>
      <c r="EX1725"/>
      <c r="EY1725"/>
      <c r="EZ1725"/>
      <c r="FA1725"/>
      <c r="FB1725"/>
      <c r="FC1725"/>
      <c r="FD1725"/>
      <c r="FE1725"/>
      <c r="FF1725"/>
      <c r="FG1725"/>
      <c r="FH1725"/>
      <c r="FI1725"/>
      <c r="FJ1725"/>
      <c r="FK1725"/>
      <c r="FL1725"/>
      <c r="FM1725"/>
      <c r="FN1725"/>
      <c r="FO1725"/>
      <c r="FP1725"/>
      <c r="FQ1725"/>
      <c r="FR1725"/>
      <c r="FS1725"/>
      <c r="FT1725"/>
      <c r="FU1725"/>
      <c r="FV1725"/>
      <c r="FW1725"/>
      <c r="FX1725"/>
      <c r="FY1725"/>
      <c r="FZ1725"/>
      <c r="GA1725"/>
      <c r="GB1725"/>
      <c r="GC1725"/>
      <c r="GD1725"/>
      <c r="GE1725"/>
      <c r="GF1725"/>
      <c r="GG1725"/>
      <c r="GH1725"/>
      <c r="GI1725"/>
      <c r="GJ1725"/>
      <c r="GK1725"/>
      <c r="GL1725"/>
      <c r="GM1725"/>
      <c r="GN1725"/>
      <c r="GO1725"/>
      <c r="GP1725"/>
      <c r="GQ1725"/>
      <c r="GR1725"/>
      <c r="GS1725"/>
      <c r="GT1725"/>
      <c r="GU1725"/>
      <c r="GV1725"/>
      <c r="GW1725"/>
      <c r="GX1725"/>
      <c r="GY1725"/>
      <c r="GZ1725"/>
      <c r="HA1725"/>
      <c r="HB1725"/>
      <c r="HC1725"/>
      <c r="HD1725"/>
      <c r="HE1725"/>
      <c r="HF1725"/>
      <c r="HG1725"/>
      <c r="HH1725"/>
      <c r="HI1725"/>
    </row>
    <row r="1726" spans="1:217" s="6" customFormat="1" ht="42.75" x14ac:dyDescent="0.45">
      <c r="A1726" s="29" t="s">
        <v>16</v>
      </c>
      <c r="B1726" s="29" t="s">
        <v>17</v>
      </c>
      <c r="C1726" s="30" t="s">
        <v>18</v>
      </c>
      <c r="D1726" s="30" t="s">
        <v>1685</v>
      </c>
      <c r="E1726" s="30" t="s">
        <v>1852</v>
      </c>
      <c r="F1726" s="30" t="s">
        <v>21</v>
      </c>
      <c r="G1726" s="78">
        <f>VLOOKUP(L:L,en_ru_auto_scores_BLEU!H:I,2,FALSE)</f>
        <v>12.577378554514697</v>
      </c>
      <c r="H1726" s="30" t="str">
        <f>IFERROR(VLOOKUP(L:L,manual_score_mapping[[SegmentID]:[Scores]],2,FALSE), "NaN")</f>
        <v>[100, 32, 55, 79, 84]</v>
      </c>
      <c r="I1726" s="27">
        <f>IFERROR(VLOOKUP(L:L,manual_score_mapping!A:D,3,FALSE), "NaN")</f>
        <v>70</v>
      </c>
      <c r="J1726" s="18">
        <f>IFERROR(VLOOKUP(L:L,manual_score_mapping!A:D,4,FALSE), "NaN")</f>
        <v>32</v>
      </c>
      <c r="K1726" s="30" t="s">
        <v>22</v>
      </c>
      <c r="L1726" s="30">
        <v>1725</v>
      </c>
      <c r="M1726" s="31">
        <v>0.88506036996841431</v>
      </c>
      <c r="N1726" s="30">
        <v>0.77404278516769409</v>
      </c>
      <c r="O1726" s="30">
        <v>0.89430695772171021</v>
      </c>
      <c r="P1726" s="30" t="str">
        <f>IF(en_ru_scores[[#This Row],[OnlineB_Score]]&gt;en_ru_scores[[#This Row],[GPT4_COMET]]+0.03, "B", IF(en_ru_scores[[#This Row],[GPT4_COMET]]&gt;en_ru_scores[[#This Row],[OnlineB_Score]]+0.03, "GPT", "-"))</f>
        <v>GPT</v>
      </c>
      <c r="Q1726" s="30" t="str">
        <f>IF(en_ru_scores[[#This Row],[OnlineW_Score]]&gt;en_ru_scores[[#This Row],[GPT4_COMET]]+0.03, "W", IF(en_ru_scores[[#This Row],[GPT4_COMET]]&gt;en_ru_scores[[#This Row],[OnlineW_Score]]+0.03, "GPT", "-"))</f>
        <v>-</v>
      </c>
      <c r="R1726" s="12" t="s">
        <v>1853</v>
      </c>
      <c r="S1726" s="12" t="s">
        <v>8696</v>
      </c>
      <c r="T1726" s="40" t="s">
        <v>8697</v>
      </c>
      <c r="U1726" s="12" t="s">
        <v>8698</v>
      </c>
      <c r="V1726" s="12" t="s">
        <v>8699</v>
      </c>
      <c r="W1726" s="84"/>
      <c r="X1726" s="111"/>
      <c r="Y1726" s="115"/>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c r="EK1726"/>
      <c r="EL1726"/>
      <c r="EM1726"/>
      <c r="EN1726"/>
      <c r="EO1726"/>
      <c r="EP1726"/>
      <c r="EQ1726"/>
      <c r="ER1726"/>
      <c r="ES1726"/>
      <c r="ET1726"/>
      <c r="EU1726"/>
      <c r="EV1726"/>
      <c r="EW1726"/>
      <c r="EX1726"/>
      <c r="EY1726"/>
      <c r="EZ1726"/>
      <c r="FA1726"/>
      <c r="FB1726"/>
      <c r="FC1726"/>
      <c r="FD1726"/>
      <c r="FE1726"/>
      <c r="FF1726"/>
      <c r="FG1726"/>
      <c r="FH1726"/>
      <c r="FI1726"/>
      <c r="FJ1726"/>
      <c r="FK1726"/>
      <c r="FL1726"/>
      <c r="FM1726"/>
      <c r="FN1726"/>
      <c r="FO1726"/>
      <c r="FP1726"/>
      <c r="FQ1726"/>
      <c r="FR1726"/>
      <c r="FS1726"/>
      <c r="FT1726"/>
      <c r="FU1726"/>
      <c r="FV1726"/>
      <c r="FW1726"/>
      <c r="FX1726"/>
      <c r="FY1726"/>
      <c r="FZ1726"/>
      <c r="GA1726"/>
      <c r="GB1726"/>
      <c r="GC1726"/>
      <c r="GD1726"/>
      <c r="GE1726"/>
      <c r="GF1726"/>
      <c r="GG1726"/>
      <c r="GH1726"/>
      <c r="GI1726"/>
      <c r="GJ1726"/>
      <c r="GK1726"/>
      <c r="GL1726"/>
      <c r="GM1726"/>
      <c r="GN1726"/>
      <c r="GO1726"/>
      <c r="GP1726"/>
      <c r="GQ1726"/>
      <c r="GR1726"/>
      <c r="GS1726"/>
      <c r="GT1726"/>
      <c r="GU1726"/>
      <c r="GV1726"/>
      <c r="GW1726"/>
      <c r="GX1726"/>
      <c r="GY1726"/>
      <c r="GZ1726"/>
      <c r="HA1726"/>
      <c r="HB1726"/>
      <c r="HC1726"/>
      <c r="HD1726"/>
      <c r="HE1726"/>
      <c r="HF1726"/>
      <c r="HG1726"/>
      <c r="HH1726"/>
      <c r="HI1726"/>
    </row>
    <row r="1727" spans="1:217" s="6" customFormat="1" ht="57" x14ac:dyDescent="0.45">
      <c r="A1727" s="32" t="s">
        <v>16</v>
      </c>
      <c r="B1727" s="32" t="s">
        <v>17</v>
      </c>
      <c r="C1727" s="33" t="s">
        <v>18</v>
      </c>
      <c r="D1727" s="33" t="s">
        <v>1685</v>
      </c>
      <c r="E1727" s="33" t="s">
        <v>1852</v>
      </c>
      <c r="F1727" s="33" t="s">
        <v>21</v>
      </c>
      <c r="G1727" s="75">
        <f>VLOOKUP(L:L,en_ru_auto_scores_BLEU!H:I,2,FALSE)</f>
        <v>31.274874127503384</v>
      </c>
      <c r="H1727" s="33" t="str">
        <f>IFERROR(VLOOKUP(L:L,manual_score_mapping[[SegmentID]:[Scores]],2,FALSE), "NaN")</f>
        <v>[84, 68, 55, 76, 84]</v>
      </c>
      <c r="I1727" s="27">
        <f>IFERROR(VLOOKUP(L:L,manual_score_mapping!A:D,3,FALSE), "NaN")</f>
        <v>73</v>
      </c>
      <c r="J1727" s="21">
        <f>IFERROR(VLOOKUP(L:L,manual_score_mapping!A:D,4,FALSE), "NaN")</f>
        <v>55</v>
      </c>
      <c r="K1727" s="33" t="s">
        <v>22</v>
      </c>
      <c r="L1727" s="33">
        <v>1726</v>
      </c>
      <c r="M1727" s="34">
        <v>0.91046959161758423</v>
      </c>
      <c r="N1727" s="33">
        <v>0.92467945814132679</v>
      </c>
      <c r="O1727" s="33">
        <v>0.91935473680496216</v>
      </c>
      <c r="P1727" s="33" t="str">
        <f>IF(en_ru_scores[[#This Row],[OnlineB_Score]]&gt;en_ru_scores[[#This Row],[GPT4_COMET]]+0.03, "B", IF(en_ru_scores[[#This Row],[GPT4_COMET]]&gt;en_ru_scores[[#This Row],[OnlineB_Score]]+0.03, "GPT", "-"))</f>
        <v>-</v>
      </c>
      <c r="Q1727" s="33" t="str">
        <f>IF(en_ru_scores[[#This Row],[OnlineW_Score]]&gt;en_ru_scores[[#This Row],[GPT4_COMET]]+0.03, "W", IF(en_ru_scores[[#This Row],[GPT4_COMET]]&gt;en_ru_scores[[#This Row],[OnlineW_Score]]+0.03, "GPT", "-"))</f>
        <v>-</v>
      </c>
      <c r="R1727" s="13" t="s">
        <v>8700</v>
      </c>
      <c r="S1727" s="13" t="s">
        <v>8701</v>
      </c>
      <c r="T1727" s="41" t="s">
        <v>8702</v>
      </c>
      <c r="U1727" s="13" t="s">
        <v>8703</v>
      </c>
      <c r="V1727" s="13" t="s">
        <v>8704</v>
      </c>
      <c r="W1727" s="84"/>
      <c r="X1727" s="111"/>
      <c r="Y1727" s="115"/>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c r="EK1727"/>
      <c r="EL1727"/>
      <c r="EM1727"/>
      <c r="EN1727"/>
      <c r="EO1727"/>
      <c r="EP1727"/>
      <c r="EQ1727"/>
      <c r="ER1727"/>
      <c r="ES1727"/>
      <c r="ET1727"/>
      <c r="EU1727"/>
      <c r="EV1727"/>
      <c r="EW1727"/>
      <c r="EX1727"/>
      <c r="EY1727"/>
      <c r="EZ1727"/>
      <c r="FA1727"/>
      <c r="FB1727"/>
      <c r="FC1727"/>
      <c r="FD1727"/>
      <c r="FE1727"/>
      <c r="FF1727"/>
      <c r="FG1727"/>
      <c r="FH1727"/>
      <c r="FI1727"/>
      <c r="FJ1727"/>
      <c r="FK1727"/>
      <c r="FL1727"/>
      <c r="FM1727"/>
      <c r="FN1727"/>
      <c r="FO1727"/>
      <c r="FP1727"/>
      <c r="FQ1727"/>
      <c r="FR1727"/>
      <c r="FS1727"/>
      <c r="FT1727"/>
      <c r="FU1727"/>
      <c r="FV1727"/>
      <c r="FW1727"/>
      <c r="FX1727"/>
      <c r="FY1727"/>
      <c r="FZ1727"/>
      <c r="GA1727"/>
      <c r="GB1727"/>
      <c r="GC1727"/>
      <c r="GD1727"/>
      <c r="GE1727"/>
      <c r="GF1727"/>
      <c r="GG1727"/>
      <c r="GH1727"/>
      <c r="GI1727"/>
      <c r="GJ1727"/>
      <c r="GK1727"/>
      <c r="GL1727"/>
      <c r="GM1727"/>
      <c r="GN1727"/>
      <c r="GO1727"/>
      <c r="GP1727"/>
      <c r="GQ1727"/>
      <c r="GR1727"/>
      <c r="GS1727"/>
      <c r="GT1727"/>
      <c r="GU1727"/>
      <c r="GV1727"/>
      <c r="GW1727"/>
      <c r="GX1727"/>
      <c r="GY1727"/>
      <c r="GZ1727"/>
      <c r="HA1727"/>
      <c r="HB1727"/>
      <c r="HC1727"/>
      <c r="HD1727"/>
      <c r="HE1727"/>
      <c r="HF1727"/>
      <c r="HG1727"/>
      <c r="HH1727"/>
      <c r="HI1727"/>
    </row>
    <row r="1728" spans="1:217" s="6" customFormat="1" ht="28.5" x14ac:dyDescent="0.45">
      <c r="A1728" s="32" t="s">
        <v>16</v>
      </c>
      <c r="B1728" s="32" t="s">
        <v>17</v>
      </c>
      <c r="C1728" s="33" t="s">
        <v>18</v>
      </c>
      <c r="D1728" s="33" t="s">
        <v>1685</v>
      </c>
      <c r="E1728" s="33" t="s">
        <v>1852</v>
      </c>
      <c r="F1728" s="33" t="s">
        <v>21</v>
      </c>
      <c r="G1728" s="78">
        <f>VLOOKUP(L:L,en_ru_auto_scores_BLEU!H:I,2,FALSE)</f>
        <v>7.1418162893296442</v>
      </c>
      <c r="H1728" s="33" t="str">
        <f>IFERROR(VLOOKUP(L:L,manual_score_mapping[[SegmentID]:[Scores]],2,FALSE), "NaN")</f>
        <v>[100, 32, 55, 70, 84]</v>
      </c>
      <c r="I1728" s="24">
        <f>IFERROR(VLOOKUP(L:L,manual_score_mapping!A:D,3,FALSE), "NaN")</f>
        <v>68</v>
      </c>
      <c r="J1728" s="18">
        <f>IFERROR(VLOOKUP(L:L,manual_score_mapping!A:D,4,FALSE), "NaN")</f>
        <v>32</v>
      </c>
      <c r="K1728" s="33" t="s">
        <v>22</v>
      </c>
      <c r="L1728" s="33">
        <v>1727</v>
      </c>
      <c r="M1728" s="34">
        <v>0.92267739772796642</v>
      </c>
      <c r="N1728" s="33">
        <v>0.9254390001296996</v>
      </c>
      <c r="O1728" s="33">
        <v>0.92037653923034679</v>
      </c>
      <c r="P1728" s="33" t="str">
        <f>IF(en_ru_scores[[#This Row],[OnlineB_Score]]&gt;en_ru_scores[[#This Row],[GPT4_COMET]]+0.03, "B", IF(en_ru_scores[[#This Row],[GPT4_COMET]]&gt;en_ru_scores[[#This Row],[OnlineB_Score]]+0.03, "GPT", "-"))</f>
        <v>-</v>
      </c>
      <c r="Q1728" s="33" t="str">
        <f>IF(en_ru_scores[[#This Row],[OnlineW_Score]]&gt;en_ru_scores[[#This Row],[GPT4_COMET]]+0.03, "W", IF(en_ru_scores[[#This Row],[GPT4_COMET]]&gt;en_ru_scores[[#This Row],[OnlineW_Score]]+0.03, "GPT", "-"))</f>
        <v>-</v>
      </c>
      <c r="R1728" s="13" t="s">
        <v>1854</v>
      </c>
      <c r="S1728" s="13" t="s">
        <v>8705</v>
      </c>
      <c r="T1728" s="41" t="s">
        <v>8706</v>
      </c>
      <c r="U1728" s="13" t="s">
        <v>8707</v>
      </c>
      <c r="V1728" s="13" t="s">
        <v>8708</v>
      </c>
      <c r="W1728" s="84"/>
      <c r="X1728" s="111"/>
      <c r="Y1728" s="115"/>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c r="EK1728"/>
      <c r="EL1728"/>
      <c r="EM1728"/>
      <c r="EN1728"/>
      <c r="EO1728"/>
      <c r="EP1728"/>
      <c r="EQ1728"/>
      <c r="ER1728"/>
      <c r="ES1728"/>
      <c r="ET1728"/>
      <c r="EU1728"/>
      <c r="EV1728"/>
      <c r="EW1728"/>
      <c r="EX1728"/>
      <c r="EY1728"/>
      <c r="EZ1728"/>
      <c r="FA1728"/>
      <c r="FB1728"/>
      <c r="FC1728"/>
      <c r="FD1728"/>
      <c r="FE1728"/>
      <c r="FF1728"/>
      <c r="FG1728"/>
      <c r="FH1728"/>
      <c r="FI1728"/>
      <c r="FJ1728"/>
      <c r="FK1728"/>
      <c r="FL1728"/>
      <c r="FM1728"/>
      <c r="FN1728"/>
      <c r="FO1728"/>
      <c r="FP1728"/>
      <c r="FQ1728"/>
      <c r="FR1728"/>
      <c r="FS1728"/>
      <c r="FT1728"/>
      <c r="FU1728"/>
      <c r="FV1728"/>
      <c r="FW1728"/>
      <c r="FX1728"/>
      <c r="FY1728"/>
      <c r="FZ1728"/>
      <c r="GA1728"/>
      <c r="GB1728"/>
      <c r="GC1728"/>
      <c r="GD1728"/>
      <c r="GE1728"/>
      <c r="GF1728"/>
      <c r="GG1728"/>
      <c r="GH1728"/>
      <c r="GI1728"/>
      <c r="GJ1728"/>
      <c r="GK1728"/>
      <c r="GL1728"/>
      <c r="GM1728"/>
      <c r="GN1728"/>
      <c r="GO1728"/>
      <c r="GP1728"/>
      <c r="GQ1728"/>
      <c r="GR1728"/>
      <c r="GS1728"/>
      <c r="GT1728"/>
      <c r="GU1728"/>
      <c r="GV1728"/>
      <c r="GW1728"/>
      <c r="GX1728"/>
      <c r="GY1728"/>
      <c r="GZ1728"/>
      <c r="HA1728"/>
      <c r="HB1728"/>
      <c r="HC1728"/>
      <c r="HD1728"/>
      <c r="HE1728"/>
      <c r="HF1728"/>
      <c r="HG1728"/>
      <c r="HH1728"/>
      <c r="HI1728"/>
    </row>
    <row r="1729" spans="1:217" s="6" customFormat="1" ht="114" x14ac:dyDescent="0.45">
      <c r="A1729" s="29" t="s">
        <v>16</v>
      </c>
      <c r="B1729" s="29" t="s">
        <v>17</v>
      </c>
      <c r="C1729" s="30" t="s">
        <v>18</v>
      </c>
      <c r="D1729" s="30" t="s">
        <v>1685</v>
      </c>
      <c r="E1729" s="30" t="s">
        <v>1852</v>
      </c>
      <c r="F1729" s="30" t="s">
        <v>21</v>
      </c>
      <c r="G1729" s="75">
        <f>VLOOKUP(L:L,en_ru_auto_scores_BLEU!H:I,2,FALSE)</f>
        <v>36.535099383031934</v>
      </c>
      <c r="H1729" s="30" t="str">
        <f>IFERROR(VLOOKUP(L:L,manual_score_mapping[[SegmentID]:[Scores]],2,FALSE), "NaN")</f>
        <v>[67, 51, 53, 80, 84]</v>
      </c>
      <c r="I1729" s="24">
        <f>IFERROR(VLOOKUP(L:L,manual_score_mapping!A:D,3,FALSE), "NaN")</f>
        <v>67</v>
      </c>
      <c r="J1729" s="21">
        <f>IFERROR(VLOOKUP(L:L,manual_score_mapping!A:D,4,FALSE), "NaN")</f>
        <v>51</v>
      </c>
      <c r="K1729" s="30" t="s">
        <v>22</v>
      </c>
      <c r="L1729" s="30">
        <v>1728</v>
      </c>
      <c r="M1729" s="31">
        <v>0.83998453617095947</v>
      </c>
      <c r="N1729" s="30">
        <v>0.77713334560394287</v>
      </c>
      <c r="O1729" s="30">
        <v>0.84645086526870728</v>
      </c>
      <c r="P1729" s="30" t="str">
        <f>IF(en_ru_scores[[#This Row],[OnlineB_Score]]&gt;en_ru_scores[[#This Row],[GPT4_COMET]]+0.03, "B", IF(en_ru_scores[[#This Row],[GPT4_COMET]]&gt;en_ru_scores[[#This Row],[OnlineB_Score]]+0.03, "GPT", "-"))</f>
        <v>GPT</v>
      </c>
      <c r="Q1729" s="30" t="str">
        <f>IF(en_ru_scores[[#This Row],[OnlineW_Score]]&gt;en_ru_scores[[#This Row],[GPT4_COMET]]+0.03, "W", IF(en_ru_scores[[#This Row],[GPT4_COMET]]&gt;en_ru_scores[[#This Row],[OnlineW_Score]]+0.03, "GPT", "-"))</f>
        <v>-</v>
      </c>
      <c r="R1729" s="12" t="s">
        <v>8709</v>
      </c>
      <c r="S1729" s="12" t="s">
        <v>8710</v>
      </c>
      <c r="T1729" s="40" t="s">
        <v>8711</v>
      </c>
      <c r="U1729" s="12" t="s">
        <v>8712</v>
      </c>
      <c r="V1729" s="12" t="s">
        <v>8713</v>
      </c>
      <c r="W1729" s="84"/>
      <c r="X1729" s="111"/>
      <c r="Y1729" s="115"/>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c r="EK1729"/>
      <c r="EL1729"/>
      <c r="EM1729"/>
      <c r="EN1729"/>
      <c r="EO1729"/>
      <c r="EP1729"/>
      <c r="EQ1729"/>
      <c r="ER1729"/>
      <c r="ES1729"/>
      <c r="ET1729"/>
      <c r="EU1729"/>
      <c r="EV1729"/>
      <c r="EW1729"/>
      <c r="EX1729"/>
      <c r="EY1729"/>
      <c r="EZ1729"/>
      <c r="FA1729"/>
      <c r="FB1729"/>
      <c r="FC1729"/>
      <c r="FD1729"/>
      <c r="FE1729"/>
      <c r="FF1729"/>
      <c r="FG1729"/>
      <c r="FH1729"/>
      <c r="FI1729"/>
      <c r="FJ1729"/>
      <c r="FK1729"/>
      <c r="FL1729"/>
      <c r="FM1729"/>
      <c r="FN1729"/>
      <c r="FO1729"/>
      <c r="FP1729"/>
      <c r="FQ1729"/>
      <c r="FR1729"/>
      <c r="FS1729"/>
      <c r="FT1729"/>
      <c r="FU1729"/>
      <c r="FV1729"/>
      <c r="FW1729"/>
      <c r="FX1729"/>
      <c r="FY1729"/>
      <c r="FZ1729"/>
      <c r="GA1729"/>
      <c r="GB1729"/>
      <c r="GC1729"/>
      <c r="GD1729"/>
      <c r="GE1729"/>
      <c r="GF1729"/>
      <c r="GG1729"/>
      <c r="GH1729"/>
      <c r="GI1729"/>
      <c r="GJ1729"/>
      <c r="GK1729"/>
      <c r="GL1729"/>
      <c r="GM1729"/>
      <c r="GN1729"/>
      <c r="GO1729"/>
      <c r="GP1729"/>
      <c r="GQ1729"/>
      <c r="GR1729"/>
      <c r="GS1729"/>
      <c r="GT1729"/>
      <c r="GU1729"/>
      <c r="GV1729"/>
      <c r="GW1729"/>
      <c r="GX1729"/>
      <c r="GY1729"/>
      <c r="GZ1729"/>
      <c r="HA1729"/>
      <c r="HB1729"/>
      <c r="HC1729"/>
      <c r="HD1729"/>
      <c r="HE1729"/>
      <c r="HF1729"/>
      <c r="HG1729"/>
      <c r="HH1729"/>
      <c r="HI1729"/>
    </row>
    <row r="1730" spans="1:217" s="6" customFormat="1" ht="57" x14ac:dyDescent="0.45">
      <c r="A1730" s="29" t="s">
        <v>16</v>
      </c>
      <c r="B1730" s="29" t="s">
        <v>17</v>
      </c>
      <c r="C1730" s="30" t="s">
        <v>18</v>
      </c>
      <c r="D1730" s="30" t="s">
        <v>1685</v>
      </c>
      <c r="E1730" s="30" t="s">
        <v>1852</v>
      </c>
      <c r="F1730" s="30" t="s">
        <v>21</v>
      </c>
      <c r="G1730" s="78">
        <f>VLOOKUP(L:L,en_ru_auto_scores_BLEU!H:I,2,FALSE)</f>
        <v>12.673718536830808</v>
      </c>
      <c r="H1730" s="30" t="str">
        <f>IFERROR(VLOOKUP(L:L,manual_score_mapping[[SegmentID]:[Scores]],2,FALSE), "NaN")</f>
        <v>[100, 35, 55, 69, 84]</v>
      </c>
      <c r="I1730" s="24">
        <f>IFERROR(VLOOKUP(L:L,manual_score_mapping!A:D,3,FALSE), "NaN")</f>
        <v>68</v>
      </c>
      <c r="J1730" s="18">
        <f>IFERROR(VLOOKUP(L:L,manual_score_mapping!A:D,4,FALSE), "NaN")</f>
        <v>35</v>
      </c>
      <c r="K1730" s="30" t="s">
        <v>22</v>
      </c>
      <c r="L1730" s="30">
        <v>1729</v>
      </c>
      <c r="M1730" s="31">
        <v>0.83011007308959961</v>
      </c>
      <c r="N1730" s="30">
        <v>0.84177547693252563</v>
      </c>
      <c r="O1730" s="30">
        <v>0.8477216362953186</v>
      </c>
      <c r="P1730" s="30" t="str">
        <f>IF(en_ru_scores[[#This Row],[OnlineB_Score]]&gt;en_ru_scores[[#This Row],[GPT4_COMET]]+0.03, "B", IF(en_ru_scores[[#This Row],[GPT4_COMET]]&gt;en_ru_scores[[#This Row],[OnlineB_Score]]+0.03, "GPT", "-"))</f>
        <v>-</v>
      </c>
      <c r="Q1730" s="30" t="str">
        <f>IF(en_ru_scores[[#This Row],[OnlineW_Score]]&gt;en_ru_scores[[#This Row],[GPT4_COMET]]+0.03, "W", IF(en_ru_scores[[#This Row],[GPT4_COMET]]&gt;en_ru_scores[[#This Row],[OnlineW_Score]]+0.03, "GPT", "-"))</f>
        <v>-</v>
      </c>
      <c r="R1730" s="12" t="s">
        <v>1855</v>
      </c>
      <c r="S1730" s="12" t="s">
        <v>8714</v>
      </c>
      <c r="T1730" s="40" t="s">
        <v>8715</v>
      </c>
      <c r="U1730" s="12" t="s">
        <v>8716</v>
      </c>
      <c r="V1730" s="12" t="s">
        <v>8717</v>
      </c>
      <c r="W1730" s="84"/>
      <c r="X1730" s="111"/>
      <c r="Y1730" s="115"/>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c r="EK1730"/>
      <c r="EL1730"/>
      <c r="EM1730"/>
      <c r="EN1730"/>
      <c r="EO1730"/>
      <c r="EP1730"/>
      <c r="EQ1730"/>
      <c r="ER1730"/>
      <c r="ES1730"/>
      <c r="ET1730"/>
      <c r="EU1730"/>
      <c r="EV1730"/>
      <c r="EW1730"/>
      <c r="EX1730"/>
      <c r="EY1730"/>
      <c r="EZ1730"/>
      <c r="FA1730"/>
      <c r="FB1730"/>
      <c r="FC1730"/>
      <c r="FD1730"/>
      <c r="FE1730"/>
      <c r="FF1730"/>
      <c r="FG1730"/>
      <c r="FH1730"/>
      <c r="FI1730"/>
      <c r="FJ1730"/>
      <c r="FK1730"/>
      <c r="FL1730"/>
      <c r="FM1730"/>
      <c r="FN1730"/>
      <c r="FO1730"/>
      <c r="FP1730"/>
      <c r="FQ1730"/>
      <c r="FR1730"/>
      <c r="FS1730"/>
      <c r="FT1730"/>
      <c r="FU1730"/>
      <c r="FV1730"/>
      <c r="FW1730"/>
      <c r="FX1730"/>
      <c r="FY1730"/>
      <c r="FZ1730"/>
      <c r="GA1730"/>
      <c r="GB1730"/>
      <c r="GC1730"/>
      <c r="GD1730"/>
      <c r="GE1730"/>
      <c r="GF1730"/>
      <c r="GG1730"/>
      <c r="GH1730"/>
      <c r="GI1730"/>
      <c r="GJ1730"/>
      <c r="GK1730"/>
      <c r="GL1730"/>
      <c r="GM1730"/>
      <c r="GN1730"/>
      <c r="GO1730"/>
      <c r="GP1730"/>
      <c r="GQ1730"/>
      <c r="GR1730"/>
      <c r="GS1730"/>
      <c r="GT1730"/>
      <c r="GU1730"/>
      <c r="GV1730"/>
      <c r="GW1730"/>
      <c r="GX1730"/>
      <c r="GY1730"/>
      <c r="GZ1730"/>
      <c r="HA1730"/>
      <c r="HB1730"/>
      <c r="HC1730"/>
      <c r="HD1730"/>
      <c r="HE1730"/>
      <c r="HF1730"/>
      <c r="HG1730"/>
      <c r="HH1730"/>
      <c r="HI1730"/>
    </row>
    <row r="1731" spans="1:217" s="6" customFormat="1" x14ac:dyDescent="0.45">
      <c r="A1731" s="32" t="s">
        <v>16</v>
      </c>
      <c r="B1731" s="32" t="s">
        <v>17</v>
      </c>
      <c r="C1731" s="33" t="s">
        <v>18</v>
      </c>
      <c r="D1731" s="33" t="s">
        <v>1685</v>
      </c>
      <c r="E1731" s="33" t="s">
        <v>1856</v>
      </c>
      <c r="F1731" s="33" t="s">
        <v>21</v>
      </c>
      <c r="G1731" s="78">
        <f>VLOOKUP(L:L,en_ru_auto_scores_BLEU!H:I,2,FALSE)</f>
        <v>14.058533129758729</v>
      </c>
      <c r="H1731" s="33" t="str">
        <f>IFERROR(VLOOKUP(L:L,manual_score_mapping[[SegmentID]:[Scores]],2,FALSE), "NaN")</f>
        <v>[88, 52, 95, 100, 48]</v>
      </c>
      <c r="I1731" s="27">
        <f>IFERROR(VLOOKUP(L:L,manual_score_mapping!A:D,3,FALSE), "NaN")</f>
        <v>76</v>
      </c>
      <c r="J1731" s="18">
        <f>IFERROR(VLOOKUP(L:L,manual_score_mapping!A:D,4,FALSE), "NaN")</f>
        <v>48</v>
      </c>
      <c r="K1731" s="33" t="s">
        <v>22</v>
      </c>
      <c r="L1731" s="33">
        <v>1730</v>
      </c>
      <c r="M1731" s="34">
        <v>0.95395147800445557</v>
      </c>
      <c r="N1731" s="33">
        <v>0.97453099489212036</v>
      </c>
      <c r="O1731" s="33">
        <v>0.95395147800445557</v>
      </c>
      <c r="P1731" s="33" t="str">
        <f>IF(en_ru_scores[[#This Row],[OnlineB_Score]]&gt;en_ru_scores[[#This Row],[GPT4_COMET]]+0.03, "B", IF(en_ru_scores[[#This Row],[GPT4_COMET]]&gt;en_ru_scores[[#This Row],[OnlineB_Score]]+0.03, "GPT", "-"))</f>
        <v>-</v>
      </c>
      <c r="Q1731" s="33" t="str">
        <f>IF(en_ru_scores[[#This Row],[OnlineW_Score]]&gt;en_ru_scores[[#This Row],[GPT4_COMET]]+0.03, "W", IF(en_ru_scores[[#This Row],[GPT4_COMET]]&gt;en_ru_scores[[#This Row],[OnlineW_Score]]+0.03, "GPT", "-"))</f>
        <v>-</v>
      </c>
      <c r="R1731" s="13" t="s">
        <v>1857</v>
      </c>
      <c r="S1731" s="13" t="s">
        <v>8718</v>
      </c>
      <c r="T1731" s="41" t="s">
        <v>8719</v>
      </c>
      <c r="U1731" s="13" t="s">
        <v>8720</v>
      </c>
      <c r="V1731" s="13" t="s">
        <v>8719</v>
      </c>
      <c r="W1731" s="84"/>
      <c r="X1731" s="111"/>
      <c r="Y1731" s="115"/>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c r="EK1731"/>
      <c r="EL1731"/>
      <c r="EM1731"/>
      <c r="EN1731"/>
      <c r="EO1731"/>
      <c r="EP1731"/>
      <c r="EQ1731"/>
      <c r="ER1731"/>
      <c r="ES1731"/>
      <c r="ET1731"/>
      <c r="EU1731"/>
      <c r="EV1731"/>
      <c r="EW1731"/>
      <c r="EX1731"/>
      <c r="EY1731"/>
      <c r="EZ1731"/>
      <c r="FA1731"/>
      <c r="FB1731"/>
      <c r="FC1731"/>
      <c r="FD1731"/>
      <c r="FE1731"/>
      <c r="FF1731"/>
      <c r="FG1731"/>
      <c r="FH1731"/>
      <c r="FI1731"/>
      <c r="FJ1731"/>
      <c r="FK1731"/>
      <c r="FL1731"/>
      <c r="FM1731"/>
      <c r="FN1731"/>
      <c r="FO1731"/>
      <c r="FP1731"/>
      <c r="FQ1731"/>
      <c r="FR1731"/>
      <c r="FS1731"/>
      <c r="FT1731"/>
      <c r="FU1731"/>
      <c r="FV1731"/>
      <c r="FW1731"/>
      <c r="FX1731"/>
      <c r="FY1731"/>
      <c r="FZ1731"/>
      <c r="GA1731"/>
      <c r="GB1731"/>
      <c r="GC1731"/>
      <c r="GD1731"/>
      <c r="GE1731"/>
      <c r="GF1731"/>
      <c r="GG1731"/>
      <c r="GH1731"/>
      <c r="GI1731"/>
      <c r="GJ1731"/>
      <c r="GK1731"/>
      <c r="GL1731"/>
      <c r="GM1731"/>
      <c r="GN1731"/>
      <c r="GO1731"/>
      <c r="GP1731"/>
      <c r="GQ1731"/>
      <c r="GR1731"/>
      <c r="GS1731"/>
      <c r="GT1731"/>
      <c r="GU1731"/>
      <c r="GV1731"/>
      <c r="GW1731"/>
      <c r="GX1731"/>
      <c r="GY1731"/>
      <c r="GZ1731"/>
      <c r="HA1731"/>
      <c r="HB1731"/>
      <c r="HC1731"/>
      <c r="HD1731"/>
      <c r="HE1731"/>
      <c r="HF1731"/>
      <c r="HG1731"/>
      <c r="HH1731"/>
      <c r="HI1731"/>
    </row>
    <row r="1732" spans="1:217" s="6" customFormat="1" ht="28.5" x14ac:dyDescent="0.45">
      <c r="A1732" s="32" t="s">
        <v>16</v>
      </c>
      <c r="B1732" s="32" t="s">
        <v>17</v>
      </c>
      <c r="C1732" s="33" t="s">
        <v>18</v>
      </c>
      <c r="D1732" s="33" t="s">
        <v>1685</v>
      </c>
      <c r="E1732" s="33" t="s">
        <v>1856</v>
      </c>
      <c r="F1732" s="33" t="s">
        <v>21</v>
      </c>
      <c r="G1732" s="78">
        <f>VLOOKUP(L:L,en_ru_auto_scores_BLEU!H:I,2,FALSE)</f>
        <v>16.590387014219711</v>
      </c>
      <c r="H1732" s="33" t="str">
        <f>IFERROR(VLOOKUP(L:L,manual_score_mapping[[SegmentID]:[Scores]],2,FALSE), "NaN")</f>
        <v>[88, 50, 91, 100, 52]</v>
      </c>
      <c r="I1732" s="27">
        <f>IFERROR(VLOOKUP(L:L,manual_score_mapping!A:D,3,FALSE), "NaN")</f>
        <v>76</v>
      </c>
      <c r="J1732" s="21">
        <f>IFERROR(VLOOKUP(L:L,manual_score_mapping!A:D,4,FALSE), "NaN")</f>
        <v>50</v>
      </c>
      <c r="K1732" s="33" t="s">
        <v>22</v>
      </c>
      <c r="L1732" s="33">
        <v>1731</v>
      </c>
      <c r="M1732" s="34">
        <v>0.96001797914505005</v>
      </c>
      <c r="N1732" s="33">
        <v>0.90454226732254039</v>
      </c>
      <c r="O1732" s="33">
        <v>0.89146870374679565</v>
      </c>
      <c r="P1732" s="33" t="str">
        <f>IF(en_ru_scores[[#This Row],[OnlineB_Score]]&gt;en_ru_scores[[#This Row],[GPT4_COMET]]+0.03, "B", IF(en_ru_scores[[#This Row],[GPT4_COMET]]&gt;en_ru_scores[[#This Row],[OnlineB_Score]]+0.03, "GPT", "-"))</f>
        <v>GPT</v>
      </c>
      <c r="Q1732" s="33" t="str">
        <f>IF(en_ru_scores[[#This Row],[OnlineW_Score]]&gt;en_ru_scores[[#This Row],[GPT4_COMET]]+0.03, "W", IF(en_ru_scores[[#This Row],[GPT4_COMET]]&gt;en_ru_scores[[#This Row],[OnlineW_Score]]+0.03, "GPT", "-"))</f>
        <v>GPT</v>
      </c>
      <c r="R1732" s="13" t="s">
        <v>8721</v>
      </c>
      <c r="S1732" s="13" t="s">
        <v>8722</v>
      </c>
      <c r="T1732" s="41" t="s">
        <v>8723</v>
      </c>
      <c r="U1732" s="13" t="s">
        <v>8724</v>
      </c>
      <c r="V1732" s="13" t="s">
        <v>8725</v>
      </c>
      <c r="W1732" s="84"/>
      <c r="X1732" s="111"/>
      <c r="Y1732" s="115"/>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c r="EK1732"/>
      <c r="EL1732"/>
      <c r="EM1732"/>
      <c r="EN1732"/>
      <c r="EO1732"/>
      <c r="EP1732"/>
      <c r="EQ1732"/>
      <c r="ER1732"/>
      <c r="ES1732"/>
      <c r="ET1732"/>
      <c r="EU1732"/>
      <c r="EV1732"/>
      <c r="EW1732"/>
      <c r="EX1732"/>
      <c r="EY1732"/>
      <c r="EZ1732"/>
      <c r="FA1732"/>
      <c r="FB1732"/>
      <c r="FC1732"/>
      <c r="FD1732"/>
      <c r="FE1732"/>
      <c r="FF1732"/>
      <c r="FG1732"/>
      <c r="FH1732"/>
      <c r="FI1732"/>
      <c r="FJ1732"/>
      <c r="FK1732"/>
      <c r="FL1732"/>
      <c r="FM1732"/>
      <c r="FN1732"/>
      <c r="FO1732"/>
      <c r="FP1732"/>
      <c r="FQ1732"/>
      <c r="FR1732"/>
      <c r="FS1732"/>
      <c r="FT1732"/>
      <c r="FU1732"/>
      <c r="FV1732"/>
      <c r="FW1732"/>
      <c r="FX1732"/>
      <c r="FY1732"/>
      <c r="FZ1732"/>
      <c r="GA1732"/>
      <c r="GB1732"/>
      <c r="GC1732"/>
      <c r="GD1732"/>
      <c r="GE1732"/>
      <c r="GF1732"/>
      <c r="GG1732"/>
      <c r="GH1732"/>
      <c r="GI1732"/>
      <c r="GJ1732"/>
      <c r="GK1732"/>
      <c r="GL1732"/>
      <c r="GM1732"/>
      <c r="GN1732"/>
      <c r="GO1732"/>
      <c r="GP1732"/>
      <c r="GQ1732"/>
      <c r="GR1732"/>
      <c r="GS1732"/>
      <c r="GT1732"/>
      <c r="GU1732"/>
      <c r="GV1732"/>
      <c r="GW1732"/>
      <c r="GX1732"/>
      <c r="GY1732"/>
      <c r="GZ1732"/>
      <c r="HA1732"/>
      <c r="HB1732"/>
      <c r="HC1732"/>
      <c r="HD1732"/>
      <c r="HE1732"/>
      <c r="HF1732"/>
      <c r="HG1732"/>
      <c r="HH1732"/>
      <c r="HI1732"/>
    </row>
    <row r="1733" spans="1:217" s="6" customFormat="1" ht="57" x14ac:dyDescent="0.45">
      <c r="A1733" s="26" t="s">
        <v>16</v>
      </c>
      <c r="B1733" s="26" t="s">
        <v>17</v>
      </c>
      <c r="C1733" s="27" t="s">
        <v>18</v>
      </c>
      <c r="D1733" s="27" t="s">
        <v>1685</v>
      </c>
      <c r="E1733" s="27" t="s">
        <v>1856</v>
      </c>
      <c r="F1733" s="27" t="s">
        <v>21</v>
      </c>
      <c r="G1733" s="78">
        <f>VLOOKUP(L:L,en_ru_auto_scores_BLEU!H:I,2,FALSE)</f>
        <v>10.923922468748795</v>
      </c>
      <c r="H1733" s="27" t="str">
        <f>IFERROR(VLOOKUP(L:L,manual_score_mapping[[SegmentID]:[Scores]],2,FALSE), "NaN")</f>
        <v>[71, 50, 96, 100, 50]</v>
      </c>
      <c r="I1733" s="27">
        <f>IFERROR(VLOOKUP(L:L,manual_score_mapping!A:D,3,FALSE), "NaN")</f>
        <v>73</v>
      </c>
      <c r="J1733" s="21">
        <f>IFERROR(VLOOKUP(L:L,manual_score_mapping!A:D,4,FALSE), "NaN")</f>
        <v>50</v>
      </c>
      <c r="K1733" s="27" t="s">
        <v>22</v>
      </c>
      <c r="L1733" s="27">
        <v>1732</v>
      </c>
      <c r="M1733" s="28">
        <v>0.77506351470947266</v>
      </c>
      <c r="N1733" s="27">
        <v>0.78069615364074707</v>
      </c>
      <c r="O1733" s="27">
        <v>0.8893352746963501</v>
      </c>
      <c r="P1733" s="27" t="str">
        <f>IF(en_ru_scores[[#This Row],[OnlineB_Score]]&gt;en_ru_scores[[#This Row],[GPT4_COMET]]+0.03, "B", IF(en_ru_scores[[#This Row],[GPT4_COMET]]&gt;en_ru_scores[[#This Row],[OnlineB_Score]]+0.03, "GPT", "-"))</f>
        <v>-</v>
      </c>
      <c r="Q1733" s="27" t="str">
        <f>IF(en_ru_scores[[#This Row],[OnlineW_Score]]&gt;en_ru_scores[[#This Row],[GPT4_COMET]]+0.03, "W", IF(en_ru_scores[[#This Row],[GPT4_COMET]]&gt;en_ru_scores[[#This Row],[OnlineW_Score]]+0.03, "GPT", "-"))</f>
        <v>W</v>
      </c>
      <c r="R1733" s="11" t="s">
        <v>1858</v>
      </c>
      <c r="S1733" s="11" t="s">
        <v>8726</v>
      </c>
      <c r="T1733" s="39" t="s">
        <v>8727</v>
      </c>
      <c r="U1733" s="11" t="s">
        <v>8728</v>
      </c>
      <c r="V1733" s="11" t="s">
        <v>8729</v>
      </c>
      <c r="W1733" s="84"/>
      <c r="X1733" s="111"/>
      <c r="Y1733" s="115"/>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c r="EK1733"/>
      <c r="EL1733"/>
      <c r="EM1733"/>
      <c r="EN1733"/>
      <c r="EO1733"/>
      <c r="EP1733"/>
      <c r="EQ1733"/>
      <c r="ER1733"/>
      <c r="ES1733"/>
      <c r="ET1733"/>
      <c r="EU1733"/>
      <c r="EV1733"/>
      <c r="EW1733"/>
      <c r="EX1733"/>
      <c r="EY1733"/>
      <c r="EZ1733"/>
      <c r="FA1733"/>
      <c r="FB1733"/>
      <c r="FC1733"/>
      <c r="FD1733"/>
      <c r="FE1733"/>
      <c r="FF1733"/>
      <c r="FG1733"/>
      <c r="FH1733"/>
      <c r="FI1733"/>
      <c r="FJ1733"/>
      <c r="FK1733"/>
      <c r="FL1733"/>
      <c r="FM1733"/>
      <c r="FN1733"/>
      <c r="FO1733"/>
      <c r="FP1733"/>
      <c r="FQ1733"/>
      <c r="FR1733"/>
      <c r="FS1733"/>
      <c r="FT1733"/>
      <c r="FU1733"/>
      <c r="FV1733"/>
      <c r="FW1733"/>
      <c r="FX1733"/>
      <c r="FY1733"/>
      <c r="FZ1733"/>
      <c r="GA1733"/>
      <c r="GB1733"/>
      <c r="GC1733"/>
      <c r="GD1733"/>
      <c r="GE1733"/>
      <c r="GF1733"/>
      <c r="GG1733"/>
      <c r="GH1733"/>
      <c r="GI1733"/>
      <c r="GJ1733"/>
      <c r="GK1733"/>
      <c r="GL1733"/>
      <c r="GM1733"/>
      <c r="GN1733"/>
      <c r="GO1733"/>
      <c r="GP1733"/>
      <c r="GQ1733"/>
      <c r="GR1733"/>
      <c r="GS1733"/>
      <c r="GT1733"/>
      <c r="GU1733"/>
      <c r="GV1733"/>
      <c r="GW1733"/>
      <c r="GX1733"/>
      <c r="GY1733"/>
      <c r="GZ1733"/>
      <c r="HA1733"/>
      <c r="HB1733"/>
      <c r="HC1733"/>
      <c r="HD1733"/>
      <c r="HE1733"/>
      <c r="HF1733"/>
      <c r="HG1733"/>
      <c r="HH1733"/>
      <c r="HI1733"/>
    </row>
    <row r="1734" spans="1:217" s="6" customFormat="1" x14ac:dyDescent="0.45">
      <c r="A1734" s="32" t="s">
        <v>16</v>
      </c>
      <c r="B1734" s="32" t="s">
        <v>17</v>
      </c>
      <c r="C1734" s="33" t="s">
        <v>18</v>
      </c>
      <c r="D1734" s="33" t="s">
        <v>1685</v>
      </c>
      <c r="E1734" s="33" t="s">
        <v>1856</v>
      </c>
      <c r="F1734" s="33" t="s">
        <v>21</v>
      </c>
      <c r="G1734" s="75">
        <f>VLOOKUP(L:L,en_ru_auto_scores_BLEU!H:I,2,FALSE)</f>
        <v>35.35533905932737</v>
      </c>
      <c r="H1734" s="33" t="str">
        <f>IFERROR(VLOOKUP(L:L,manual_score_mapping[[SegmentID]:[Scores]],2,FALSE), "NaN")</f>
        <v>[93, 51, 89, 100, 52]</v>
      </c>
      <c r="I1734" s="27">
        <f>IFERROR(VLOOKUP(L:L,manual_score_mapping!A:D,3,FALSE), "NaN")</f>
        <v>77</v>
      </c>
      <c r="J1734" s="21">
        <f>IFERROR(VLOOKUP(L:L,manual_score_mapping!A:D,4,FALSE), "NaN")</f>
        <v>51</v>
      </c>
      <c r="K1734" s="33" t="s">
        <v>22</v>
      </c>
      <c r="L1734" s="33">
        <v>1733</v>
      </c>
      <c r="M1734" s="34">
        <v>0.98022133111953735</v>
      </c>
      <c r="N1734" s="33">
        <v>0.96742725372314442</v>
      </c>
      <c r="O1734" s="33">
        <v>0.98021990060806286</v>
      </c>
      <c r="P1734" s="33" t="str">
        <f>IF(en_ru_scores[[#This Row],[OnlineB_Score]]&gt;en_ru_scores[[#This Row],[GPT4_COMET]]+0.03, "B", IF(en_ru_scores[[#This Row],[GPT4_COMET]]&gt;en_ru_scores[[#This Row],[OnlineB_Score]]+0.03, "GPT", "-"))</f>
        <v>-</v>
      </c>
      <c r="Q1734" s="33" t="str">
        <f>IF(en_ru_scores[[#This Row],[OnlineW_Score]]&gt;en_ru_scores[[#This Row],[GPT4_COMET]]+0.03, "W", IF(en_ru_scores[[#This Row],[GPT4_COMET]]&gt;en_ru_scores[[#This Row],[OnlineW_Score]]+0.03, "GPT", "-"))</f>
        <v>-</v>
      </c>
      <c r="R1734" s="13" t="s">
        <v>8730</v>
      </c>
      <c r="S1734" s="13" t="s">
        <v>8731</v>
      </c>
      <c r="T1734" s="41" t="s">
        <v>8732</v>
      </c>
      <c r="U1734" s="13" t="s">
        <v>8733</v>
      </c>
      <c r="V1734" s="13" t="s">
        <v>8732</v>
      </c>
      <c r="W1734" s="84"/>
      <c r="X1734" s="111"/>
      <c r="Y1734" s="115"/>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c r="EK1734"/>
      <c r="EL1734"/>
      <c r="EM1734"/>
      <c r="EN1734"/>
      <c r="EO1734"/>
      <c r="EP1734"/>
      <c r="EQ1734"/>
      <c r="ER1734"/>
      <c r="ES1734"/>
      <c r="ET1734"/>
      <c r="EU1734"/>
      <c r="EV1734"/>
      <c r="EW1734"/>
      <c r="EX1734"/>
      <c r="EY1734"/>
      <c r="EZ1734"/>
      <c r="FA1734"/>
      <c r="FB1734"/>
      <c r="FC1734"/>
      <c r="FD1734"/>
      <c r="FE1734"/>
      <c r="FF1734"/>
      <c r="FG1734"/>
      <c r="FH1734"/>
      <c r="FI1734"/>
      <c r="FJ1734"/>
      <c r="FK1734"/>
      <c r="FL1734"/>
      <c r="FM1734"/>
      <c r="FN1734"/>
      <c r="FO1734"/>
      <c r="FP1734"/>
      <c r="FQ1734"/>
      <c r="FR1734"/>
      <c r="FS1734"/>
      <c r="FT1734"/>
      <c r="FU1734"/>
      <c r="FV1734"/>
      <c r="FW1734"/>
      <c r="FX1734"/>
      <c r="FY1734"/>
      <c r="FZ1734"/>
      <c r="GA1734"/>
      <c r="GB1734"/>
      <c r="GC1734"/>
      <c r="GD1734"/>
      <c r="GE1734"/>
      <c r="GF1734"/>
      <c r="GG1734"/>
      <c r="GH1734"/>
      <c r="GI1734"/>
      <c r="GJ1734"/>
      <c r="GK1734"/>
      <c r="GL1734"/>
      <c r="GM1734"/>
      <c r="GN1734"/>
      <c r="GO1734"/>
      <c r="GP1734"/>
      <c r="GQ1734"/>
      <c r="GR1734"/>
      <c r="GS1734"/>
      <c r="GT1734"/>
      <c r="GU1734"/>
      <c r="GV1734"/>
      <c r="GW1734"/>
      <c r="GX1734"/>
      <c r="GY1734"/>
      <c r="GZ1734"/>
      <c r="HA1734"/>
      <c r="HB1734"/>
      <c r="HC1734"/>
      <c r="HD1734"/>
      <c r="HE1734"/>
      <c r="HF1734"/>
      <c r="HG1734"/>
      <c r="HH1734"/>
      <c r="HI1734"/>
    </row>
    <row r="1735" spans="1:217" s="6" customFormat="1" ht="42.75" x14ac:dyDescent="0.45">
      <c r="A1735" s="20" t="s">
        <v>16</v>
      </c>
      <c r="B1735" s="20" t="s">
        <v>17</v>
      </c>
      <c r="C1735" s="21" t="s">
        <v>18</v>
      </c>
      <c r="D1735" s="21" t="s">
        <v>1685</v>
      </c>
      <c r="E1735" s="21" t="s">
        <v>1856</v>
      </c>
      <c r="F1735" s="21" t="s">
        <v>21</v>
      </c>
      <c r="G1735" s="78">
        <f>VLOOKUP(L:L,en_ru_auto_scores_BLEU!H:I,2,FALSE)</f>
        <v>10.435185733665412</v>
      </c>
      <c r="H1735" s="21" t="str">
        <f>IFERROR(VLOOKUP(L:L,manual_score_mapping[[SegmentID]:[Scores]],2,FALSE), "NaN")</f>
        <v>[75, 50, 94, 100, 48]</v>
      </c>
      <c r="I1735" s="27">
        <f>IFERROR(VLOOKUP(L:L,manual_score_mapping!A:D,3,FALSE), "NaN")</f>
        <v>73</v>
      </c>
      <c r="J1735" s="18">
        <f>IFERROR(VLOOKUP(L:L,manual_score_mapping!A:D,4,FALSE), "NaN")</f>
        <v>48</v>
      </c>
      <c r="K1735" s="21" t="s">
        <v>22</v>
      </c>
      <c r="L1735" s="21">
        <v>1734</v>
      </c>
      <c r="M1735" s="22">
        <v>0.56581276655197144</v>
      </c>
      <c r="N1735" s="21">
        <v>0.8454471230506897</v>
      </c>
      <c r="O1735" s="21">
        <v>0.81946200132369995</v>
      </c>
      <c r="P1735" s="21" t="str">
        <f>IF(en_ru_scores[[#This Row],[OnlineB_Score]]&gt;en_ru_scores[[#This Row],[GPT4_COMET]]+0.03, "B", IF(en_ru_scores[[#This Row],[GPT4_COMET]]&gt;en_ru_scores[[#This Row],[OnlineB_Score]]+0.03, "GPT", "-"))</f>
        <v>B</v>
      </c>
      <c r="Q1735" s="21" t="str">
        <f>IF(en_ru_scores[[#This Row],[OnlineW_Score]]&gt;en_ru_scores[[#This Row],[GPT4_COMET]]+0.03, "W", IF(en_ru_scores[[#This Row],[GPT4_COMET]]&gt;en_ru_scores[[#This Row],[OnlineW_Score]]+0.03, "GPT", "-"))</f>
        <v>W</v>
      </c>
      <c r="R1735" s="9" t="s">
        <v>8734</v>
      </c>
      <c r="S1735" s="9" t="s">
        <v>8735</v>
      </c>
      <c r="T1735" s="37" t="s">
        <v>8736</v>
      </c>
      <c r="U1735" s="9" t="s">
        <v>8737</v>
      </c>
      <c r="V1735" s="9" t="s">
        <v>8738</v>
      </c>
      <c r="W1735" s="84"/>
      <c r="X1735" s="111" t="s">
        <v>11198</v>
      </c>
      <c r="Y1735" s="11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c r="EK1735"/>
      <c r="EL1735"/>
      <c r="EM1735"/>
      <c r="EN1735"/>
      <c r="EO1735"/>
      <c r="EP1735"/>
      <c r="EQ1735"/>
      <c r="ER1735"/>
      <c r="ES1735"/>
      <c r="ET1735"/>
      <c r="EU1735"/>
      <c r="EV1735"/>
      <c r="EW1735"/>
      <c r="EX1735"/>
      <c r="EY1735"/>
      <c r="EZ1735"/>
      <c r="FA1735"/>
      <c r="FB1735"/>
      <c r="FC1735"/>
      <c r="FD1735"/>
      <c r="FE1735"/>
      <c r="FF1735"/>
      <c r="FG1735"/>
      <c r="FH1735"/>
      <c r="FI1735"/>
      <c r="FJ1735"/>
      <c r="FK1735"/>
      <c r="FL1735"/>
      <c r="FM1735"/>
      <c r="FN1735"/>
      <c r="FO1735"/>
      <c r="FP1735"/>
      <c r="FQ1735"/>
      <c r="FR1735"/>
      <c r="FS1735"/>
      <c r="FT1735"/>
      <c r="FU1735"/>
      <c r="FV1735"/>
      <c r="FW1735"/>
      <c r="FX1735"/>
      <c r="FY1735"/>
      <c r="FZ1735"/>
      <c r="GA1735"/>
      <c r="GB1735"/>
      <c r="GC1735"/>
      <c r="GD1735"/>
      <c r="GE1735"/>
      <c r="GF1735"/>
      <c r="GG1735"/>
      <c r="GH1735"/>
      <c r="GI1735"/>
      <c r="GJ1735"/>
      <c r="GK1735"/>
      <c r="GL1735"/>
      <c r="GM1735"/>
      <c r="GN1735"/>
      <c r="GO1735"/>
      <c r="GP1735"/>
      <c r="GQ1735"/>
      <c r="GR1735"/>
      <c r="GS1735"/>
      <c r="GT1735"/>
      <c r="GU1735"/>
      <c r="GV1735"/>
      <c r="GW1735"/>
      <c r="GX1735"/>
      <c r="GY1735"/>
      <c r="GZ1735"/>
      <c r="HA1735"/>
      <c r="HB1735"/>
      <c r="HC1735"/>
      <c r="HD1735"/>
      <c r="HE1735"/>
      <c r="HF1735"/>
      <c r="HG1735"/>
      <c r="HH1735"/>
      <c r="HI1735"/>
    </row>
    <row r="1736" spans="1:217" s="6" customFormat="1" ht="42.75" x14ac:dyDescent="0.45">
      <c r="A1736" s="29" t="s">
        <v>16</v>
      </c>
      <c r="B1736" s="29" t="s">
        <v>17</v>
      </c>
      <c r="C1736" s="30" t="s">
        <v>18</v>
      </c>
      <c r="D1736" s="30" t="s">
        <v>1685</v>
      </c>
      <c r="E1736" s="30" t="s">
        <v>1856</v>
      </c>
      <c r="F1736" s="30" t="s">
        <v>21</v>
      </c>
      <c r="G1736" s="73">
        <f>VLOOKUP(L:L,en_ru_auto_scores_BLEU!H:I,2,FALSE)</f>
        <v>63.419226837759702</v>
      </c>
      <c r="H1736" s="30" t="str">
        <f>IFERROR(VLOOKUP(L:L,manual_score_mapping[[SegmentID]:[Scores]],2,FALSE), "NaN")</f>
        <v>[90, 50, 91, 100, 52]</v>
      </c>
      <c r="I1736" s="27">
        <f>IFERROR(VLOOKUP(L:L,manual_score_mapping!A:D,3,FALSE), "NaN")</f>
        <v>76</v>
      </c>
      <c r="J1736" s="21">
        <f>IFERROR(VLOOKUP(L:L,manual_score_mapping!A:D,4,FALSE), "NaN")</f>
        <v>50</v>
      </c>
      <c r="K1736" s="30" t="s">
        <v>22</v>
      </c>
      <c r="L1736" s="30">
        <v>1735</v>
      </c>
      <c r="M1736" s="31">
        <v>0.88630127906799316</v>
      </c>
      <c r="N1736" s="30">
        <v>0.89847904443740845</v>
      </c>
      <c r="O1736" s="30">
        <v>0.90139222145080555</v>
      </c>
      <c r="P1736" s="30" t="str">
        <f>IF(en_ru_scores[[#This Row],[OnlineB_Score]]&gt;en_ru_scores[[#This Row],[GPT4_COMET]]+0.03, "B", IF(en_ru_scores[[#This Row],[GPT4_COMET]]&gt;en_ru_scores[[#This Row],[OnlineB_Score]]+0.03, "GPT", "-"))</f>
        <v>-</v>
      </c>
      <c r="Q1736" s="30" t="str">
        <f>IF(en_ru_scores[[#This Row],[OnlineW_Score]]&gt;en_ru_scores[[#This Row],[GPT4_COMET]]+0.03, "W", IF(en_ru_scores[[#This Row],[GPT4_COMET]]&gt;en_ru_scores[[#This Row],[OnlineW_Score]]+0.03, "GPT", "-"))</f>
        <v>-</v>
      </c>
      <c r="R1736" s="12" t="s">
        <v>8739</v>
      </c>
      <c r="S1736" s="12" t="s">
        <v>8740</v>
      </c>
      <c r="T1736" s="40" t="s">
        <v>8741</v>
      </c>
      <c r="U1736" s="12" t="s">
        <v>8742</v>
      </c>
      <c r="V1736" s="12" t="s">
        <v>8743</v>
      </c>
      <c r="W1736" s="84"/>
      <c r="X1736" s="111"/>
      <c r="Y1736" s="115"/>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c r="EK1736"/>
      <c r="EL1736"/>
      <c r="EM1736"/>
      <c r="EN1736"/>
      <c r="EO1736"/>
      <c r="EP1736"/>
      <c r="EQ1736"/>
      <c r="ER1736"/>
      <c r="ES1736"/>
      <c r="ET1736"/>
      <c r="EU1736"/>
      <c r="EV1736"/>
      <c r="EW1736"/>
      <c r="EX1736"/>
      <c r="EY1736"/>
      <c r="EZ1736"/>
      <c r="FA1736"/>
      <c r="FB1736"/>
      <c r="FC1736"/>
      <c r="FD1736"/>
      <c r="FE1736"/>
      <c r="FF1736"/>
      <c r="FG1736"/>
      <c r="FH1736"/>
      <c r="FI1736"/>
      <c r="FJ1736"/>
      <c r="FK1736"/>
      <c r="FL1736"/>
      <c r="FM1736"/>
      <c r="FN1736"/>
      <c r="FO1736"/>
      <c r="FP1736"/>
      <c r="FQ1736"/>
      <c r="FR1736"/>
      <c r="FS1736"/>
      <c r="FT1736"/>
      <c r="FU1736"/>
      <c r="FV1736"/>
      <c r="FW1736"/>
      <c r="FX1736"/>
      <c r="FY1736"/>
      <c r="FZ1736"/>
      <c r="GA1736"/>
      <c r="GB1736"/>
      <c r="GC1736"/>
      <c r="GD1736"/>
      <c r="GE1736"/>
      <c r="GF1736"/>
      <c r="GG1736"/>
      <c r="GH1736"/>
      <c r="GI1736"/>
      <c r="GJ1736"/>
      <c r="GK1736"/>
      <c r="GL1736"/>
      <c r="GM1736"/>
      <c r="GN1736"/>
      <c r="GO1736"/>
      <c r="GP1736"/>
      <c r="GQ1736"/>
      <c r="GR1736"/>
      <c r="GS1736"/>
      <c r="GT1736"/>
      <c r="GU1736"/>
      <c r="GV1736"/>
      <c r="GW1736"/>
      <c r="GX1736"/>
      <c r="GY1736"/>
      <c r="GZ1736"/>
      <c r="HA1736"/>
      <c r="HB1736"/>
      <c r="HC1736"/>
      <c r="HD1736"/>
      <c r="HE1736"/>
      <c r="HF1736"/>
      <c r="HG1736"/>
      <c r="HH1736"/>
      <c r="HI1736"/>
    </row>
    <row r="1737" spans="1:217" s="6" customFormat="1" x14ac:dyDescent="0.45">
      <c r="A1737" s="29" t="s">
        <v>16</v>
      </c>
      <c r="B1737" s="29" t="s">
        <v>17</v>
      </c>
      <c r="C1737" s="30" t="s">
        <v>18</v>
      </c>
      <c r="D1737" s="30" t="s">
        <v>1685</v>
      </c>
      <c r="E1737" s="30" t="s">
        <v>1856</v>
      </c>
      <c r="F1737" s="30" t="s">
        <v>21</v>
      </c>
      <c r="G1737" s="78">
        <f>VLOOKUP(L:L,en_ru_auto_scores_BLEU!H:I,2,FALSE)</f>
        <v>18.575057999133598</v>
      </c>
      <c r="H1737" s="30" t="str">
        <f>IFERROR(VLOOKUP(L:L,manual_score_mapping[[SegmentID]:[Scores]],2,FALSE), "NaN")</f>
        <v>[89, 51, 97, 100, 52]</v>
      </c>
      <c r="I1737" s="27">
        <f>IFERROR(VLOOKUP(L:L,manual_score_mapping!A:D,3,FALSE), "NaN")</f>
        <v>77</v>
      </c>
      <c r="J1737" s="21">
        <f>IFERROR(VLOOKUP(L:L,manual_score_mapping!A:D,4,FALSE), "NaN")</f>
        <v>51</v>
      </c>
      <c r="K1737" s="30" t="s">
        <v>22</v>
      </c>
      <c r="L1737" s="30">
        <v>1736</v>
      </c>
      <c r="M1737" s="31">
        <v>0.84592193365097046</v>
      </c>
      <c r="N1737" s="30">
        <v>0.8502647876739502</v>
      </c>
      <c r="O1737" s="30">
        <v>0.84232902526855469</v>
      </c>
      <c r="P1737" s="30" t="str">
        <f>IF(en_ru_scores[[#This Row],[OnlineB_Score]]&gt;en_ru_scores[[#This Row],[GPT4_COMET]]+0.03, "B", IF(en_ru_scores[[#This Row],[GPT4_COMET]]&gt;en_ru_scores[[#This Row],[OnlineB_Score]]+0.03, "GPT", "-"))</f>
        <v>-</v>
      </c>
      <c r="Q1737" s="30" t="str">
        <f>IF(en_ru_scores[[#This Row],[OnlineW_Score]]&gt;en_ru_scores[[#This Row],[GPT4_COMET]]+0.03, "W", IF(en_ru_scores[[#This Row],[GPT4_COMET]]&gt;en_ru_scores[[#This Row],[OnlineW_Score]]+0.03, "GPT", "-"))</f>
        <v>-</v>
      </c>
      <c r="R1737" s="12" t="s">
        <v>1859</v>
      </c>
      <c r="S1737" s="12" t="s">
        <v>8744</v>
      </c>
      <c r="T1737" s="40" t="s">
        <v>8745</v>
      </c>
      <c r="U1737" s="12" t="s">
        <v>8746</v>
      </c>
      <c r="V1737" s="12" t="s">
        <v>8747</v>
      </c>
      <c r="W1737" s="84"/>
      <c r="X1737" s="111"/>
      <c r="Y1737" s="115"/>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c r="EK1737"/>
      <c r="EL1737"/>
      <c r="EM1737"/>
      <c r="EN1737"/>
      <c r="EO1737"/>
      <c r="EP1737"/>
      <c r="EQ1737"/>
      <c r="ER1737"/>
      <c r="ES1737"/>
      <c r="ET1737"/>
      <c r="EU1737"/>
      <c r="EV1737"/>
      <c r="EW1737"/>
      <c r="EX1737"/>
      <c r="EY1737"/>
      <c r="EZ1737"/>
      <c r="FA1737"/>
      <c r="FB1737"/>
      <c r="FC1737"/>
      <c r="FD1737"/>
      <c r="FE1737"/>
      <c r="FF1737"/>
      <c r="FG1737"/>
      <c r="FH1737"/>
      <c r="FI1737"/>
      <c r="FJ1737"/>
      <c r="FK1737"/>
      <c r="FL1737"/>
      <c r="FM1737"/>
      <c r="FN1737"/>
      <c r="FO1737"/>
      <c r="FP1737"/>
      <c r="FQ1737"/>
      <c r="FR1737"/>
      <c r="FS1737"/>
      <c r="FT1737"/>
      <c r="FU1737"/>
      <c r="FV1737"/>
      <c r="FW1737"/>
      <c r="FX1737"/>
      <c r="FY1737"/>
      <c r="FZ1737"/>
      <c r="GA1737"/>
      <c r="GB1737"/>
      <c r="GC1737"/>
      <c r="GD1737"/>
      <c r="GE1737"/>
      <c r="GF1737"/>
      <c r="GG1737"/>
      <c r="GH1737"/>
      <c r="GI1737"/>
      <c r="GJ1737"/>
      <c r="GK1737"/>
      <c r="GL1737"/>
      <c r="GM1737"/>
      <c r="GN1737"/>
      <c r="GO1737"/>
      <c r="GP1737"/>
      <c r="GQ1737"/>
      <c r="GR1737"/>
      <c r="GS1737"/>
      <c r="GT1737"/>
      <c r="GU1737"/>
      <c r="GV1737"/>
      <c r="GW1737"/>
      <c r="GX1737"/>
      <c r="GY1737"/>
      <c r="GZ1737"/>
      <c r="HA1737"/>
      <c r="HB1737"/>
      <c r="HC1737"/>
      <c r="HD1737"/>
      <c r="HE1737"/>
      <c r="HF1737"/>
      <c r="HG1737"/>
      <c r="HH1737"/>
      <c r="HI1737"/>
    </row>
    <row r="1738" spans="1:217" s="6" customFormat="1" x14ac:dyDescent="0.45">
      <c r="A1738" s="23" t="s">
        <v>16</v>
      </c>
      <c r="B1738" s="23" t="s">
        <v>17</v>
      </c>
      <c r="C1738" s="24" t="s">
        <v>18</v>
      </c>
      <c r="D1738" s="24" t="s">
        <v>1685</v>
      </c>
      <c r="E1738" s="24" t="s">
        <v>1860</v>
      </c>
      <c r="F1738" s="24" t="s">
        <v>21</v>
      </c>
      <c r="G1738" s="74">
        <f>VLOOKUP(L:L,en_ru_auto_scores_BLEU!H:I,2,FALSE)</f>
        <v>51.334504804017051</v>
      </c>
      <c r="H1738" s="24" t="str">
        <f>IFERROR(VLOOKUP(L:L,manual_score_mapping[[SegmentID]:[Scores]],2,FALSE), "NaN")</f>
        <v>[49, 31, 100, 83, 100]</v>
      </c>
      <c r="I1738" s="27">
        <f>IFERROR(VLOOKUP(L:L,manual_score_mapping!A:D,3,FALSE), "NaN")</f>
        <v>72</v>
      </c>
      <c r="J1738" s="18">
        <f>IFERROR(VLOOKUP(L:L,manual_score_mapping!A:D,4,FALSE), "NaN")</f>
        <v>31</v>
      </c>
      <c r="K1738" s="24" t="s">
        <v>22</v>
      </c>
      <c r="L1738" s="24">
        <v>1737</v>
      </c>
      <c r="M1738" s="25">
        <v>0.63355302810668945</v>
      </c>
      <c r="N1738" s="24">
        <v>0.8689035177230835</v>
      </c>
      <c r="O1738" s="24">
        <v>0.87802398204803467</v>
      </c>
      <c r="P1738" s="24" t="str">
        <f>IF(en_ru_scores[[#This Row],[OnlineB_Score]]&gt;en_ru_scores[[#This Row],[GPT4_COMET]]+0.03, "B", IF(en_ru_scores[[#This Row],[GPT4_COMET]]&gt;en_ru_scores[[#This Row],[OnlineB_Score]]+0.03, "GPT", "-"))</f>
        <v>B</v>
      </c>
      <c r="Q1738" s="24" t="str">
        <f>IF(en_ru_scores[[#This Row],[OnlineW_Score]]&gt;en_ru_scores[[#This Row],[GPT4_COMET]]+0.03, "W", IF(en_ru_scores[[#This Row],[GPT4_COMET]]&gt;en_ru_scores[[#This Row],[OnlineW_Score]]+0.03, "GPT", "-"))</f>
        <v>W</v>
      </c>
      <c r="R1738" s="10" t="s">
        <v>1861</v>
      </c>
      <c r="S1738" s="10" t="s">
        <v>8748</v>
      </c>
      <c r="T1738" s="38" t="s">
        <v>8749</v>
      </c>
      <c r="U1738" s="10" t="s">
        <v>8750</v>
      </c>
      <c r="V1738" s="10" t="s">
        <v>8751</v>
      </c>
      <c r="W1738" s="84"/>
      <c r="X1738" s="111" t="s">
        <v>11198</v>
      </c>
      <c r="Y1738" s="115"/>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c r="EK1738"/>
      <c r="EL1738"/>
      <c r="EM1738"/>
      <c r="EN1738"/>
      <c r="EO1738"/>
      <c r="EP1738"/>
      <c r="EQ1738"/>
      <c r="ER1738"/>
      <c r="ES1738"/>
      <c r="ET1738"/>
      <c r="EU1738"/>
      <c r="EV1738"/>
      <c r="EW1738"/>
      <c r="EX1738"/>
      <c r="EY1738"/>
      <c r="EZ1738"/>
      <c r="FA1738"/>
      <c r="FB1738"/>
      <c r="FC1738"/>
      <c r="FD1738"/>
      <c r="FE1738"/>
      <c r="FF1738"/>
      <c r="FG1738"/>
      <c r="FH1738"/>
      <c r="FI1738"/>
      <c r="FJ1738"/>
      <c r="FK1738"/>
      <c r="FL1738"/>
      <c r="FM1738"/>
      <c r="FN1738"/>
      <c r="FO1738"/>
      <c r="FP1738"/>
      <c r="FQ1738"/>
      <c r="FR1738"/>
      <c r="FS1738"/>
      <c r="FT1738"/>
      <c r="FU1738"/>
      <c r="FV1738"/>
      <c r="FW1738"/>
      <c r="FX1738"/>
      <c r="FY1738"/>
      <c r="FZ1738"/>
      <c r="GA1738"/>
      <c r="GB1738"/>
      <c r="GC1738"/>
      <c r="GD1738"/>
      <c r="GE1738"/>
      <c r="GF1738"/>
      <c r="GG1738"/>
      <c r="GH1738"/>
      <c r="GI1738"/>
      <c r="GJ1738"/>
      <c r="GK1738"/>
      <c r="GL1738"/>
      <c r="GM1738"/>
      <c r="GN1738"/>
      <c r="GO1738"/>
      <c r="GP1738"/>
      <c r="GQ1738"/>
      <c r="GR1738"/>
      <c r="GS1738"/>
      <c r="GT1738"/>
      <c r="GU1738"/>
      <c r="GV1738"/>
      <c r="GW1738"/>
      <c r="GX1738"/>
      <c r="GY1738"/>
      <c r="GZ1738"/>
      <c r="HA1738"/>
      <c r="HB1738"/>
      <c r="HC1738"/>
      <c r="HD1738"/>
      <c r="HE1738"/>
      <c r="HF1738"/>
      <c r="HG1738"/>
      <c r="HH1738"/>
      <c r="HI1738"/>
    </row>
    <row r="1739" spans="1:217" s="6" customFormat="1" ht="42.75" x14ac:dyDescent="0.45">
      <c r="A1739" s="29" t="s">
        <v>16</v>
      </c>
      <c r="B1739" s="29" t="s">
        <v>17</v>
      </c>
      <c r="C1739" s="30" t="s">
        <v>18</v>
      </c>
      <c r="D1739" s="30" t="s">
        <v>1685</v>
      </c>
      <c r="E1739" s="30" t="s">
        <v>1860</v>
      </c>
      <c r="F1739" s="30" t="s">
        <v>21</v>
      </c>
      <c r="G1739" s="78">
        <f>VLOOKUP(L:L,en_ru_auto_scores_BLEU!H:I,2,FALSE)</f>
        <v>5.8166354211475131</v>
      </c>
      <c r="H1739" s="30" t="str">
        <f>IFERROR(VLOOKUP(L:L,manual_score_mapping[[SegmentID]:[Scores]],2,FALSE), "NaN")</f>
        <v>[50, 57, 100, 90, 100]</v>
      </c>
      <c r="I1739" s="27">
        <f>IFERROR(VLOOKUP(L:L,manual_score_mapping!A:D,3,FALSE), "NaN")</f>
        <v>79</v>
      </c>
      <c r="J1739" s="21">
        <f>IFERROR(VLOOKUP(L:L,manual_score_mapping!A:D,4,FALSE), "NaN")</f>
        <v>50</v>
      </c>
      <c r="K1739" s="30" t="s">
        <v>22</v>
      </c>
      <c r="L1739" s="30">
        <v>1738</v>
      </c>
      <c r="M1739" s="31">
        <v>0.84272056818008423</v>
      </c>
      <c r="N1739" s="30">
        <v>0.87996631860733032</v>
      </c>
      <c r="O1739" s="30">
        <v>0.90459156036376964</v>
      </c>
      <c r="P1739" s="30" t="str">
        <f>IF(en_ru_scores[[#This Row],[OnlineB_Score]]&gt;en_ru_scores[[#This Row],[GPT4_COMET]]+0.03, "B", IF(en_ru_scores[[#This Row],[GPT4_COMET]]&gt;en_ru_scores[[#This Row],[OnlineB_Score]]+0.03, "GPT", "-"))</f>
        <v>B</v>
      </c>
      <c r="Q1739" s="30" t="str">
        <f>IF(en_ru_scores[[#This Row],[OnlineW_Score]]&gt;en_ru_scores[[#This Row],[GPT4_COMET]]+0.03, "W", IF(en_ru_scores[[#This Row],[GPT4_COMET]]&gt;en_ru_scores[[#This Row],[OnlineW_Score]]+0.03, "GPT", "-"))</f>
        <v>W</v>
      </c>
      <c r="R1739" s="12" t="s">
        <v>8752</v>
      </c>
      <c r="S1739" s="12" t="s">
        <v>8753</v>
      </c>
      <c r="T1739" s="40" t="s">
        <v>8754</v>
      </c>
      <c r="U1739" s="12" t="s">
        <v>8755</v>
      </c>
      <c r="V1739" s="12" t="s">
        <v>8756</v>
      </c>
      <c r="W1739" s="84"/>
      <c r="X1739" s="111"/>
      <c r="Y1739" s="115"/>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c r="EK1739"/>
      <c r="EL1739"/>
      <c r="EM1739"/>
      <c r="EN1739"/>
      <c r="EO1739"/>
      <c r="EP1739"/>
      <c r="EQ1739"/>
      <c r="ER1739"/>
      <c r="ES1739"/>
      <c r="ET1739"/>
      <c r="EU1739"/>
      <c r="EV1739"/>
      <c r="EW1739"/>
      <c r="EX1739"/>
      <c r="EY1739"/>
      <c r="EZ1739"/>
      <c r="FA1739"/>
      <c r="FB1739"/>
      <c r="FC1739"/>
      <c r="FD1739"/>
      <c r="FE1739"/>
      <c r="FF1739"/>
      <c r="FG1739"/>
      <c r="FH1739"/>
      <c r="FI1739"/>
      <c r="FJ1739"/>
      <c r="FK1739"/>
      <c r="FL1739"/>
      <c r="FM1739"/>
      <c r="FN1739"/>
      <c r="FO1739"/>
      <c r="FP1739"/>
      <c r="FQ1739"/>
      <c r="FR1739"/>
      <c r="FS1739"/>
      <c r="FT1739"/>
      <c r="FU1739"/>
      <c r="FV1739"/>
      <c r="FW1739"/>
      <c r="FX1739"/>
      <c r="FY1739"/>
      <c r="FZ1739"/>
      <c r="GA1739"/>
      <c r="GB1739"/>
      <c r="GC1739"/>
      <c r="GD1739"/>
      <c r="GE1739"/>
      <c r="GF1739"/>
      <c r="GG1739"/>
      <c r="GH1739"/>
      <c r="GI1739"/>
      <c r="GJ1739"/>
      <c r="GK1739"/>
      <c r="GL1739"/>
      <c r="GM1739"/>
      <c r="GN1739"/>
      <c r="GO1739"/>
      <c r="GP1739"/>
      <c r="GQ1739"/>
      <c r="GR1739"/>
      <c r="GS1739"/>
      <c r="GT1739"/>
      <c r="GU1739"/>
      <c r="GV1739"/>
      <c r="GW1739"/>
      <c r="GX1739"/>
      <c r="GY1739"/>
      <c r="GZ1739"/>
      <c r="HA1739"/>
      <c r="HB1739"/>
      <c r="HC1739"/>
      <c r="HD1739"/>
      <c r="HE1739"/>
      <c r="HF1739"/>
      <c r="HG1739"/>
      <c r="HH1739"/>
      <c r="HI1739"/>
    </row>
    <row r="1740" spans="1:217" s="6" customFormat="1" ht="85.5" x14ac:dyDescent="0.45">
      <c r="A1740" s="29" t="s">
        <v>16</v>
      </c>
      <c r="B1740" s="29" t="s">
        <v>17</v>
      </c>
      <c r="C1740" s="30" t="s">
        <v>18</v>
      </c>
      <c r="D1740" s="30" t="s">
        <v>1685</v>
      </c>
      <c r="E1740" s="30" t="s">
        <v>1860</v>
      </c>
      <c r="F1740" s="30" t="s">
        <v>21</v>
      </c>
      <c r="G1740" s="78">
        <f>VLOOKUP(L:L,en_ru_auto_scores_BLEU!H:I,2,FALSE)</f>
        <v>12.518685342845677</v>
      </c>
      <c r="H1740" s="30" t="str">
        <f>IFERROR(VLOOKUP(L:L,manual_score_mapping[[SegmentID]:[Scores]],2,FALSE), "NaN")</f>
        <v>[49, 76, 100, 66, 100]</v>
      </c>
      <c r="I1740" s="27">
        <f>IFERROR(VLOOKUP(L:L,manual_score_mapping!A:D,3,FALSE), "NaN")</f>
        <v>78</v>
      </c>
      <c r="J1740" s="18">
        <f>IFERROR(VLOOKUP(L:L,manual_score_mapping!A:D,4,FALSE), "NaN")</f>
        <v>49</v>
      </c>
      <c r="K1740" s="30" t="s">
        <v>22</v>
      </c>
      <c r="L1740" s="30">
        <v>1739</v>
      </c>
      <c r="M1740" s="31">
        <v>0.89119893312454224</v>
      </c>
      <c r="N1740" s="30">
        <v>0.90554088354110718</v>
      </c>
      <c r="O1740" s="30">
        <v>0.91250461339950562</v>
      </c>
      <c r="P1740" s="30" t="str">
        <f>IF(en_ru_scores[[#This Row],[OnlineB_Score]]&gt;en_ru_scores[[#This Row],[GPT4_COMET]]+0.03, "B", IF(en_ru_scores[[#This Row],[GPT4_COMET]]&gt;en_ru_scores[[#This Row],[OnlineB_Score]]+0.03, "GPT", "-"))</f>
        <v>-</v>
      </c>
      <c r="Q1740" s="30" t="str">
        <f>IF(en_ru_scores[[#This Row],[OnlineW_Score]]&gt;en_ru_scores[[#This Row],[GPT4_COMET]]+0.03, "W", IF(en_ru_scores[[#This Row],[GPT4_COMET]]&gt;en_ru_scores[[#This Row],[OnlineW_Score]]+0.03, "GPT", "-"))</f>
        <v>-</v>
      </c>
      <c r="R1740" s="12" t="s">
        <v>1862</v>
      </c>
      <c r="S1740" s="12" t="s">
        <v>8757</v>
      </c>
      <c r="T1740" s="40" t="s">
        <v>8758</v>
      </c>
      <c r="U1740" s="12" t="s">
        <v>8759</v>
      </c>
      <c r="V1740" s="12" t="s">
        <v>8760</v>
      </c>
      <c r="W1740" s="84"/>
      <c r="X1740" s="111"/>
      <c r="Y1740" s="115"/>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c r="EK1740"/>
      <c r="EL1740"/>
      <c r="EM1740"/>
      <c r="EN1740"/>
      <c r="EO1740"/>
      <c r="EP1740"/>
      <c r="EQ1740"/>
      <c r="ER1740"/>
      <c r="ES1740"/>
      <c r="ET1740"/>
      <c r="EU1740"/>
      <c r="EV1740"/>
      <c r="EW1740"/>
      <c r="EX1740"/>
      <c r="EY1740"/>
      <c r="EZ1740"/>
      <c r="FA1740"/>
      <c r="FB1740"/>
      <c r="FC1740"/>
      <c r="FD1740"/>
      <c r="FE1740"/>
      <c r="FF1740"/>
      <c r="FG1740"/>
      <c r="FH1740"/>
      <c r="FI1740"/>
      <c r="FJ1740"/>
      <c r="FK1740"/>
      <c r="FL1740"/>
      <c r="FM1740"/>
      <c r="FN1740"/>
      <c r="FO1740"/>
      <c r="FP1740"/>
      <c r="FQ1740"/>
      <c r="FR1740"/>
      <c r="FS1740"/>
      <c r="FT1740"/>
      <c r="FU1740"/>
      <c r="FV1740"/>
      <c r="FW1740"/>
      <c r="FX1740"/>
      <c r="FY1740"/>
      <c r="FZ1740"/>
      <c r="GA1740"/>
      <c r="GB1740"/>
      <c r="GC1740"/>
      <c r="GD1740"/>
      <c r="GE1740"/>
      <c r="GF1740"/>
      <c r="GG1740"/>
      <c r="GH1740"/>
      <c r="GI1740"/>
      <c r="GJ1740"/>
      <c r="GK1740"/>
      <c r="GL1740"/>
      <c r="GM1740"/>
      <c r="GN1740"/>
      <c r="GO1740"/>
      <c r="GP1740"/>
      <c r="GQ1740"/>
      <c r="GR1740"/>
      <c r="GS1740"/>
      <c r="GT1740"/>
      <c r="GU1740"/>
      <c r="GV1740"/>
      <c r="GW1740"/>
      <c r="GX1740"/>
      <c r="GY1740"/>
      <c r="GZ1740"/>
      <c r="HA1740"/>
      <c r="HB1740"/>
      <c r="HC1740"/>
      <c r="HD1740"/>
      <c r="HE1740"/>
      <c r="HF1740"/>
      <c r="HG1740"/>
      <c r="HH1740"/>
      <c r="HI1740"/>
    </row>
    <row r="1741" spans="1:217" s="6" customFormat="1" ht="42.75" x14ac:dyDescent="0.45">
      <c r="A1741" s="29" t="s">
        <v>16</v>
      </c>
      <c r="B1741" s="29" t="s">
        <v>17</v>
      </c>
      <c r="C1741" s="30" t="s">
        <v>18</v>
      </c>
      <c r="D1741" s="30" t="s">
        <v>1685</v>
      </c>
      <c r="E1741" s="30" t="s">
        <v>1860</v>
      </c>
      <c r="F1741" s="30" t="s">
        <v>21</v>
      </c>
      <c r="G1741" s="75">
        <f>VLOOKUP(L:L,en_ru_auto_scores_BLEU!H:I,2,FALSE)</f>
        <v>31.314224813827344</v>
      </c>
      <c r="H1741" s="30" t="str">
        <f>IFERROR(VLOOKUP(L:L,manual_score_mapping[[SegmentID]:[Scores]],2,FALSE), "NaN")</f>
        <v>[52, 70, 100, 79, 100]</v>
      </c>
      <c r="I1741" s="30">
        <f>IFERROR(VLOOKUP(L:L,manual_score_mapping!A:D,3,FALSE), "NaN")</f>
        <v>80</v>
      </c>
      <c r="J1741" s="21">
        <f>IFERROR(VLOOKUP(L:L,manual_score_mapping!A:D,4,FALSE), "NaN")</f>
        <v>52</v>
      </c>
      <c r="K1741" s="30" t="s">
        <v>22</v>
      </c>
      <c r="L1741" s="30">
        <v>1740</v>
      </c>
      <c r="M1741" s="31">
        <v>0.86264914274215698</v>
      </c>
      <c r="N1741" s="30">
        <v>0.72376734018325806</v>
      </c>
      <c r="O1741" s="30">
        <v>0.85567033290863037</v>
      </c>
      <c r="P1741" s="30" t="str">
        <f>IF(en_ru_scores[[#This Row],[OnlineB_Score]]&gt;en_ru_scores[[#This Row],[GPT4_COMET]]+0.03, "B", IF(en_ru_scores[[#This Row],[GPT4_COMET]]&gt;en_ru_scores[[#This Row],[OnlineB_Score]]+0.03, "GPT", "-"))</f>
        <v>GPT</v>
      </c>
      <c r="Q1741" s="30" t="str">
        <f>IF(en_ru_scores[[#This Row],[OnlineW_Score]]&gt;en_ru_scores[[#This Row],[GPT4_COMET]]+0.03, "W", IF(en_ru_scores[[#This Row],[GPT4_COMET]]&gt;en_ru_scores[[#This Row],[OnlineW_Score]]+0.03, "GPT", "-"))</f>
        <v>-</v>
      </c>
      <c r="R1741" s="12" t="s">
        <v>1863</v>
      </c>
      <c r="S1741" s="12" t="s">
        <v>8761</v>
      </c>
      <c r="T1741" s="40" t="s">
        <v>8762</v>
      </c>
      <c r="U1741" s="12" t="s">
        <v>8763</v>
      </c>
      <c r="V1741" s="12" t="s">
        <v>8764</v>
      </c>
      <c r="W1741" s="84"/>
      <c r="X1741" s="111"/>
      <c r="Y1741" s="115"/>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c r="EK1741"/>
      <c r="EL1741"/>
      <c r="EM1741"/>
      <c r="EN1741"/>
      <c r="EO1741"/>
      <c r="EP1741"/>
      <c r="EQ1741"/>
      <c r="ER1741"/>
      <c r="ES1741"/>
      <c r="ET1741"/>
      <c r="EU1741"/>
      <c r="EV1741"/>
      <c r="EW1741"/>
      <c r="EX1741"/>
      <c r="EY1741"/>
      <c r="EZ1741"/>
      <c r="FA1741"/>
      <c r="FB1741"/>
      <c r="FC1741"/>
      <c r="FD1741"/>
      <c r="FE1741"/>
      <c r="FF1741"/>
      <c r="FG1741"/>
      <c r="FH1741"/>
      <c r="FI1741"/>
      <c r="FJ1741"/>
      <c r="FK1741"/>
      <c r="FL1741"/>
      <c r="FM1741"/>
      <c r="FN1741"/>
      <c r="FO1741"/>
      <c r="FP1741"/>
      <c r="FQ1741"/>
      <c r="FR1741"/>
      <c r="FS1741"/>
      <c r="FT1741"/>
      <c r="FU1741"/>
      <c r="FV1741"/>
      <c r="FW1741"/>
      <c r="FX1741"/>
      <c r="FY1741"/>
      <c r="FZ1741"/>
      <c r="GA1741"/>
      <c r="GB1741"/>
      <c r="GC1741"/>
      <c r="GD1741"/>
      <c r="GE1741"/>
      <c r="GF1741"/>
      <c r="GG1741"/>
      <c r="GH1741"/>
      <c r="GI1741"/>
      <c r="GJ1741"/>
      <c r="GK1741"/>
      <c r="GL1741"/>
      <c r="GM1741"/>
      <c r="GN1741"/>
      <c r="GO1741"/>
      <c r="GP1741"/>
      <c r="GQ1741"/>
      <c r="GR1741"/>
      <c r="GS1741"/>
      <c r="GT1741"/>
      <c r="GU1741"/>
      <c r="GV1741"/>
      <c r="GW1741"/>
      <c r="GX1741"/>
      <c r="GY1741"/>
      <c r="GZ1741"/>
      <c r="HA1741"/>
      <c r="HB1741"/>
      <c r="HC1741"/>
      <c r="HD1741"/>
      <c r="HE1741"/>
      <c r="HF1741"/>
      <c r="HG1741"/>
      <c r="HH1741"/>
      <c r="HI1741"/>
    </row>
    <row r="1742" spans="1:217" s="6" customFormat="1" ht="42.75" x14ac:dyDescent="0.45">
      <c r="A1742" s="29" t="s">
        <v>16</v>
      </c>
      <c r="B1742" s="29" t="s">
        <v>17</v>
      </c>
      <c r="C1742" s="30" t="s">
        <v>18</v>
      </c>
      <c r="D1742" s="30" t="s">
        <v>1685</v>
      </c>
      <c r="E1742" s="30" t="s">
        <v>1860</v>
      </c>
      <c r="F1742" s="30" t="s">
        <v>21</v>
      </c>
      <c r="G1742" s="78">
        <f>VLOOKUP(L:L,en_ru_auto_scores_BLEU!H:I,2,FALSE)</f>
        <v>16.590387014219711</v>
      </c>
      <c r="H1742" s="30" t="str">
        <f>IFERROR(VLOOKUP(L:L,manual_score_mapping[[SegmentID]:[Scores]],2,FALSE), "NaN")</f>
        <v>[50, 61, 100, 75, 100]</v>
      </c>
      <c r="I1742" s="27">
        <f>IFERROR(VLOOKUP(L:L,manual_score_mapping!A:D,3,FALSE), "NaN")</f>
        <v>77</v>
      </c>
      <c r="J1742" s="21">
        <f>IFERROR(VLOOKUP(L:L,manual_score_mapping!A:D,4,FALSE), "NaN")</f>
        <v>50</v>
      </c>
      <c r="K1742" s="30" t="s">
        <v>22</v>
      </c>
      <c r="L1742" s="30">
        <v>1741</v>
      </c>
      <c r="M1742" s="31">
        <v>0.87428033351898193</v>
      </c>
      <c r="N1742" s="30">
        <v>0.90847766399383545</v>
      </c>
      <c r="O1742" s="30">
        <v>0.90467584133148204</v>
      </c>
      <c r="P1742" s="30" t="str">
        <f>IF(en_ru_scores[[#This Row],[OnlineB_Score]]&gt;en_ru_scores[[#This Row],[GPT4_COMET]]+0.03, "B", IF(en_ru_scores[[#This Row],[GPT4_COMET]]&gt;en_ru_scores[[#This Row],[OnlineB_Score]]+0.03, "GPT", "-"))</f>
        <v>B</v>
      </c>
      <c r="Q1742" s="30" t="str">
        <f>IF(en_ru_scores[[#This Row],[OnlineW_Score]]&gt;en_ru_scores[[#This Row],[GPT4_COMET]]+0.03, "W", IF(en_ru_scores[[#This Row],[GPT4_COMET]]&gt;en_ru_scores[[#This Row],[OnlineW_Score]]+0.03, "GPT", "-"))</f>
        <v>W</v>
      </c>
      <c r="R1742" s="12" t="s">
        <v>8765</v>
      </c>
      <c r="S1742" s="12" t="s">
        <v>8766</v>
      </c>
      <c r="T1742" s="40" t="s">
        <v>8767</v>
      </c>
      <c r="U1742" s="12" t="s">
        <v>8768</v>
      </c>
      <c r="V1742" s="12" t="s">
        <v>8769</v>
      </c>
      <c r="W1742" s="84"/>
      <c r="X1742" s="111"/>
      <c r="Y1742" s="115"/>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c r="EK1742"/>
      <c r="EL1742"/>
      <c r="EM1742"/>
      <c r="EN1742"/>
      <c r="EO1742"/>
      <c r="EP1742"/>
      <c r="EQ1742"/>
      <c r="ER1742"/>
      <c r="ES1742"/>
      <c r="ET1742"/>
      <c r="EU1742"/>
      <c r="EV1742"/>
      <c r="EW1742"/>
      <c r="EX1742"/>
      <c r="EY1742"/>
      <c r="EZ1742"/>
      <c r="FA1742"/>
      <c r="FB1742"/>
      <c r="FC1742"/>
      <c r="FD1742"/>
      <c r="FE1742"/>
      <c r="FF1742"/>
      <c r="FG1742"/>
      <c r="FH1742"/>
      <c r="FI1742"/>
      <c r="FJ1742"/>
      <c r="FK1742"/>
      <c r="FL1742"/>
      <c r="FM1742"/>
      <c r="FN1742"/>
      <c r="FO1742"/>
      <c r="FP1742"/>
      <c r="FQ1742"/>
      <c r="FR1742"/>
      <c r="FS1742"/>
      <c r="FT1742"/>
      <c r="FU1742"/>
      <c r="FV1742"/>
      <c r="FW1742"/>
      <c r="FX1742"/>
      <c r="FY1742"/>
      <c r="FZ1742"/>
      <c r="GA1742"/>
      <c r="GB1742"/>
      <c r="GC1742"/>
      <c r="GD1742"/>
      <c r="GE1742"/>
      <c r="GF1742"/>
      <c r="GG1742"/>
      <c r="GH1742"/>
      <c r="GI1742"/>
      <c r="GJ1742"/>
      <c r="GK1742"/>
      <c r="GL1742"/>
      <c r="GM1742"/>
      <c r="GN1742"/>
      <c r="GO1742"/>
      <c r="GP1742"/>
      <c r="GQ1742"/>
      <c r="GR1742"/>
      <c r="GS1742"/>
      <c r="GT1742"/>
      <c r="GU1742"/>
      <c r="GV1742"/>
      <c r="GW1742"/>
      <c r="GX1742"/>
      <c r="GY1742"/>
      <c r="GZ1742"/>
      <c r="HA1742"/>
      <c r="HB1742"/>
      <c r="HC1742"/>
      <c r="HD1742"/>
      <c r="HE1742"/>
      <c r="HF1742"/>
      <c r="HG1742"/>
      <c r="HH1742"/>
      <c r="HI1742"/>
    </row>
    <row r="1743" spans="1:217" s="6" customFormat="1" ht="71.25" x14ac:dyDescent="0.45">
      <c r="A1743" s="29" t="s">
        <v>16</v>
      </c>
      <c r="B1743" s="29" t="s">
        <v>17</v>
      </c>
      <c r="C1743" s="30" t="s">
        <v>18</v>
      </c>
      <c r="D1743" s="30" t="s">
        <v>1685</v>
      </c>
      <c r="E1743" s="30" t="s">
        <v>1860</v>
      </c>
      <c r="F1743" s="30" t="s">
        <v>21</v>
      </c>
      <c r="G1743" s="78">
        <f>VLOOKUP(L:L,en_ru_auto_scores_BLEU!H:I,2,FALSE)</f>
        <v>18.088201962129947</v>
      </c>
      <c r="H1743" s="30" t="str">
        <f>IFERROR(VLOOKUP(L:L,manual_score_mapping[[SegmentID]:[Scores]],2,FALSE), "NaN")</f>
        <v>[49, 70, 100, 90, 100]</v>
      </c>
      <c r="I1743" s="30">
        <f>IFERROR(VLOOKUP(L:L,manual_score_mapping!A:D,3,FALSE), "NaN")</f>
        <v>81</v>
      </c>
      <c r="J1743" s="18">
        <f>IFERROR(VLOOKUP(L:L,manual_score_mapping!A:D,4,FALSE), "NaN")</f>
        <v>49</v>
      </c>
      <c r="K1743" s="30" t="s">
        <v>22</v>
      </c>
      <c r="L1743" s="30">
        <v>1742</v>
      </c>
      <c r="M1743" s="31">
        <v>0.81956791877746582</v>
      </c>
      <c r="N1743" s="30">
        <v>0.84073072671890259</v>
      </c>
      <c r="O1743" s="30">
        <v>0.85470706224441528</v>
      </c>
      <c r="P1743" s="30" t="str">
        <f>IF(en_ru_scores[[#This Row],[OnlineB_Score]]&gt;en_ru_scores[[#This Row],[GPT4_COMET]]+0.03, "B", IF(en_ru_scores[[#This Row],[GPT4_COMET]]&gt;en_ru_scores[[#This Row],[OnlineB_Score]]+0.03, "GPT", "-"))</f>
        <v>-</v>
      </c>
      <c r="Q1743" s="30" t="str">
        <f>IF(en_ru_scores[[#This Row],[OnlineW_Score]]&gt;en_ru_scores[[#This Row],[GPT4_COMET]]+0.03, "W", IF(en_ru_scores[[#This Row],[GPT4_COMET]]&gt;en_ru_scores[[#This Row],[OnlineW_Score]]+0.03, "GPT", "-"))</f>
        <v>W</v>
      </c>
      <c r="R1743" s="12" t="s">
        <v>1864</v>
      </c>
      <c r="S1743" s="12" t="s">
        <v>8770</v>
      </c>
      <c r="T1743" s="40" t="s">
        <v>8771</v>
      </c>
      <c r="U1743" s="12" t="s">
        <v>8772</v>
      </c>
      <c r="V1743" s="12" t="s">
        <v>8773</v>
      </c>
      <c r="W1743" s="84"/>
      <c r="X1743" s="111"/>
      <c r="Y1743" s="115"/>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c r="EK1743"/>
      <c r="EL1743"/>
      <c r="EM1743"/>
      <c r="EN1743"/>
      <c r="EO1743"/>
      <c r="EP1743"/>
      <c r="EQ1743"/>
      <c r="ER1743"/>
      <c r="ES1743"/>
      <c r="ET1743"/>
      <c r="EU1743"/>
      <c r="EV1743"/>
      <c r="EW1743"/>
      <c r="EX1743"/>
      <c r="EY1743"/>
      <c r="EZ1743"/>
      <c r="FA1743"/>
      <c r="FB1743"/>
      <c r="FC1743"/>
      <c r="FD1743"/>
      <c r="FE1743"/>
      <c r="FF1743"/>
      <c r="FG1743"/>
      <c r="FH1743"/>
      <c r="FI1743"/>
      <c r="FJ1743"/>
      <c r="FK1743"/>
      <c r="FL1743"/>
      <c r="FM1743"/>
      <c r="FN1743"/>
      <c r="FO1743"/>
      <c r="FP1743"/>
      <c r="FQ1743"/>
      <c r="FR1743"/>
      <c r="FS1743"/>
      <c r="FT1743"/>
      <c r="FU1743"/>
      <c r="FV1743"/>
      <c r="FW1743"/>
      <c r="FX1743"/>
      <c r="FY1743"/>
      <c r="FZ1743"/>
      <c r="GA1743"/>
      <c r="GB1743"/>
      <c r="GC1743"/>
      <c r="GD1743"/>
      <c r="GE1743"/>
      <c r="GF1743"/>
      <c r="GG1743"/>
      <c r="GH1743"/>
      <c r="GI1743"/>
      <c r="GJ1743"/>
      <c r="GK1743"/>
      <c r="GL1743"/>
      <c r="GM1743"/>
      <c r="GN1743"/>
      <c r="GO1743"/>
      <c r="GP1743"/>
      <c r="GQ1743"/>
      <c r="GR1743"/>
      <c r="GS1743"/>
      <c r="GT1743"/>
      <c r="GU1743"/>
      <c r="GV1743"/>
      <c r="GW1743"/>
      <c r="GX1743"/>
      <c r="GY1743"/>
      <c r="GZ1743"/>
      <c r="HA1743"/>
      <c r="HB1743"/>
      <c r="HC1743"/>
      <c r="HD1743"/>
      <c r="HE1743"/>
      <c r="HF1743"/>
      <c r="HG1743"/>
      <c r="HH1743"/>
      <c r="HI1743"/>
    </row>
    <row r="1744" spans="1:217" s="6" customFormat="1" x14ac:dyDescent="0.45">
      <c r="A1744" s="29" t="s">
        <v>16</v>
      </c>
      <c r="B1744" s="29" t="s">
        <v>17</v>
      </c>
      <c r="C1744" s="30" t="s">
        <v>18</v>
      </c>
      <c r="D1744" s="30" t="s">
        <v>1685</v>
      </c>
      <c r="E1744" s="30" t="s">
        <v>1860</v>
      </c>
      <c r="F1744" s="30" t="s">
        <v>21</v>
      </c>
      <c r="G1744" s="75">
        <f>VLOOKUP(L:L,en_ru_auto_scores_BLEU!H:I,2,FALSE)</f>
        <v>46.713797772820001</v>
      </c>
      <c r="H1744" s="30" t="str">
        <f>IFERROR(VLOOKUP(L:L,manual_score_mapping[[SegmentID]:[Scores]],2,FALSE), "NaN")</f>
        <v>[51, 66, 100, 75, 100]</v>
      </c>
      <c r="I1744" s="27">
        <f>IFERROR(VLOOKUP(L:L,manual_score_mapping!A:D,3,FALSE), "NaN")</f>
        <v>78</v>
      </c>
      <c r="J1744" s="21">
        <f>IFERROR(VLOOKUP(L:L,manual_score_mapping!A:D,4,FALSE), "NaN")</f>
        <v>51</v>
      </c>
      <c r="K1744" s="30" t="s">
        <v>22</v>
      </c>
      <c r="L1744" s="30">
        <v>1743</v>
      </c>
      <c r="M1744" s="31">
        <v>0.86805295944213867</v>
      </c>
      <c r="N1744" s="30">
        <v>0.88529276847839355</v>
      </c>
      <c r="O1744" s="30">
        <v>0.84525656700134277</v>
      </c>
      <c r="P1744" s="30" t="str">
        <f>IF(en_ru_scores[[#This Row],[OnlineB_Score]]&gt;en_ru_scores[[#This Row],[GPT4_COMET]]+0.03, "B", IF(en_ru_scores[[#This Row],[GPT4_COMET]]&gt;en_ru_scores[[#This Row],[OnlineB_Score]]+0.03, "GPT", "-"))</f>
        <v>-</v>
      </c>
      <c r="Q1744" s="30" t="str">
        <f>IF(en_ru_scores[[#This Row],[OnlineW_Score]]&gt;en_ru_scores[[#This Row],[GPT4_COMET]]+0.03, "W", IF(en_ru_scores[[#This Row],[GPT4_COMET]]&gt;en_ru_scores[[#This Row],[OnlineW_Score]]+0.03, "GPT", "-"))</f>
        <v>-</v>
      </c>
      <c r="R1744" s="12" t="s">
        <v>8774</v>
      </c>
      <c r="S1744" s="12" t="s">
        <v>8775</v>
      </c>
      <c r="T1744" s="40" t="s">
        <v>8776</v>
      </c>
      <c r="U1744" s="12" t="s">
        <v>8777</v>
      </c>
      <c r="V1744" s="12" t="s">
        <v>8778</v>
      </c>
      <c r="W1744" s="84"/>
      <c r="X1744" s="111"/>
      <c r="Y1744" s="115"/>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c r="EK1744"/>
      <c r="EL1744"/>
      <c r="EM1744"/>
      <c r="EN1744"/>
      <c r="EO1744"/>
      <c r="EP1744"/>
      <c r="EQ1744"/>
      <c r="ER1744"/>
      <c r="ES1744"/>
      <c r="ET1744"/>
      <c r="EU1744"/>
      <c r="EV1744"/>
      <c r="EW1744"/>
      <c r="EX1744"/>
      <c r="EY1744"/>
      <c r="EZ1744"/>
      <c r="FA1744"/>
      <c r="FB1744"/>
      <c r="FC1744"/>
      <c r="FD1744"/>
      <c r="FE1744"/>
      <c r="FF1744"/>
      <c r="FG1744"/>
      <c r="FH1744"/>
      <c r="FI1744"/>
      <c r="FJ1744"/>
      <c r="FK1744"/>
      <c r="FL1744"/>
      <c r="FM1744"/>
      <c r="FN1744"/>
      <c r="FO1744"/>
      <c r="FP1744"/>
      <c r="FQ1744"/>
      <c r="FR1744"/>
      <c r="FS1744"/>
      <c r="FT1744"/>
      <c r="FU1744"/>
      <c r="FV1744"/>
      <c r="FW1744"/>
      <c r="FX1744"/>
      <c r="FY1744"/>
      <c r="FZ1744"/>
      <c r="GA1744"/>
      <c r="GB1744"/>
      <c r="GC1744"/>
      <c r="GD1744"/>
      <c r="GE1744"/>
      <c r="GF1744"/>
      <c r="GG1744"/>
      <c r="GH1744"/>
      <c r="GI1744"/>
      <c r="GJ1744"/>
      <c r="GK1744"/>
      <c r="GL1744"/>
      <c r="GM1744"/>
      <c r="GN1744"/>
      <c r="GO1744"/>
      <c r="GP1744"/>
      <c r="GQ1744"/>
      <c r="GR1744"/>
      <c r="GS1744"/>
      <c r="GT1744"/>
      <c r="GU1744"/>
      <c r="GV1744"/>
      <c r="GW1744"/>
      <c r="GX1744"/>
      <c r="GY1744"/>
      <c r="GZ1744"/>
      <c r="HA1744"/>
      <c r="HB1744"/>
      <c r="HC1744"/>
      <c r="HD1744"/>
      <c r="HE1744"/>
      <c r="HF1744"/>
      <c r="HG1744"/>
      <c r="HH1744"/>
      <c r="HI1744"/>
    </row>
    <row r="1745" spans="1:217" s="6" customFormat="1" ht="28.5" x14ac:dyDescent="0.45">
      <c r="A1745" s="26" t="s">
        <v>16</v>
      </c>
      <c r="B1745" s="26" t="s">
        <v>17</v>
      </c>
      <c r="C1745" s="27" t="s">
        <v>18</v>
      </c>
      <c r="D1745" s="27" t="s">
        <v>1685</v>
      </c>
      <c r="E1745" s="27" t="s">
        <v>1865</v>
      </c>
      <c r="F1745" s="27" t="s">
        <v>21</v>
      </c>
      <c r="G1745" s="78">
        <f>VLOOKUP(L:L,en_ru_auto_scores_BLEU!H:I,2,FALSE)</f>
        <v>26.269098944241588</v>
      </c>
      <c r="H1745" s="27" t="str">
        <f>IFERROR(VLOOKUP(L:L,manual_score_mapping[[SegmentID]:[Scores]],2,FALSE), "NaN")</f>
        <v>[36, 34, 86, 52, 33, 92, 74, 100, 46, 33]</v>
      </c>
      <c r="I1745" s="21">
        <f>IFERROR(VLOOKUP(L:L,manual_score_mapping!A:D,3,FALSE), "NaN")</f>
        <v>58</v>
      </c>
      <c r="J1745" s="18">
        <f>IFERROR(VLOOKUP(L:L,manual_score_mapping!A:D,4,FALSE), "NaN")</f>
        <v>33</v>
      </c>
      <c r="K1745" s="27" t="s">
        <v>22</v>
      </c>
      <c r="L1745" s="27">
        <v>1744</v>
      </c>
      <c r="M1745" s="28">
        <v>0.73378944396972656</v>
      </c>
      <c r="N1745" s="27">
        <v>0.72757983207702637</v>
      </c>
      <c r="O1745" s="27">
        <v>0.81982052326202393</v>
      </c>
      <c r="P1745" s="27" t="str">
        <f>IF(en_ru_scores[[#This Row],[OnlineB_Score]]&gt;en_ru_scores[[#This Row],[GPT4_COMET]]+0.03, "B", IF(en_ru_scores[[#This Row],[GPT4_COMET]]&gt;en_ru_scores[[#This Row],[OnlineB_Score]]+0.03, "GPT", "-"))</f>
        <v>-</v>
      </c>
      <c r="Q1745" s="27" t="str">
        <f>IF(en_ru_scores[[#This Row],[OnlineW_Score]]&gt;en_ru_scores[[#This Row],[GPT4_COMET]]+0.03, "W", IF(en_ru_scores[[#This Row],[GPT4_COMET]]&gt;en_ru_scores[[#This Row],[OnlineW_Score]]+0.03, "GPT", "-"))</f>
        <v>W</v>
      </c>
      <c r="R1745" s="11" t="s">
        <v>1866</v>
      </c>
      <c r="S1745" s="11" t="s">
        <v>8779</v>
      </c>
      <c r="T1745" s="39" t="s">
        <v>8780</v>
      </c>
      <c r="U1745" s="11" t="s">
        <v>8781</v>
      </c>
      <c r="V1745" s="11" t="s">
        <v>8782</v>
      </c>
      <c r="W1745" s="84"/>
      <c r="X1745" s="111"/>
      <c r="Y1745" s="11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c r="EK1745"/>
      <c r="EL1745"/>
      <c r="EM1745"/>
      <c r="EN1745"/>
      <c r="EO1745"/>
      <c r="EP1745"/>
      <c r="EQ1745"/>
      <c r="ER1745"/>
      <c r="ES1745"/>
      <c r="ET1745"/>
      <c r="EU1745"/>
      <c r="EV1745"/>
      <c r="EW1745"/>
      <c r="EX1745"/>
      <c r="EY1745"/>
      <c r="EZ1745"/>
      <c r="FA1745"/>
      <c r="FB1745"/>
      <c r="FC1745"/>
      <c r="FD1745"/>
      <c r="FE1745"/>
      <c r="FF1745"/>
      <c r="FG1745"/>
      <c r="FH1745"/>
      <c r="FI1745"/>
      <c r="FJ1745"/>
      <c r="FK1745"/>
      <c r="FL1745"/>
      <c r="FM1745"/>
      <c r="FN1745"/>
      <c r="FO1745"/>
      <c r="FP1745"/>
      <c r="FQ1745"/>
      <c r="FR1745"/>
      <c r="FS1745"/>
      <c r="FT1745"/>
      <c r="FU1745"/>
      <c r="FV1745"/>
      <c r="FW1745"/>
      <c r="FX1745"/>
      <c r="FY1745"/>
      <c r="FZ1745"/>
      <c r="GA1745"/>
      <c r="GB1745"/>
      <c r="GC1745"/>
      <c r="GD1745"/>
      <c r="GE1745"/>
      <c r="GF1745"/>
      <c r="GG1745"/>
      <c r="GH1745"/>
      <c r="GI1745"/>
      <c r="GJ1745"/>
      <c r="GK1745"/>
      <c r="GL1745"/>
      <c r="GM1745"/>
      <c r="GN1745"/>
      <c r="GO1745"/>
      <c r="GP1745"/>
      <c r="GQ1745"/>
      <c r="GR1745"/>
      <c r="GS1745"/>
      <c r="GT1745"/>
      <c r="GU1745"/>
      <c r="GV1745"/>
      <c r="GW1745"/>
      <c r="GX1745"/>
      <c r="GY1745"/>
      <c r="GZ1745"/>
      <c r="HA1745"/>
      <c r="HB1745"/>
      <c r="HC1745"/>
      <c r="HD1745"/>
      <c r="HE1745"/>
      <c r="HF1745"/>
      <c r="HG1745"/>
      <c r="HH1745"/>
      <c r="HI1745"/>
    </row>
    <row r="1746" spans="1:217" s="6" customFormat="1" x14ac:dyDescent="0.45">
      <c r="A1746" s="32" t="s">
        <v>16</v>
      </c>
      <c r="B1746" s="32" t="s">
        <v>17</v>
      </c>
      <c r="C1746" s="33" t="s">
        <v>18</v>
      </c>
      <c r="D1746" s="33" t="s">
        <v>1685</v>
      </c>
      <c r="E1746" s="33" t="s">
        <v>1865</v>
      </c>
      <c r="F1746" s="33" t="s">
        <v>21</v>
      </c>
      <c r="G1746" s="75">
        <f>VLOOKUP(L:L,en_ru_auto_scores_BLEU!H:I,2,FALSE)</f>
        <v>30.21375397356768</v>
      </c>
      <c r="H1746" s="33" t="str">
        <f>IFERROR(VLOOKUP(L:L,manual_score_mapping[[SegmentID]:[Scores]],2,FALSE), "NaN")</f>
        <v>[75, 33, 82, 52, 33, 93, 57, 100, 32, 70, 100, 94, 71, 97, 100]</v>
      </c>
      <c r="I1746" s="27">
        <f>IFERROR(VLOOKUP(L:L,manual_score_mapping!A:D,3,FALSE), "NaN")</f>
        <v>72</v>
      </c>
      <c r="J1746" s="18">
        <f>IFERROR(VLOOKUP(L:L,manual_score_mapping!A:D,4,FALSE), "NaN")</f>
        <v>32</v>
      </c>
      <c r="K1746" s="33" t="s">
        <v>22</v>
      </c>
      <c r="L1746" s="33">
        <v>1745</v>
      </c>
      <c r="M1746" s="34">
        <v>0.91452056169509877</v>
      </c>
      <c r="N1746" s="33">
        <v>0.94825941324233998</v>
      </c>
      <c r="O1746" s="33">
        <v>0.94583022594451904</v>
      </c>
      <c r="P1746" s="33" t="str">
        <f>IF(en_ru_scores[[#This Row],[OnlineB_Score]]&gt;en_ru_scores[[#This Row],[GPT4_COMET]]+0.03, "B", IF(en_ru_scores[[#This Row],[GPT4_COMET]]&gt;en_ru_scores[[#This Row],[OnlineB_Score]]+0.03, "GPT", "-"))</f>
        <v>B</v>
      </c>
      <c r="Q1746" s="33" t="str">
        <f>IF(en_ru_scores[[#This Row],[OnlineW_Score]]&gt;en_ru_scores[[#This Row],[GPT4_COMET]]+0.03, "W", IF(en_ru_scores[[#This Row],[GPT4_COMET]]&gt;en_ru_scores[[#This Row],[OnlineW_Score]]+0.03, "GPT", "-"))</f>
        <v>W</v>
      </c>
      <c r="R1746" s="13" t="s">
        <v>1867</v>
      </c>
      <c r="S1746" s="13" t="s">
        <v>8783</v>
      </c>
      <c r="T1746" s="41" t="s">
        <v>8784</v>
      </c>
      <c r="U1746" s="13" t="s">
        <v>8785</v>
      </c>
      <c r="V1746" s="13" t="s">
        <v>8786</v>
      </c>
      <c r="W1746" s="84"/>
      <c r="X1746" s="111"/>
      <c r="Y1746" s="115"/>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c r="EK1746"/>
      <c r="EL1746"/>
      <c r="EM1746"/>
      <c r="EN1746"/>
      <c r="EO1746"/>
      <c r="EP1746"/>
      <c r="EQ1746"/>
      <c r="ER1746"/>
      <c r="ES1746"/>
      <c r="ET1746"/>
      <c r="EU1746"/>
      <c r="EV1746"/>
      <c r="EW1746"/>
      <c r="EX1746"/>
      <c r="EY1746"/>
      <c r="EZ1746"/>
      <c r="FA1746"/>
      <c r="FB1746"/>
      <c r="FC1746"/>
      <c r="FD1746"/>
      <c r="FE1746"/>
      <c r="FF1746"/>
      <c r="FG1746"/>
      <c r="FH1746"/>
      <c r="FI1746"/>
      <c r="FJ1746"/>
      <c r="FK1746"/>
      <c r="FL1746"/>
      <c r="FM1746"/>
      <c r="FN1746"/>
      <c r="FO1746"/>
      <c r="FP1746"/>
      <c r="FQ1746"/>
      <c r="FR1746"/>
      <c r="FS1746"/>
      <c r="FT1746"/>
      <c r="FU1746"/>
      <c r="FV1746"/>
      <c r="FW1746"/>
      <c r="FX1746"/>
      <c r="FY1746"/>
      <c r="FZ1746"/>
      <c r="GA1746"/>
      <c r="GB1746"/>
      <c r="GC1746"/>
      <c r="GD1746"/>
      <c r="GE1746"/>
      <c r="GF1746"/>
      <c r="GG1746"/>
      <c r="GH1746"/>
      <c r="GI1746"/>
      <c r="GJ1746"/>
      <c r="GK1746"/>
      <c r="GL1746"/>
      <c r="GM1746"/>
      <c r="GN1746"/>
      <c r="GO1746"/>
      <c r="GP1746"/>
      <c r="GQ1746"/>
      <c r="GR1746"/>
      <c r="GS1746"/>
      <c r="GT1746"/>
      <c r="GU1746"/>
      <c r="GV1746"/>
      <c r="GW1746"/>
      <c r="GX1746"/>
      <c r="GY1746"/>
      <c r="GZ1746"/>
      <c r="HA1746"/>
      <c r="HB1746"/>
      <c r="HC1746"/>
      <c r="HD1746"/>
      <c r="HE1746"/>
      <c r="HF1746"/>
      <c r="HG1746"/>
      <c r="HH1746"/>
      <c r="HI1746"/>
    </row>
    <row r="1747" spans="1:217" s="6" customFormat="1" ht="85.5" x14ac:dyDescent="0.45">
      <c r="A1747" s="32" t="s">
        <v>16</v>
      </c>
      <c r="B1747" s="32" t="s">
        <v>17</v>
      </c>
      <c r="C1747" s="33" t="s">
        <v>18</v>
      </c>
      <c r="D1747" s="33" t="s">
        <v>1685</v>
      </c>
      <c r="E1747" s="33" t="s">
        <v>1865</v>
      </c>
      <c r="F1747" s="33" t="s">
        <v>21</v>
      </c>
      <c r="G1747" s="73">
        <f>VLOOKUP(L:L,en_ru_auto_scores_BLEU!H:I,2,FALSE)</f>
        <v>64.673633467178249</v>
      </c>
      <c r="H1747" s="33" t="str">
        <f>IFERROR(VLOOKUP(L:L,manual_score_mapping[[SegmentID]:[Scores]],2,FALSE), "NaN")</f>
        <v>[34, 65, 85, 49, 35, 85, 74, 100, 46, 61]</v>
      </c>
      <c r="I1747" s="24">
        <f>IFERROR(VLOOKUP(L:L,manual_score_mapping!A:D,3,FALSE), "NaN")</f>
        <v>63</v>
      </c>
      <c r="J1747" s="18">
        <f>IFERROR(VLOOKUP(L:L,manual_score_mapping!A:D,4,FALSE), "NaN")</f>
        <v>34</v>
      </c>
      <c r="K1747" s="33" t="s">
        <v>22</v>
      </c>
      <c r="L1747" s="33">
        <v>1746</v>
      </c>
      <c r="M1747" s="34">
        <v>0.91107529401779164</v>
      </c>
      <c r="N1747" s="33">
        <v>0.83062344789505005</v>
      </c>
      <c r="O1747" s="33">
        <v>0.81988030672073364</v>
      </c>
      <c r="P1747" s="33" t="str">
        <f>IF(en_ru_scores[[#This Row],[OnlineB_Score]]&gt;en_ru_scores[[#This Row],[GPT4_COMET]]+0.03, "B", IF(en_ru_scores[[#This Row],[GPT4_COMET]]&gt;en_ru_scores[[#This Row],[OnlineB_Score]]+0.03, "GPT", "-"))</f>
        <v>GPT</v>
      </c>
      <c r="Q1747" s="33" t="str">
        <f>IF(en_ru_scores[[#This Row],[OnlineW_Score]]&gt;en_ru_scores[[#This Row],[GPT4_COMET]]+0.03, "W", IF(en_ru_scores[[#This Row],[GPT4_COMET]]&gt;en_ru_scores[[#This Row],[OnlineW_Score]]+0.03, "GPT", "-"))</f>
        <v>GPT</v>
      </c>
      <c r="R1747" s="13" t="s">
        <v>1868</v>
      </c>
      <c r="S1747" s="13" t="s">
        <v>8787</v>
      </c>
      <c r="T1747" s="41" t="s">
        <v>8788</v>
      </c>
      <c r="U1747" s="13" t="s">
        <v>8789</v>
      </c>
      <c r="V1747" s="13" t="s">
        <v>8790</v>
      </c>
      <c r="W1747" s="84"/>
      <c r="X1747" s="111"/>
      <c r="Y1747" s="115"/>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c r="EI1747"/>
      <c r="EJ1747"/>
      <c r="EK1747"/>
      <c r="EL1747"/>
      <c r="EM1747"/>
      <c r="EN1747"/>
      <c r="EO1747"/>
      <c r="EP1747"/>
      <c r="EQ1747"/>
      <c r="ER1747"/>
      <c r="ES1747"/>
      <c r="ET1747"/>
      <c r="EU1747"/>
      <c r="EV1747"/>
      <c r="EW1747"/>
      <c r="EX1747"/>
      <c r="EY1747"/>
      <c r="EZ1747"/>
      <c r="FA1747"/>
      <c r="FB1747"/>
      <c r="FC1747"/>
      <c r="FD1747"/>
      <c r="FE1747"/>
      <c r="FF1747"/>
      <c r="FG1747"/>
      <c r="FH1747"/>
      <c r="FI1747"/>
      <c r="FJ1747"/>
      <c r="FK1747"/>
      <c r="FL1747"/>
      <c r="FM1747"/>
      <c r="FN1747"/>
      <c r="FO1747"/>
      <c r="FP1747"/>
      <c r="FQ1747"/>
      <c r="FR1747"/>
      <c r="FS1747"/>
      <c r="FT1747"/>
      <c r="FU1747"/>
      <c r="FV1747"/>
      <c r="FW1747"/>
      <c r="FX1747"/>
      <c r="FY1747"/>
      <c r="FZ1747"/>
      <c r="GA1747"/>
      <c r="GB1747"/>
      <c r="GC1747"/>
      <c r="GD1747"/>
      <c r="GE1747"/>
      <c r="GF1747"/>
      <c r="GG1747"/>
      <c r="GH1747"/>
      <c r="GI1747"/>
      <c r="GJ1747"/>
      <c r="GK1747"/>
      <c r="GL1747"/>
      <c r="GM1747"/>
      <c r="GN1747"/>
      <c r="GO1747"/>
      <c r="GP1747"/>
      <c r="GQ1747"/>
      <c r="GR1747"/>
      <c r="GS1747"/>
      <c r="GT1747"/>
      <c r="GU1747"/>
      <c r="GV1747"/>
      <c r="GW1747"/>
      <c r="GX1747"/>
      <c r="GY1747"/>
      <c r="GZ1747"/>
      <c r="HA1747"/>
      <c r="HB1747"/>
      <c r="HC1747"/>
      <c r="HD1747"/>
      <c r="HE1747"/>
      <c r="HF1747"/>
      <c r="HG1747"/>
      <c r="HH1747"/>
      <c r="HI1747"/>
    </row>
    <row r="1748" spans="1:217" s="6" customFormat="1" ht="57" x14ac:dyDescent="0.45">
      <c r="A1748" s="29" t="s">
        <v>16</v>
      </c>
      <c r="B1748" s="29" t="s">
        <v>17</v>
      </c>
      <c r="C1748" s="30" t="s">
        <v>18</v>
      </c>
      <c r="D1748" s="30" t="s">
        <v>1685</v>
      </c>
      <c r="E1748" s="30" t="s">
        <v>1865</v>
      </c>
      <c r="F1748" s="30" t="s">
        <v>21</v>
      </c>
      <c r="G1748" s="75">
        <f>VLOOKUP(L:L,en_ru_auto_scores_BLEU!H:I,2,FALSE)</f>
        <v>44.903323241491272</v>
      </c>
      <c r="H1748" s="30" t="str">
        <f>IFERROR(VLOOKUP(L:L,manual_score_mapping[[SegmentID]:[Scores]],2,FALSE), "NaN")</f>
        <v>[73, 67, 80, 50, 34, 86, 56, 100, 48, 40]</v>
      </c>
      <c r="I1748" s="24">
        <f>IFERROR(VLOOKUP(L:L,manual_score_mapping!A:D,3,FALSE), "NaN")</f>
        <v>63</v>
      </c>
      <c r="J1748" s="18">
        <f>IFERROR(VLOOKUP(L:L,manual_score_mapping!A:D,4,FALSE), "NaN")</f>
        <v>34</v>
      </c>
      <c r="K1748" s="30" t="s">
        <v>22</v>
      </c>
      <c r="L1748" s="30">
        <v>1747</v>
      </c>
      <c r="M1748" s="31">
        <v>0.83814746141433716</v>
      </c>
      <c r="N1748" s="30">
        <v>0.82705867290496826</v>
      </c>
      <c r="O1748" s="30">
        <v>0.84411352872848511</v>
      </c>
      <c r="P1748" s="30" t="str">
        <f>IF(en_ru_scores[[#This Row],[OnlineB_Score]]&gt;en_ru_scores[[#This Row],[GPT4_COMET]]+0.03, "B", IF(en_ru_scores[[#This Row],[GPT4_COMET]]&gt;en_ru_scores[[#This Row],[OnlineB_Score]]+0.03, "GPT", "-"))</f>
        <v>-</v>
      </c>
      <c r="Q1748" s="30" t="str">
        <f>IF(en_ru_scores[[#This Row],[OnlineW_Score]]&gt;en_ru_scores[[#This Row],[GPT4_COMET]]+0.03, "W", IF(en_ru_scores[[#This Row],[GPT4_COMET]]&gt;en_ru_scores[[#This Row],[OnlineW_Score]]+0.03, "GPT", "-"))</f>
        <v>-</v>
      </c>
      <c r="R1748" s="12" t="s">
        <v>1869</v>
      </c>
      <c r="S1748" s="12" t="s">
        <v>8791</v>
      </c>
      <c r="T1748" s="40" t="s">
        <v>8792</v>
      </c>
      <c r="U1748" s="12" t="s">
        <v>8793</v>
      </c>
      <c r="V1748" s="12" t="s">
        <v>8794</v>
      </c>
      <c r="W1748" s="84"/>
      <c r="X1748" s="111"/>
      <c r="Y1748" s="115"/>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c r="EK1748"/>
      <c r="EL1748"/>
      <c r="EM1748"/>
      <c r="EN1748"/>
      <c r="EO1748"/>
      <c r="EP1748"/>
      <c r="EQ1748"/>
      <c r="ER1748"/>
      <c r="ES1748"/>
      <c r="ET1748"/>
      <c r="EU1748"/>
      <c r="EV1748"/>
      <c r="EW1748"/>
      <c r="EX1748"/>
      <c r="EY1748"/>
      <c r="EZ1748"/>
      <c r="FA1748"/>
      <c r="FB1748"/>
      <c r="FC1748"/>
      <c r="FD1748"/>
      <c r="FE1748"/>
      <c r="FF1748"/>
      <c r="FG1748"/>
      <c r="FH1748"/>
      <c r="FI1748"/>
      <c r="FJ1748"/>
      <c r="FK1748"/>
      <c r="FL1748"/>
      <c r="FM1748"/>
      <c r="FN1748"/>
      <c r="FO1748"/>
      <c r="FP1748"/>
      <c r="FQ1748"/>
      <c r="FR1748"/>
      <c r="FS1748"/>
      <c r="FT1748"/>
      <c r="FU1748"/>
      <c r="FV1748"/>
      <c r="FW1748"/>
      <c r="FX1748"/>
      <c r="FY1748"/>
      <c r="FZ1748"/>
      <c r="GA1748"/>
      <c r="GB1748"/>
      <c r="GC1748"/>
      <c r="GD1748"/>
      <c r="GE1748"/>
      <c r="GF1748"/>
      <c r="GG1748"/>
      <c r="GH1748"/>
      <c r="GI1748"/>
      <c r="GJ1748"/>
      <c r="GK1748"/>
      <c r="GL1748"/>
      <c r="GM1748"/>
      <c r="GN1748"/>
      <c r="GO1748"/>
      <c r="GP1748"/>
      <c r="GQ1748"/>
      <c r="GR1748"/>
      <c r="GS1748"/>
      <c r="GT1748"/>
      <c r="GU1748"/>
      <c r="GV1748"/>
      <c r="GW1748"/>
      <c r="GX1748"/>
      <c r="GY1748"/>
      <c r="GZ1748"/>
      <c r="HA1748"/>
      <c r="HB1748"/>
      <c r="HC1748"/>
      <c r="HD1748"/>
      <c r="HE1748"/>
      <c r="HF1748"/>
      <c r="HG1748"/>
      <c r="HH1748"/>
      <c r="HI1748"/>
    </row>
    <row r="1749" spans="1:217" s="6" customFormat="1" ht="85.5" x14ac:dyDescent="0.45">
      <c r="A1749" s="29" t="s">
        <v>16</v>
      </c>
      <c r="B1749" s="29" t="s">
        <v>17</v>
      </c>
      <c r="C1749" s="30" t="s">
        <v>18</v>
      </c>
      <c r="D1749" s="30" t="s">
        <v>1685</v>
      </c>
      <c r="E1749" s="30" t="s">
        <v>1865</v>
      </c>
      <c r="F1749" s="30" t="s">
        <v>21</v>
      </c>
      <c r="G1749" s="75">
        <f>VLOOKUP(L:L,en_ru_auto_scores_BLEU!H:I,2,FALSE)</f>
        <v>45.536894711714325</v>
      </c>
      <c r="H1749" s="30" t="str">
        <f>IFERROR(VLOOKUP(L:L,manual_score_mapping[[SegmentID]:[Scores]],2,FALSE), "NaN")</f>
        <v>[33, 75, 81, 51, 38, 90, 52, 100, 27, 60]</v>
      </c>
      <c r="I1749" s="24">
        <f>IFERROR(VLOOKUP(L:L,manual_score_mapping!A:D,3,FALSE), "NaN")</f>
        <v>60</v>
      </c>
      <c r="J1749" s="77">
        <f>IFERROR(VLOOKUP(L:L,manual_score_mapping!A:D,4,FALSE), "NaN")</f>
        <v>27</v>
      </c>
      <c r="K1749" s="30" t="s">
        <v>22</v>
      </c>
      <c r="L1749" s="30">
        <v>1748</v>
      </c>
      <c r="M1749" s="31">
        <v>0.82087081670761108</v>
      </c>
      <c r="N1749" s="30">
        <v>0.85454738140106201</v>
      </c>
      <c r="O1749" s="30">
        <v>0.84387928247451782</v>
      </c>
      <c r="P1749" s="30" t="str">
        <f>IF(en_ru_scores[[#This Row],[OnlineB_Score]]&gt;en_ru_scores[[#This Row],[GPT4_COMET]]+0.03, "B", IF(en_ru_scores[[#This Row],[GPT4_COMET]]&gt;en_ru_scores[[#This Row],[OnlineB_Score]]+0.03, "GPT", "-"))</f>
        <v>B</v>
      </c>
      <c r="Q1749" s="30" t="str">
        <f>IF(en_ru_scores[[#This Row],[OnlineW_Score]]&gt;en_ru_scores[[#This Row],[GPT4_COMET]]+0.03, "W", IF(en_ru_scores[[#This Row],[GPT4_COMET]]&gt;en_ru_scores[[#This Row],[OnlineW_Score]]+0.03, "GPT", "-"))</f>
        <v>-</v>
      </c>
      <c r="R1749" s="12" t="s">
        <v>1870</v>
      </c>
      <c r="S1749" s="12" t="s">
        <v>8795</v>
      </c>
      <c r="T1749" s="40" t="s">
        <v>8796</v>
      </c>
      <c r="U1749" s="12" t="s">
        <v>8797</v>
      </c>
      <c r="V1749" s="12" t="s">
        <v>8798</v>
      </c>
      <c r="W1749" s="84"/>
      <c r="X1749" s="111"/>
      <c r="Y1749" s="115"/>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c r="EK1749"/>
      <c r="EL1749"/>
      <c r="EM1749"/>
      <c r="EN1749"/>
      <c r="EO1749"/>
      <c r="EP1749"/>
      <c r="EQ1749"/>
      <c r="ER1749"/>
      <c r="ES1749"/>
      <c r="ET1749"/>
      <c r="EU1749"/>
      <c r="EV1749"/>
      <c r="EW1749"/>
      <c r="EX1749"/>
      <c r="EY1749"/>
      <c r="EZ1749"/>
      <c r="FA1749"/>
      <c r="FB1749"/>
      <c r="FC1749"/>
      <c r="FD1749"/>
      <c r="FE1749"/>
      <c r="FF1749"/>
      <c r="FG1749"/>
      <c r="FH1749"/>
      <c r="FI1749"/>
      <c r="FJ1749"/>
      <c r="FK1749"/>
      <c r="FL1749"/>
      <c r="FM1749"/>
      <c r="FN1749"/>
      <c r="FO1749"/>
      <c r="FP1749"/>
      <c r="FQ1749"/>
      <c r="FR1749"/>
      <c r="FS1749"/>
      <c r="FT1749"/>
      <c r="FU1749"/>
      <c r="FV1749"/>
      <c r="FW1749"/>
      <c r="FX1749"/>
      <c r="FY1749"/>
      <c r="FZ1749"/>
      <c r="GA1749"/>
      <c r="GB1749"/>
      <c r="GC1749"/>
      <c r="GD1749"/>
      <c r="GE1749"/>
      <c r="GF1749"/>
      <c r="GG1749"/>
      <c r="GH1749"/>
      <c r="GI1749"/>
      <c r="GJ1749"/>
      <c r="GK1749"/>
      <c r="GL1749"/>
      <c r="GM1749"/>
      <c r="GN1749"/>
      <c r="GO1749"/>
      <c r="GP1749"/>
      <c r="GQ1749"/>
      <c r="GR1749"/>
      <c r="GS1749"/>
      <c r="GT1749"/>
      <c r="GU1749"/>
      <c r="GV1749"/>
      <c r="GW1749"/>
      <c r="GX1749"/>
      <c r="GY1749"/>
      <c r="GZ1749"/>
      <c r="HA1749"/>
      <c r="HB1749"/>
      <c r="HC1749"/>
      <c r="HD1749"/>
      <c r="HE1749"/>
      <c r="HF1749"/>
      <c r="HG1749"/>
      <c r="HH1749"/>
      <c r="HI1749"/>
    </row>
    <row r="1750" spans="1:217" s="6" customFormat="1" ht="28.5" x14ac:dyDescent="0.45">
      <c r="A1750" s="29" t="s">
        <v>16</v>
      </c>
      <c r="B1750" s="29" t="s">
        <v>17</v>
      </c>
      <c r="C1750" s="30" t="s">
        <v>18</v>
      </c>
      <c r="D1750" s="30" t="s">
        <v>1685</v>
      </c>
      <c r="E1750" s="30" t="s">
        <v>1865</v>
      </c>
      <c r="F1750" s="30" t="s">
        <v>21</v>
      </c>
      <c r="G1750" s="78">
        <f>VLOOKUP(L:L,en_ru_auto_scores_BLEU!H:I,2,FALSE)</f>
        <v>27.04370881392504</v>
      </c>
      <c r="H1750" s="30" t="str">
        <f>IFERROR(VLOOKUP(L:L,manual_score_mapping[[SegmentID]:[Scores]],2,FALSE), "NaN")</f>
        <v>[35, 43, 85, 52, 33, 84, 74, 100, 49, 69]</v>
      </c>
      <c r="I1750" s="24">
        <f>IFERROR(VLOOKUP(L:L,manual_score_mapping!A:D,3,FALSE), "NaN")</f>
        <v>62</v>
      </c>
      <c r="J1750" s="18">
        <f>IFERROR(VLOOKUP(L:L,manual_score_mapping!A:D,4,FALSE), "NaN")</f>
        <v>33</v>
      </c>
      <c r="K1750" s="30" t="s">
        <v>22</v>
      </c>
      <c r="L1750" s="30">
        <v>1749</v>
      </c>
      <c r="M1750" s="31">
        <v>0.89421701431274414</v>
      </c>
      <c r="N1750" s="30">
        <v>0.92138522863388062</v>
      </c>
      <c r="O1750" s="30">
        <v>0.91681718826293956</v>
      </c>
      <c r="P1750" s="30" t="str">
        <f>IF(en_ru_scores[[#This Row],[OnlineB_Score]]&gt;en_ru_scores[[#This Row],[GPT4_COMET]]+0.03, "B", IF(en_ru_scores[[#This Row],[GPT4_COMET]]&gt;en_ru_scores[[#This Row],[OnlineB_Score]]+0.03, "GPT", "-"))</f>
        <v>-</v>
      </c>
      <c r="Q1750" s="30" t="str">
        <f>IF(en_ru_scores[[#This Row],[OnlineW_Score]]&gt;en_ru_scores[[#This Row],[GPT4_COMET]]+0.03, "W", IF(en_ru_scores[[#This Row],[GPT4_COMET]]&gt;en_ru_scores[[#This Row],[OnlineW_Score]]+0.03, "GPT", "-"))</f>
        <v>-</v>
      </c>
      <c r="R1750" s="12" t="s">
        <v>1871</v>
      </c>
      <c r="S1750" s="12" t="s">
        <v>8799</v>
      </c>
      <c r="T1750" s="40" t="s">
        <v>8800</v>
      </c>
      <c r="U1750" s="12" t="s">
        <v>8801</v>
      </c>
      <c r="V1750" s="12" t="s">
        <v>8802</v>
      </c>
      <c r="W1750" s="84"/>
      <c r="X1750" s="111"/>
      <c r="Y1750" s="115"/>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c r="EK1750"/>
      <c r="EL1750"/>
      <c r="EM1750"/>
      <c r="EN1750"/>
      <c r="EO1750"/>
      <c r="EP1750"/>
      <c r="EQ1750"/>
      <c r="ER1750"/>
      <c r="ES1750"/>
      <c r="ET1750"/>
      <c r="EU1750"/>
      <c r="EV1750"/>
      <c r="EW1750"/>
      <c r="EX1750"/>
      <c r="EY1750"/>
      <c r="EZ1750"/>
      <c r="FA1750"/>
      <c r="FB1750"/>
      <c r="FC1750"/>
      <c r="FD1750"/>
      <c r="FE1750"/>
      <c r="FF1750"/>
      <c r="FG1750"/>
      <c r="FH1750"/>
      <c r="FI1750"/>
      <c r="FJ1750"/>
      <c r="FK1750"/>
      <c r="FL1750"/>
      <c r="FM1750"/>
      <c r="FN1750"/>
      <c r="FO1750"/>
      <c r="FP1750"/>
      <c r="FQ1750"/>
      <c r="FR1750"/>
      <c r="FS1750"/>
      <c r="FT1750"/>
      <c r="FU1750"/>
      <c r="FV1750"/>
      <c r="FW1750"/>
      <c r="FX1750"/>
      <c r="FY1750"/>
      <c r="FZ1750"/>
      <c r="GA1750"/>
      <c r="GB1750"/>
      <c r="GC1750"/>
      <c r="GD1750"/>
      <c r="GE1750"/>
      <c r="GF1750"/>
      <c r="GG1750"/>
      <c r="GH1750"/>
      <c r="GI1750"/>
      <c r="GJ1750"/>
      <c r="GK1750"/>
      <c r="GL1750"/>
      <c r="GM1750"/>
      <c r="GN1750"/>
      <c r="GO1750"/>
      <c r="GP1750"/>
      <c r="GQ1750"/>
      <c r="GR1750"/>
      <c r="GS1750"/>
      <c r="GT1750"/>
      <c r="GU1750"/>
      <c r="GV1750"/>
      <c r="GW1750"/>
      <c r="GX1750"/>
      <c r="GY1750"/>
      <c r="GZ1750"/>
      <c r="HA1750"/>
      <c r="HB1750"/>
      <c r="HC1750"/>
      <c r="HD1750"/>
      <c r="HE1750"/>
      <c r="HF1750"/>
      <c r="HG1750"/>
      <c r="HH1750"/>
      <c r="HI1750"/>
    </row>
    <row r="1751" spans="1:217" s="6" customFormat="1" ht="42.75" x14ac:dyDescent="0.45">
      <c r="A1751" s="26" t="s">
        <v>16</v>
      </c>
      <c r="B1751" s="26" t="s">
        <v>17</v>
      </c>
      <c r="C1751" s="27" t="s">
        <v>18</v>
      </c>
      <c r="D1751" s="27" t="s">
        <v>1685</v>
      </c>
      <c r="E1751" s="27" t="s">
        <v>1865</v>
      </c>
      <c r="F1751" s="27" t="s">
        <v>21</v>
      </c>
      <c r="G1751" s="78">
        <f>VLOOKUP(L:L,en_ru_auto_scores_BLEU!H:I,2,FALSE)</f>
        <v>20.54460350496003</v>
      </c>
      <c r="H1751" s="27" t="str">
        <f>IFERROR(VLOOKUP(L:L,manual_score_mapping[[SegmentID]:[Scores]],2,FALSE), "NaN")</f>
        <v>[82, 64, 80, 51, 34, 84, 60, 100, 30, 46]</v>
      </c>
      <c r="I1751" s="24">
        <f>IFERROR(VLOOKUP(L:L,manual_score_mapping!A:D,3,FALSE), "NaN")</f>
        <v>63</v>
      </c>
      <c r="J1751" s="18">
        <f>IFERROR(VLOOKUP(L:L,manual_score_mapping!A:D,4,FALSE), "NaN")</f>
        <v>30</v>
      </c>
      <c r="K1751" s="27" t="s">
        <v>22</v>
      </c>
      <c r="L1751" s="27">
        <v>1750</v>
      </c>
      <c r="M1751" s="28">
        <v>0.76568830013275146</v>
      </c>
      <c r="N1751" s="27">
        <v>0.73425507545471191</v>
      </c>
      <c r="O1751" s="27">
        <v>0.74836486577987671</v>
      </c>
      <c r="P1751" s="27" t="str">
        <f>IF(en_ru_scores[[#This Row],[OnlineB_Score]]&gt;en_ru_scores[[#This Row],[GPT4_COMET]]+0.03, "B", IF(en_ru_scores[[#This Row],[GPT4_COMET]]&gt;en_ru_scores[[#This Row],[OnlineB_Score]]+0.03, "GPT", "-"))</f>
        <v>GPT</v>
      </c>
      <c r="Q1751" s="27" t="str">
        <f>IF(en_ru_scores[[#This Row],[OnlineW_Score]]&gt;en_ru_scores[[#This Row],[GPT4_COMET]]+0.03, "W", IF(en_ru_scores[[#This Row],[GPT4_COMET]]&gt;en_ru_scores[[#This Row],[OnlineW_Score]]+0.03, "GPT", "-"))</f>
        <v>-</v>
      </c>
      <c r="R1751" s="11" t="s">
        <v>1872</v>
      </c>
      <c r="S1751" s="11" t="s">
        <v>8803</v>
      </c>
      <c r="T1751" s="39" t="s">
        <v>8804</v>
      </c>
      <c r="U1751" s="11" t="s">
        <v>8805</v>
      </c>
      <c r="V1751" s="11" t="s">
        <v>8806</v>
      </c>
      <c r="W1751" s="84"/>
      <c r="X1751" s="111"/>
      <c r="Y1751" s="115"/>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c r="EK1751"/>
      <c r="EL1751"/>
      <c r="EM1751"/>
      <c r="EN1751"/>
      <c r="EO1751"/>
      <c r="EP1751"/>
      <c r="EQ1751"/>
      <c r="ER1751"/>
      <c r="ES1751"/>
      <c r="ET1751"/>
      <c r="EU1751"/>
      <c r="EV1751"/>
      <c r="EW1751"/>
      <c r="EX1751"/>
      <c r="EY1751"/>
      <c r="EZ1751"/>
      <c r="FA1751"/>
      <c r="FB1751"/>
      <c r="FC1751"/>
      <c r="FD1751"/>
      <c r="FE1751"/>
      <c r="FF1751"/>
      <c r="FG1751"/>
      <c r="FH1751"/>
      <c r="FI1751"/>
      <c r="FJ1751"/>
      <c r="FK1751"/>
      <c r="FL1751"/>
      <c r="FM1751"/>
      <c r="FN1751"/>
      <c r="FO1751"/>
      <c r="FP1751"/>
      <c r="FQ1751"/>
      <c r="FR1751"/>
      <c r="FS1751"/>
      <c r="FT1751"/>
      <c r="FU1751"/>
      <c r="FV1751"/>
      <c r="FW1751"/>
      <c r="FX1751"/>
      <c r="FY1751"/>
      <c r="FZ1751"/>
      <c r="GA1751"/>
      <c r="GB1751"/>
      <c r="GC1751"/>
      <c r="GD1751"/>
      <c r="GE1751"/>
      <c r="GF1751"/>
      <c r="GG1751"/>
      <c r="GH1751"/>
      <c r="GI1751"/>
      <c r="GJ1751"/>
      <c r="GK1751"/>
      <c r="GL1751"/>
      <c r="GM1751"/>
      <c r="GN1751"/>
      <c r="GO1751"/>
      <c r="GP1751"/>
      <c r="GQ1751"/>
      <c r="GR1751"/>
      <c r="GS1751"/>
      <c r="GT1751"/>
      <c r="GU1751"/>
      <c r="GV1751"/>
      <c r="GW1751"/>
      <c r="GX1751"/>
      <c r="GY1751"/>
      <c r="GZ1751"/>
      <c r="HA1751"/>
      <c r="HB1751"/>
      <c r="HC1751"/>
      <c r="HD1751"/>
      <c r="HE1751"/>
      <c r="HF1751"/>
      <c r="HG1751"/>
      <c r="HH1751"/>
      <c r="HI1751"/>
    </row>
    <row r="1752" spans="1:217" s="6" customFormat="1" ht="42.75" x14ac:dyDescent="0.45">
      <c r="A1752" s="29" t="s">
        <v>16</v>
      </c>
      <c r="B1752" s="29" t="s">
        <v>17</v>
      </c>
      <c r="C1752" s="30" t="s">
        <v>18</v>
      </c>
      <c r="D1752" s="30" t="s">
        <v>1685</v>
      </c>
      <c r="E1752" s="30" t="s">
        <v>1865</v>
      </c>
      <c r="F1752" s="30" t="s">
        <v>21</v>
      </c>
      <c r="G1752" s="78">
        <f>VLOOKUP(L:L,en_ru_auto_scores_BLEU!H:I,2,FALSE)</f>
        <v>19.380147731541644</v>
      </c>
      <c r="H1752" s="30" t="str">
        <f>IFERROR(VLOOKUP(L:L,manual_score_mapping[[SegmentID]:[Scores]],2,FALSE), "NaN")</f>
        <v>[34, 45, 85, 52, 34, 90, 74, 100, 51, 26]</v>
      </c>
      <c r="I1752" s="21">
        <f>IFERROR(VLOOKUP(L:L,manual_score_mapping!A:D,3,FALSE), "NaN")</f>
        <v>59</v>
      </c>
      <c r="J1752" s="77">
        <f>IFERROR(VLOOKUP(L:L,manual_score_mapping!A:D,4,FALSE), "NaN")</f>
        <v>26</v>
      </c>
      <c r="K1752" s="30" t="s">
        <v>22</v>
      </c>
      <c r="L1752" s="30">
        <v>1751</v>
      </c>
      <c r="M1752" s="31">
        <v>0.83204936981201172</v>
      </c>
      <c r="N1752" s="30">
        <v>0.73609179258346558</v>
      </c>
      <c r="O1752" s="30">
        <v>0.79131722450256348</v>
      </c>
      <c r="P1752" s="30" t="str">
        <f>IF(en_ru_scores[[#This Row],[OnlineB_Score]]&gt;en_ru_scores[[#This Row],[GPT4_COMET]]+0.03, "B", IF(en_ru_scores[[#This Row],[GPT4_COMET]]&gt;en_ru_scores[[#This Row],[OnlineB_Score]]+0.03, "GPT", "-"))</f>
        <v>GPT</v>
      </c>
      <c r="Q1752" s="30" t="str">
        <f>IF(en_ru_scores[[#This Row],[OnlineW_Score]]&gt;en_ru_scores[[#This Row],[GPT4_COMET]]+0.03, "W", IF(en_ru_scores[[#This Row],[GPT4_COMET]]&gt;en_ru_scores[[#This Row],[OnlineW_Score]]+0.03, "GPT", "-"))</f>
        <v>GPT</v>
      </c>
      <c r="R1752" s="12" t="s">
        <v>1873</v>
      </c>
      <c r="S1752" s="12" t="s">
        <v>8807</v>
      </c>
      <c r="T1752" s="40" t="s">
        <v>8808</v>
      </c>
      <c r="U1752" s="12" t="s">
        <v>8809</v>
      </c>
      <c r="V1752" s="12" t="s">
        <v>8810</v>
      </c>
      <c r="W1752" s="84"/>
      <c r="X1752" s="111"/>
      <c r="Y1752" s="115"/>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c r="EK1752"/>
      <c r="EL1752"/>
      <c r="EM1752"/>
      <c r="EN1752"/>
      <c r="EO1752"/>
      <c r="EP1752"/>
      <c r="EQ1752"/>
      <c r="ER1752"/>
      <c r="ES1752"/>
      <c r="ET1752"/>
      <c r="EU1752"/>
      <c r="EV1752"/>
      <c r="EW1752"/>
      <c r="EX1752"/>
      <c r="EY1752"/>
      <c r="EZ1752"/>
      <c r="FA1752"/>
      <c r="FB1752"/>
      <c r="FC1752"/>
      <c r="FD1752"/>
      <c r="FE1752"/>
      <c r="FF1752"/>
      <c r="FG1752"/>
      <c r="FH1752"/>
      <c r="FI1752"/>
      <c r="FJ1752"/>
      <c r="FK1752"/>
      <c r="FL1752"/>
      <c r="FM1752"/>
      <c r="FN1752"/>
      <c r="FO1752"/>
      <c r="FP1752"/>
      <c r="FQ1752"/>
      <c r="FR1752"/>
      <c r="FS1752"/>
      <c r="FT1752"/>
      <c r="FU1752"/>
      <c r="FV1752"/>
      <c r="FW1752"/>
      <c r="FX1752"/>
      <c r="FY1752"/>
      <c r="FZ1752"/>
      <c r="GA1752"/>
      <c r="GB1752"/>
      <c r="GC1752"/>
      <c r="GD1752"/>
      <c r="GE1752"/>
      <c r="GF1752"/>
      <c r="GG1752"/>
      <c r="GH1752"/>
      <c r="GI1752"/>
      <c r="GJ1752"/>
      <c r="GK1752"/>
      <c r="GL1752"/>
      <c r="GM1752"/>
      <c r="GN1752"/>
      <c r="GO1752"/>
      <c r="GP1752"/>
      <c r="GQ1752"/>
      <c r="GR1752"/>
      <c r="GS1752"/>
      <c r="GT1752"/>
      <c r="GU1752"/>
      <c r="GV1752"/>
      <c r="GW1752"/>
      <c r="GX1752"/>
      <c r="GY1752"/>
      <c r="GZ1752"/>
      <c r="HA1752"/>
      <c r="HB1752"/>
      <c r="HC1752"/>
      <c r="HD1752"/>
      <c r="HE1752"/>
      <c r="HF1752"/>
      <c r="HG1752"/>
      <c r="HH1752"/>
      <c r="HI1752"/>
    </row>
    <row r="1753" spans="1:217" s="6" customFormat="1" ht="28.5" x14ac:dyDescent="0.45">
      <c r="A1753" s="29" t="s">
        <v>16</v>
      </c>
      <c r="B1753" s="29" t="s">
        <v>17</v>
      </c>
      <c r="C1753" s="30" t="s">
        <v>18</v>
      </c>
      <c r="D1753" s="30" t="s">
        <v>1685</v>
      </c>
      <c r="E1753" s="30" t="s">
        <v>1865</v>
      </c>
      <c r="F1753" s="30" t="s">
        <v>21</v>
      </c>
      <c r="G1753" s="78">
        <f>VLOOKUP(L:L,en_ru_auto_scores_BLEU!H:I,2,FALSE)</f>
        <v>12.22307556087252</v>
      </c>
      <c r="H1753" s="30" t="str">
        <f>IFERROR(VLOOKUP(L:L,manual_score_mapping[[SegmentID]:[Scores]],2,FALSE), "NaN")</f>
        <v>[82, 66, 80, 49, 35, 91, 61, 100, 33, 63]</v>
      </c>
      <c r="I1753" s="24">
        <f>IFERROR(VLOOKUP(L:L,manual_score_mapping!A:D,3,FALSE), "NaN")</f>
        <v>66</v>
      </c>
      <c r="J1753" s="18">
        <f>IFERROR(VLOOKUP(L:L,manual_score_mapping!A:D,4,FALSE), "NaN")</f>
        <v>33</v>
      </c>
      <c r="K1753" s="30" t="s">
        <v>22</v>
      </c>
      <c r="L1753" s="30">
        <v>1752</v>
      </c>
      <c r="M1753" s="31">
        <v>0.88657629489898682</v>
      </c>
      <c r="N1753" s="30">
        <v>0.83986020088195801</v>
      </c>
      <c r="O1753" s="30">
        <v>0.79288601875305176</v>
      </c>
      <c r="P1753" s="30" t="str">
        <f>IF(en_ru_scores[[#This Row],[OnlineB_Score]]&gt;en_ru_scores[[#This Row],[GPT4_COMET]]+0.03, "B", IF(en_ru_scores[[#This Row],[GPT4_COMET]]&gt;en_ru_scores[[#This Row],[OnlineB_Score]]+0.03, "GPT", "-"))</f>
        <v>GPT</v>
      </c>
      <c r="Q1753" s="30" t="str">
        <f>IF(en_ru_scores[[#This Row],[OnlineW_Score]]&gt;en_ru_scores[[#This Row],[GPT4_COMET]]+0.03, "W", IF(en_ru_scores[[#This Row],[GPT4_COMET]]&gt;en_ru_scores[[#This Row],[OnlineW_Score]]+0.03, "GPT", "-"))</f>
        <v>GPT</v>
      </c>
      <c r="R1753" s="12" t="s">
        <v>1874</v>
      </c>
      <c r="S1753" s="12" t="s">
        <v>8811</v>
      </c>
      <c r="T1753" s="40" t="s">
        <v>8812</v>
      </c>
      <c r="U1753" s="12" t="s">
        <v>8813</v>
      </c>
      <c r="V1753" s="12" t="s">
        <v>8814</v>
      </c>
      <c r="W1753" s="84"/>
      <c r="X1753" s="111"/>
      <c r="Y1753" s="115"/>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c r="EK1753"/>
      <c r="EL1753"/>
      <c r="EM1753"/>
      <c r="EN1753"/>
      <c r="EO1753"/>
      <c r="EP1753"/>
      <c r="EQ1753"/>
      <c r="ER1753"/>
      <c r="ES1753"/>
      <c r="ET1753"/>
      <c r="EU1753"/>
      <c r="EV1753"/>
      <c r="EW1753"/>
      <c r="EX1753"/>
      <c r="EY1753"/>
      <c r="EZ1753"/>
      <c r="FA1753"/>
      <c r="FB1753"/>
      <c r="FC1753"/>
      <c r="FD1753"/>
      <c r="FE1753"/>
      <c r="FF1753"/>
      <c r="FG1753"/>
      <c r="FH1753"/>
      <c r="FI1753"/>
      <c r="FJ1753"/>
      <c r="FK1753"/>
      <c r="FL1753"/>
      <c r="FM1753"/>
      <c r="FN1753"/>
      <c r="FO1753"/>
      <c r="FP1753"/>
      <c r="FQ1753"/>
      <c r="FR1753"/>
      <c r="FS1753"/>
      <c r="FT1753"/>
      <c r="FU1753"/>
      <c r="FV1753"/>
      <c r="FW1753"/>
      <c r="FX1753"/>
      <c r="FY1753"/>
      <c r="FZ1753"/>
      <c r="GA1753"/>
      <c r="GB1753"/>
      <c r="GC1753"/>
      <c r="GD1753"/>
      <c r="GE1753"/>
      <c r="GF1753"/>
      <c r="GG1753"/>
      <c r="GH1753"/>
      <c r="GI1753"/>
      <c r="GJ1753"/>
      <c r="GK1753"/>
      <c r="GL1753"/>
      <c r="GM1753"/>
      <c r="GN1753"/>
      <c r="GO1753"/>
      <c r="GP1753"/>
      <c r="GQ1753"/>
      <c r="GR1753"/>
      <c r="GS1753"/>
      <c r="GT1753"/>
      <c r="GU1753"/>
      <c r="GV1753"/>
      <c r="GW1753"/>
      <c r="GX1753"/>
      <c r="GY1753"/>
      <c r="GZ1753"/>
      <c r="HA1753"/>
      <c r="HB1753"/>
      <c r="HC1753"/>
      <c r="HD1753"/>
      <c r="HE1753"/>
      <c r="HF1753"/>
      <c r="HG1753"/>
      <c r="HH1753"/>
      <c r="HI1753"/>
    </row>
    <row r="1754" spans="1:217" s="6" customFormat="1" ht="28.5" x14ac:dyDescent="0.45">
      <c r="A1754" s="32" t="s">
        <v>16</v>
      </c>
      <c r="B1754" s="32" t="s">
        <v>17</v>
      </c>
      <c r="C1754" s="33" t="s">
        <v>18</v>
      </c>
      <c r="D1754" s="33" t="s">
        <v>1685</v>
      </c>
      <c r="E1754" s="33" t="s">
        <v>1865</v>
      </c>
      <c r="F1754" s="33" t="s">
        <v>21</v>
      </c>
      <c r="G1754" s="70">
        <f>VLOOKUP(L:L,en_ru_auto_scores_BLEU!H:I,2,FALSE)</f>
        <v>100.00000000000004</v>
      </c>
      <c r="H1754" s="33" t="str">
        <f>IFERROR(VLOOKUP(L:L,manual_score_mapping[[SegmentID]:[Scores]],2,FALSE), "NaN")</f>
        <v>[36, 43, 85, 50, 33, 92, 75, 100, 49, 43]</v>
      </c>
      <c r="I1754" s="24">
        <f>IFERROR(VLOOKUP(L:L,manual_score_mapping!A:D,3,FALSE), "NaN")</f>
        <v>60</v>
      </c>
      <c r="J1754" s="18">
        <f>IFERROR(VLOOKUP(L:L,manual_score_mapping!A:D,4,FALSE), "NaN")</f>
        <v>33</v>
      </c>
      <c r="K1754" s="33" t="s">
        <v>22</v>
      </c>
      <c r="L1754" s="33">
        <v>1753</v>
      </c>
      <c r="M1754" s="34">
        <v>0.9883238673210144</v>
      </c>
      <c r="N1754" s="33">
        <v>0.92660486698150635</v>
      </c>
      <c r="O1754" s="33">
        <v>0.971946120262146</v>
      </c>
      <c r="P1754" s="33" t="str">
        <f>IF(en_ru_scores[[#This Row],[OnlineB_Score]]&gt;en_ru_scores[[#This Row],[GPT4_COMET]]+0.03, "B", IF(en_ru_scores[[#This Row],[GPT4_COMET]]&gt;en_ru_scores[[#This Row],[OnlineB_Score]]+0.03, "GPT", "-"))</f>
        <v>GPT</v>
      </c>
      <c r="Q1754" s="33" t="str">
        <f>IF(en_ru_scores[[#This Row],[OnlineW_Score]]&gt;en_ru_scores[[#This Row],[GPT4_COMET]]+0.03, "W", IF(en_ru_scores[[#This Row],[GPT4_COMET]]&gt;en_ru_scores[[#This Row],[OnlineW_Score]]+0.03, "GPT", "-"))</f>
        <v>-</v>
      </c>
      <c r="R1754" s="13" t="s">
        <v>1875</v>
      </c>
      <c r="S1754" s="13" t="s">
        <v>8815</v>
      </c>
      <c r="T1754" s="41" t="s">
        <v>8815</v>
      </c>
      <c r="U1754" s="13" t="s">
        <v>8816</v>
      </c>
      <c r="V1754" s="13" t="s">
        <v>8817</v>
      </c>
      <c r="W1754" s="84"/>
      <c r="X1754" s="111"/>
      <c r="Y1754" s="115"/>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c r="EK1754"/>
      <c r="EL1754"/>
      <c r="EM1754"/>
      <c r="EN1754"/>
      <c r="EO1754"/>
      <c r="EP1754"/>
      <c r="EQ1754"/>
      <c r="ER1754"/>
      <c r="ES1754"/>
      <c r="ET1754"/>
      <c r="EU1754"/>
      <c r="EV1754"/>
      <c r="EW1754"/>
      <c r="EX1754"/>
      <c r="EY1754"/>
      <c r="EZ1754"/>
      <c r="FA1754"/>
      <c r="FB1754"/>
      <c r="FC1754"/>
      <c r="FD1754"/>
      <c r="FE1754"/>
      <c r="FF1754"/>
      <c r="FG1754"/>
      <c r="FH1754"/>
      <c r="FI1754"/>
      <c r="FJ1754"/>
      <c r="FK1754"/>
      <c r="FL1754"/>
      <c r="FM1754"/>
      <c r="FN1754"/>
      <c r="FO1754"/>
      <c r="FP1754"/>
      <c r="FQ1754"/>
      <c r="FR1754"/>
      <c r="FS1754"/>
      <c r="FT1754"/>
      <c r="FU1754"/>
      <c r="FV1754"/>
      <c r="FW1754"/>
      <c r="FX1754"/>
      <c r="FY1754"/>
      <c r="FZ1754"/>
      <c r="GA1754"/>
      <c r="GB1754"/>
      <c r="GC1754"/>
      <c r="GD1754"/>
      <c r="GE1754"/>
      <c r="GF1754"/>
      <c r="GG1754"/>
      <c r="GH1754"/>
      <c r="GI1754"/>
      <c r="GJ1754"/>
      <c r="GK1754"/>
      <c r="GL1754"/>
      <c r="GM1754"/>
      <c r="GN1754"/>
      <c r="GO1754"/>
      <c r="GP1754"/>
      <c r="GQ1754"/>
      <c r="GR1754"/>
      <c r="GS1754"/>
      <c r="GT1754"/>
      <c r="GU1754"/>
      <c r="GV1754"/>
      <c r="GW1754"/>
      <c r="GX1754"/>
      <c r="GY1754"/>
      <c r="GZ1754"/>
      <c r="HA1754"/>
      <c r="HB1754"/>
      <c r="HC1754"/>
      <c r="HD1754"/>
      <c r="HE1754"/>
      <c r="HF1754"/>
      <c r="HG1754"/>
      <c r="HH1754"/>
      <c r="HI1754"/>
    </row>
    <row r="1755" spans="1:217" s="6" customFormat="1" ht="42.75" x14ac:dyDescent="0.45">
      <c r="A1755" s="32" t="s">
        <v>16</v>
      </c>
      <c r="B1755" s="32" t="s">
        <v>17</v>
      </c>
      <c r="C1755" s="33" t="s">
        <v>18</v>
      </c>
      <c r="D1755" s="33" t="s">
        <v>1685</v>
      </c>
      <c r="E1755" s="33" t="s">
        <v>1865</v>
      </c>
      <c r="F1755" s="33" t="s">
        <v>21</v>
      </c>
      <c r="G1755" s="75">
        <f>VLOOKUP(L:L,en_ru_auto_scores_BLEU!H:I,2,FALSE)</f>
        <v>41.970107748240366</v>
      </c>
      <c r="H1755" s="42" t="str">
        <f>IFERROR(VLOOKUP(L:L,manual_score_mapping[[SegmentID]:[Scores]],2,FALSE), "NaN")</f>
        <v>NaN</v>
      </c>
      <c r="I1755" s="42" t="str">
        <f>IFERROR(VLOOKUP(L:L,manual_score_mapping!A:D,3,FALSE), "NaN")</f>
        <v>NaN</v>
      </c>
      <c r="J1755" s="42" t="str">
        <f>IFERROR(VLOOKUP(L:L,manual_score_mapping!A:D,4,FALSE), "NaN")</f>
        <v>NaN</v>
      </c>
      <c r="K1755" s="33" t="s">
        <v>22</v>
      </c>
      <c r="L1755" s="33">
        <v>1754</v>
      </c>
      <c r="M1755" s="34">
        <v>0.94927513599395763</v>
      </c>
      <c r="N1755" s="33">
        <v>0.92652934789657604</v>
      </c>
      <c r="O1755" s="33">
        <v>0.90718597173690796</v>
      </c>
      <c r="P1755" s="33" t="str">
        <f>IF(en_ru_scores[[#This Row],[OnlineB_Score]]&gt;en_ru_scores[[#This Row],[GPT4_COMET]]+0.03, "B", IF(en_ru_scores[[#This Row],[GPT4_COMET]]&gt;en_ru_scores[[#This Row],[OnlineB_Score]]+0.03, "GPT", "-"))</f>
        <v>-</v>
      </c>
      <c r="Q1755" s="33" t="str">
        <f>IF(en_ru_scores[[#This Row],[OnlineW_Score]]&gt;en_ru_scores[[#This Row],[GPT4_COMET]]+0.03, "W", IF(en_ru_scores[[#This Row],[GPT4_COMET]]&gt;en_ru_scores[[#This Row],[OnlineW_Score]]+0.03, "GPT", "-"))</f>
        <v>GPT</v>
      </c>
      <c r="R1755" s="13" t="s">
        <v>1876</v>
      </c>
      <c r="S1755" s="13" t="s">
        <v>8818</v>
      </c>
      <c r="T1755" s="41" t="s">
        <v>8819</v>
      </c>
      <c r="U1755" s="13" t="s">
        <v>8820</v>
      </c>
      <c r="V1755" s="13" t="s">
        <v>8821</v>
      </c>
      <c r="W1755" s="84"/>
      <c r="X1755" s="111"/>
      <c r="Y1755" s="11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c r="EK1755"/>
      <c r="EL1755"/>
      <c r="EM1755"/>
      <c r="EN1755"/>
      <c r="EO1755"/>
      <c r="EP1755"/>
      <c r="EQ1755"/>
      <c r="ER1755"/>
      <c r="ES1755"/>
      <c r="ET1755"/>
      <c r="EU1755"/>
      <c r="EV1755"/>
      <c r="EW1755"/>
      <c r="EX1755"/>
      <c r="EY1755"/>
      <c r="EZ1755"/>
      <c r="FA1755"/>
      <c r="FB1755"/>
      <c r="FC1755"/>
      <c r="FD1755"/>
      <c r="FE1755"/>
      <c r="FF1755"/>
      <c r="FG1755"/>
      <c r="FH1755"/>
      <c r="FI1755"/>
      <c r="FJ1755"/>
      <c r="FK1755"/>
      <c r="FL1755"/>
      <c r="FM1755"/>
      <c r="FN1755"/>
      <c r="FO1755"/>
      <c r="FP1755"/>
      <c r="FQ1755"/>
      <c r="FR1755"/>
      <c r="FS1755"/>
      <c r="FT1755"/>
      <c r="FU1755"/>
      <c r="FV1755"/>
      <c r="FW1755"/>
      <c r="FX1755"/>
      <c r="FY1755"/>
      <c r="FZ1755"/>
      <c r="GA1755"/>
      <c r="GB1755"/>
      <c r="GC1755"/>
      <c r="GD1755"/>
      <c r="GE1755"/>
      <c r="GF1755"/>
      <c r="GG1755"/>
      <c r="GH1755"/>
      <c r="GI1755"/>
      <c r="GJ1755"/>
      <c r="GK1755"/>
      <c r="GL1755"/>
      <c r="GM1755"/>
      <c r="GN1755"/>
      <c r="GO1755"/>
      <c r="GP1755"/>
      <c r="GQ1755"/>
      <c r="GR1755"/>
      <c r="GS1755"/>
      <c r="GT1755"/>
      <c r="GU1755"/>
      <c r="GV1755"/>
      <c r="GW1755"/>
      <c r="GX1755"/>
      <c r="GY1755"/>
      <c r="GZ1755"/>
      <c r="HA1755"/>
      <c r="HB1755"/>
      <c r="HC1755"/>
      <c r="HD1755"/>
      <c r="HE1755"/>
      <c r="HF1755"/>
      <c r="HG1755"/>
      <c r="HH1755"/>
      <c r="HI1755"/>
    </row>
    <row r="1756" spans="1:217" s="6" customFormat="1" ht="28.5" x14ac:dyDescent="0.45">
      <c r="A1756" s="32" t="s">
        <v>16</v>
      </c>
      <c r="B1756" s="32" t="s">
        <v>17</v>
      </c>
      <c r="C1756" s="33" t="s">
        <v>18</v>
      </c>
      <c r="D1756" s="33" t="s">
        <v>1685</v>
      </c>
      <c r="E1756" s="33" t="s">
        <v>1865</v>
      </c>
      <c r="F1756" s="33" t="s">
        <v>21</v>
      </c>
      <c r="G1756" s="78">
        <f>VLOOKUP(L:L,en_ru_auto_scores_BLEU!H:I,2,FALSE)</f>
        <v>23.87517132417733</v>
      </c>
      <c r="H1756" s="42" t="str">
        <f>IFERROR(VLOOKUP(L:L,manual_score_mapping[[SegmentID]:[Scores]],2,FALSE), "NaN")</f>
        <v>NaN</v>
      </c>
      <c r="I1756" s="42" t="str">
        <f>IFERROR(VLOOKUP(L:L,manual_score_mapping!A:D,3,FALSE), "NaN")</f>
        <v>NaN</v>
      </c>
      <c r="J1756" s="42" t="str">
        <f>IFERROR(VLOOKUP(L:L,manual_score_mapping!A:D,4,FALSE), "NaN")</f>
        <v>NaN</v>
      </c>
      <c r="K1756" s="33" t="s">
        <v>22</v>
      </c>
      <c r="L1756" s="33">
        <v>1755</v>
      </c>
      <c r="M1756" s="34">
        <v>0.96820336580276478</v>
      </c>
      <c r="N1756" s="33">
        <v>0.96820336580276478</v>
      </c>
      <c r="O1756" s="33">
        <v>0.95653140544891357</v>
      </c>
      <c r="P1756" s="33" t="str">
        <f>IF(en_ru_scores[[#This Row],[OnlineB_Score]]&gt;en_ru_scores[[#This Row],[GPT4_COMET]]+0.03, "B", IF(en_ru_scores[[#This Row],[GPT4_COMET]]&gt;en_ru_scores[[#This Row],[OnlineB_Score]]+0.03, "GPT", "-"))</f>
        <v>-</v>
      </c>
      <c r="Q1756" s="33" t="str">
        <f>IF(en_ru_scores[[#This Row],[OnlineW_Score]]&gt;en_ru_scores[[#This Row],[GPT4_COMET]]+0.03, "W", IF(en_ru_scores[[#This Row],[GPT4_COMET]]&gt;en_ru_scores[[#This Row],[OnlineW_Score]]+0.03, "GPT", "-"))</f>
        <v>-</v>
      </c>
      <c r="R1756" s="13" t="s">
        <v>1877</v>
      </c>
      <c r="S1756" s="13" t="s">
        <v>8822</v>
      </c>
      <c r="T1756" s="41" t="s">
        <v>8823</v>
      </c>
      <c r="U1756" s="13" t="s">
        <v>8823</v>
      </c>
      <c r="V1756" s="13" t="s">
        <v>8824</v>
      </c>
      <c r="W1756" s="84"/>
      <c r="X1756" s="111"/>
      <c r="Y1756" s="115"/>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c r="EK1756"/>
      <c r="EL1756"/>
      <c r="EM1756"/>
      <c r="EN1756"/>
      <c r="EO1756"/>
      <c r="EP1756"/>
      <c r="EQ1756"/>
      <c r="ER1756"/>
      <c r="ES1756"/>
      <c r="ET1756"/>
      <c r="EU1756"/>
      <c r="EV1756"/>
      <c r="EW1756"/>
      <c r="EX1756"/>
      <c r="EY1756"/>
      <c r="EZ1756"/>
      <c r="FA1756"/>
      <c r="FB1756"/>
      <c r="FC1756"/>
      <c r="FD1756"/>
      <c r="FE1756"/>
      <c r="FF1756"/>
      <c r="FG1756"/>
      <c r="FH1756"/>
      <c r="FI1756"/>
      <c r="FJ1756"/>
      <c r="FK1756"/>
      <c r="FL1756"/>
      <c r="FM1756"/>
      <c r="FN1756"/>
      <c r="FO1756"/>
      <c r="FP1756"/>
      <c r="FQ1756"/>
      <c r="FR1756"/>
      <c r="FS1756"/>
      <c r="FT1756"/>
      <c r="FU1756"/>
      <c r="FV1756"/>
      <c r="FW1756"/>
      <c r="FX1756"/>
      <c r="FY1756"/>
      <c r="FZ1756"/>
      <c r="GA1756"/>
      <c r="GB1756"/>
      <c r="GC1756"/>
      <c r="GD1756"/>
      <c r="GE1756"/>
      <c r="GF1756"/>
      <c r="GG1756"/>
      <c r="GH1756"/>
      <c r="GI1756"/>
      <c r="GJ1756"/>
      <c r="GK1756"/>
      <c r="GL1756"/>
      <c r="GM1756"/>
      <c r="GN1756"/>
      <c r="GO1756"/>
      <c r="GP1756"/>
      <c r="GQ1756"/>
      <c r="GR1756"/>
      <c r="GS1756"/>
      <c r="GT1756"/>
      <c r="GU1756"/>
      <c r="GV1756"/>
      <c r="GW1756"/>
      <c r="GX1756"/>
      <c r="GY1756"/>
      <c r="GZ1756"/>
      <c r="HA1756"/>
      <c r="HB1756"/>
      <c r="HC1756"/>
      <c r="HD1756"/>
      <c r="HE1756"/>
      <c r="HF1756"/>
      <c r="HG1756"/>
      <c r="HH1756"/>
      <c r="HI1756"/>
    </row>
    <row r="1757" spans="1:217" s="6" customFormat="1" x14ac:dyDescent="0.45">
      <c r="A1757" s="32" t="s">
        <v>16</v>
      </c>
      <c r="B1757" s="32" t="s">
        <v>17</v>
      </c>
      <c r="C1757" s="33" t="s">
        <v>18</v>
      </c>
      <c r="D1757" s="33" t="s">
        <v>1685</v>
      </c>
      <c r="E1757" s="33" t="s">
        <v>1878</v>
      </c>
      <c r="F1757" s="33" t="s">
        <v>21</v>
      </c>
      <c r="G1757" s="70">
        <f>VLOOKUP(L:L,en_ru_auto_scores_BLEU!H:I,2,FALSE)</f>
        <v>100.00000000000004</v>
      </c>
      <c r="H1757" s="42" t="str">
        <f>IFERROR(VLOOKUP(L:L,manual_score_mapping[[SegmentID]:[Scores]],2,FALSE), "NaN")</f>
        <v>NaN</v>
      </c>
      <c r="I1757" s="42" t="str">
        <f>IFERROR(VLOOKUP(L:L,manual_score_mapping!A:D,3,FALSE), "NaN")</f>
        <v>NaN</v>
      </c>
      <c r="J1757" s="42" t="str">
        <f>IFERROR(VLOOKUP(L:L,manual_score_mapping!A:D,4,FALSE), "NaN")</f>
        <v>NaN</v>
      </c>
      <c r="K1757" s="33" t="s">
        <v>22</v>
      </c>
      <c r="L1757" s="33">
        <v>1756</v>
      </c>
      <c r="M1757" s="34">
        <v>0.97006678581237804</v>
      </c>
      <c r="N1757" s="33">
        <v>0.97006678581237804</v>
      </c>
      <c r="O1757" s="33">
        <v>0.97006678581237804</v>
      </c>
      <c r="P1757" s="33" t="str">
        <f>IF(en_ru_scores[[#This Row],[OnlineB_Score]]&gt;en_ru_scores[[#This Row],[GPT4_COMET]]+0.03, "B", IF(en_ru_scores[[#This Row],[GPT4_COMET]]&gt;en_ru_scores[[#This Row],[OnlineB_Score]]+0.03, "GPT", "-"))</f>
        <v>-</v>
      </c>
      <c r="Q1757" s="33" t="str">
        <f>IF(en_ru_scores[[#This Row],[OnlineW_Score]]&gt;en_ru_scores[[#This Row],[GPT4_COMET]]+0.03, "W", IF(en_ru_scores[[#This Row],[GPT4_COMET]]&gt;en_ru_scores[[#This Row],[OnlineW_Score]]+0.03, "GPT", "-"))</f>
        <v>-</v>
      </c>
      <c r="R1757" s="13" t="s">
        <v>1879</v>
      </c>
      <c r="S1757" s="13" t="s">
        <v>8825</v>
      </c>
      <c r="T1757" s="41" t="s">
        <v>8825</v>
      </c>
      <c r="U1757" s="13" t="s">
        <v>8825</v>
      </c>
      <c r="V1757" s="13" t="s">
        <v>8825</v>
      </c>
      <c r="W1757" s="84"/>
      <c r="X1757" s="111"/>
      <c r="Y1757" s="115"/>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c r="EK1757"/>
      <c r="EL1757"/>
      <c r="EM1757"/>
      <c r="EN1757"/>
      <c r="EO1757"/>
      <c r="EP1757"/>
      <c r="EQ1757"/>
      <c r="ER1757"/>
      <c r="ES1757"/>
      <c r="ET1757"/>
      <c r="EU1757"/>
      <c r="EV1757"/>
      <c r="EW1757"/>
      <c r="EX1757"/>
      <c r="EY1757"/>
      <c r="EZ1757"/>
      <c r="FA1757"/>
      <c r="FB1757"/>
      <c r="FC1757"/>
      <c r="FD1757"/>
      <c r="FE1757"/>
      <c r="FF1757"/>
      <c r="FG1757"/>
      <c r="FH1757"/>
      <c r="FI1757"/>
      <c r="FJ1757"/>
      <c r="FK1757"/>
      <c r="FL1757"/>
      <c r="FM1757"/>
      <c r="FN1757"/>
      <c r="FO1757"/>
      <c r="FP1757"/>
      <c r="FQ1757"/>
      <c r="FR1757"/>
      <c r="FS1757"/>
      <c r="FT1757"/>
      <c r="FU1757"/>
      <c r="FV1757"/>
      <c r="FW1757"/>
      <c r="FX1757"/>
      <c r="FY1757"/>
      <c r="FZ1757"/>
      <c r="GA1757"/>
      <c r="GB1757"/>
      <c r="GC1757"/>
      <c r="GD1757"/>
      <c r="GE1757"/>
      <c r="GF1757"/>
      <c r="GG1757"/>
      <c r="GH1757"/>
      <c r="GI1757"/>
      <c r="GJ1757"/>
      <c r="GK1757"/>
      <c r="GL1757"/>
      <c r="GM1757"/>
      <c r="GN1757"/>
      <c r="GO1757"/>
      <c r="GP1757"/>
      <c r="GQ1757"/>
      <c r="GR1757"/>
      <c r="GS1757"/>
      <c r="GT1757"/>
      <c r="GU1757"/>
      <c r="GV1757"/>
      <c r="GW1757"/>
      <c r="GX1757"/>
      <c r="GY1757"/>
      <c r="GZ1757"/>
      <c r="HA1757"/>
      <c r="HB1757"/>
      <c r="HC1757"/>
      <c r="HD1757"/>
      <c r="HE1757"/>
      <c r="HF1757"/>
      <c r="HG1757"/>
      <c r="HH1757"/>
      <c r="HI1757"/>
    </row>
    <row r="1758" spans="1:217" s="6" customFormat="1" x14ac:dyDescent="0.45">
      <c r="A1758" s="32" t="s">
        <v>16</v>
      </c>
      <c r="B1758" s="32" t="s">
        <v>17</v>
      </c>
      <c r="C1758" s="33" t="s">
        <v>18</v>
      </c>
      <c r="D1758" s="33" t="s">
        <v>1685</v>
      </c>
      <c r="E1758" s="33" t="s">
        <v>1878</v>
      </c>
      <c r="F1758" s="33" t="s">
        <v>21</v>
      </c>
      <c r="G1758" s="78">
        <f>VLOOKUP(L:L,en_ru_auto_scores_BLEU!H:I,2,FALSE)</f>
        <v>27.516060407455225</v>
      </c>
      <c r="H1758" s="42" t="str">
        <f>IFERROR(VLOOKUP(L:L,manual_score_mapping[[SegmentID]:[Scores]],2,FALSE), "NaN")</f>
        <v>NaN</v>
      </c>
      <c r="I1758" s="42" t="str">
        <f>IFERROR(VLOOKUP(L:L,manual_score_mapping!A:D,3,FALSE), "NaN")</f>
        <v>NaN</v>
      </c>
      <c r="J1758" s="42" t="str">
        <f>IFERROR(VLOOKUP(L:L,manual_score_mapping!A:D,4,FALSE), "NaN")</f>
        <v>NaN</v>
      </c>
      <c r="K1758" s="33" t="s">
        <v>22</v>
      </c>
      <c r="L1758" s="33">
        <v>1757</v>
      </c>
      <c r="M1758" s="34">
        <v>0.951410472393036</v>
      </c>
      <c r="N1758" s="33">
        <v>0.951410472393036</v>
      </c>
      <c r="O1758" s="33">
        <v>0.951410472393036</v>
      </c>
      <c r="P1758" s="33" t="str">
        <f>IF(en_ru_scores[[#This Row],[OnlineB_Score]]&gt;en_ru_scores[[#This Row],[GPT4_COMET]]+0.03, "B", IF(en_ru_scores[[#This Row],[GPT4_COMET]]&gt;en_ru_scores[[#This Row],[OnlineB_Score]]+0.03, "GPT", "-"))</f>
        <v>-</v>
      </c>
      <c r="Q1758" s="33" t="str">
        <f>IF(en_ru_scores[[#This Row],[OnlineW_Score]]&gt;en_ru_scores[[#This Row],[GPT4_COMET]]+0.03, "W", IF(en_ru_scores[[#This Row],[GPT4_COMET]]&gt;en_ru_scores[[#This Row],[OnlineW_Score]]+0.03, "GPT", "-"))</f>
        <v>-</v>
      </c>
      <c r="R1758" s="13" t="s">
        <v>1880</v>
      </c>
      <c r="S1758" s="13" t="s">
        <v>8826</v>
      </c>
      <c r="T1758" s="41" t="s">
        <v>8827</v>
      </c>
      <c r="U1758" s="13" t="s">
        <v>8827</v>
      </c>
      <c r="V1758" s="13" t="s">
        <v>8827</v>
      </c>
      <c r="W1758" s="84"/>
      <c r="X1758" s="111"/>
      <c r="Y1758" s="115"/>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c r="EK1758"/>
      <c r="EL1758"/>
      <c r="EM1758"/>
      <c r="EN1758"/>
      <c r="EO1758"/>
      <c r="EP1758"/>
      <c r="EQ1758"/>
      <c r="ER1758"/>
      <c r="ES1758"/>
      <c r="ET1758"/>
      <c r="EU1758"/>
      <c r="EV1758"/>
      <c r="EW1758"/>
      <c r="EX1758"/>
      <c r="EY1758"/>
      <c r="EZ1758"/>
      <c r="FA1758"/>
      <c r="FB1758"/>
      <c r="FC1758"/>
      <c r="FD1758"/>
      <c r="FE1758"/>
      <c r="FF1758"/>
      <c r="FG1758"/>
      <c r="FH1758"/>
      <c r="FI1758"/>
      <c r="FJ1758"/>
      <c r="FK1758"/>
      <c r="FL1758"/>
      <c r="FM1758"/>
      <c r="FN1758"/>
      <c r="FO1758"/>
      <c r="FP1758"/>
      <c r="FQ1758"/>
      <c r="FR1758"/>
      <c r="FS1758"/>
      <c r="FT1758"/>
      <c r="FU1758"/>
      <c r="FV1758"/>
      <c r="FW1758"/>
      <c r="FX1758"/>
      <c r="FY1758"/>
      <c r="FZ1758"/>
      <c r="GA1758"/>
      <c r="GB1758"/>
      <c r="GC1758"/>
      <c r="GD1758"/>
      <c r="GE1758"/>
      <c r="GF1758"/>
      <c r="GG1758"/>
      <c r="GH1758"/>
      <c r="GI1758"/>
      <c r="GJ1758"/>
      <c r="GK1758"/>
      <c r="GL1758"/>
      <c r="GM1758"/>
      <c r="GN1758"/>
      <c r="GO1758"/>
      <c r="GP1758"/>
      <c r="GQ1758"/>
      <c r="GR1758"/>
      <c r="GS1758"/>
      <c r="GT1758"/>
      <c r="GU1758"/>
      <c r="GV1758"/>
      <c r="GW1758"/>
      <c r="GX1758"/>
      <c r="GY1758"/>
      <c r="GZ1758"/>
      <c r="HA1758"/>
      <c r="HB1758"/>
      <c r="HC1758"/>
      <c r="HD1758"/>
      <c r="HE1758"/>
      <c r="HF1758"/>
      <c r="HG1758"/>
      <c r="HH1758"/>
      <c r="HI1758"/>
    </row>
    <row r="1759" spans="1:217" s="6" customFormat="1" ht="57" x14ac:dyDescent="0.45">
      <c r="A1759" s="29" t="s">
        <v>16</v>
      </c>
      <c r="B1759" s="29" t="s">
        <v>17</v>
      </c>
      <c r="C1759" s="30" t="s">
        <v>18</v>
      </c>
      <c r="D1759" s="30" t="s">
        <v>1685</v>
      </c>
      <c r="E1759" s="30" t="s">
        <v>1878</v>
      </c>
      <c r="F1759" s="30" t="s">
        <v>21</v>
      </c>
      <c r="G1759" s="78">
        <f>VLOOKUP(L:L,en_ru_auto_scores_BLEU!H:I,2,FALSE)</f>
        <v>3.235537081118379</v>
      </c>
      <c r="H1759" s="42" t="str">
        <f>IFERROR(VLOOKUP(L:L,manual_score_mapping[[SegmentID]:[Scores]],2,FALSE), "NaN")</f>
        <v>NaN</v>
      </c>
      <c r="I1759" s="42" t="str">
        <f>IFERROR(VLOOKUP(L:L,manual_score_mapping!A:D,3,FALSE), "NaN")</f>
        <v>NaN</v>
      </c>
      <c r="J1759" s="42" t="str">
        <f>IFERROR(VLOOKUP(L:L,manual_score_mapping!A:D,4,FALSE), "NaN")</f>
        <v>NaN</v>
      </c>
      <c r="K1759" s="30" t="s">
        <v>22</v>
      </c>
      <c r="L1759" s="30">
        <v>1758</v>
      </c>
      <c r="M1759" s="31">
        <v>0.89502096176147461</v>
      </c>
      <c r="N1759" s="30">
        <v>0.87772196531295776</v>
      </c>
      <c r="O1759" s="30">
        <v>0.92481470108032238</v>
      </c>
      <c r="P1759" s="30" t="str">
        <f>IF(en_ru_scores[[#This Row],[OnlineB_Score]]&gt;en_ru_scores[[#This Row],[GPT4_COMET]]+0.03, "B", IF(en_ru_scores[[#This Row],[GPT4_COMET]]&gt;en_ru_scores[[#This Row],[OnlineB_Score]]+0.03, "GPT", "-"))</f>
        <v>-</v>
      </c>
      <c r="Q1759" s="30" t="str">
        <f>IF(en_ru_scores[[#This Row],[OnlineW_Score]]&gt;en_ru_scores[[#This Row],[GPT4_COMET]]+0.03, "W", IF(en_ru_scores[[#This Row],[GPT4_COMET]]&gt;en_ru_scores[[#This Row],[OnlineW_Score]]+0.03, "GPT", "-"))</f>
        <v>-</v>
      </c>
      <c r="R1759" s="12" t="s">
        <v>1881</v>
      </c>
      <c r="S1759" s="12" t="s">
        <v>8828</v>
      </c>
      <c r="T1759" s="40" t="s">
        <v>8829</v>
      </c>
      <c r="U1759" s="12" t="s">
        <v>8830</v>
      </c>
      <c r="V1759" s="12" t="s">
        <v>8831</v>
      </c>
      <c r="W1759" s="84"/>
      <c r="X1759" s="111"/>
      <c r="Y1759" s="115"/>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c r="EK1759"/>
      <c r="EL1759"/>
      <c r="EM1759"/>
      <c r="EN1759"/>
      <c r="EO1759"/>
      <c r="EP1759"/>
      <c r="EQ1759"/>
      <c r="ER1759"/>
      <c r="ES1759"/>
      <c r="ET1759"/>
      <c r="EU1759"/>
      <c r="EV1759"/>
      <c r="EW1759"/>
      <c r="EX1759"/>
      <c r="EY1759"/>
      <c r="EZ1759"/>
      <c r="FA1759"/>
      <c r="FB1759"/>
      <c r="FC1759"/>
      <c r="FD1759"/>
      <c r="FE1759"/>
      <c r="FF1759"/>
      <c r="FG1759"/>
      <c r="FH1759"/>
      <c r="FI1759"/>
      <c r="FJ1759"/>
      <c r="FK1759"/>
      <c r="FL1759"/>
      <c r="FM1759"/>
      <c r="FN1759"/>
      <c r="FO1759"/>
      <c r="FP1759"/>
      <c r="FQ1759"/>
      <c r="FR1759"/>
      <c r="FS1759"/>
      <c r="FT1759"/>
      <c r="FU1759"/>
      <c r="FV1759"/>
      <c r="FW1759"/>
      <c r="FX1759"/>
      <c r="FY1759"/>
      <c r="FZ1759"/>
      <c r="GA1759"/>
      <c r="GB1759"/>
      <c r="GC1759"/>
      <c r="GD1759"/>
      <c r="GE1759"/>
      <c r="GF1759"/>
      <c r="GG1759"/>
      <c r="GH1759"/>
      <c r="GI1759"/>
      <c r="GJ1759"/>
      <c r="GK1759"/>
      <c r="GL1759"/>
      <c r="GM1759"/>
      <c r="GN1759"/>
      <c r="GO1759"/>
      <c r="GP1759"/>
      <c r="GQ1759"/>
      <c r="GR1759"/>
      <c r="GS1759"/>
      <c r="GT1759"/>
      <c r="GU1759"/>
      <c r="GV1759"/>
      <c r="GW1759"/>
      <c r="GX1759"/>
      <c r="GY1759"/>
      <c r="GZ1759"/>
      <c r="HA1759"/>
      <c r="HB1759"/>
      <c r="HC1759"/>
      <c r="HD1759"/>
      <c r="HE1759"/>
      <c r="HF1759"/>
      <c r="HG1759"/>
      <c r="HH1759"/>
      <c r="HI1759"/>
    </row>
    <row r="1760" spans="1:217" s="6" customFormat="1" ht="57" x14ac:dyDescent="0.45">
      <c r="A1760" s="26" t="s">
        <v>16</v>
      </c>
      <c r="B1760" s="26" t="s">
        <v>17</v>
      </c>
      <c r="C1760" s="27" t="s">
        <v>18</v>
      </c>
      <c r="D1760" s="27" t="s">
        <v>1685</v>
      </c>
      <c r="E1760" s="27" t="s">
        <v>1878</v>
      </c>
      <c r="F1760" s="27" t="s">
        <v>21</v>
      </c>
      <c r="G1760" s="78">
        <f>VLOOKUP(L:L,en_ru_auto_scores_BLEU!H:I,2,FALSE)</f>
        <v>2.3746314669350244</v>
      </c>
      <c r="H1760" s="42" t="str">
        <f>IFERROR(VLOOKUP(L:L,manual_score_mapping[[SegmentID]:[Scores]],2,FALSE), "NaN")</f>
        <v>NaN</v>
      </c>
      <c r="I1760" s="42" t="str">
        <f>IFERROR(VLOOKUP(L:L,manual_score_mapping!A:D,3,FALSE), "NaN")</f>
        <v>NaN</v>
      </c>
      <c r="J1760" s="42" t="str">
        <f>IFERROR(VLOOKUP(L:L,manual_score_mapping!A:D,4,FALSE), "NaN")</f>
        <v>NaN</v>
      </c>
      <c r="K1760" s="27" t="s">
        <v>22</v>
      </c>
      <c r="L1760" s="27">
        <v>1759</v>
      </c>
      <c r="M1760" s="28">
        <v>0.72464269399642944</v>
      </c>
      <c r="N1760" s="27">
        <v>0.57309526205062866</v>
      </c>
      <c r="O1760" s="27">
        <v>0.69713890552520752</v>
      </c>
      <c r="P1760" s="27" t="str">
        <f>IF(en_ru_scores[[#This Row],[OnlineB_Score]]&gt;en_ru_scores[[#This Row],[GPT4_COMET]]+0.03, "B", IF(en_ru_scores[[#This Row],[GPT4_COMET]]&gt;en_ru_scores[[#This Row],[OnlineB_Score]]+0.03, "GPT", "-"))</f>
        <v>GPT</v>
      </c>
      <c r="Q1760" s="27" t="str">
        <f>IF(en_ru_scores[[#This Row],[OnlineW_Score]]&gt;en_ru_scores[[#This Row],[GPT4_COMET]]+0.03, "W", IF(en_ru_scores[[#This Row],[GPT4_COMET]]&gt;en_ru_scores[[#This Row],[OnlineW_Score]]+0.03, "GPT", "-"))</f>
        <v>-</v>
      </c>
      <c r="R1760" s="11" t="s">
        <v>8832</v>
      </c>
      <c r="S1760" s="11" t="s">
        <v>8833</v>
      </c>
      <c r="T1760" s="39" t="s">
        <v>8834</v>
      </c>
      <c r="U1760" s="11" t="s">
        <v>8835</v>
      </c>
      <c r="V1760" s="11" t="s">
        <v>8836</v>
      </c>
      <c r="W1760" s="84"/>
      <c r="X1760" s="111"/>
      <c r="Y1760" s="115"/>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c r="EK1760"/>
      <c r="EL1760"/>
      <c r="EM1760"/>
      <c r="EN1760"/>
      <c r="EO1760"/>
      <c r="EP1760"/>
      <c r="EQ1760"/>
      <c r="ER1760"/>
      <c r="ES1760"/>
      <c r="ET1760"/>
      <c r="EU1760"/>
      <c r="EV1760"/>
      <c r="EW1760"/>
      <c r="EX1760"/>
      <c r="EY1760"/>
      <c r="EZ1760"/>
      <c r="FA1760"/>
      <c r="FB1760"/>
      <c r="FC1760"/>
      <c r="FD1760"/>
      <c r="FE1760"/>
      <c r="FF1760"/>
      <c r="FG1760"/>
      <c r="FH1760"/>
      <c r="FI1760"/>
      <c r="FJ1760"/>
      <c r="FK1760"/>
      <c r="FL1760"/>
      <c r="FM1760"/>
      <c r="FN1760"/>
      <c r="FO1760"/>
      <c r="FP1760"/>
      <c r="FQ1760"/>
      <c r="FR1760"/>
      <c r="FS1760"/>
      <c r="FT1760"/>
      <c r="FU1760"/>
      <c r="FV1760"/>
      <c r="FW1760"/>
      <c r="FX1760"/>
      <c r="FY1760"/>
      <c r="FZ1760"/>
      <c r="GA1760"/>
      <c r="GB1760"/>
      <c r="GC1760"/>
      <c r="GD1760"/>
      <c r="GE1760"/>
      <c r="GF1760"/>
      <c r="GG1760"/>
      <c r="GH1760"/>
      <c r="GI1760"/>
      <c r="GJ1760"/>
      <c r="GK1760"/>
      <c r="GL1760"/>
      <c r="GM1760"/>
      <c r="GN1760"/>
      <c r="GO1760"/>
      <c r="GP1760"/>
      <c r="GQ1760"/>
      <c r="GR1760"/>
      <c r="GS1760"/>
      <c r="GT1760"/>
      <c r="GU1760"/>
      <c r="GV1760"/>
      <c r="GW1760"/>
      <c r="GX1760"/>
      <c r="GY1760"/>
      <c r="GZ1760"/>
      <c r="HA1760"/>
      <c r="HB1760"/>
      <c r="HC1760"/>
      <c r="HD1760"/>
      <c r="HE1760"/>
      <c r="HF1760"/>
      <c r="HG1760"/>
      <c r="HH1760"/>
      <c r="HI1760"/>
    </row>
    <row r="1761" spans="1:217" s="6" customFormat="1" ht="42.75" x14ac:dyDescent="0.45">
      <c r="A1761" s="26" t="s">
        <v>16</v>
      </c>
      <c r="B1761" s="26" t="s">
        <v>17</v>
      </c>
      <c r="C1761" s="27" t="s">
        <v>18</v>
      </c>
      <c r="D1761" s="27" t="s">
        <v>1685</v>
      </c>
      <c r="E1761" s="27" t="s">
        <v>1878</v>
      </c>
      <c r="F1761" s="27" t="s">
        <v>21</v>
      </c>
      <c r="G1761" s="78">
        <f>VLOOKUP(L:L,en_ru_auto_scores_BLEU!H:I,2,FALSE)</f>
        <v>12.154774125762287</v>
      </c>
      <c r="H1761" s="42" t="str">
        <f>IFERROR(VLOOKUP(L:L,manual_score_mapping[[SegmentID]:[Scores]],2,FALSE), "NaN")</f>
        <v>NaN</v>
      </c>
      <c r="I1761" s="42" t="str">
        <f>IFERROR(VLOOKUP(L:L,manual_score_mapping!A:D,3,FALSE), "NaN")</f>
        <v>NaN</v>
      </c>
      <c r="J1761" s="42" t="str">
        <f>IFERROR(VLOOKUP(L:L,manual_score_mapping!A:D,4,FALSE), "NaN")</f>
        <v>NaN</v>
      </c>
      <c r="K1761" s="27" t="s">
        <v>22</v>
      </c>
      <c r="L1761" s="27">
        <v>1760</v>
      </c>
      <c r="M1761" s="28">
        <v>0.71873742341995239</v>
      </c>
      <c r="N1761" s="27">
        <v>0.7375444769859314</v>
      </c>
      <c r="O1761" s="27">
        <v>0.73815613985061646</v>
      </c>
      <c r="P1761" s="27" t="str">
        <f>IF(en_ru_scores[[#This Row],[OnlineB_Score]]&gt;en_ru_scores[[#This Row],[GPT4_COMET]]+0.03, "B", IF(en_ru_scores[[#This Row],[GPT4_COMET]]&gt;en_ru_scores[[#This Row],[OnlineB_Score]]+0.03, "GPT", "-"))</f>
        <v>-</v>
      </c>
      <c r="Q1761" s="27" t="str">
        <f>IF(en_ru_scores[[#This Row],[OnlineW_Score]]&gt;en_ru_scores[[#This Row],[GPT4_COMET]]+0.03, "W", IF(en_ru_scores[[#This Row],[GPT4_COMET]]&gt;en_ru_scores[[#This Row],[OnlineW_Score]]+0.03, "GPT", "-"))</f>
        <v>-</v>
      </c>
      <c r="R1761" s="11" t="s">
        <v>1882</v>
      </c>
      <c r="S1761" s="11" t="s">
        <v>8837</v>
      </c>
      <c r="T1761" s="39" t="s">
        <v>8838</v>
      </c>
      <c r="U1761" s="11" t="s">
        <v>8839</v>
      </c>
      <c r="V1761" s="11" t="s">
        <v>8840</v>
      </c>
      <c r="W1761" s="84"/>
      <c r="X1761" s="111"/>
      <c r="Y1761" s="115"/>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c r="EN1761"/>
      <c r="EO1761"/>
      <c r="EP1761"/>
      <c r="EQ1761"/>
      <c r="ER1761"/>
      <c r="ES1761"/>
      <c r="ET1761"/>
      <c r="EU1761"/>
      <c r="EV1761"/>
      <c r="EW1761"/>
      <c r="EX1761"/>
      <c r="EY1761"/>
      <c r="EZ1761"/>
      <c r="FA1761"/>
      <c r="FB1761"/>
      <c r="FC1761"/>
      <c r="FD1761"/>
      <c r="FE1761"/>
      <c r="FF1761"/>
      <c r="FG1761"/>
      <c r="FH1761"/>
      <c r="FI1761"/>
      <c r="FJ1761"/>
      <c r="FK1761"/>
      <c r="FL1761"/>
      <c r="FM1761"/>
      <c r="FN1761"/>
      <c r="FO1761"/>
      <c r="FP1761"/>
      <c r="FQ1761"/>
      <c r="FR1761"/>
      <c r="FS1761"/>
      <c r="FT1761"/>
      <c r="FU1761"/>
      <c r="FV1761"/>
      <c r="FW1761"/>
      <c r="FX1761"/>
      <c r="FY1761"/>
      <c r="FZ1761"/>
      <c r="GA1761"/>
      <c r="GB1761"/>
      <c r="GC1761"/>
      <c r="GD1761"/>
      <c r="GE1761"/>
      <c r="GF1761"/>
      <c r="GG1761"/>
      <c r="GH1761"/>
      <c r="GI1761"/>
      <c r="GJ1761"/>
      <c r="GK1761"/>
      <c r="GL1761"/>
      <c r="GM1761"/>
      <c r="GN1761"/>
      <c r="GO1761"/>
      <c r="GP1761"/>
      <c r="GQ1761"/>
      <c r="GR1761"/>
      <c r="GS1761"/>
      <c r="GT1761"/>
      <c r="GU1761"/>
      <c r="GV1761"/>
      <c r="GW1761"/>
      <c r="GX1761"/>
      <c r="GY1761"/>
      <c r="GZ1761"/>
      <c r="HA1761"/>
      <c r="HB1761"/>
      <c r="HC1761"/>
      <c r="HD1761"/>
      <c r="HE1761"/>
      <c r="HF1761"/>
      <c r="HG1761"/>
      <c r="HH1761"/>
      <c r="HI1761"/>
    </row>
    <row r="1762" spans="1:217" s="6" customFormat="1" ht="42.75" x14ac:dyDescent="0.45">
      <c r="A1762" s="23" t="s">
        <v>16</v>
      </c>
      <c r="B1762" s="23" t="s">
        <v>17</v>
      </c>
      <c r="C1762" s="24" t="s">
        <v>18</v>
      </c>
      <c r="D1762" s="24" t="s">
        <v>1685</v>
      </c>
      <c r="E1762" s="24" t="s">
        <v>1878</v>
      </c>
      <c r="F1762" s="24" t="s">
        <v>21</v>
      </c>
      <c r="G1762" s="78">
        <f>VLOOKUP(L:L,en_ru_auto_scores_BLEU!H:I,2,FALSE)</f>
        <v>11.417444092825994</v>
      </c>
      <c r="H1762" s="42" t="str">
        <f>IFERROR(VLOOKUP(L:L,manual_score_mapping[[SegmentID]:[Scores]],2,FALSE), "NaN")</f>
        <v>NaN</v>
      </c>
      <c r="I1762" s="42" t="str">
        <f>IFERROR(VLOOKUP(L:L,manual_score_mapping!A:D,3,FALSE), "NaN")</f>
        <v>NaN</v>
      </c>
      <c r="J1762" s="42" t="str">
        <f>IFERROR(VLOOKUP(L:L,manual_score_mapping!A:D,4,FALSE), "NaN")</f>
        <v>NaN</v>
      </c>
      <c r="K1762" s="24" t="s">
        <v>22</v>
      </c>
      <c r="L1762" s="24">
        <v>1761</v>
      </c>
      <c r="M1762" s="25">
        <v>0.62934094667434692</v>
      </c>
      <c r="N1762" s="24">
        <v>0.69790059328079224</v>
      </c>
      <c r="O1762" s="24">
        <v>0.74304831027984619</v>
      </c>
      <c r="P1762" s="24" t="str">
        <f>IF(en_ru_scores[[#This Row],[OnlineB_Score]]&gt;en_ru_scores[[#This Row],[GPT4_COMET]]+0.03, "B", IF(en_ru_scores[[#This Row],[GPT4_COMET]]&gt;en_ru_scores[[#This Row],[OnlineB_Score]]+0.03, "GPT", "-"))</f>
        <v>B</v>
      </c>
      <c r="Q1762" s="24" t="str">
        <f>IF(en_ru_scores[[#This Row],[OnlineW_Score]]&gt;en_ru_scores[[#This Row],[GPT4_COMET]]+0.03, "W", IF(en_ru_scores[[#This Row],[GPT4_COMET]]&gt;en_ru_scores[[#This Row],[OnlineW_Score]]+0.03, "GPT", "-"))</f>
        <v>W</v>
      </c>
      <c r="R1762" s="10" t="s">
        <v>1883</v>
      </c>
      <c r="S1762" s="10" t="s">
        <v>8841</v>
      </c>
      <c r="T1762" s="38" t="s">
        <v>8842</v>
      </c>
      <c r="U1762" s="10" t="s">
        <v>8843</v>
      </c>
      <c r="V1762" s="10" t="s">
        <v>8844</v>
      </c>
      <c r="W1762" s="84"/>
      <c r="X1762" s="111"/>
      <c r="Y1762" s="115"/>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c r="EK1762"/>
      <c r="EL1762"/>
      <c r="EM1762"/>
      <c r="EN1762"/>
      <c r="EO1762"/>
      <c r="EP1762"/>
      <c r="EQ1762"/>
      <c r="ER1762"/>
      <c r="ES1762"/>
      <c r="ET1762"/>
      <c r="EU1762"/>
      <c r="EV1762"/>
      <c r="EW1762"/>
      <c r="EX1762"/>
      <c r="EY1762"/>
      <c r="EZ1762"/>
      <c r="FA1762"/>
      <c r="FB1762"/>
      <c r="FC1762"/>
      <c r="FD1762"/>
      <c r="FE1762"/>
      <c r="FF1762"/>
      <c r="FG1762"/>
      <c r="FH1762"/>
      <c r="FI1762"/>
      <c r="FJ1762"/>
      <c r="FK1762"/>
      <c r="FL1762"/>
      <c r="FM1762"/>
      <c r="FN1762"/>
      <c r="FO1762"/>
      <c r="FP1762"/>
      <c r="FQ1762"/>
      <c r="FR1762"/>
      <c r="FS1762"/>
      <c r="FT1762"/>
      <c r="FU1762"/>
      <c r="FV1762"/>
      <c r="FW1762"/>
      <c r="FX1762"/>
      <c r="FY1762"/>
      <c r="FZ1762"/>
      <c r="GA1762"/>
      <c r="GB1762"/>
      <c r="GC1762"/>
      <c r="GD1762"/>
      <c r="GE1762"/>
      <c r="GF1762"/>
      <c r="GG1762"/>
      <c r="GH1762"/>
      <c r="GI1762"/>
      <c r="GJ1762"/>
      <c r="GK1762"/>
      <c r="GL1762"/>
      <c r="GM1762"/>
      <c r="GN1762"/>
      <c r="GO1762"/>
      <c r="GP1762"/>
      <c r="GQ1762"/>
      <c r="GR1762"/>
      <c r="GS1762"/>
      <c r="GT1762"/>
      <c r="GU1762"/>
      <c r="GV1762"/>
      <c r="GW1762"/>
      <c r="GX1762"/>
      <c r="GY1762"/>
      <c r="GZ1762"/>
      <c r="HA1762"/>
      <c r="HB1762"/>
      <c r="HC1762"/>
      <c r="HD1762"/>
      <c r="HE1762"/>
      <c r="HF1762"/>
      <c r="HG1762"/>
      <c r="HH1762"/>
      <c r="HI1762"/>
    </row>
    <row r="1763" spans="1:217" s="6" customFormat="1" ht="28.5" x14ac:dyDescent="0.45">
      <c r="A1763" s="32" t="s">
        <v>16</v>
      </c>
      <c r="B1763" s="32" t="s">
        <v>17</v>
      </c>
      <c r="C1763" s="33" t="s">
        <v>18</v>
      </c>
      <c r="D1763" s="33" t="s">
        <v>1685</v>
      </c>
      <c r="E1763" s="33" t="s">
        <v>1884</v>
      </c>
      <c r="F1763" s="33" t="s">
        <v>21</v>
      </c>
      <c r="G1763" s="78">
        <f>VLOOKUP(L:L,en_ru_auto_scores_BLEU!H:I,2,FALSE)</f>
        <v>5.5223977835394713</v>
      </c>
      <c r="H1763" s="42" t="str">
        <f>IFERROR(VLOOKUP(L:L,manual_score_mapping[[SegmentID]:[Scores]],2,FALSE), "NaN")</f>
        <v>NaN</v>
      </c>
      <c r="I1763" s="42" t="str">
        <f>IFERROR(VLOOKUP(L:L,manual_score_mapping!A:D,3,FALSE), "NaN")</f>
        <v>NaN</v>
      </c>
      <c r="J1763" s="42" t="str">
        <f>IFERROR(VLOOKUP(L:L,manual_score_mapping!A:D,4,FALSE), "NaN")</f>
        <v>NaN</v>
      </c>
      <c r="K1763" s="33" t="s">
        <v>22</v>
      </c>
      <c r="L1763" s="33">
        <v>1762</v>
      </c>
      <c r="M1763" s="34">
        <v>0.92651242017745961</v>
      </c>
      <c r="N1763" s="33">
        <v>0.92651522159576416</v>
      </c>
      <c r="O1763" s="33">
        <v>0.93905514478683483</v>
      </c>
      <c r="P1763" s="33" t="str">
        <f>IF(en_ru_scores[[#This Row],[OnlineB_Score]]&gt;en_ru_scores[[#This Row],[GPT4_COMET]]+0.03, "B", IF(en_ru_scores[[#This Row],[GPT4_COMET]]&gt;en_ru_scores[[#This Row],[OnlineB_Score]]+0.03, "GPT", "-"))</f>
        <v>-</v>
      </c>
      <c r="Q1763" s="33" t="str">
        <f>IF(en_ru_scores[[#This Row],[OnlineW_Score]]&gt;en_ru_scores[[#This Row],[GPT4_COMET]]+0.03, "W", IF(en_ru_scores[[#This Row],[GPT4_COMET]]&gt;en_ru_scores[[#This Row],[OnlineW_Score]]+0.03, "GPT", "-"))</f>
        <v>-</v>
      </c>
      <c r="R1763" s="13" t="s">
        <v>1885</v>
      </c>
      <c r="S1763" s="13" t="s">
        <v>8845</v>
      </c>
      <c r="T1763" s="41" t="s">
        <v>8846</v>
      </c>
      <c r="U1763" s="13" t="s">
        <v>8847</v>
      </c>
      <c r="V1763" s="13" t="s">
        <v>8848</v>
      </c>
      <c r="W1763" s="84"/>
      <c r="X1763" s="111"/>
      <c r="Y1763" s="115"/>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c r="EK1763"/>
      <c r="EL1763"/>
      <c r="EM1763"/>
      <c r="EN1763"/>
      <c r="EO1763"/>
      <c r="EP1763"/>
      <c r="EQ1763"/>
      <c r="ER1763"/>
      <c r="ES1763"/>
      <c r="ET1763"/>
      <c r="EU1763"/>
      <c r="EV1763"/>
      <c r="EW1763"/>
      <c r="EX1763"/>
      <c r="EY1763"/>
      <c r="EZ1763"/>
      <c r="FA1763"/>
      <c r="FB1763"/>
      <c r="FC1763"/>
      <c r="FD1763"/>
      <c r="FE1763"/>
      <c r="FF1763"/>
      <c r="FG1763"/>
      <c r="FH1763"/>
      <c r="FI1763"/>
      <c r="FJ1763"/>
      <c r="FK1763"/>
      <c r="FL1763"/>
      <c r="FM1763"/>
      <c r="FN1763"/>
      <c r="FO1763"/>
      <c r="FP1763"/>
      <c r="FQ1763"/>
      <c r="FR1763"/>
      <c r="FS1763"/>
      <c r="FT1763"/>
      <c r="FU1763"/>
      <c r="FV1763"/>
      <c r="FW1763"/>
      <c r="FX1763"/>
      <c r="FY1763"/>
      <c r="FZ1763"/>
      <c r="GA1763"/>
      <c r="GB1763"/>
      <c r="GC1763"/>
      <c r="GD1763"/>
      <c r="GE1763"/>
      <c r="GF1763"/>
      <c r="GG1763"/>
      <c r="GH1763"/>
      <c r="GI1763"/>
      <c r="GJ1763"/>
      <c r="GK1763"/>
      <c r="GL1763"/>
      <c r="GM1763"/>
      <c r="GN1763"/>
      <c r="GO1763"/>
      <c r="GP1763"/>
      <c r="GQ1763"/>
      <c r="GR1763"/>
      <c r="GS1763"/>
      <c r="GT1763"/>
      <c r="GU1763"/>
      <c r="GV1763"/>
      <c r="GW1763"/>
      <c r="GX1763"/>
      <c r="GY1763"/>
      <c r="GZ1763"/>
      <c r="HA1763"/>
      <c r="HB1763"/>
      <c r="HC1763"/>
      <c r="HD1763"/>
      <c r="HE1763"/>
      <c r="HF1763"/>
      <c r="HG1763"/>
      <c r="HH1763"/>
      <c r="HI1763"/>
    </row>
    <row r="1764" spans="1:217" s="6" customFormat="1" ht="114" x14ac:dyDescent="0.45">
      <c r="A1764" s="29" t="s">
        <v>16</v>
      </c>
      <c r="B1764" s="29" t="s">
        <v>17</v>
      </c>
      <c r="C1764" s="30" t="s">
        <v>18</v>
      </c>
      <c r="D1764" s="30" t="s">
        <v>1685</v>
      </c>
      <c r="E1764" s="30" t="s">
        <v>1884</v>
      </c>
      <c r="F1764" s="30" t="s">
        <v>21</v>
      </c>
      <c r="G1764" s="75">
        <f>VLOOKUP(L:L,en_ru_auto_scores_BLEU!H:I,2,FALSE)</f>
        <v>32.091389827941001</v>
      </c>
      <c r="H1764" s="42" t="str">
        <f>IFERROR(VLOOKUP(L:L,manual_score_mapping[[SegmentID]:[Scores]],2,FALSE), "NaN")</f>
        <v>NaN</v>
      </c>
      <c r="I1764" s="42" t="str">
        <f>IFERROR(VLOOKUP(L:L,manual_score_mapping!A:D,3,FALSE), "NaN")</f>
        <v>NaN</v>
      </c>
      <c r="J1764" s="42" t="str">
        <f>IFERROR(VLOOKUP(L:L,manual_score_mapping!A:D,4,FALSE), "NaN")</f>
        <v>NaN</v>
      </c>
      <c r="K1764" s="30" t="s">
        <v>22</v>
      </c>
      <c r="L1764" s="30">
        <v>1763</v>
      </c>
      <c r="M1764" s="31">
        <v>0.86006456613540649</v>
      </c>
      <c r="N1764" s="30">
        <v>0.76478338241577148</v>
      </c>
      <c r="O1764" s="30">
        <v>0.82907360792160034</v>
      </c>
      <c r="P1764" s="30" t="str">
        <f>IF(en_ru_scores[[#This Row],[OnlineB_Score]]&gt;en_ru_scores[[#This Row],[GPT4_COMET]]+0.03, "B", IF(en_ru_scores[[#This Row],[GPT4_COMET]]&gt;en_ru_scores[[#This Row],[OnlineB_Score]]+0.03, "GPT", "-"))</f>
        <v>GPT</v>
      </c>
      <c r="Q1764" s="30" t="str">
        <f>IF(en_ru_scores[[#This Row],[OnlineW_Score]]&gt;en_ru_scores[[#This Row],[GPT4_COMET]]+0.03, "W", IF(en_ru_scores[[#This Row],[GPT4_COMET]]&gt;en_ru_scores[[#This Row],[OnlineW_Score]]+0.03, "GPT", "-"))</f>
        <v>GPT</v>
      </c>
      <c r="R1764" s="12" t="s">
        <v>1886</v>
      </c>
      <c r="S1764" s="12" t="s">
        <v>8849</v>
      </c>
      <c r="T1764" s="40" t="s">
        <v>8850</v>
      </c>
      <c r="U1764" s="12" t="s">
        <v>8851</v>
      </c>
      <c r="V1764" s="12" t="s">
        <v>8852</v>
      </c>
      <c r="W1764" s="84"/>
      <c r="X1764" s="111"/>
      <c r="Y1764" s="115"/>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c r="EK1764"/>
      <c r="EL1764"/>
      <c r="EM1764"/>
      <c r="EN1764"/>
      <c r="EO1764"/>
      <c r="EP1764"/>
      <c r="EQ1764"/>
      <c r="ER1764"/>
      <c r="ES1764"/>
      <c r="ET1764"/>
      <c r="EU1764"/>
      <c r="EV1764"/>
      <c r="EW1764"/>
      <c r="EX1764"/>
      <c r="EY1764"/>
      <c r="EZ1764"/>
      <c r="FA1764"/>
      <c r="FB1764"/>
      <c r="FC1764"/>
      <c r="FD1764"/>
      <c r="FE1764"/>
      <c r="FF1764"/>
      <c r="FG1764"/>
      <c r="FH1764"/>
      <c r="FI1764"/>
      <c r="FJ1764"/>
      <c r="FK1764"/>
      <c r="FL1764"/>
      <c r="FM1764"/>
      <c r="FN1764"/>
      <c r="FO1764"/>
      <c r="FP1764"/>
      <c r="FQ1764"/>
      <c r="FR1764"/>
      <c r="FS1764"/>
      <c r="FT1764"/>
      <c r="FU1764"/>
      <c r="FV1764"/>
      <c r="FW1764"/>
      <c r="FX1764"/>
      <c r="FY1764"/>
      <c r="FZ1764"/>
      <c r="GA1764"/>
      <c r="GB1764"/>
      <c r="GC1764"/>
      <c r="GD1764"/>
      <c r="GE1764"/>
      <c r="GF1764"/>
      <c r="GG1764"/>
      <c r="GH1764"/>
      <c r="GI1764"/>
      <c r="GJ1764"/>
      <c r="GK1764"/>
      <c r="GL1764"/>
      <c r="GM1764"/>
      <c r="GN1764"/>
      <c r="GO1764"/>
      <c r="GP1764"/>
      <c r="GQ1764"/>
      <c r="GR1764"/>
      <c r="GS1764"/>
      <c r="GT1764"/>
      <c r="GU1764"/>
      <c r="GV1764"/>
      <c r="GW1764"/>
      <c r="GX1764"/>
      <c r="GY1764"/>
      <c r="GZ1764"/>
      <c r="HA1764"/>
      <c r="HB1764"/>
      <c r="HC1764"/>
      <c r="HD1764"/>
      <c r="HE1764"/>
      <c r="HF1764"/>
      <c r="HG1764"/>
      <c r="HH1764"/>
      <c r="HI1764"/>
    </row>
    <row r="1765" spans="1:217" s="6" customFormat="1" ht="57" x14ac:dyDescent="0.45">
      <c r="A1765" s="26" t="s">
        <v>16</v>
      </c>
      <c r="B1765" s="26" t="s">
        <v>17</v>
      </c>
      <c r="C1765" s="27" t="s">
        <v>18</v>
      </c>
      <c r="D1765" s="27" t="s">
        <v>1685</v>
      </c>
      <c r="E1765" s="27" t="s">
        <v>1884</v>
      </c>
      <c r="F1765" s="27" t="s">
        <v>21</v>
      </c>
      <c r="G1765" s="72">
        <f>VLOOKUP(L:L,en_ru_auto_scores_BLEU!H:I,2,FALSE)</f>
        <v>73.628538098651845</v>
      </c>
      <c r="H1765" s="42" t="str">
        <f>IFERROR(VLOOKUP(L:L,manual_score_mapping[[SegmentID]:[Scores]],2,FALSE), "NaN")</f>
        <v>NaN</v>
      </c>
      <c r="I1765" s="42" t="str">
        <f>IFERROR(VLOOKUP(L:L,manual_score_mapping!A:D,3,FALSE), "NaN")</f>
        <v>NaN</v>
      </c>
      <c r="J1765" s="42" t="str">
        <f>IFERROR(VLOOKUP(L:L,manual_score_mapping!A:D,4,FALSE), "NaN")</f>
        <v>NaN</v>
      </c>
      <c r="K1765" s="27" t="s">
        <v>22</v>
      </c>
      <c r="L1765" s="27">
        <v>1764</v>
      </c>
      <c r="M1765" s="28">
        <v>0.79359310865402222</v>
      </c>
      <c r="N1765" s="27">
        <v>0.92456579208374023</v>
      </c>
      <c r="O1765" s="27">
        <v>0.91706979274749756</v>
      </c>
      <c r="P1765" s="27" t="str">
        <f>IF(en_ru_scores[[#This Row],[OnlineB_Score]]&gt;en_ru_scores[[#This Row],[GPT4_COMET]]+0.03, "B", IF(en_ru_scores[[#This Row],[GPT4_COMET]]&gt;en_ru_scores[[#This Row],[OnlineB_Score]]+0.03, "GPT", "-"))</f>
        <v>B</v>
      </c>
      <c r="Q1765" s="27" t="str">
        <f>IF(en_ru_scores[[#This Row],[OnlineW_Score]]&gt;en_ru_scores[[#This Row],[GPT4_COMET]]+0.03, "W", IF(en_ru_scores[[#This Row],[GPT4_COMET]]&gt;en_ru_scores[[#This Row],[OnlineW_Score]]+0.03, "GPT", "-"))</f>
        <v>W</v>
      </c>
      <c r="R1765" s="11" t="s">
        <v>1887</v>
      </c>
      <c r="S1765" s="11" t="s">
        <v>8853</v>
      </c>
      <c r="T1765" s="39" t="s">
        <v>8854</v>
      </c>
      <c r="U1765" s="11" t="s">
        <v>8855</v>
      </c>
      <c r="V1765" s="11" t="s">
        <v>8856</v>
      </c>
      <c r="W1765" s="84"/>
      <c r="X1765" s="111"/>
      <c r="Y1765" s="11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c r="EK1765"/>
      <c r="EL1765"/>
      <c r="EM1765"/>
      <c r="EN1765"/>
      <c r="EO1765"/>
      <c r="EP1765"/>
      <c r="EQ1765"/>
      <c r="ER1765"/>
      <c r="ES1765"/>
      <c r="ET1765"/>
      <c r="EU1765"/>
      <c r="EV1765"/>
      <c r="EW1765"/>
      <c r="EX1765"/>
      <c r="EY1765"/>
      <c r="EZ1765"/>
      <c r="FA1765"/>
      <c r="FB1765"/>
      <c r="FC1765"/>
      <c r="FD1765"/>
      <c r="FE1765"/>
      <c r="FF1765"/>
      <c r="FG1765"/>
      <c r="FH1765"/>
      <c r="FI1765"/>
      <c r="FJ1765"/>
      <c r="FK1765"/>
      <c r="FL1765"/>
      <c r="FM1765"/>
      <c r="FN1765"/>
      <c r="FO1765"/>
      <c r="FP1765"/>
      <c r="FQ1765"/>
      <c r="FR1765"/>
      <c r="FS1765"/>
      <c r="FT1765"/>
      <c r="FU1765"/>
      <c r="FV1765"/>
      <c r="FW1765"/>
      <c r="FX1765"/>
      <c r="FY1765"/>
      <c r="FZ1765"/>
      <c r="GA1765"/>
      <c r="GB1765"/>
      <c r="GC1765"/>
      <c r="GD1765"/>
      <c r="GE1765"/>
      <c r="GF1765"/>
      <c r="GG1765"/>
      <c r="GH1765"/>
      <c r="GI1765"/>
      <c r="GJ1765"/>
      <c r="GK1765"/>
      <c r="GL1765"/>
      <c r="GM1765"/>
      <c r="GN1765"/>
      <c r="GO1765"/>
      <c r="GP1765"/>
      <c r="GQ1765"/>
      <c r="GR1765"/>
      <c r="GS1765"/>
      <c r="GT1765"/>
      <c r="GU1765"/>
      <c r="GV1765"/>
      <c r="GW1765"/>
      <c r="GX1765"/>
      <c r="GY1765"/>
      <c r="GZ1765"/>
      <c r="HA1765"/>
      <c r="HB1765"/>
      <c r="HC1765"/>
      <c r="HD1765"/>
      <c r="HE1765"/>
      <c r="HF1765"/>
      <c r="HG1765"/>
      <c r="HH1765"/>
      <c r="HI1765"/>
    </row>
    <row r="1766" spans="1:217" s="6" customFormat="1" ht="28.5" x14ac:dyDescent="0.45">
      <c r="A1766" s="26" t="s">
        <v>16</v>
      </c>
      <c r="B1766" s="26" t="s">
        <v>17</v>
      </c>
      <c r="C1766" s="27" t="s">
        <v>18</v>
      </c>
      <c r="D1766" s="27" t="s">
        <v>1685</v>
      </c>
      <c r="E1766" s="27" t="s">
        <v>1884</v>
      </c>
      <c r="F1766" s="27" t="s">
        <v>21</v>
      </c>
      <c r="G1766" s="75">
        <f>VLOOKUP(L:L,en_ru_auto_scores_BLEU!H:I,2,FALSE)</f>
        <v>34.983301252722512</v>
      </c>
      <c r="H1766" s="42" t="str">
        <f>IFERROR(VLOOKUP(L:L,manual_score_mapping[[SegmentID]:[Scores]],2,FALSE), "NaN")</f>
        <v>NaN</v>
      </c>
      <c r="I1766" s="42" t="str">
        <f>IFERROR(VLOOKUP(L:L,manual_score_mapping!A:D,3,FALSE), "NaN")</f>
        <v>NaN</v>
      </c>
      <c r="J1766" s="42" t="str">
        <f>IFERROR(VLOOKUP(L:L,manual_score_mapping!A:D,4,FALSE), "NaN")</f>
        <v>NaN</v>
      </c>
      <c r="K1766" s="27" t="s">
        <v>22</v>
      </c>
      <c r="L1766" s="27">
        <v>1765</v>
      </c>
      <c r="M1766" s="28">
        <v>0.77990561723709106</v>
      </c>
      <c r="N1766" s="27">
        <v>0.77553039789199829</v>
      </c>
      <c r="O1766" s="27">
        <v>0.79800564050674438</v>
      </c>
      <c r="P1766" s="27" t="str">
        <f>IF(en_ru_scores[[#This Row],[OnlineB_Score]]&gt;en_ru_scores[[#This Row],[GPT4_COMET]]+0.03, "B", IF(en_ru_scores[[#This Row],[GPT4_COMET]]&gt;en_ru_scores[[#This Row],[OnlineB_Score]]+0.03, "GPT", "-"))</f>
        <v>-</v>
      </c>
      <c r="Q1766" s="27" t="str">
        <f>IF(en_ru_scores[[#This Row],[OnlineW_Score]]&gt;en_ru_scores[[#This Row],[GPT4_COMET]]+0.03, "W", IF(en_ru_scores[[#This Row],[GPT4_COMET]]&gt;en_ru_scores[[#This Row],[OnlineW_Score]]+0.03, "GPT", "-"))</f>
        <v>-</v>
      </c>
      <c r="R1766" s="11" t="s">
        <v>1888</v>
      </c>
      <c r="S1766" s="11" t="s">
        <v>8857</v>
      </c>
      <c r="T1766" s="39" t="s">
        <v>8858</v>
      </c>
      <c r="U1766" s="11" t="s">
        <v>8859</v>
      </c>
      <c r="V1766" s="11" t="s">
        <v>8860</v>
      </c>
      <c r="W1766" s="84"/>
      <c r="X1766" s="111"/>
      <c r="Y1766" s="115"/>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c r="EK1766"/>
      <c r="EL1766"/>
      <c r="EM1766"/>
      <c r="EN1766"/>
      <c r="EO1766"/>
      <c r="EP1766"/>
      <c r="EQ1766"/>
      <c r="ER1766"/>
      <c r="ES1766"/>
      <c r="ET1766"/>
      <c r="EU1766"/>
      <c r="EV1766"/>
      <c r="EW1766"/>
      <c r="EX1766"/>
      <c r="EY1766"/>
      <c r="EZ1766"/>
      <c r="FA1766"/>
      <c r="FB1766"/>
      <c r="FC1766"/>
      <c r="FD1766"/>
      <c r="FE1766"/>
      <c r="FF1766"/>
      <c r="FG1766"/>
      <c r="FH1766"/>
      <c r="FI1766"/>
      <c r="FJ1766"/>
      <c r="FK1766"/>
      <c r="FL1766"/>
      <c r="FM1766"/>
      <c r="FN1766"/>
      <c r="FO1766"/>
      <c r="FP1766"/>
      <c r="FQ1766"/>
      <c r="FR1766"/>
      <c r="FS1766"/>
      <c r="FT1766"/>
      <c r="FU1766"/>
      <c r="FV1766"/>
      <c r="FW1766"/>
      <c r="FX1766"/>
      <c r="FY1766"/>
      <c r="FZ1766"/>
      <c r="GA1766"/>
      <c r="GB1766"/>
      <c r="GC1766"/>
      <c r="GD1766"/>
      <c r="GE1766"/>
      <c r="GF1766"/>
      <c r="GG1766"/>
      <c r="GH1766"/>
      <c r="GI1766"/>
      <c r="GJ1766"/>
      <c r="GK1766"/>
      <c r="GL1766"/>
      <c r="GM1766"/>
      <c r="GN1766"/>
      <c r="GO1766"/>
      <c r="GP1766"/>
      <c r="GQ1766"/>
      <c r="GR1766"/>
      <c r="GS1766"/>
      <c r="GT1766"/>
      <c r="GU1766"/>
      <c r="GV1766"/>
      <c r="GW1766"/>
      <c r="GX1766"/>
      <c r="GY1766"/>
      <c r="GZ1766"/>
      <c r="HA1766"/>
      <c r="HB1766"/>
      <c r="HC1766"/>
      <c r="HD1766"/>
      <c r="HE1766"/>
      <c r="HF1766"/>
      <c r="HG1766"/>
      <c r="HH1766"/>
      <c r="HI1766"/>
    </row>
    <row r="1767" spans="1:217" s="6" customFormat="1" ht="57" x14ac:dyDescent="0.45">
      <c r="A1767" s="32" t="s">
        <v>16</v>
      </c>
      <c r="B1767" s="32" t="s">
        <v>17</v>
      </c>
      <c r="C1767" s="33" t="s">
        <v>18</v>
      </c>
      <c r="D1767" s="33" t="s">
        <v>1685</v>
      </c>
      <c r="E1767" s="33" t="s">
        <v>1884</v>
      </c>
      <c r="F1767" s="33" t="s">
        <v>21</v>
      </c>
      <c r="G1767" s="74">
        <f>VLOOKUP(L:L,en_ru_auto_scores_BLEU!H:I,2,FALSE)</f>
        <v>51.086369427314914</v>
      </c>
      <c r="H1767" s="42" t="str">
        <f>IFERROR(VLOOKUP(L:L,manual_score_mapping[[SegmentID]:[Scores]],2,FALSE), "NaN")</f>
        <v>NaN</v>
      </c>
      <c r="I1767" s="42" t="str">
        <f>IFERROR(VLOOKUP(L:L,manual_score_mapping!A:D,3,FALSE), "NaN")</f>
        <v>NaN</v>
      </c>
      <c r="J1767" s="42" t="str">
        <f>IFERROR(VLOOKUP(L:L,manual_score_mapping!A:D,4,FALSE), "NaN")</f>
        <v>NaN</v>
      </c>
      <c r="K1767" s="33" t="s">
        <v>22</v>
      </c>
      <c r="L1767" s="33">
        <v>1766</v>
      </c>
      <c r="M1767" s="34">
        <v>0.9333195686340332</v>
      </c>
      <c r="N1767" s="33">
        <v>0.912891685962677</v>
      </c>
      <c r="O1767" s="33">
        <v>0.91400426626205444</v>
      </c>
      <c r="P1767" s="33" t="str">
        <f>IF(en_ru_scores[[#This Row],[OnlineB_Score]]&gt;en_ru_scores[[#This Row],[GPT4_COMET]]+0.03, "B", IF(en_ru_scores[[#This Row],[GPT4_COMET]]&gt;en_ru_scores[[#This Row],[OnlineB_Score]]+0.03, "GPT", "-"))</f>
        <v>-</v>
      </c>
      <c r="Q1767" s="33" t="str">
        <f>IF(en_ru_scores[[#This Row],[OnlineW_Score]]&gt;en_ru_scores[[#This Row],[GPT4_COMET]]+0.03, "W", IF(en_ru_scores[[#This Row],[GPT4_COMET]]&gt;en_ru_scores[[#This Row],[OnlineW_Score]]+0.03, "GPT", "-"))</f>
        <v>-</v>
      </c>
      <c r="R1767" s="13" t="s">
        <v>1889</v>
      </c>
      <c r="S1767" s="13" t="s">
        <v>8861</v>
      </c>
      <c r="T1767" s="41" t="s">
        <v>8862</v>
      </c>
      <c r="U1767" s="13" t="s">
        <v>8863</v>
      </c>
      <c r="V1767" s="13" t="s">
        <v>8864</v>
      </c>
      <c r="W1767" s="84"/>
      <c r="X1767" s="111"/>
      <c r="Y1767" s="115"/>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c r="EK1767"/>
      <c r="EL1767"/>
      <c r="EM1767"/>
      <c r="EN1767"/>
      <c r="EO1767"/>
      <c r="EP1767"/>
      <c r="EQ1767"/>
      <c r="ER1767"/>
      <c r="ES1767"/>
      <c r="ET1767"/>
      <c r="EU1767"/>
      <c r="EV1767"/>
      <c r="EW1767"/>
      <c r="EX1767"/>
      <c r="EY1767"/>
      <c r="EZ1767"/>
      <c r="FA1767"/>
      <c r="FB1767"/>
      <c r="FC1767"/>
      <c r="FD1767"/>
      <c r="FE1767"/>
      <c r="FF1767"/>
      <c r="FG1767"/>
      <c r="FH1767"/>
      <c r="FI1767"/>
      <c r="FJ1767"/>
      <c r="FK1767"/>
      <c r="FL1767"/>
      <c r="FM1767"/>
      <c r="FN1767"/>
      <c r="FO1767"/>
      <c r="FP1767"/>
      <c r="FQ1767"/>
      <c r="FR1767"/>
      <c r="FS1767"/>
      <c r="FT1767"/>
      <c r="FU1767"/>
      <c r="FV1767"/>
      <c r="FW1767"/>
      <c r="FX1767"/>
      <c r="FY1767"/>
      <c r="FZ1767"/>
      <c r="GA1767"/>
      <c r="GB1767"/>
      <c r="GC1767"/>
      <c r="GD1767"/>
      <c r="GE1767"/>
      <c r="GF1767"/>
      <c r="GG1767"/>
      <c r="GH1767"/>
      <c r="GI1767"/>
      <c r="GJ1767"/>
      <c r="GK1767"/>
      <c r="GL1767"/>
      <c r="GM1767"/>
      <c r="GN1767"/>
      <c r="GO1767"/>
      <c r="GP1767"/>
      <c r="GQ1767"/>
      <c r="GR1767"/>
      <c r="GS1767"/>
      <c r="GT1767"/>
      <c r="GU1767"/>
      <c r="GV1767"/>
      <c r="GW1767"/>
      <c r="GX1767"/>
      <c r="GY1767"/>
      <c r="GZ1767"/>
      <c r="HA1767"/>
      <c r="HB1767"/>
      <c r="HC1767"/>
      <c r="HD1767"/>
      <c r="HE1767"/>
      <c r="HF1767"/>
      <c r="HG1767"/>
      <c r="HH1767"/>
      <c r="HI1767"/>
    </row>
    <row r="1768" spans="1:217" s="6" customFormat="1" ht="85.5" x14ac:dyDescent="0.45">
      <c r="A1768" s="29" t="s">
        <v>16</v>
      </c>
      <c r="B1768" s="29" t="s">
        <v>17</v>
      </c>
      <c r="C1768" s="30" t="s">
        <v>18</v>
      </c>
      <c r="D1768" s="30" t="s">
        <v>1685</v>
      </c>
      <c r="E1768" s="30" t="s">
        <v>1884</v>
      </c>
      <c r="F1768" s="30" t="s">
        <v>21</v>
      </c>
      <c r="G1768" s="78">
        <f>VLOOKUP(L:L,en_ru_auto_scores_BLEU!H:I,2,FALSE)</f>
        <v>15.603008975439616</v>
      </c>
      <c r="H1768" s="42" t="str">
        <f>IFERROR(VLOOKUP(L:L,manual_score_mapping[[SegmentID]:[Scores]],2,FALSE), "NaN")</f>
        <v>NaN</v>
      </c>
      <c r="I1768" s="42" t="str">
        <f>IFERROR(VLOOKUP(L:L,manual_score_mapping!A:D,3,FALSE), "NaN")</f>
        <v>NaN</v>
      </c>
      <c r="J1768" s="42" t="str">
        <f>IFERROR(VLOOKUP(L:L,manual_score_mapping!A:D,4,FALSE), "NaN")</f>
        <v>NaN</v>
      </c>
      <c r="K1768" s="30" t="s">
        <v>22</v>
      </c>
      <c r="L1768" s="30">
        <v>1767</v>
      </c>
      <c r="M1768" s="31">
        <v>0.86644423007965088</v>
      </c>
      <c r="N1768" s="30">
        <v>0.90359133481979359</v>
      </c>
      <c r="O1768" s="30">
        <v>0.89977210760116577</v>
      </c>
      <c r="P1768" s="30" t="str">
        <f>IF(en_ru_scores[[#This Row],[OnlineB_Score]]&gt;en_ru_scores[[#This Row],[GPT4_COMET]]+0.03, "B", IF(en_ru_scores[[#This Row],[GPT4_COMET]]&gt;en_ru_scores[[#This Row],[OnlineB_Score]]+0.03, "GPT", "-"))</f>
        <v>B</v>
      </c>
      <c r="Q1768" s="30" t="str">
        <f>IF(en_ru_scores[[#This Row],[OnlineW_Score]]&gt;en_ru_scores[[#This Row],[GPT4_COMET]]+0.03, "W", IF(en_ru_scores[[#This Row],[GPT4_COMET]]&gt;en_ru_scores[[#This Row],[OnlineW_Score]]+0.03, "GPT", "-"))</f>
        <v>W</v>
      </c>
      <c r="R1768" s="12" t="s">
        <v>1890</v>
      </c>
      <c r="S1768" s="12" t="s">
        <v>8865</v>
      </c>
      <c r="T1768" s="40" t="s">
        <v>8866</v>
      </c>
      <c r="U1768" s="12" t="s">
        <v>8867</v>
      </c>
      <c r="V1768" s="12" t="s">
        <v>8868</v>
      </c>
      <c r="W1768" s="84"/>
      <c r="X1768" s="111"/>
      <c r="Y1768" s="115"/>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c r="EN1768"/>
      <c r="EO1768"/>
      <c r="EP1768"/>
      <c r="EQ1768"/>
      <c r="ER1768"/>
      <c r="ES1768"/>
      <c r="ET1768"/>
      <c r="EU1768"/>
      <c r="EV1768"/>
      <c r="EW1768"/>
      <c r="EX1768"/>
      <c r="EY1768"/>
      <c r="EZ1768"/>
      <c r="FA1768"/>
      <c r="FB1768"/>
      <c r="FC1768"/>
      <c r="FD1768"/>
      <c r="FE1768"/>
      <c r="FF1768"/>
      <c r="FG1768"/>
      <c r="FH1768"/>
      <c r="FI1768"/>
      <c r="FJ1768"/>
      <c r="FK1768"/>
      <c r="FL1768"/>
      <c r="FM1768"/>
      <c r="FN1768"/>
      <c r="FO1768"/>
      <c r="FP1768"/>
      <c r="FQ1768"/>
      <c r="FR1768"/>
      <c r="FS1768"/>
      <c r="FT1768"/>
      <c r="FU1768"/>
      <c r="FV1768"/>
      <c r="FW1768"/>
      <c r="FX1768"/>
      <c r="FY1768"/>
      <c r="FZ1768"/>
      <c r="GA1768"/>
      <c r="GB1768"/>
      <c r="GC1768"/>
      <c r="GD1768"/>
      <c r="GE1768"/>
      <c r="GF1768"/>
      <c r="GG1768"/>
      <c r="GH1768"/>
      <c r="GI1768"/>
      <c r="GJ1768"/>
      <c r="GK1768"/>
      <c r="GL1768"/>
      <c r="GM1768"/>
      <c r="GN1768"/>
      <c r="GO1768"/>
      <c r="GP1768"/>
      <c r="GQ1768"/>
      <c r="GR1768"/>
      <c r="GS1768"/>
      <c r="GT1768"/>
      <c r="GU1768"/>
      <c r="GV1768"/>
      <c r="GW1768"/>
      <c r="GX1768"/>
      <c r="GY1768"/>
      <c r="GZ1768"/>
      <c r="HA1768"/>
      <c r="HB1768"/>
      <c r="HC1768"/>
      <c r="HD1768"/>
      <c r="HE1768"/>
      <c r="HF1768"/>
      <c r="HG1768"/>
      <c r="HH1768"/>
      <c r="HI1768"/>
    </row>
    <row r="1769" spans="1:217" s="6" customFormat="1" ht="57" x14ac:dyDescent="0.45">
      <c r="A1769" s="29" t="s">
        <v>16</v>
      </c>
      <c r="B1769" s="29" t="s">
        <v>17</v>
      </c>
      <c r="C1769" s="30" t="s">
        <v>18</v>
      </c>
      <c r="D1769" s="30" t="s">
        <v>1685</v>
      </c>
      <c r="E1769" s="30" t="s">
        <v>1884</v>
      </c>
      <c r="F1769" s="30" t="s">
        <v>21</v>
      </c>
      <c r="G1769" s="78">
        <f>VLOOKUP(L:L,en_ru_auto_scores_BLEU!H:I,2,FALSE)</f>
        <v>8.9275746495807997</v>
      </c>
      <c r="H1769" s="42" t="str">
        <f>IFERROR(VLOOKUP(L:L,manual_score_mapping[[SegmentID]:[Scores]],2,FALSE), "NaN")</f>
        <v>NaN</v>
      </c>
      <c r="I1769" s="42" t="str">
        <f>IFERROR(VLOOKUP(L:L,manual_score_mapping!A:D,3,FALSE), "NaN")</f>
        <v>NaN</v>
      </c>
      <c r="J1769" s="42" t="str">
        <f>IFERROR(VLOOKUP(L:L,manual_score_mapping!A:D,4,FALSE), "NaN")</f>
        <v>NaN</v>
      </c>
      <c r="K1769" s="30" t="s">
        <v>22</v>
      </c>
      <c r="L1769" s="30">
        <v>1768</v>
      </c>
      <c r="M1769" s="31">
        <v>0.82251346111297607</v>
      </c>
      <c r="N1769" s="30">
        <v>0.90386015176773082</v>
      </c>
      <c r="O1769" s="30">
        <v>0.88483589887619019</v>
      </c>
      <c r="P1769" s="30" t="str">
        <f>IF(en_ru_scores[[#This Row],[OnlineB_Score]]&gt;en_ru_scores[[#This Row],[GPT4_COMET]]+0.03, "B", IF(en_ru_scores[[#This Row],[GPT4_COMET]]&gt;en_ru_scores[[#This Row],[OnlineB_Score]]+0.03, "GPT", "-"))</f>
        <v>B</v>
      </c>
      <c r="Q1769" s="30" t="str">
        <f>IF(en_ru_scores[[#This Row],[OnlineW_Score]]&gt;en_ru_scores[[#This Row],[GPT4_COMET]]+0.03, "W", IF(en_ru_scores[[#This Row],[GPT4_COMET]]&gt;en_ru_scores[[#This Row],[OnlineW_Score]]+0.03, "GPT", "-"))</f>
        <v>W</v>
      </c>
      <c r="R1769" s="12" t="s">
        <v>1891</v>
      </c>
      <c r="S1769" s="12" t="s">
        <v>8869</v>
      </c>
      <c r="T1769" s="40" t="s">
        <v>8870</v>
      </c>
      <c r="U1769" s="12" t="s">
        <v>8871</v>
      </c>
      <c r="V1769" s="12" t="s">
        <v>8872</v>
      </c>
      <c r="W1769" s="84"/>
      <c r="X1769" s="111"/>
      <c r="Y1769" s="115"/>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c r="EK1769"/>
      <c r="EL1769"/>
      <c r="EM1769"/>
      <c r="EN1769"/>
      <c r="EO1769"/>
      <c r="EP1769"/>
      <c r="EQ1769"/>
      <c r="ER1769"/>
      <c r="ES1769"/>
      <c r="ET1769"/>
      <c r="EU1769"/>
      <c r="EV1769"/>
      <c r="EW1769"/>
      <c r="EX1769"/>
      <c r="EY1769"/>
      <c r="EZ1769"/>
      <c r="FA1769"/>
      <c r="FB1769"/>
      <c r="FC1769"/>
      <c r="FD1769"/>
      <c r="FE1769"/>
      <c r="FF1769"/>
      <c r="FG1769"/>
      <c r="FH1769"/>
      <c r="FI1769"/>
      <c r="FJ1769"/>
      <c r="FK1769"/>
      <c r="FL1769"/>
      <c r="FM1769"/>
      <c r="FN1769"/>
      <c r="FO1769"/>
      <c r="FP1769"/>
      <c r="FQ1769"/>
      <c r="FR1769"/>
      <c r="FS1769"/>
      <c r="FT1769"/>
      <c r="FU1769"/>
      <c r="FV1769"/>
      <c r="FW1769"/>
      <c r="FX1769"/>
      <c r="FY1769"/>
      <c r="FZ1769"/>
      <c r="GA1769"/>
      <c r="GB1769"/>
      <c r="GC1769"/>
      <c r="GD1769"/>
      <c r="GE1769"/>
      <c r="GF1769"/>
      <c r="GG1769"/>
      <c r="GH1769"/>
      <c r="GI1769"/>
      <c r="GJ1769"/>
      <c r="GK1769"/>
      <c r="GL1769"/>
      <c r="GM1769"/>
      <c r="GN1769"/>
      <c r="GO1769"/>
      <c r="GP1769"/>
      <c r="GQ1769"/>
      <c r="GR1769"/>
      <c r="GS1769"/>
      <c r="GT1769"/>
      <c r="GU1769"/>
      <c r="GV1769"/>
      <c r="GW1769"/>
      <c r="GX1769"/>
      <c r="GY1769"/>
      <c r="GZ1769"/>
      <c r="HA1769"/>
      <c r="HB1769"/>
      <c r="HC1769"/>
      <c r="HD1769"/>
      <c r="HE1769"/>
      <c r="HF1769"/>
      <c r="HG1769"/>
      <c r="HH1769"/>
      <c r="HI1769"/>
    </row>
    <row r="1770" spans="1:217" s="6" customFormat="1" ht="28.5" x14ac:dyDescent="0.45">
      <c r="A1770" s="29" t="s">
        <v>16</v>
      </c>
      <c r="B1770" s="29" t="s">
        <v>17</v>
      </c>
      <c r="C1770" s="30" t="s">
        <v>18</v>
      </c>
      <c r="D1770" s="30" t="s">
        <v>1685</v>
      </c>
      <c r="E1770" s="30" t="s">
        <v>1884</v>
      </c>
      <c r="F1770" s="30" t="s">
        <v>21</v>
      </c>
      <c r="G1770" s="78">
        <f>VLOOKUP(L:L,en_ru_auto_scores_BLEU!H:I,2,FALSE)</f>
        <v>16.590387014219711</v>
      </c>
      <c r="H1770" s="42" t="str">
        <f>IFERROR(VLOOKUP(L:L,manual_score_mapping[[SegmentID]:[Scores]],2,FALSE), "NaN")</f>
        <v>NaN</v>
      </c>
      <c r="I1770" s="42" t="str">
        <f>IFERROR(VLOOKUP(L:L,manual_score_mapping!A:D,3,FALSE), "NaN")</f>
        <v>NaN</v>
      </c>
      <c r="J1770" s="42" t="str">
        <f>IFERROR(VLOOKUP(L:L,manual_score_mapping!A:D,4,FALSE), "NaN")</f>
        <v>NaN</v>
      </c>
      <c r="K1770" s="30" t="s">
        <v>22</v>
      </c>
      <c r="L1770" s="30">
        <v>1769</v>
      </c>
      <c r="M1770" s="31">
        <v>0.88465076684951782</v>
      </c>
      <c r="N1770" s="30">
        <v>0.98416429758071899</v>
      </c>
      <c r="O1770" s="30">
        <v>0.96108382940292358</v>
      </c>
      <c r="P1770" s="30" t="str">
        <f>IF(en_ru_scores[[#This Row],[OnlineB_Score]]&gt;en_ru_scores[[#This Row],[GPT4_COMET]]+0.03, "B", IF(en_ru_scores[[#This Row],[GPT4_COMET]]&gt;en_ru_scores[[#This Row],[OnlineB_Score]]+0.03, "GPT", "-"))</f>
        <v>B</v>
      </c>
      <c r="Q1770" s="30" t="str">
        <f>IF(en_ru_scores[[#This Row],[OnlineW_Score]]&gt;en_ru_scores[[#This Row],[GPT4_COMET]]+0.03, "W", IF(en_ru_scores[[#This Row],[GPT4_COMET]]&gt;en_ru_scores[[#This Row],[OnlineW_Score]]+0.03, "GPT", "-"))</f>
        <v>W</v>
      </c>
      <c r="R1770" s="12" t="s">
        <v>1892</v>
      </c>
      <c r="S1770" s="12" t="s">
        <v>8873</v>
      </c>
      <c r="T1770" s="40" t="s">
        <v>8874</v>
      </c>
      <c r="U1770" s="12" t="s">
        <v>8873</v>
      </c>
      <c r="V1770" s="12" t="s">
        <v>8875</v>
      </c>
      <c r="W1770" s="84"/>
      <c r="X1770" s="111"/>
      <c r="Y1770" s="115"/>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c r="EK1770"/>
      <c r="EL1770"/>
      <c r="EM1770"/>
      <c r="EN1770"/>
      <c r="EO1770"/>
      <c r="EP1770"/>
      <c r="EQ1770"/>
      <c r="ER1770"/>
      <c r="ES1770"/>
      <c r="ET1770"/>
      <c r="EU1770"/>
      <c r="EV1770"/>
      <c r="EW1770"/>
      <c r="EX1770"/>
      <c r="EY1770"/>
      <c r="EZ1770"/>
      <c r="FA1770"/>
      <c r="FB1770"/>
      <c r="FC1770"/>
      <c r="FD1770"/>
      <c r="FE1770"/>
      <c r="FF1770"/>
      <c r="FG1770"/>
      <c r="FH1770"/>
      <c r="FI1770"/>
      <c r="FJ1770"/>
      <c r="FK1770"/>
      <c r="FL1770"/>
      <c r="FM1770"/>
      <c r="FN1770"/>
      <c r="FO1770"/>
      <c r="FP1770"/>
      <c r="FQ1770"/>
      <c r="FR1770"/>
      <c r="FS1770"/>
      <c r="FT1770"/>
      <c r="FU1770"/>
      <c r="FV1770"/>
      <c r="FW1770"/>
      <c r="FX1770"/>
      <c r="FY1770"/>
      <c r="FZ1770"/>
      <c r="GA1770"/>
      <c r="GB1770"/>
      <c r="GC1770"/>
      <c r="GD1770"/>
      <c r="GE1770"/>
      <c r="GF1770"/>
      <c r="GG1770"/>
      <c r="GH1770"/>
      <c r="GI1770"/>
      <c r="GJ1770"/>
      <c r="GK1770"/>
      <c r="GL1770"/>
      <c r="GM1770"/>
      <c r="GN1770"/>
      <c r="GO1770"/>
      <c r="GP1770"/>
      <c r="GQ1770"/>
      <c r="GR1770"/>
      <c r="GS1770"/>
      <c r="GT1770"/>
      <c r="GU1770"/>
      <c r="GV1770"/>
      <c r="GW1770"/>
      <c r="GX1770"/>
      <c r="GY1770"/>
      <c r="GZ1770"/>
      <c r="HA1770"/>
      <c r="HB1770"/>
      <c r="HC1770"/>
      <c r="HD1770"/>
      <c r="HE1770"/>
      <c r="HF1770"/>
      <c r="HG1770"/>
      <c r="HH1770"/>
      <c r="HI1770"/>
    </row>
    <row r="1771" spans="1:217" s="6" customFormat="1" ht="71.25" x14ac:dyDescent="0.45">
      <c r="A1771" s="29" t="s">
        <v>16</v>
      </c>
      <c r="B1771" s="29" t="s">
        <v>17</v>
      </c>
      <c r="C1771" s="30" t="s">
        <v>18</v>
      </c>
      <c r="D1771" s="30" t="s">
        <v>1685</v>
      </c>
      <c r="E1771" s="30" t="s">
        <v>1884</v>
      </c>
      <c r="F1771" s="30" t="s">
        <v>21</v>
      </c>
      <c r="G1771" s="75">
        <f>VLOOKUP(L:L,en_ru_auto_scores_BLEU!H:I,2,FALSE)</f>
        <v>40.214612768560627</v>
      </c>
      <c r="H1771" s="42" t="str">
        <f>IFERROR(VLOOKUP(L:L,manual_score_mapping[[SegmentID]:[Scores]],2,FALSE), "NaN")</f>
        <v>NaN</v>
      </c>
      <c r="I1771" s="42" t="str">
        <f>IFERROR(VLOOKUP(L:L,manual_score_mapping!A:D,3,FALSE), "NaN")</f>
        <v>NaN</v>
      </c>
      <c r="J1771" s="42" t="str">
        <f>IFERROR(VLOOKUP(L:L,manual_score_mapping!A:D,4,FALSE), "NaN")</f>
        <v>NaN</v>
      </c>
      <c r="K1771" s="30" t="s">
        <v>22</v>
      </c>
      <c r="L1771" s="30">
        <v>1770</v>
      </c>
      <c r="M1771" s="31">
        <v>0.88089090585708618</v>
      </c>
      <c r="N1771" s="30">
        <v>0.85744625329971313</v>
      </c>
      <c r="O1771" s="30">
        <v>0.82637202739715576</v>
      </c>
      <c r="P1771" s="30" t="str">
        <f>IF(en_ru_scores[[#This Row],[OnlineB_Score]]&gt;en_ru_scores[[#This Row],[GPT4_COMET]]+0.03, "B", IF(en_ru_scores[[#This Row],[GPT4_COMET]]&gt;en_ru_scores[[#This Row],[OnlineB_Score]]+0.03, "GPT", "-"))</f>
        <v>-</v>
      </c>
      <c r="Q1771" s="30" t="str">
        <f>IF(en_ru_scores[[#This Row],[OnlineW_Score]]&gt;en_ru_scores[[#This Row],[GPT4_COMET]]+0.03, "W", IF(en_ru_scores[[#This Row],[GPT4_COMET]]&gt;en_ru_scores[[#This Row],[OnlineW_Score]]+0.03, "GPT", "-"))</f>
        <v>GPT</v>
      </c>
      <c r="R1771" s="12" t="s">
        <v>1893</v>
      </c>
      <c r="S1771" s="12" t="s">
        <v>8876</v>
      </c>
      <c r="T1771" s="40" t="s">
        <v>8877</v>
      </c>
      <c r="U1771" s="12" t="s">
        <v>8878</v>
      </c>
      <c r="V1771" s="12" t="s">
        <v>8879</v>
      </c>
      <c r="W1771" s="84"/>
      <c r="X1771" s="111"/>
      <c r="Y1771" s="115"/>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c r="EK1771"/>
      <c r="EL1771"/>
      <c r="EM1771"/>
      <c r="EN1771"/>
      <c r="EO1771"/>
      <c r="EP1771"/>
      <c r="EQ1771"/>
      <c r="ER1771"/>
      <c r="ES1771"/>
      <c r="ET1771"/>
      <c r="EU1771"/>
      <c r="EV1771"/>
      <c r="EW1771"/>
      <c r="EX1771"/>
      <c r="EY1771"/>
      <c r="EZ1771"/>
      <c r="FA1771"/>
      <c r="FB1771"/>
      <c r="FC1771"/>
      <c r="FD1771"/>
      <c r="FE1771"/>
      <c r="FF1771"/>
      <c r="FG1771"/>
      <c r="FH1771"/>
      <c r="FI1771"/>
      <c r="FJ1771"/>
      <c r="FK1771"/>
      <c r="FL1771"/>
      <c r="FM1771"/>
      <c r="FN1771"/>
      <c r="FO1771"/>
      <c r="FP1771"/>
      <c r="FQ1771"/>
      <c r="FR1771"/>
      <c r="FS1771"/>
      <c r="FT1771"/>
      <c r="FU1771"/>
      <c r="FV1771"/>
      <c r="FW1771"/>
      <c r="FX1771"/>
      <c r="FY1771"/>
      <c r="FZ1771"/>
      <c r="GA1771"/>
      <c r="GB1771"/>
      <c r="GC1771"/>
      <c r="GD1771"/>
      <c r="GE1771"/>
      <c r="GF1771"/>
      <c r="GG1771"/>
      <c r="GH1771"/>
      <c r="GI1771"/>
      <c r="GJ1771"/>
      <c r="GK1771"/>
      <c r="GL1771"/>
      <c r="GM1771"/>
      <c r="GN1771"/>
      <c r="GO1771"/>
      <c r="GP1771"/>
      <c r="GQ1771"/>
      <c r="GR1771"/>
      <c r="GS1771"/>
      <c r="GT1771"/>
      <c r="GU1771"/>
      <c r="GV1771"/>
      <c r="GW1771"/>
      <c r="GX1771"/>
      <c r="GY1771"/>
      <c r="GZ1771"/>
      <c r="HA1771"/>
      <c r="HB1771"/>
      <c r="HC1771"/>
      <c r="HD1771"/>
      <c r="HE1771"/>
      <c r="HF1771"/>
      <c r="HG1771"/>
      <c r="HH1771"/>
      <c r="HI1771"/>
    </row>
    <row r="1772" spans="1:217" s="6" customFormat="1" ht="42.75" x14ac:dyDescent="0.45">
      <c r="A1772" s="32" t="s">
        <v>16</v>
      </c>
      <c r="B1772" s="32" t="s">
        <v>17</v>
      </c>
      <c r="C1772" s="33" t="s">
        <v>18</v>
      </c>
      <c r="D1772" s="33" t="s">
        <v>1685</v>
      </c>
      <c r="E1772" s="33" t="s">
        <v>1884</v>
      </c>
      <c r="F1772" s="33" t="s">
        <v>21</v>
      </c>
      <c r="G1772" s="75">
        <f>VLOOKUP(L:L,en_ru_auto_scores_BLEU!H:I,2,FALSE)</f>
        <v>39.670882908365783</v>
      </c>
      <c r="H1772" s="42" t="str">
        <f>IFERROR(VLOOKUP(L:L,manual_score_mapping[[SegmentID]:[Scores]],2,FALSE), "NaN")</f>
        <v>NaN</v>
      </c>
      <c r="I1772" s="42" t="str">
        <f>IFERROR(VLOOKUP(L:L,manual_score_mapping!A:D,3,FALSE), "NaN")</f>
        <v>NaN</v>
      </c>
      <c r="J1772" s="42" t="str">
        <f>IFERROR(VLOOKUP(L:L,manual_score_mapping!A:D,4,FALSE), "NaN")</f>
        <v>NaN</v>
      </c>
      <c r="K1772" s="33" t="s">
        <v>22</v>
      </c>
      <c r="L1772" s="33">
        <v>1771</v>
      </c>
      <c r="M1772" s="34">
        <v>0.90723133087158203</v>
      </c>
      <c r="N1772" s="33">
        <v>0.86455416679382324</v>
      </c>
      <c r="O1772" s="33">
        <v>0.79517316818237305</v>
      </c>
      <c r="P1772" s="33" t="str">
        <f>IF(en_ru_scores[[#This Row],[OnlineB_Score]]&gt;en_ru_scores[[#This Row],[GPT4_COMET]]+0.03, "B", IF(en_ru_scores[[#This Row],[GPT4_COMET]]&gt;en_ru_scores[[#This Row],[OnlineB_Score]]+0.03, "GPT", "-"))</f>
        <v>GPT</v>
      </c>
      <c r="Q1772" s="33" t="str">
        <f>IF(en_ru_scores[[#This Row],[OnlineW_Score]]&gt;en_ru_scores[[#This Row],[GPT4_COMET]]+0.03, "W", IF(en_ru_scores[[#This Row],[GPT4_COMET]]&gt;en_ru_scores[[#This Row],[OnlineW_Score]]+0.03, "GPT", "-"))</f>
        <v>GPT</v>
      </c>
      <c r="R1772" s="13" t="s">
        <v>1894</v>
      </c>
      <c r="S1772" s="13" t="s">
        <v>8880</v>
      </c>
      <c r="T1772" s="41" t="s">
        <v>8881</v>
      </c>
      <c r="U1772" s="13" t="s">
        <v>8882</v>
      </c>
      <c r="V1772" s="13" t="s">
        <v>8883</v>
      </c>
      <c r="W1772" s="84"/>
      <c r="X1772" s="111"/>
      <c r="Y1772" s="115"/>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c r="EK1772"/>
      <c r="EL1772"/>
      <c r="EM1772"/>
      <c r="EN1772"/>
      <c r="EO1772"/>
      <c r="EP1772"/>
      <c r="EQ1772"/>
      <c r="ER1772"/>
      <c r="ES1772"/>
      <c r="ET1772"/>
      <c r="EU1772"/>
      <c r="EV1772"/>
      <c r="EW1772"/>
      <c r="EX1772"/>
      <c r="EY1772"/>
      <c r="EZ1772"/>
      <c r="FA1772"/>
      <c r="FB1772"/>
      <c r="FC1772"/>
      <c r="FD1772"/>
      <c r="FE1772"/>
      <c r="FF1772"/>
      <c r="FG1772"/>
      <c r="FH1772"/>
      <c r="FI1772"/>
      <c r="FJ1772"/>
      <c r="FK1772"/>
      <c r="FL1772"/>
      <c r="FM1772"/>
      <c r="FN1772"/>
      <c r="FO1772"/>
      <c r="FP1772"/>
      <c r="FQ1772"/>
      <c r="FR1772"/>
      <c r="FS1772"/>
      <c r="FT1772"/>
      <c r="FU1772"/>
      <c r="FV1772"/>
      <c r="FW1772"/>
      <c r="FX1772"/>
      <c r="FY1772"/>
      <c r="FZ1772"/>
      <c r="GA1772"/>
      <c r="GB1772"/>
      <c r="GC1772"/>
      <c r="GD1772"/>
      <c r="GE1772"/>
      <c r="GF1772"/>
      <c r="GG1772"/>
      <c r="GH1772"/>
      <c r="GI1772"/>
      <c r="GJ1772"/>
      <c r="GK1772"/>
      <c r="GL1772"/>
      <c r="GM1772"/>
      <c r="GN1772"/>
      <c r="GO1772"/>
      <c r="GP1772"/>
      <c r="GQ1772"/>
      <c r="GR1772"/>
      <c r="GS1772"/>
      <c r="GT1772"/>
      <c r="GU1772"/>
      <c r="GV1772"/>
      <c r="GW1772"/>
      <c r="GX1772"/>
      <c r="GY1772"/>
      <c r="GZ1772"/>
      <c r="HA1772"/>
      <c r="HB1772"/>
      <c r="HC1772"/>
      <c r="HD1772"/>
      <c r="HE1772"/>
      <c r="HF1772"/>
      <c r="HG1772"/>
      <c r="HH1772"/>
      <c r="HI1772"/>
    </row>
    <row r="1773" spans="1:217" s="6" customFormat="1" ht="42.75" x14ac:dyDescent="0.45">
      <c r="A1773" s="29" t="s">
        <v>16</v>
      </c>
      <c r="B1773" s="29" t="s">
        <v>17</v>
      </c>
      <c r="C1773" s="30" t="s">
        <v>18</v>
      </c>
      <c r="D1773" s="30" t="s">
        <v>1685</v>
      </c>
      <c r="E1773" s="30" t="s">
        <v>1884</v>
      </c>
      <c r="F1773" s="30" t="s">
        <v>21</v>
      </c>
      <c r="G1773" s="78">
        <f>VLOOKUP(L:L,en_ru_auto_scores_BLEU!H:I,2,FALSE)</f>
        <v>6.2561184605809563</v>
      </c>
      <c r="H1773" s="42" t="str">
        <f>IFERROR(VLOOKUP(L:L,manual_score_mapping[[SegmentID]:[Scores]],2,FALSE), "NaN")</f>
        <v>NaN</v>
      </c>
      <c r="I1773" s="42" t="str">
        <f>IFERROR(VLOOKUP(L:L,manual_score_mapping!A:D,3,FALSE), "NaN")</f>
        <v>NaN</v>
      </c>
      <c r="J1773" s="42" t="str">
        <f>IFERROR(VLOOKUP(L:L,manual_score_mapping!A:D,4,FALSE), "NaN")</f>
        <v>NaN</v>
      </c>
      <c r="K1773" s="30" t="s">
        <v>22</v>
      </c>
      <c r="L1773" s="30">
        <v>1772</v>
      </c>
      <c r="M1773" s="31">
        <v>0.85512566566467285</v>
      </c>
      <c r="N1773" s="30">
        <v>0.89686739444732666</v>
      </c>
      <c r="O1773" s="30">
        <v>0.86843389272689819</v>
      </c>
      <c r="P1773" s="30" t="str">
        <f>IF(en_ru_scores[[#This Row],[OnlineB_Score]]&gt;en_ru_scores[[#This Row],[GPT4_COMET]]+0.03, "B", IF(en_ru_scores[[#This Row],[GPT4_COMET]]&gt;en_ru_scores[[#This Row],[OnlineB_Score]]+0.03, "GPT", "-"))</f>
        <v>B</v>
      </c>
      <c r="Q1773" s="30" t="str">
        <f>IF(en_ru_scores[[#This Row],[OnlineW_Score]]&gt;en_ru_scores[[#This Row],[GPT4_COMET]]+0.03, "W", IF(en_ru_scores[[#This Row],[GPT4_COMET]]&gt;en_ru_scores[[#This Row],[OnlineW_Score]]+0.03, "GPT", "-"))</f>
        <v>-</v>
      </c>
      <c r="R1773" s="12" t="s">
        <v>1895</v>
      </c>
      <c r="S1773" s="12" t="s">
        <v>8884</v>
      </c>
      <c r="T1773" s="40" t="s">
        <v>8885</v>
      </c>
      <c r="U1773" s="12" t="s">
        <v>8886</v>
      </c>
      <c r="V1773" s="12" t="s">
        <v>8887</v>
      </c>
      <c r="W1773" s="84"/>
      <c r="X1773" s="111"/>
      <c r="Y1773" s="115"/>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c r="EK1773"/>
      <c r="EL1773"/>
      <c r="EM1773"/>
      <c r="EN1773"/>
      <c r="EO1773"/>
      <c r="EP1773"/>
      <c r="EQ1773"/>
      <c r="ER1773"/>
      <c r="ES1773"/>
      <c r="ET1773"/>
      <c r="EU1773"/>
      <c r="EV1773"/>
      <c r="EW1773"/>
      <c r="EX1773"/>
      <c r="EY1773"/>
      <c r="EZ1773"/>
      <c r="FA1773"/>
      <c r="FB1773"/>
      <c r="FC1773"/>
      <c r="FD1773"/>
      <c r="FE1773"/>
      <c r="FF1773"/>
      <c r="FG1773"/>
      <c r="FH1773"/>
      <c r="FI1773"/>
      <c r="FJ1773"/>
      <c r="FK1773"/>
      <c r="FL1773"/>
      <c r="FM1773"/>
      <c r="FN1773"/>
      <c r="FO1773"/>
      <c r="FP1773"/>
      <c r="FQ1773"/>
      <c r="FR1773"/>
      <c r="FS1773"/>
      <c r="FT1773"/>
      <c r="FU1773"/>
      <c r="FV1773"/>
      <c r="FW1773"/>
      <c r="FX1773"/>
      <c r="FY1773"/>
      <c r="FZ1773"/>
      <c r="GA1773"/>
      <c r="GB1773"/>
      <c r="GC1773"/>
      <c r="GD1773"/>
      <c r="GE1773"/>
      <c r="GF1773"/>
      <c r="GG1773"/>
      <c r="GH1773"/>
      <c r="GI1773"/>
      <c r="GJ1773"/>
      <c r="GK1773"/>
      <c r="GL1773"/>
      <c r="GM1773"/>
      <c r="GN1773"/>
      <c r="GO1773"/>
      <c r="GP1773"/>
      <c r="GQ1773"/>
      <c r="GR1773"/>
      <c r="GS1773"/>
      <c r="GT1773"/>
      <c r="GU1773"/>
      <c r="GV1773"/>
      <c r="GW1773"/>
      <c r="GX1773"/>
      <c r="GY1773"/>
      <c r="GZ1773"/>
      <c r="HA1773"/>
      <c r="HB1773"/>
      <c r="HC1773"/>
      <c r="HD1773"/>
      <c r="HE1773"/>
      <c r="HF1773"/>
      <c r="HG1773"/>
      <c r="HH1773"/>
      <c r="HI1773"/>
    </row>
    <row r="1774" spans="1:217" s="6" customFormat="1" ht="42.75" x14ac:dyDescent="0.45">
      <c r="A1774" s="26" t="s">
        <v>16</v>
      </c>
      <c r="B1774" s="26" t="s">
        <v>17</v>
      </c>
      <c r="C1774" s="27" t="s">
        <v>18</v>
      </c>
      <c r="D1774" s="27" t="s">
        <v>1685</v>
      </c>
      <c r="E1774" s="27" t="s">
        <v>1884</v>
      </c>
      <c r="F1774" s="27" t="s">
        <v>21</v>
      </c>
      <c r="G1774" s="78">
        <f>VLOOKUP(L:L,en_ru_auto_scores_BLEU!H:I,2,FALSE)</f>
        <v>24.903286388467727</v>
      </c>
      <c r="H1774" s="42" t="str">
        <f>IFERROR(VLOOKUP(L:L,manual_score_mapping[[SegmentID]:[Scores]],2,FALSE), "NaN")</f>
        <v>NaN</v>
      </c>
      <c r="I1774" s="42" t="str">
        <f>IFERROR(VLOOKUP(L:L,manual_score_mapping!A:D,3,FALSE), "NaN")</f>
        <v>NaN</v>
      </c>
      <c r="J1774" s="42" t="str">
        <f>IFERROR(VLOOKUP(L:L,manual_score_mapping!A:D,4,FALSE), "NaN")</f>
        <v>NaN</v>
      </c>
      <c r="K1774" s="27" t="s">
        <v>22</v>
      </c>
      <c r="L1774" s="27">
        <v>1773</v>
      </c>
      <c r="M1774" s="28">
        <v>0.74812668561935425</v>
      </c>
      <c r="N1774" s="27">
        <v>0.73574787378311157</v>
      </c>
      <c r="O1774" s="27">
        <v>0.73477268218994141</v>
      </c>
      <c r="P1774" s="27" t="str">
        <f>IF(en_ru_scores[[#This Row],[OnlineB_Score]]&gt;en_ru_scores[[#This Row],[GPT4_COMET]]+0.03, "B", IF(en_ru_scores[[#This Row],[GPT4_COMET]]&gt;en_ru_scores[[#This Row],[OnlineB_Score]]+0.03, "GPT", "-"))</f>
        <v>-</v>
      </c>
      <c r="Q1774" s="27" t="str">
        <f>IF(en_ru_scores[[#This Row],[OnlineW_Score]]&gt;en_ru_scores[[#This Row],[GPT4_COMET]]+0.03, "W", IF(en_ru_scores[[#This Row],[GPT4_COMET]]&gt;en_ru_scores[[#This Row],[OnlineW_Score]]+0.03, "GPT", "-"))</f>
        <v>-</v>
      </c>
      <c r="R1774" s="11" t="s">
        <v>1896</v>
      </c>
      <c r="S1774" s="11" t="s">
        <v>8888</v>
      </c>
      <c r="T1774" s="39" t="s">
        <v>8889</v>
      </c>
      <c r="U1774" s="11" t="s">
        <v>8890</v>
      </c>
      <c r="V1774" s="11" t="s">
        <v>8891</v>
      </c>
      <c r="W1774" s="84"/>
      <c r="X1774" s="111"/>
      <c r="Y1774" s="115"/>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c r="EK1774"/>
      <c r="EL1774"/>
      <c r="EM1774"/>
      <c r="EN1774"/>
      <c r="EO1774"/>
      <c r="EP1774"/>
      <c r="EQ1774"/>
      <c r="ER1774"/>
      <c r="ES1774"/>
      <c r="ET1774"/>
      <c r="EU1774"/>
      <c r="EV1774"/>
      <c r="EW1774"/>
      <c r="EX1774"/>
      <c r="EY1774"/>
      <c r="EZ1774"/>
      <c r="FA1774"/>
      <c r="FB1774"/>
      <c r="FC1774"/>
      <c r="FD1774"/>
      <c r="FE1774"/>
      <c r="FF1774"/>
      <c r="FG1774"/>
      <c r="FH1774"/>
      <c r="FI1774"/>
      <c r="FJ1774"/>
      <c r="FK1774"/>
      <c r="FL1774"/>
      <c r="FM1774"/>
      <c r="FN1774"/>
      <c r="FO1774"/>
      <c r="FP1774"/>
      <c r="FQ1774"/>
      <c r="FR1774"/>
      <c r="FS1774"/>
      <c r="FT1774"/>
      <c r="FU1774"/>
      <c r="FV1774"/>
      <c r="FW1774"/>
      <c r="FX1774"/>
      <c r="FY1774"/>
      <c r="FZ1774"/>
      <c r="GA1774"/>
      <c r="GB1774"/>
      <c r="GC1774"/>
      <c r="GD1774"/>
      <c r="GE1774"/>
      <c r="GF1774"/>
      <c r="GG1774"/>
      <c r="GH1774"/>
      <c r="GI1774"/>
      <c r="GJ1774"/>
      <c r="GK1774"/>
      <c r="GL1774"/>
      <c r="GM1774"/>
      <c r="GN1774"/>
      <c r="GO1774"/>
      <c r="GP1774"/>
      <c r="GQ1774"/>
      <c r="GR1774"/>
      <c r="GS1774"/>
      <c r="GT1774"/>
      <c r="GU1774"/>
      <c r="GV1774"/>
      <c r="GW1774"/>
      <c r="GX1774"/>
      <c r="GY1774"/>
      <c r="GZ1774"/>
      <c r="HA1774"/>
      <c r="HB1774"/>
      <c r="HC1774"/>
      <c r="HD1774"/>
      <c r="HE1774"/>
      <c r="HF1774"/>
      <c r="HG1774"/>
      <c r="HH1774"/>
      <c r="HI1774"/>
    </row>
    <row r="1775" spans="1:217" s="6" customFormat="1" ht="28.5" x14ac:dyDescent="0.45">
      <c r="A1775" s="26" t="s">
        <v>16</v>
      </c>
      <c r="B1775" s="26" t="s">
        <v>17</v>
      </c>
      <c r="C1775" s="27" t="s">
        <v>18</v>
      </c>
      <c r="D1775" s="27" t="s">
        <v>1685</v>
      </c>
      <c r="E1775" s="27" t="s">
        <v>1897</v>
      </c>
      <c r="F1775" s="27" t="s">
        <v>21</v>
      </c>
      <c r="G1775" s="75">
        <f>VLOOKUP(L:L,en_ru_auto_scores_BLEU!H:I,2,FALSE)</f>
        <v>36.720562698935908</v>
      </c>
      <c r="H1775" s="42" t="str">
        <f>IFERROR(VLOOKUP(L:L,manual_score_mapping[[SegmentID]:[Scores]],2,FALSE), "NaN")</f>
        <v>NaN</v>
      </c>
      <c r="I1775" s="42" t="str">
        <f>IFERROR(VLOOKUP(L:L,manual_score_mapping!A:D,3,FALSE), "NaN")</f>
        <v>NaN</v>
      </c>
      <c r="J1775" s="42" t="str">
        <f>IFERROR(VLOOKUP(L:L,manual_score_mapping!A:D,4,FALSE), "NaN")</f>
        <v>NaN</v>
      </c>
      <c r="K1775" s="27" t="s">
        <v>22</v>
      </c>
      <c r="L1775" s="27">
        <v>1774</v>
      </c>
      <c r="M1775" s="28">
        <v>0.77819621562957764</v>
      </c>
      <c r="N1775" s="27">
        <v>0.73741894960403442</v>
      </c>
      <c r="O1775" s="27">
        <v>0.84331142902374268</v>
      </c>
      <c r="P1775" s="27" t="str">
        <f>IF(en_ru_scores[[#This Row],[OnlineB_Score]]&gt;en_ru_scores[[#This Row],[GPT4_COMET]]+0.03, "B", IF(en_ru_scores[[#This Row],[GPT4_COMET]]&gt;en_ru_scores[[#This Row],[OnlineB_Score]]+0.03, "GPT", "-"))</f>
        <v>GPT</v>
      </c>
      <c r="Q1775" s="27" t="str">
        <f>IF(en_ru_scores[[#This Row],[OnlineW_Score]]&gt;en_ru_scores[[#This Row],[GPT4_COMET]]+0.03, "W", IF(en_ru_scores[[#This Row],[GPT4_COMET]]&gt;en_ru_scores[[#This Row],[OnlineW_Score]]+0.03, "GPT", "-"))</f>
        <v>W</v>
      </c>
      <c r="R1775" s="11" t="s">
        <v>1898</v>
      </c>
      <c r="S1775" s="11" t="s">
        <v>8892</v>
      </c>
      <c r="T1775" s="39" t="s">
        <v>8893</v>
      </c>
      <c r="U1775" s="11" t="s">
        <v>8894</v>
      </c>
      <c r="V1775" s="11" t="s">
        <v>8895</v>
      </c>
      <c r="W1775" s="84"/>
      <c r="X1775" s="111"/>
      <c r="Y1775" s="11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c r="EN1775"/>
      <c r="EO1775"/>
      <c r="EP1775"/>
      <c r="EQ1775"/>
      <c r="ER1775"/>
      <c r="ES1775"/>
      <c r="ET1775"/>
      <c r="EU1775"/>
      <c r="EV1775"/>
      <c r="EW1775"/>
      <c r="EX1775"/>
      <c r="EY1775"/>
      <c r="EZ1775"/>
      <c r="FA1775"/>
      <c r="FB1775"/>
      <c r="FC1775"/>
      <c r="FD1775"/>
      <c r="FE1775"/>
      <c r="FF1775"/>
      <c r="FG1775"/>
      <c r="FH1775"/>
      <c r="FI1775"/>
      <c r="FJ1775"/>
      <c r="FK1775"/>
      <c r="FL1775"/>
      <c r="FM1775"/>
      <c r="FN1775"/>
      <c r="FO1775"/>
      <c r="FP1775"/>
      <c r="FQ1775"/>
      <c r="FR1775"/>
      <c r="FS1775"/>
      <c r="FT1775"/>
      <c r="FU1775"/>
      <c r="FV1775"/>
      <c r="FW1775"/>
      <c r="FX1775"/>
      <c r="FY1775"/>
      <c r="FZ1775"/>
      <c r="GA1775"/>
      <c r="GB1775"/>
      <c r="GC1775"/>
      <c r="GD1775"/>
      <c r="GE1775"/>
      <c r="GF1775"/>
      <c r="GG1775"/>
      <c r="GH1775"/>
      <c r="GI1775"/>
      <c r="GJ1775"/>
      <c r="GK1775"/>
      <c r="GL1775"/>
      <c r="GM1775"/>
      <c r="GN1775"/>
      <c r="GO1775"/>
      <c r="GP1775"/>
      <c r="GQ1775"/>
      <c r="GR1775"/>
      <c r="GS1775"/>
      <c r="GT1775"/>
      <c r="GU1775"/>
      <c r="GV1775"/>
      <c r="GW1775"/>
      <c r="GX1775"/>
      <c r="GY1775"/>
      <c r="GZ1775"/>
      <c r="HA1775"/>
      <c r="HB1775"/>
      <c r="HC1775"/>
      <c r="HD1775"/>
      <c r="HE1775"/>
      <c r="HF1775"/>
      <c r="HG1775"/>
      <c r="HH1775"/>
      <c r="HI1775"/>
    </row>
    <row r="1776" spans="1:217" s="6" customFormat="1" ht="42.75" x14ac:dyDescent="0.45">
      <c r="A1776" s="32" t="s">
        <v>16</v>
      </c>
      <c r="B1776" s="32" t="s">
        <v>17</v>
      </c>
      <c r="C1776" s="33" t="s">
        <v>18</v>
      </c>
      <c r="D1776" s="33" t="s">
        <v>1685</v>
      </c>
      <c r="E1776" s="33" t="s">
        <v>1897</v>
      </c>
      <c r="F1776" s="33" t="s">
        <v>21</v>
      </c>
      <c r="G1776" s="78">
        <f>VLOOKUP(L:L,en_ru_auto_scores_BLEU!H:I,2,FALSE)</f>
        <v>20.821983209148449</v>
      </c>
      <c r="H1776" s="42" t="str">
        <f>IFERROR(VLOOKUP(L:L,manual_score_mapping[[SegmentID]:[Scores]],2,FALSE), "NaN")</f>
        <v>NaN</v>
      </c>
      <c r="I1776" s="42" t="str">
        <f>IFERROR(VLOOKUP(L:L,manual_score_mapping!A:D,3,FALSE), "NaN")</f>
        <v>NaN</v>
      </c>
      <c r="J1776" s="42" t="str">
        <f>IFERROR(VLOOKUP(L:L,manual_score_mapping!A:D,4,FALSE), "NaN")</f>
        <v>NaN</v>
      </c>
      <c r="K1776" s="33" t="s">
        <v>22</v>
      </c>
      <c r="L1776" s="33">
        <v>1775</v>
      </c>
      <c r="M1776" s="34">
        <v>0.90525788068771362</v>
      </c>
      <c r="N1776" s="33">
        <v>0.89846187829971313</v>
      </c>
      <c r="O1776" s="33">
        <v>0.92015290260314941</v>
      </c>
      <c r="P1776" s="33" t="str">
        <f>IF(en_ru_scores[[#This Row],[OnlineB_Score]]&gt;en_ru_scores[[#This Row],[GPT4_COMET]]+0.03, "B", IF(en_ru_scores[[#This Row],[GPT4_COMET]]&gt;en_ru_scores[[#This Row],[OnlineB_Score]]+0.03, "GPT", "-"))</f>
        <v>-</v>
      </c>
      <c r="Q1776" s="33" t="str">
        <f>IF(en_ru_scores[[#This Row],[OnlineW_Score]]&gt;en_ru_scores[[#This Row],[GPT4_COMET]]+0.03, "W", IF(en_ru_scores[[#This Row],[GPT4_COMET]]&gt;en_ru_scores[[#This Row],[OnlineW_Score]]+0.03, "GPT", "-"))</f>
        <v>-</v>
      </c>
      <c r="R1776" s="13" t="s">
        <v>1899</v>
      </c>
      <c r="S1776" s="13" t="s">
        <v>8896</v>
      </c>
      <c r="T1776" s="41" t="s">
        <v>8897</v>
      </c>
      <c r="U1776" s="13" t="s">
        <v>8898</v>
      </c>
      <c r="V1776" s="13" t="s">
        <v>8899</v>
      </c>
      <c r="W1776" s="84"/>
      <c r="X1776" s="111"/>
      <c r="Y1776" s="115"/>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c r="EK1776"/>
      <c r="EL1776"/>
      <c r="EM1776"/>
      <c r="EN1776"/>
      <c r="EO1776"/>
      <c r="EP1776"/>
      <c r="EQ1776"/>
      <c r="ER1776"/>
      <c r="ES1776"/>
      <c r="ET1776"/>
      <c r="EU1776"/>
      <c r="EV1776"/>
      <c r="EW1776"/>
      <c r="EX1776"/>
      <c r="EY1776"/>
      <c r="EZ1776"/>
      <c r="FA1776"/>
      <c r="FB1776"/>
      <c r="FC1776"/>
      <c r="FD1776"/>
      <c r="FE1776"/>
      <c r="FF1776"/>
      <c r="FG1776"/>
      <c r="FH1776"/>
      <c r="FI1776"/>
      <c r="FJ1776"/>
      <c r="FK1776"/>
      <c r="FL1776"/>
      <c r="FM1776"/>
      <c r="FN1776"/>
      <c r="FO1776"/>
      <c r="FP1776"/>
      <c r="FQ1776"/>
      <c r="FR1776"/>
      <c r="FS1776"/>
      <c r="FT1776"/>
      <c r="FU1776"/>
      <c r="FV1776"/>
      <c r="FW1776"/>
      <c r="FX1776"/>
      <c r="FY1776"/>
      <c r="FZ1776"/>
      <c r="GA1776"/>
      <c r="GB1776"/>
      <c r="GC1776"/>
      <c r="GD1776"/>
      <c r="GE1776"/>
      <c r="GF1776"/>
      <c r="GG1776"/>
      <c r="GH1776"/>
      <c r="GI1776"/>
      <c r="GJ1776"/>
      <c r="GK1776"/>
      <c r="GL1776"/>
      <c r="GM1776"/>
      <c r="GN1776"/>
      <c r="GO1776"/>
      <c r="GP1776"/>
      <c r="GQ1776"/>
      <c r="GR1776"/>
      <c r="GS1776"/>
      <c r="GT1776"/>
      <c r="GU1776"/>
      <c r="GV1776"/>
      <c r="GW1776"/>
      <c r="GX1776"/>
      <c r="GY1776"/>
      <c r="GZ1776"/>
      <c r="HA1776"/>
      <c r="HB1776"/>
      <c r="HC1776"/>
      <c r="HD1776"/>
      <c r="HE1776"/>
      <c r="HF1776"/>
      <c r="HG1776"/>
      <c r="HH1776"/>
      <c r="HI1776"/>
    </row>
    <row r="1777" spans="1:217" s="6" customFormat="1" ht="156.75" x14ac:dyDescent="0.45">
      <c r="A1777" s="29" t="s">
        <v>16</v>
      </c>
      <c r="B1777" s="29" t="s">
        <v>17</v>
      </c>
      <c r="C1777" s="30" t="s">
        <v>18</v>
      </c>
      <c r="D1777" s="30" t="s">
        <v>1685</v>
      </c>
      <c r="E1777" s="30" t="s">
        <v>1897</v>
      </c>
      <c r="F1777" s="30" t="s">
        <v>21</v>
      </c>
      <c r="G1777" s="78">
        <f>VLOOKUP(L:L,en_ru_auto_scores_BLEU!H:I,2,FALSE)</f>
        <v>24.92625066990826</v>
      </c>
      <c r="H1777" s="42" t="str">
        <f>IFERROR(VLOOKUP(L:L,manual_score_mapping[[SegmentID]:[Scores]],2,FALSE), "NaN")</f>
        <v>NaN</v>
      </c>
      <c r="I1777" s="42" t="str">
        <f>IFERROR(VLOOKUP(L:L,manual_score_mapping!A:D,3,FALSE), "NaN")</f>
        <v>NaN</v>
      </c>
      <c r="J1777" s="42" t="str">
        <f>IFERROR(VLOOKUP(L:L,manual_score_mapping!A:D,4,FALSE), "NaN")</f>
        <v>NaN</v>
      </c>
      <c r="K1777" s="30" t="s">
        <v>22</v>
      </c>
      <c r="L1777" s="30">
        <v>1776</v>
      </c>
      <c r="M1777" s="31">
        <v>0.82321751117706299</v>
      </c>
      <c r="N1777" s="30">
        <v>0.76385146379470825</v>
      </c>
      <c r="O1777" s="30">
        <v>0.85444355010986328</v>
      </c>
      <c r="P1777" s="30" t="str">
        <f>IF(en_ru_scores[[#This Row],[OnlineB_Score]]&gt;en_ru_scores[[#This Row],[GPT4_COMET]]+0.03, "B", IF(en_ru_scores[[#This Row],[GPT4_COMET]]&gt;en_ru_scores[[#This Row],[OnlineB_Score]]+0.03, "GPT", "-"))</f>
        <v>GPT</v>
      </c>
      <c r="Q1777" s="30" t="str">
        <f>IF(en_ru_scores[[#This Row],[OnlineW_Score]]&gt;en_ru_scores[[#This Row],[GPT4_COMET]]+0.03, "W", IF(en_ru_scores[[#This Row],[GPT4_COMET]]&gt;en_ru_scores[[#This Row],[OnlineW_Score]]+0.03, "GPT", "-"))</f>
        <v>W</v>
      </c>
      <c r="R1777" s="12" t="s">
        <v>1900</v>
      </c>
      <c r="S1777" s="12" t="s">
        <v>8900</v>
      </c>
      <c r="T1777" s="40" t="s">
        <v>8901</v>
      </c>
      <c r="U1777" s="12" t="s">
        <v>8902</v>
      </c>
      <c r="V1777" s="12" t="s">
        <v>8903</v>
      </c>
      <c r="W1777" s="84"/>
      <c r="X1777" s="111"/>
      <c r="Y1777" s="115"/>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c r="EK1777"/>
      <c r="EL1777"/>
      <c r="EM1777"/>
      <c r="EN1777"/>
      <c r="EO1777"/>
      <c r="EP1777"/>
      <c r="EQ1777"/>
      <c r="ER1777"/>
      <c r="ES1777"/>
      <c r="ET1777"/>
      <c r="EU1777"/>
      <c r="EV1777"/>
      <c r="EW1777"/>
      <c r="EX1777"/>
      <c r="EY1777"/>
      <c r="EZ1777"/>
      <c r="FA1777"/>
      <c r="FB1777"/>
      <c r="FC1777"/>
      <c r="FD1777"/>
      <c r="FE1777"/>
      <c r="FF1777"/>
      <c r="FG1777"/>
      <c r="FH1777"/>
      <c r="FI1777"/>
      <c r="FJ1777"/>
      <c r="FK1777"/>
      <c r="FL1777"/>
      <c r="FM1777"/>
      <c r="FN1777"/>
      <c r="FO1777"/>
      <c r="FP1777"/>
      <c r="FQ1777"/>
      <c r="FR1777"/>
      <c r="FS1777"/>
      <c r="FT1777"/>
      <c r="FU1777"/>
      <c r="FV1777"/>
      <c r="FW1777"/>
      <c r="FX1777"/>
      <c r="FY1777"/>
      <c r="FZ1777"/>
      <c r="GA1777"/>
      <c r="GB1777"/>
      <c r="GC1777"/>
      <c r="GD1777"/>
      <c r="GE1777"/>
      <c r="GF1777"/>
      <c r="GG1777"/>
      <c r="GH1777"/>
      <c r="GI1777"/>
      <c r="GJ1777"/>
      <c r="GK1777"/>
      <c r="GL1777"/>
      <c r="GM1777"/>
      <c r="GN1777"/>
      <c r="GO1777"/>
      <c r="GP1777"/>
      <c r="GQ1777"/>
      <c r="GR1777"/>
      <c r="GS1777"/>
      <c r="GT1777"/>
      <c r="GU1777"/>
      <c r="GV1777"/>
      <c r="GW1777"/>
      <c r="GX1777"/>
      <c r="GY1777"/>
      <c r="GZ1777"/>
      <c r="HA1777"/>
      <c r="HB1777"/>
      <c r="HC1777"/>
      <c r="HD1777"/>
      <c r="HE1777"/>
      <c r="HF1777"/>
      <c r="HG1777"/>
      <c r="HH1777"/>
      <c r="HI1777"/>
    </row>
    <row r="1778" spans="1:217" s="6" customFormat="1" ht="114" x14ac:dyDescent="0.45">
      <c r="A1778" s="29" t="s">
        <v>16</v>
      </c>
      <c r="B1778" s="29" t="s">
        <v>17</v>
      </c>
      <c r="C1778" s="30" t="s">
        <v>18</v>
      </c>
      <c r="D1778" s="30" t="s">
        <v>1685</v>
      </c>
      <c r="E1778" s="30" t="s">
        <v>1897</v>
      </c>
      <c r="F1778" s="30" t="s">
        <v>21</v>
      </c>
      <c r="G1778" s="75">
        <f>VLOOKUP(L:L,en_ru_auto_scores_BLEU!H:I,2,FALSE)</f>
        <v>47.046180712960862</v>
      </c>
      <c r="H1778" s="42" t="str">
        <f>IFERROR(VLOOKUP(L:L,manual_score_mapping[[SegmentID]:[Scores]],2,FALSE), "NaN")</f>
        <v>NaN</v>
      </c>
      <c r="I1778" s="42" t="str">
        <f>IFERROR(VLOOKUP(L:L,manual_score_mapping!A:D,3,FALSE), "NaN")</f>
        <v>NaN</v>
      </c>
      <c r="J1778" s="42" t="str">
        <f>IFERROR(VLOOKUP(L:L,manual_score_mapping!A:D,4,FALSE), "NaN")</f>
        <v>NaN</v>
      </c>
      <c r="K1778" s="30" t="s">
        <v>22</v>
      </c>
      <c r="L1778" s="30">
        <v>1777</v>
      </c>
      <c r="M1778" s="31">
        <v>0.8784831166267395</v>
      </c>
      <c r="N1778" s="30">
        <v>0.76186782121658325</v>
      </c>
      <c r="O1778" s="30">
        <v>0.88546490669250488</v>
      </c>
      <c r="P1778" s="30" t="str">
        <f>IF(en_ru_scores[[#This Row],[OnlineB_Score]]&gt;en_ru_scores[[#This Row],[GPT4_COMET]]+0.03, "B", IF(en_ru_scores[[#This Row],[GPT4_COMET]]&gt;en_ru_scores[[#This Row],[OnlineB_Score]]+0.03, "GPT", "-"))</f>
        <v>GPT</v>
      </c>
      <c r="Q1778" s="30" t="str">
        <f>IF(en_ru_scores[[#This Row],[OnlineW_Score]]&gt;en_ru_scores[[#This Row],[GPT4_COMET]]+0.03, "W", IF(en_ru_scores[[#This Row],[GPT4_COMET]]&gt;en_ru_scores[[#This Row],[OnlineW_Score]]+0.03, "GPT", "-"))</f>
        <v>-</v>
      </c>
      <c r="R1778" s="12" t="s">
        <v>1901</v>
      </c>
      <c r="S1778" s="12" t="s">
        <v>8904</v>
      </c>
      <c r="T1778" s="40" t="s">
        <v>8905</v>
      </c>
      <c r="U1778" s="12" t="s">
        <v>8906</v>
      </c>
      <c r="V1778" s="12" t="s">
        <v>8907</v>
      </c>
      <c r="W1778" s="84"/>
      <c r="X1778" s="111"/>
      <c r="Y1778" s="115"/>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c r="EK1778"/>
      <c r="EL1778"/>
      <c r="EM1778"/>
      <c r="EN1778"/>
      <c r="EO1778"/>
      <c r="EP1778"/>
      <c r="EQ1778"/>
      <c r="ER1778"/>
      <c r="ES1778"/>
      <c r="ET1778"/>
      <c r="EU1778"/>
      <c r="EV1778"/>
      <c r="EW1778"/>
      <c r="EX1778"/>
      <c r="EY1778"/>
      <c r="EZ1778"/>
      <c r="FA1778"/>
      <c r="FB1778"/>
      <c r="FC1778"/>
      <c r="FD1778"/>
      <c r="FE1778"/>
      <c r="FF1778"/>
      <c r="FG1778"/>
      <c r="FH1778"/>
      <c r="FI1778"/>
      <c r="FJ1778"/>
      <c r="FK1778"/>
      <c r="FL1778"/>
      <c r="FM1778"/>
      <c r="FN1778"/>
      <c r="FO1778"/>
      <c r="FP1778"/>
      <c r="FQ1778"/>
      <c r="FR1778"/>
      <c r="FS1778"/>
      <c r="FT1778"/>
      <c r="FU1778"/>
      <c r="FV1778"/>
      <c r="FW1778"/>
      <c r="FX1778"/>
      <c r="FY1778"/>
      <c r="FZ1778"/>
      <c r="GA1778"/>
      <c r="GB1778"/>
      <c r="GC1778"/>
      <c r="GD1778"/>
      <c r="GE1778"/>
      <c r="GF1778"/>
      <c r="GG1778"/>
      <c r="GH1778"/>
      <c r="GI1778"/>
      <c r="GJ1778"/>
      <c r="GK1778"/>
      <c r="GL1778"/>
      <c r="GM1778"/>
      <c r="GN1778"/>
      <c r="GO1778"/>
      <c r="GP1778"/>
      <c r="GQ1778"/>
      <c r="GR1778"/>
      <c r="GS1778"/>
      <c r="GT1778"/>
      <c r="GU1778"/>
      <c r="GV1778"/>
      <c r="GW1778"/>
      <c r="GX1778"/>
      <c r="GY1778"/>
      <c r="GZ1778"/>
      <c r="HA1778"/>
      <c r="HB1778"/>
      <c r="HC1778"/>
      <c r="HD1778"/>
      <c r="HE1778"/>
      <c r="HF1778"/>
      <c r="HG1778"/>
      <c r="HH1778"/>
      <c r="HI1778"/>
    </row>
    <row r="1779" spans="1:217" s="6" customFormat="1" ht="57" x14ac:dyDescent="0.45">
      <c r="A1779" s="32" t="s">
        <v>16</v>
      </c>
      <c r="B1779" s="32" t="s">
        <v>17</v>
      </c>
      <c r="C1779" s="33" t="s">
        <v>18</v>
      </c>
      <c r="D1779" s="33" t="s">
        <v>1685</v>
      </c>
      <c r="E1779" s="33" t="s">
        <v>1897</v>
      </c>
      <c r="F1779" s="33" t="s">
        <v>21</v>
      </c>
      <c r="G1779" s="78">
        <f>VLOOKUP(L:L,en_ru_auto_scores_BLEU!H:I,2,FALSE)</f>
        <v>19.61887304255141</v>
      </c>
      <c r="H1779" s="42" t="str">
        <f>IFERROR(VLOOKUP(L:L,manual_score_mapping[[SegmentID]:[Scores]],2,FALSE), "NaN")</f>
        <v>NaN</v>
      </c>
      <c r="I1779" s="42" t="str">
        <f>IFERROR(VLOOKUP(L:L,manual_score_mapping!A:D,3,FALSE), "NaN")</f>
        <v>NaN</v>
      </c>
      <c r="J1779" s="42" t="str">
        <f>IFERROR(VLOOKUP(L:L,manual_score_mapping!A:D,4,FALSE), "NaN")</f>
        <v>NaN</v>
      </c>
      <c r="K1779" s="33" t="s">
        <v>22</v>
      </c>
      <c r="L1779" s="33">
        <v>1778</v>
      </c>
      <c r="M1779" s="34">
        <v>0.91867166757583618</v>
      </c>
      <c r="N1779" s="33">
        <v>0.91494446992874157</v>
      </c>
      <c r="O1779" s="33">
        <v>0.9367942214012146</v>
      </c>
      <c r="P1779" s="33" t="str">
        <f>IF(en_ru_scores[[#This Row],[OnlineB_Score]]&gt;en_ru_scores[[#This Row],[GPT4_COMET]]+0.03, "B", IF(en_ru_scores[[#This Row],[GPT4_COMET]]&gt;en_ru_scores[[#This Row],[OnlineB_Score]]+0.03, "GPT", "-"))</f>
        <v>-</v>
      </c>
      <c r="Q1779" s="33" t="str">
        <f>IF(en_ru_scores[[#This Row],[OnlineW_Score]]&gt;en_ru_scores[[#This Row],[GPT4_COMET]]+0.03, "W", IF(en_ru_scores[[#This Row],[GPT4_COMET]]&gt;en_ru_scores[[#This Row],[OnlineW_Score]]+0.03, "GPT", "-"))</f>
        <v>-</v>
      </c>
      <c r="R1779" s="13" t="s">
        <v>1902</v>
      </c>
      <c r="S1779" s="13" t="s">
        <v>8908</v>
      </c>
      <c r="T1779" s="41" t="s">
        <v>8909</v>
      </c>
      <c r="U1779" s="13" t="s">
        <v>8910</v>
      </c>
      <c r="V1779" s="13" t="s">
        <v>8911</v>
      </c>
      <c r="W1779" s="84"/>
      <c r="X1779" s="111"/>
      <c r="Y1779" s="115"/>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c r="EK1779"/>
      <c r="EL1779"/>
      <c r="EM1779"/>
      <c r="EN1779"/>
      <c r="EO1779"/>
      <c r="EP1779"/>
      <c r="EQ1779"/>
      <c r="ER1779"/>
      <c r="ES1779"/>
      <c r="ET1779"/>
      <c r="EU1779"/>
      <c r="EV1779"/>
      <c r="EW1779"/>
      <c r="EX1779"/>
      <c r="EY1779"/>
      <c r="EZ1779"/>
      <c r="FA1779"/>
      <c r="FB1779"/>
      <c r="FC1779"/>
      <c r="FD1779"/>
      <c r="FE1779"/>
      <c r="FF1779"/>
      <c r="FG1779"/>
      <c r="FH1779"/>
      <c r="FI1779"/>
      <c r="FJ1779"/>
      <c r="FK1779"/>
      <c r="FL1779"/>
      <c r="FM1779"/>
      <c r="FN1779"/>
      <c r="FO1779"/>
      <c r="FP1779"/>
      <c r="FQ1779"/>
      <c r="FR1779"/>
      <c r="FS1779"/>
      <c r="FT1779"/>
      <c r="FU1779"/>
      <c r="FV1779"/>
      <c r="FW1779"/>
      <c r="FX1779"/>
      <c r="FY1779"/>
      <c r="FZ1779"/>
      <c r="GA1779"/>
      <c r="GB1779"/>
      <c r="GC1779"/>
      <c r="GD1779"/>
      <c r="GE1779"/>
      <c r="GF1779"/>
      <c r="GG1779"/>
      <c r="GH1779"/>
      <c r="GI1779"/>
      <c r="GJ1779"/>
      <c r="GK1779"/>
      <c r="GL1779"/>
      <c r="GM1779"/>
      <c r="GN1779"/>
      <c r="GO1779"/>
      <c r="GP1779"/>
      <c r="GQ1779"/>
      <c r="GR1779"/>
      <c r="GS1779"/>
      <c r="GT1779"/>
      <c r="GU1779"/>
      <c r="GV1779"/>
      <c r="GW1779"/>
      <c r="GX1779"/>
      <c r="GY1779"/>
      <c r="GZ1779"/>
      <c r="HA1779"/>
      <c r="HB1779"/>
      <c r="HC1779"/>
      <c r="HD1779"/>
      <c r="HE1779"/>
      <c r="HF1779"/>
      <c r="HG1779"/>
      <c r="HH1779"/>
      <c r="HI1779"/>
    </row>
    <row r="1780" spans="1:217" s="6" customFormat="1" ht="128.25" x14ac:dyDescent="0.45">
      <c r="A1780" s="29" t="s">
        <v>16</v>
      </c>
      <c r="B1780" s="29" t="s">
        <v>17</v>
      </c>
      <c r="C1780" s="30" t="s">
        <v>18</v>
      </c>
      <c r="D1780" s="30" t="s">
        <v>1685</v>
      </c>
      <c r="E1780" s="30" t="s">
        <v>1897</v>
      </c>
      <c r="F1780" s="30" t="s">
        <v>21</v>
      </c>
      <c r="G1780" s="78">
        <f>VLOOKUP(L:L,en_ru_auto_scores_BLEU!H:I,2,FALSE)</f>
        <v>24.233466445473077</v>
      </c>
      <c r="H1780" s="42" t="str">
        <f>IFERROR(VLOOKUP(L:L,manual_score_mapping[[SegmentID]:[Scores]],2,FALSE), "NaN")</f>
        <v>NaN</v>
      </c>
      <c r="I1780" s="42" t="str">
        <f>IFERROR(VLOOKUP(L:L,manual_score_mapping!A:D,3,FALSE), "NaN")</f>
        <v>NaN</v>
      </c>
      <c r="J1780" s="42" t="str">
        <f>IFERROR(VLOOKUP(L:L,manual_score_mapping!A:D,4,FALSE), "NaN")</f>
        <v>NaN</v>
      </c>
      <c r="K1780" s="30" t="s">
        <v>22</v>
      </c>
      <c r="L1780" s="30">
        <v>1779</v>
      </c>
      <c r="M1780" s="31">
        <v>0.81292355060577393</v>
      </c>
      <c r="N1780" s="30">
        <v>0.62845879793167114</v>
      </c>
      <c r="O1780" s="30">
        <v>0.73858147859573364</v>
      </c>
      <c r="P1780" s="30" t="str">
        <f>IF(en_ru_scores[[#This Row],[OnlineB_Score]]&gt;en_ru_scores[[#This Row],[GPT4_COMET]]+0.03, "B", IF(en_ru_scores[[#This Row],[GPT4_COMET]]&gt;en_ru_scores[[#This Row],[OnlineB_Score]]+0.03, "GPT", "-"))</f>
        <v>GPT</v>
      </c>
      <c r="Q1780" s="30" t="str">
        <f>IF(en_ru_scores[[#This Row],[OnlineW_Score]]&gt;en_ru_scores[[#This Row],[GPT4_COMET]]+0.03, "W", IF(en_ru_scores[[#This Row],[GPT4_COMET]]&gt;en_ru_scores[[#This Row],[OnlineW_Score]]+0.03, "GPT", "-"))</f>
        <v>GPT</v>
      </c>
      <c r="R1780" s="12" t="s">
        <v>1903</v>
      </c>
      <c r="S1780" s="12" t="s">
        <v>8912</v>
      </c>
      <c r="T1780" s="40" t="s">
        <v>8913</v>
      </c>
      <c r="U1780" s="12" t="s">
        <v>8914</v>
      </c>
      <c r="V1780" s="12" t="s">
        <v>8915</v>
      </c>
      <c r="W1780" s="84"/>
      <c r="X1780" s="111"/>
      <c r="Y1780" s="115"/>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c r="EI1780"/>
      <c r="EJ1780"/>
      <c r="EK1780"/>
      <c r="EL1780"/>
      <c r="EM1780"/>
      <c r="EN1780"/>
      <c r="EO1780"/>
      <c r="EP1780"/>
      <c r="EQ1780"/>
      <c r="ER1780"/>
      <c r="ES1780"/>
      <c r="ET1780"/>
      <c r="EU1780"/>
      <c r="EV1780"/>
      <c r="EW1780"/>
      <c r="EX1780"/>
      <c r="EY1780"/>
      <c r="EZ1780"/>
      <c r="FA1780"/>
      <c r="FB1780"/>
      <c r="FC1780"/>
      <c r="FD1780"/>
      <c r="FE1780"/>
      <c r="FF1780"/>
      <c r="FG1780"/>
      <c r="FH1780"/>
      <c r="FI1780"/>
      <c r="FJ1780"/>
      <c r="FK1780"/>
      <c r="FL1780"/>
      <c r="FM1780"/>
      <c r="FN1780"/>
      <c r="FO1780"/>
      <c r="FP1780"/>
      <c r="FQ1780"/>
      <c r="FR1780"/>
      <c r="FS1780"/>
      <c r="FT1780"/>
      <c r="FU1780"/>
      <c r="FV1780"/>
      <c r="FW1780"/>
      <c r="FX1780"/>
      <c r="FY1780"/>
      <c r="FZ1780"/>
      <c r="GA1780"/>
      <c r="GB1780"/>
      <c r="GC1780"/>
      <c r="GD1780"/>
      <c r="GE1780"/>
      <c r="GF1780"/>
      <c r="GG1780"/>
      <c r="GH1780"/>
      <c r="GI1780"/>
      <c r="GJ1780"/>
      <c r="GK1780"/>
      <c r="GL1780"/>
      <c r="GM1780"/>
      <c r="GN1780"/>
      <c r="GO1780"/>
      <c r="GP1780"/>
      <c r="GQ1780"/>
      <c r="GR1780"/>
      <c r="GS1780"/>
      <c r="GT1780"/>
      <c r="GU1780"/>
      <c r="GV1780"/>
      <c r="GW1780"/>
      <c r="GX1780"/>
      <c r="GY1780"/>
      <c r="GZ1780"/>
      <c r="HA1780"/>
      <c r="HB1780"/>
      <c r="HC1780"/>
      <c r="HD1780"/>
      <c r="HE1780"/>
      <c r="HF1780"/>
      <c r="HG1780"/>
      <c r="HH1780"/>
      <c r="HI1780"/>
    </row>
    <row r="1781" spans="1:217" s="6" customFormat="1" x14ac:dyDescent="0.45">
      <c r="A1781" s="32" t="s">
        <v>16</v>
      </c>
      <c r="B1781" s="32" t="s">
        <v>17</v>
      </c>
      <c r="C1781" s="33" t="s">
        <v>18</v>
      </c>
      <c r="D1781" s="33" t="s">
        <v>1685</v>
      </c>
      <c r="E1781" s="33" t="s">
        <v>1904</v>
      </c>
      <c r="F1781" s="33" t="s">
        <v>21</v>
      </c>
      <c r="G1781" s="73">
        <f>VLOOKUP(L:L,en_ru_auto_scores_BLEU!H:I,2,FALSE)</f>
        <v>61.478815295126431</v>
      </c>
      <c r="H1781" s="42" t="str">
        <f>IFERROR(VLOOKUP(L:L,manual_score_mapping[[SegmentID]:[Scores]],2,FALSE), "NaN")</f>
        <v>NaN</v>
      </c>
      <c r="I1781" s="42" t="str">
        <f>IFERROR(VLOOKUP(L:L,manual_score_mapping!A:D,3,FALSE), "NaN")</f>
        <v>NaN</v>
      </c>
      <c r="J1781" s="42" t="str">
        <f>IFERROR(VLOOKUP(L:L,manual_score_mapping!A:D,4,FALSE), "NaN")</f>
        <v>NaN</v>
      </c>
      <c r="K1781" s="33" t="s">
        <v>22</v>
      </c>
      <c r="L1781" s="33">
        <v>1780</v>
      </c>
      <c r="M1781" s="34">
        <v>0.94478875398635864</v>
      </c>
      <c r="N1781" s="33">
        <v>0.93258702754974365</v>
      </c>
      <c r="O1781" s="33">
        <v>0.94273036718368519</v>
      </c>
      <c r="P1781" s="33" t="str">
        <f>IF(en_ru_scores[[#This Row],[OnlineB_Score]]&gt;en_ru_scores[[#This Row],[GPT4_COMET]]+0.03, "B", IF(en_ru_scores[[#This Row],[GPT4_COMET]]&gt;en_ru_scores[[#This Row],[OnlineB_Score]]+0.03, "GPT", "-"))</f>
        <v>-</v>
      </c>
      <c r="Q1781" s="33" t="str">
        <f>IF(en_ru_scores[[#This Row],[OnlineW_Score]]&gt;en_ru_scores[[#This Row],[GPT4_COMET]]+0.03, "W", IF(en_ru_scores[[#This Row],[GPT4_COMET]]&gt;en_ru_scores[[#This Row],[OnlineW_Score]]+0.03, "GPT", "-"))</f>
        <v>-</v>
      </c>
      <c r="R1781" s="13" t="s">
        <v>1905</v>
      </c>
      <c r="S1781" s="13" t="s">
        <v>8916</v>
      </c>
      <c r="T1781" s="41" t="s">
        <v>8917</v>
      </c>
      <c r="U1781" s="13" t="s">
        <v>8918</v>
      </c>
      <c r="V1781" s="13" t="s">
        <v>8919</v>
      </c>
      <c r="W1781" s="84"/>
      <c r="X1781" s="111"/>
      <c r="Y1781" s="115"/>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c r="EK1781"/>
      <c r="EL1781"/>
      <c r="EM1781"/>
      <c r="EN1781"/>
      <c r="EO1781"/>
      <c r="EP1781"/>
      <c r="EQ1781"/>
      <c r="ER1781"/>
      <c r="ES1781"/>
      <c r="ET1781"/>
      <c r="EU1781"/>
      <c r="EV1781"/>
      <c r="EW1781"/>
      <c r="EX1781"/>
      <c r="EY1781"/>
      <c r="EZ1781"/>
      <c r="FA1781"/>
      <c r="FB1781"/>
      <c r="FC1781"/>
      <c r="FD1781"/>
      <c r="FE1781"/>
      <c r="FF1781"/>
      <c r="FG1781"/>
      <c r="FH1781"/>
      <c r="FI1781"/>
      <c r="FJ1781"/>
      <c r="FK1781"/>
      <c r="FL1781"/>
      <c r="FM1781"/>
      <c r="FN1781"/>
      <c r="FO1781"/>
      <c r="FP1781"/>
      <c r="FQ1781"/>
      <c r="FR1781"/>
      <c r="FS1781"/>
      <c r="FT1781"/>
      <c r="FU1781"/>
      <c r="FV1781"/>
      <c r="FW1781"/>
      <c r="FX1781"/>
      <c r="FY1781"/>
      <c r="FZ1781"/>
      <c r="GA1781"/>
      <c r="GB1781"/>
      <c r="GC1781"/>
      <c r="GD1781"/>
      <c r="GE1781"/>
      <c r="GF1781"/>
      <c r="GG1781"/>
      <c r="GH1781"/>
      <c r="GI1781"/>
      <c r="GJ1781"/>
      <c r="GK1781"/>
      <c r="GL1781"/>
      <c r="GM1781"/>
      <c r="GN1781"/>
      <c r="GO1781"/>
      <c r="GP1781"/>
      <c r="GQ1781"/>
      <c r="GR1781"/>
      <c r="GS1781"/>
      <c r="GT1781"/>
      <c r="GU1781"/>
      <c r="GV1781"/>
      <c r="GW1781"/>
      <c r="GX1781"/>
      <c r="GY1781"/>
      <c r="GZ1781"/>
      <c r="HA1781"/>
      <c r="HB1781"/>
      <c r="HC1781"/>
      <c r="HD1781"/>
      <c r="HE1781"/>
      <c r="HF1781"/>
      <c r="HG1781"/>
      <c r="HH1781"/>
      <c r="HI1781"/>
    </row>
    <row r="1782" spans="1:217" s="6" customFormat="1" ht="42.75" x14ac:dyDescent="0.45">
      <c r="A1782" s="32" t="s">
        <v>16</v>
      </c>
      <c r="B1782" s="32" t="s">
        <v>17</v>
      </c>
      <c r="C1782" s="33" t="s">
        <v>18</v>
      </c>
      <c r="D1782" s="33" t="s">
        <v>1685</v>
      </c>
      <c r="E1782" s="33" t="s">
        <v>1904</v>
      </c>
      <c r="F1782" s="33" t="s">
        <v>21</v>
      </c>
      <c r="G1782" s="78">
        <f>VLOOKUP(L:L,en_ru_auto_scores_BLEU!H:I,2,FALSE)</f>
        <v>25.299207359385939</v>
      </c>
      <c r="H1782" s="42" t="str">
        <f>IFERROR(VLOOKUP(L:L,manual_score_mapping[[SegmentID]:[Scores]],2,FALSE), "NaN")</f>
        <v>NaN</v>
      </c>
      <c r="I1782" s="42" t="str">
        <f>IFERROR(VLOOKUP(L:L,manual_score_mapping!A:D,3,FALSE), "NaN")</f>
        <v>NaN</v>
      </c>
      <c r="J1782" s="42" t="str">
        <f>IFERROR(VLOOKUP(L:L,manual_score_mapping!A:D,4,FALSE), "NaN")</f>
        <v>NaN</v>
      </c>
      <c r="K1782" s="33" t="s">
        <v>22</v>
      </c>
      <c r="L1782" s="33">
        <v>1781</v>
      </c>
      <c r="M1782" s="34">
        <v>0.94729405641555797</v>
      </c>
      <c r="N1782" s="33">
        <v>0.94818824529647838</v>
      </c>
      <c r="O1782" s="33">
        <v>0.94437736272811879</v>
      </c>
      <c r="P1782" s="33" t="str">
        <f>IF(en_ru_scores[[#This Row],[OnlineB_Score]]&gt;en_ru_scores[[#This Row],[GPT4_COMET]]+0.03, "B", IF(en_ru_scores[[#This Row],[GPT4_COMET]]&gt;en_ru_scores[[#This Row],[OnlineB_Score]]+0.03, "GPT", "-"))</f>
        <v>-</v>
      </c>
      <c r="Q1782" s="33" t="str">
        <f>IF(en_ru_scores[[#This Row],[OnlineW_Score]]&gt;en_ru_scores[[#This Row],[GPT4_COMET]]+0.03, "W", IF(en_ru_scores[[#This Row],[GPT4_COMET]]&gt;en_ru_scores[[#This Row],[OnlineW_Score]]+0.03, "GPT", "-"))</f>
        <v>-</v>
      </c>
      <c r="R1782" s="13" t="s">
        <v>1906</v>
      </c>
      <c r="S1782" s="13" t="s">
        <v>8920</v>
      </c>
      <c r="T1782" s="41" t="s">
        <v>8921</v>
      </c>
      <c r="U1782" s="13" t="s">
        <v>8922</v>
      </c>
      <c r="V1782" s="13" t="s">
        <v>8923</v>
      </c>
      <c r="W1782" s="84"/>
      <c r="X1782" s="111"/>
      <c r="Y1782" s="115"/>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c r="EK1782"/>
      <c r="EL1782"/>
      <c r="EM1782"/>
      <c r="EN1782"/>
      <c r="EO1782"/>
      <c r="EP1782"/>
      <c r="EQ1782"/>
      <c r="ER1782"/>
      <c r="ES1782"/>
      <c r="ET1782"/>
      <c r="EU1782"/>
      <c r="EV1782"/>
      <c r="EW1782"/>
      <c r="EX1782"/>
      <c r="EY1782"/>
      <c r="EZ1782"/>
      <c r="FA1782"/>
      <c r="FB1782"/>
      <c r="FC1782"/>
      <c r="FD1782"/>
      <c r="FE1782"/>
      <c r="FF1782"/>
      <c r="FG1782"/>
      <c r="FH1782"/>
      <c r="FI1782"/>
      <c r="FJ1782"/>
      <c r="FK1782"/>
      <c r="FL1782"/>
      <c r="FM1782"/>
      <c r="FN1782"/>
      <c r="FO1782"/>
      <c r="FP1782"/>
      <c r="FQ1782"/>
      <c r="FR1782"/>
      <c r="FS1782"/>
      <c r="FT1782"/>
      <c r="FU1782"/>
      <c r="FV1782"/>
      <c r="FW1782"/>
      <c r="FX1782"/>
      <c r="FY1782"/>
      <c r="FZ1782"/>
      <c r="GA1782"/>
      <c r="GB1782"/>
      <c r="GC1782"/>
      <c r="GD1782"/>
      <c r="GE1782"/>
      <c r="GF1782"/>
      <c r="GG1782"/>
      <c r="GH1782"/>
      <c r="GI1782"/>
      <c r="GJ1782"/>
      <c r="GK1782"/>
      <c r="GL1782"/>
      <c r="GM1782"/>
      <c r="GN1782"/>
      <c r="GO1782"/>
      <c r="GP1782"/>
      <c r="GQ1782"/>
      <c r="GR1782"/>
      <c r="GS1782"/>
      <c r="GT1782"/>
      <c r="GU1782"/>
      <c r="GV1782"/>
      <c r="GW1782"/>
      <c r="GX1782"/>
      <c r="GY1782"/>
      <c r="GZ1782"/>
      <c r="HA1782"/>
      <c r="HB1782"/>
      <c r="HC1782"/>
      <c r="HD1782"/>
      <c r="HE1782"/>
      <c r="HF1782"/>
      <c r="HG1782"/>
      <c r="HH1782"/>
      <c r="HI1782"/>
    </row>
    <row r="1783" spans="1:217" s="6" customFormat="1" ht="42.75" x14ac:dyDescent="0.45">
      <c r="A1783" s="32" t="s">
        <v>16</v>
      </c>
      <c r="B1783" s="32" t="s">
        <v>17</v>
      </c>
      <c r="C1783" s="33" t="s">
        <v>18</v>
      </c>
      <c r="D1783" s="33" t="s">
        <v>1685</v>
      </c>
      <c r="E1783" s="33" t="s">
        <v>1904</v>
      </c>
      <c r="F1783" s="33" t="s">
        <v>21</v>
      </c>
      <c r="G1783" s="78">
        <f>VLOOKUP(L:L,en_ru_auto_scores_BLEU!H:I,2,FALSE)</f>
        <v>14.980800232509305</v>
      </c>
      <c r="H1783" s="42" t="str">
        <f>IFERROR(VLOOKUP(L:L,manual_score_mapping[[SegmentID]:[Scores]],2,FALSE), "NaN")</f>
        <v>NaN</v>
      </c>
      <c r="I1783" s="42" t="str">
        <f>IFERROR(VLOOKUP(L:L,manual_score_mapping!A:D,3,FALSE), "NaN")</f>
        <v>NaN</v>
      </c>
      <c r="J1783" s="42" t="str">
        <f>IFERROR(VLOOKUP(L:L,manual_score_mapping!A:D,4,FALSE), "NaN")</f>
        <v>NaN</v>
      </c>
      <c r="K1783" s="33" t="s">
        <v>22</v>
      </c>
      <c r="L1783" s="33">
        <v>1782</v>
      </c>
      <c r="M1783" s="34">
        <v>0.93507403135299683</v>
      </c>
      <c r="N1783" s="33">
        <v>0.96244561672210682</v>
      </c>
      <c r="O1783" s="33">
        <v>0.84751105308532715</v>
      </c>
      <c r="P1783" s="33" t="str">
        <f>IF(en_ru_scores[[#This Row],[OnlineB_Score]]&gt;en_ru_scores[[#This Row],[GPT4_COMET]]+0.03, "B", IF(en_ru_scores[[#This Row],[GPT4_COMET]]&gt;en_ru_scores[[#This Row],[OnlineB_Score]]+0.03, "GPT", "-"))</f>
        <v>-</v>
      </c>
      <c r="Q1783" s="33" t="str">
        <f>IF(en_ru_scores[[#This Row],[OnlineW_Score]]&gt;en_ru_scores[[#This Row],[GPT4_COMET]]+0.03, "W", IF(en_ru_scores[[#This Row],[GPT4_COMET]]&gt;en_ru_scores[[#This Row],[OnlineW_Score]]+0.03, "GPT", "-"))</f>
        <v>GPT</v>
      </c>
      <c r="R1783" s="13" t="s">
        <v>1907</v>
      </c>
      <c r="S1783" s="13" t="s">
        <v>8924</v>
      </c>
      <c r="T1783" s="41" t="s">
        <v>8925</v>
      </c>
      <c r="U1783" s="13" t="s">
        <v>8924</v>
      </c>
      <c r="V1783" s="13" t="s">
        <v>8926</v>
      </c>
      <c r="W1783" s="84"/>
      <c r="X1783" s="111"/>
      <c r="Y1783" s="115"/>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c r="EN1783"/>
      <c r="EO1783"/>
      <c r="EP1783"/>
      <c r="EQ1783"/>
      <c r="ER1783"/>
      <c r="ES1783"/>
      <c r="ET1783"/>
      <c r="EU1783"/>
      <c r="EV1783"/>
      <c r="EW1783"/>
      <c r="EX1783"/>
      <c r="EY1783"/>
      <c r="EZ1783"/>
      <c r="FA1783"/>
      <c r="FB1783"/>
      <c r="FC1783"/>
      <c r="FD1783"/>
      <c r="FE1783"/>
      <c r="FF1783"/>
      <c r="FG1783"/>
      <c r="FH1783"/>
      <c r="FI1783"/>
      <c r="FJ1783"/>
      <c r="FK1783"/>
      <c r="FL1783"/>
      <c r="FM1783"/>
      <c r="FN1783"/>
      <c r="FO1783"/>
      <c r="FP1783"/>
      <c r="FQ1783"/>
      <c r="FR1783"/>
      <c r="FS1783"/>
      <c r="FT1783"/>
      <c r="FU1783"/>
      <c r="FV1783"/>
      <c r="FW1783"/>
      <c r="FX1783"/>
      <c r="FY1783"/>
      <c r="FZ1783"/>
      <c r="GA1783"/>
      <c r="GB1783"/>
      <c r="GC1783"/>
      <c r="GD1783"/>
      <c r="GE1783"/>
      <c r="GF1783"/>
      <c r="GG1783"/>
      <c r="GH1783"/>
      <c r="GI1783"/>
      <c r="GJ1783"/>
      <c r="GK1783"/>
      <c r="GL1783"/>
      <c r="GM1783"/>
      <c r="GN1783"/>
      <c r="GO1783"/>
      <c r="GP1783"/>
      <c r="GQ1783"/>
      <c r="GR1783"/>
      <c r="GS1783"/>
      <c r="GT1783"/>
      <c r="GU1783"/>
      <c r="GV1783"/>
      <c r="GW1783"/>
      <c r="GX1783"/>
      <c r="GY1783"/>
      <c r="GZ1783"/>
      <c r="HA1783"/>
      <c r="HB1783"/>
      <c r="HC1783"/>
      <c r="HD1783"/>
      <c r="HE1783"/>
      <c r="HF1783"/>
      <c r="HG1783"/>
      <c r="HH1783"/>
      <c r="HI1783"/>
    </row>
    <row r="1784" spans="1:217" s="6" customFormat="1" ht="57" x14ac:dyDescent="0.45">
      <c r="A1784" s="29" t="s">
        <v>16</v>
      </c>
      <c r="B1784" s="29" t="s">
        <v>17</v>
      </c>
      <c r="C1784" s="30" t="s">
        <v>18</v>
      </c>
      <c r="D1784" s="30" t="s">
        <v>1685</v>
      </c>
      <c r="E1784" s="30" t="s">
        <v>1904</v>
      </c>
      <c r="F1784" s="30" t="s">
        <v>21</v>
      </c>
      <c r="G1784" s="75">
        <f>VLOOKUP(L:L,en_ru_auto_scores_BLEU!H:I,2,FALSE)</f>
        <v>38.204234973171602</v>
      </c>
      <c r="H1784" s="42" t="str">
        <f>IFERROR(VLOOKUP(L:L,manual_score_mapping[[SegmentID]:[Scores]],2,FALSE), "NaN")</f>
        <v>NaN</v>
      </c>
      <c r="I1784" s="42" t="str">
        <f>IFERROR(VLOOKUP(L:L,manual_score_mapping!A:D,3,FALSE), "NaN")</f>
        <v>NaN</v>
      </c>
      <c r="J1784" s="42" t="str">
        <f>IFERROR(VLOOKUP(L:L,manual_score_mapping!A:D,4,FALSE), "NaN")</f>
        <v>NaN</v>
      </c>
      <c r="K1784" s="30" t="s">
        <v>22</v>
      </c>
      <c r="L1784" s="30">
        <v>1783</v>
      </c>
      <c r="M1784" s="31">
        <v>0.85188430547714233</v>
      </c>
      <c r="N1784" s="30">
        <v>0.8634069561958313</v>
      </c>
      <c r="O1784" s="30">
        <v>0.86879509687423706</v>
      </c>
      <c r="P1784" s="30" t="str">
        <f>IF(en_ru_scores[[#This Row],[OnlineB_Score]]&gt;en_ru_scores[[#This Row],[GPT4_COMET]]+0.03, "B", IF(en_ru_scores[[#This Row],[GPT4_COMET]]&gt;en_ru_scores[[#This Row],[OnlineB_Score]]+0.03, "GPT", "-"))</f>
        <v>-</v>
      </c>
      <c r="Q1784" s="30" t="str">
        <f>IF(en_ru_scores[[#This Row],[OnlineW_Score]]&gt;en_ru_scores[[#This Row],[GPT4_COMET]]+0.03, "W", IF(en_ru_scores[[#This Row],[GPT4_COMET]]&gt;en_ru_scores[[#This Row],[OnlineW_Score]]+0.03, "GPT", "-"))</f>
        <v>-</v>
      </c>
      <c r="R1784" s="12" t="s">
        <v>1908</v>
      </c>
      <c r="S1784" s="12" t="s">
        <v>8927</v>
      </c>
      <c r="T1784" s="40" t="s">
        <v>8928</v>
      </c>
      <c r="U1784" s="12" t="s">
        <v>8929</v>
      </c>
      <c r="V1784" s="12" t="s">
        <v>8930</v>
      </c>
      <c r="W1784" s="84"/>
      <c r="X1784" s="111"/>
      <c r="Y1784" s="115"/>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c r="EK1784"/>
      <c r="EL1784"/>
      <c r="EM1784"/>
      <c r="EN1784"/>
      <c r="EO1784"/>
      <c r="EP1784"/>
      <c r="EQ1784"/>
      <c r="ER1784"/>
      <c r="ES1784"/>
      <c r="ET1784"/>
      <c r="EU1784"/>
      <c r="EV1784"/>
      <c r="EW1784"/>
      <c r="EX1784"/>
      <c r="EY1784"/>
      <c r="EZ1784"/>
      <c r="FA1784"/>
      <c r="FB1784"/>
      <c r="FC1784"/>
      <c r="FD1784"/>
      <c r="FE1784"/>
      <c r="FF1784"/>
      <c r="FG1784"/>
      <c r="FH1784"/>
      <c r="FI1784"/>
      <c r="FJ1784"/>
      <c r="FK1784"/>
      <c r="FL1784"/>
      <c r="FM1784"/>
      <c r="FN1784"/>
      <c r="FO1784"/>
      <c r="FP1784"/>
      <c r="FQ1784"/>
      <c r="FR1784"/>
      <c r="FS1784"/>
      <c r="FT1784"/>
      <c r="FU1784"/>
      <c r="FV1784"/>
      <c r="FW1784"/>
      <c r="FX1784"/>
      <c r="FY1784"/>
      <c r="FZ1784"/>
      <c r="GA1784"/>
      <c r="GB1784"/>
      <c r="GC1784"/>
      <c r="GD1784"/>
      <c r="GE1784"/>
      <c r="GF1784"/>
      <c r="GG1784"/>
      <c r="GH1784"/>
      <c r="GI1784"/>
      <c r="GJ1784"/>
      <c r="GK1784"/>
      <c r="GL1784"/>
      <c r="GM1784"/>
      <c r="GN1784"/>
      <c r="GO1784"/>
      <c r="GP1784"/>
      <c r="GQ1784"/>
      <c r="GR1784"/>
      <c r="GS1784"/>
      <c r="GT1784"/>
      <c r="GU1784"/>
      <c r="GV1784"/>
      <c r="GW1784"/>
      <c r="GX1784"/>
      <c r="GY1784"/>
      <c r="GZ1784"/>
      <c r="HA1784"/>
      <c r="HB1784"/>
      <c r="HC1784"/>
      <c r="HD1784"/>
      <c r="HE1784"/>
      <c r="HF1784"/>
      <c r="HG1784"/>
      <c r="HH1784"/>
      <c r="HI1784"/>
    </row>
    <row r="1785" spans="1:217" s="6" customFormat="1" ht="85.5" x14ac:dyDescent="0.45">
      <c r="A1785" s="29" t="s">
        <v>16</v>
      </c>
      <c r="B1785" s="29" t="s">
        <v>17</v>
      </c>
      <c r="C1785" s="30" t="s">
        <v>18</v>
      </c>
      <c r="D1785" s="30" t="s">
        <v>1685</v>
      </c>
      <c r="E1785" s="30" t="s">
        <v>1904</v>
      </c>
      <c r="F1785" s="30" t="s">
        <v>21</v>
      </c>
      <c r="G1785" s="78">
        <f>VLOOKUP(L:L,en_ru_auto_scores_BLEU!H:I,2,FALSE)</f>
        <v>14.04678994830558</v>
      </c>
      <c r="H1785" s="42" t="str">
        <f>IFERROR(VLOOKUP(L:L,manual_score_mapping[[SegmentID]:[Scores]],2,FALSE), "NaN")</f>
        <v>NaN</v>
      </c>
      <c r="I1785" s="42" t="str">
        <f>IFERROR(VLOOKUP(L:L,manual_score_mapping!A:D,3,FALSE), "NaN")</f>
        <v>NaN</v>
      </c>
      <c r="J1785" s="42" t="str">
        <f>IFERROR(VLOOKUP(L:L,manual_score_mapping!A:D,4,FALSE), "NaN")</f>
        <v>NaN</v>
      </c>
      <c r="K1785" s="30" t="s">
        <v>22</v>
      </c>
      <c r="L1785" s="30">
        <v>1784</v>
      </c>
      <c r="M1785" s="31">
        <v>0.83493608236312866</v>
      </c>
      <c r="N1785" s="30">
        <v>0.90125876665115356</v>
      </c>
      <c r="O1785" s="30">
        <v>0.85180836915969849</v>
      </c>
      <c r="P1785" s="30" t="str">
        <f>IF(en_ru_scores[[#This Row],[OnlineB_Score]]&gt;en_ru_scores[[#This Row],[GPT4_COMET]]+0.03, "B", IF(en_ru_scores[[#This Row],[GPT4_COMET]]&gt;en_ru_scores[[#This Row],[OnlineB_Score]]+0.03, "GPT", "-"))</f>
        <v>B</v>
      </c>
      <c r="Q1785" s="30" t="str">
        <f>IF(en_ru_scores[[#This Row],[OnlineW_Score]]&gt;en_ru_scores[[#This Row],[GPT4_COMET]]+0.03, "W", IF(en_ru_scores[[#This Row],[GPT4_COMET]]&gt;en_ru_scores[[#This Row],[OnlineW_Score]]+0.03, "GPT", "-"))</f>
        <v>-</v>
      </c>
      <c r="R1785" s="12" t="s">
        <v>1909</v>
      </c>
      <c r="S1785" s="12" t="s">
        <v>8931</v>
      </c>
      <c r="T1785" s="40" t="s">
        <v>8932</v>
      </c>
      <c r="U1785" s="12" t="s">
        <v>8933</v>
      </c>
      <c r="V1785" s="12" t="s">
        <v>8934</v>
      </c>
      <c r="W1785" s="84"/>
      <c r="X1785" s="111"/>
      <c r="Y1785" s="11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c r="EK1785"/>
      <c r="EL1785"/>
      <c r="EM1785"/>
      <c r="EN1785"/>
      <c r="EO1785"/>
      <c r="EP1785"/>
      <c r="EQ1785"/>
      <c r="ER1785"/>
      <c r="ES1785"/>
      <c r="ET1785"/>
      <c r="EU1785"/>
      <c r="EV1785"/>
      <c r="EW1785"/>
      <c r="EX1785"/>
      <c r="EY1785"/>
      <c r="EZ1785"/>
      <c r="FA1785"/>
      <c r="FB1785"/>
      <c r="FC1785"/>
      <c r="FD1785"/>
      <c r="FE1785"/>
      <c r="FF1785"/>
      <c r="FG1785"/>
      <c r="FH1785"/>
      <c r="FI1785"/>
      <c r="FJ1785"/>
      <c r="FK1785"/>
      <c r="FL1785"/>
      <c r="FM1785"/>
      <c r="FN1785"/>
      <c r="FO1785"/>
      <c r="FP1785"/>
      <c r="FQ1785"/>
      <c r="FR1785"/>
      <c r="FS1785"/>
      <c r="FT1785"/>
      <c r="FU1785"/>
      <c r="FV1785"/>
      <c r="FW1785"/>
      <c r="FX1785"/>
      <c r="FY1785"/>
      <c r="FZ1785"/>
      <c r="GA1785"/>
      <c r="GB1785"/>
      <c r="GC1785"/>
      <c r="GD1785"/>
      <c r="GE1785"/>
      <c r="GF1785"/>
      <c r="GG1785"/>
      <c r="GH1785"/>
      <c r="GI1785"/>
      <c r="GJ1785"/>
      <c r="GK1785"/>
      <c r="GL1785"/>
      <c r="GM1785"/>
      <c r="GN1785"/>
      <c r="GO1785"/>
      <c r="GP1785"/>
      <c r="GQ1785"/>
      <c r="GR1785"/>
      <c r="GS1785"/>
      <c r="GT1785"/>
      <c r="GU1785"/>
      <c r="GV1785"/>
      <c r="GW1785"/>
      <c r="GX1785"/>
      <c r="GY1785"/>
      <c r="GZ1785"/>
      <c r="HA1785"/>
      <c r="HB1785"/>
      <c r="HC1785"/>
      <c r="HD1785"/>
      <c r="HE1785"/>
      <c r="HF1785"/>
      <c r="HG1785"/>
      <c r="HH1785"/>
      <c r="HI1785"/>
    </row>
    <row r="1786" spans="1:217" s="6" customFormat="1" ht="57" x14ac:dyDescent="0.45">
      <c r="A1786" s="29" t="s">
        <v>16</v>
      </c>
      <c r="B1786" s="29" t="s">
        <v>17</v>
      </c>
      <c r="C1786" s="30" t="s">
        <v>18</v>
      </c>
      <c r="D1786" s="30" t="s">
        <v>1685</v>
      </c>
      <c r="E1786" s="30" t="s">
        <v>1904</v>
      </c>
      <c r="F1786" s="30" t="s">
        <v>21</v>
      </c>
      <c r="G1786" s="75">
        <f>VLOOKUP(L:L,en_ru_auto_scores_BLEU!H:I,2,FALSE)</f>
        <v>37.629571493834163</v>
      </c>
      <c r="H1786" s="42" t="str">
        <f>IFERROR(VLOOKUP(L:L,manual_score_mapping[[SegmentID]:[Scores]],2,FALSE), "NaN")</f>
        <v>NaN</v>
      </c>
      <c r="I1786" s="42" t="str">
        <f>IFERROR(VLOOKUP(L:L,manual_score_mapping!A:D,3,FALSE), "NaN")</f>
        <v>NaN</v>
      </c>
      <c r="J1786" s="42" t="str">
        <f>IFERROR(VLOOKUP(L:L,manual_score_mapping!A:D,4,FALSE), "NaN")</f>
        <v>NaN</v>
      </c>
      <c r="K1786" s="30" t="s">
        <v>22</v>
      </c>
      <c r="L1786" s="30">
        <v>1785</v>
      </c>
      <c r="M1786" s="31">
        <v>0.8815079927444458</v>
      </c>
      <c r="N1786" s="30">
        <v>0.94405889511108398</v>
      </c>
      <c r="O1786" s="30">
        <v>0.88752239942550659</v>
      </c>
      <c r="P1786" s="30" t="str">
        <f>IF(en_ru_scores[[#This Row],[OnlineB_Score]]&gt;en_ru_scores[[#This Row],[GPT4_COMET]]+0.03, "B", IF(en_ru_scores[[#This Row],[GPT4_COMET]]&gt;en_ru_scores[[#This Row],[OnlineB_Score]]+0.03, "GPT", "-"))</f>
        <v>B</v>
      </c>
      <c r="Q1786" s="30" t="str">
        <f>IF(en_ru_scores[[#This Row],[OnlineW_Score]]&gt;en_ru_scores[[#This Row],[GPT4_COMET]]+0.03, "W", IF(en_ru_scores[[#This Row],[GPT4_COMET]]&gt;en_ru_scores[[#This Row],[OnlineW_Score]]+0.03, "GPT", "-"))</f>
        <v>-</v>
      </c>
      <c r="R1786" s="12" t="s">
        <v>1910</v>
      </c>
      <c r="S1786" s="12" t="s">
        <v>8935</v>
      </c>
      <c r="T1786" s="40" t="s">
        <v>8936</v>
      </c>
      <c r="U1786" s="12" t="s">
        <v>8937</v>
      </c>
      <c r="V1786" s="12" t="s">
        <v>8938</v>
      </c>
      <c r="W1786" s="84"/>
      <c r="X1786" s="111"/>
      <c r="Y1786" s="115"/>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c r="EK1786"/>
      <c r="EL1786"/>
      <c r="EM1786"/>
      <c r="EN1786"/>
      <c r="EO1786"/>
      <c r="EP1786"/>
      <c r="EQ1786"/>
      <c r="ER1786"/>
      <c r="ES1786"/>
      <c r="ET1786"/>
      <c r="EU1786"/>
      <c r="EV1786"/>
      <c r="EW1786"/>
      <c r="EX1786"/>
      <c r="EY1786"/>
      <c r="EZ1786"/>
      <c r="FA1786"/>
      <c r="FB1786"/>
      <c r="FC1786"/>
      <c r="FD1786"/>
      <c r="FE1786"/>
      <c r="FF1786"/>
      <c r="FG1786"/>
      <c r="FH1786"/>
      <c r="FI1786"/>
      <c r="FJ1786"/>
      <c r="FK1786"/>
      <c r="FL1786"/>
      <c r="FM1786"/>
      <c r="FN1786"/>
      <c r="FO1786"/>
      <c r="FP1786"/>
      <c r="FQ1786"/>
      <c r="FR1786"/>
      <c r="FS1786"/>
      <c r="FT1786"/>
      <c r="FU1786"/>
      <c r="FV1786"/>
      <c r="FW1786"/>
      <c r="FX1786"/>
      <c r="FY1786"/>
      <c r="FZ1786"/>
      <c r="GA1786"/>
      <c r="GB1786"/>
      <c r="GC1786"/>
      <c r="GD1786"/>
      <c r="GE1786"/>
      <c r="GF1786"/>
      <c r="GG1786"/>
      <c r="GH1786"/>
      <c r="GI1786"/>
      <c r="GJ1786"/>
      <c r="GK1786"/>
      <c r="GL1786"/>
      <c r="GM1786"/>
      <c r="GN1786"/>
      <c r="GO1786"/>
      <c r="GP1786"/>
      <c r="GQ1786"/>
      <c r="GR1786"/>
      <c r="GS1786"/>
      <c r="GT1786"/>
      <c r="GU1786"/>
      <c r="GV1786"/>
      <c r="GW1786"/>
      <c r="GX1786"/>
      <c r="GY1786"/>
      <c r="GZ1786"/>
      <c r="HA1786"/>
      <c r="HB1786"/>
      <c r="HC1786"/>
      <c r="HD1786"/>
      <c r="HE1786"/>
      <c r="HF1786"/>
      <c r="HG1786"/>
      <c r="HH1786"/>
      <c r="HI1786"/>
    </row>
    <row r="1787" spans="1:217" s="6" customFormat="1" ht="57" x14ac:dyDescent="0.45">
      <c r="A1787" s="29" t="s">
        <v>16</v>
      </c>
      <c r="B1787" s="29" t="s">
        <v>17</v>
      </c>
      <c r="C1787" s="30" t="s">
        <v>18</v>
      </c>
      <c r="D1787" s="30" t="s">
        <v>1685</v>
      </c>
      <c r="E1787" s="30" t="s">
        <v>1904</v>
      </c>
      <c r="F1787" s="30" t="s">
        <v>21</v>
      </c>
      <c r="G1787" s="75">
        <f>VLOOKUP(L:L,en_ru_auto_scores_BLEU!H:I,2,FALSE)</f>
        <v>32.141105530539441</v>
      </c>
      <c r="H1787" s="42" t="str">
        <f>IFERROR(VLOOKUP(L:L,manual_score_mapping[[SegmentID]:[Scores]],2,FALSE), "NaN")</f>
        <v>NaN</v>
      </c>
      <c r="I1787" s="42" t="str">
        <f>IFERROR(VLOOKUP(L:L,manual_score_mapping!A:D,3,FALSE), "NaN")</f>
        <v>NaN</v>
      </c>
      <c r="J1787" s="42" t="str">
        <f>IFERROR(VLOOKUP(L:L,manual_score_mapping!A:D,4,FALSE), "NaN")</f>
        <v>NaN</v>
      </c>
      <c r="K1787" s="30" t="s">
        <v>22</v>
      </c>
      <c r="L1787" s="30">
        <v>1786</v>
      </c>
      <c r="M1787" s="31">
        <v>0.88192605972290039</v>
      </c>
      <c r="N1787" s="30">
        <v>0.89297550916671753</v>
      </c>
      <c r="O1787" s="30">
        <v>0.89200311899185181</v>
      </c>
      <c r="P1787" s="30" t="str">
        <f>IF(en_ru_scores[[#This Row],[OnlineB_Score]]&gt;en_ru_scores[[#This Row],[GPT4_COMET]]+0.03, "B", IF(en_ru_scores[[#This Row],[GPT4_COMET]]&gt;en_ru_scores[[#This Row],[OnlineB_Score]]+0.03, "GPT", "-"))</f>
        <v>-</v>
      </c>
      <c r="Q1787" s="30" t="str">
        <f>IF(en_ru_scores[[#This Row],[OnlineW_Score]]&gt;en_ru_scores[[#This Row],[GPT4_COMET]]+0.03, "W", IF(en_ru_scores[[#This Row],[GPT4_COMET]]&gt;en_ru_scores[[#This Row],[OnlineW_Score]]+0.03, "GPT", "-"))</f>
        <v>-</v>
      </c>
      <c r="R1787" s="12" t="s">
        <v>1911</v>
      </c>
      <c r="S1787" s="12" t="s">
        <v>8939</v>
      </c>
      <c r="T1787" s="40" t="s">
        <v>8940</v>
      </c>
      <c r="U1787" s="12" t="s">
        <v>8941</v>
      </c>
      <c r="V1787" s="12" t="s">
        <v>8942</v>
      </c>
      <c r="W1787" s="84"/>
      <c r="X1787" s="111"/>
      <c r="Y1787" s="115"/>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c r="EK1787"/>
      <c r="EL1787"/>
      <c r="EM1787"/>
      <c r="EN1787"/>
      <c r="EO1787"/>
      <c r="EP1787"/>
      <c r="EQ1787"/>
      <c r="ER1787"/>
      <c r="ES1787"/>
      <c r="ET1787"/>
      <c r="EU1787"/>
      <c r="EV1787"/>
      <c r="EW1787"/>
      <c r="EX1787"/>
      <c r="EY1787"/>
      <c r="EZ1787"/>
      <c r="FA1787"/>
      <c r="FB1787"/>
      <c r="FC1787"/>
      <c r="FD1787"/>
      <c r="FE1787"/>
      <c r="FF1787"/>
      <c r="FG1787"/>
      <c r="FH1787"/>
      <c r="FI1787"/>
      <c r="FJ1787"/>
      <c r="FK1787"/>
      <c r="FL1787"/>
      <c r="FM1787"/>
      <c r="FN1787"/>
      <c r="FO1787"/>
      <c r="FP1787"/>
      <c r="FQ1787"/>
      <c r="FR1787"/>
      <c r="FS1787"/>
      <c r="FT1787"/>
      <c r="FU1787"/>
      <c r="FV1787"/>
      <c r="FW1787"/>
      <c r="FX1787"/>
      <c r="FY1787"/>
      <c r="FZ1787"/>
      <c r="GA1787"/>
      <c r="GB1787"/>
      <c r="GC1787"/>
      <c r="GD1787"/>
      <c r="GE1787"/>
      <c r="GF1787"/>
      <c r="GG1787"/>
      <c r="GH1787"/>
      <c r="GI1787"/>
      <c r="GJ1787"/>
      <c r="GK1787"/>
      <c r="GL1787"/>
      <c r="GM1787"/>
      <c r="GN1787"/>
      <c r="GO1787"/>
      <c r="GP1787"/>
      <c r="GQ1787"/>
      <c r="GR1787"/>
      <c r="GS1787"/>
      <c r="GT1787"/>
      <c r="GU1787"/>
      <c r="GV1787"/>
      <c r="GW1787"/>
      <c r="GX1787"/>
      <c r="GY1787"/>
      <c r="GZ1787"/>
      <c r="HA1787"/>
      <c r="HB1787"/>
      <c r="HC1787"/>
      <c r="HD1787"/>
      <c r="HE1787"/>
      <c r="HF1787"/>
      <c r="HG1787"/>
      <c r="HH1787"/>
      <c r="HI1787"/>
    </row>
    <row r="1788" spans="1:217" s="6" customFormat="1" ht="57" x14ac:dyDescent="0.45">
      <c r="A1788" s="29" t="s">
        <v>16</v>
      </c>
      <c r="B1788" s="29" t="s">
        <v>17</v>
      </c>
      <c r="C1788" s="30" t="s">
        <v>18</v>
      </c>
      <c r="D1788" s="30" t="s">
        <v>1685</v>
      </c>
      <c r="E1788" s="30" t="s">
        <v>1904</v>
      </c>
      <c r="F1788" s="30" t="s">
        <v>21</v>
      </c>
      <c r="G1788" s="78">
        <f>VLOOKUP(L:L,en_ru_auto_scores_BLEU!H:I,2,FALSE)</f>
        <v>16.436148154531303</v>
      </c>
      <c r="H1788" s="42" t="str">
        <f>IFERROR(VLOOKUP(L:L,manual_score_mapping[[SegmentID]:[Scores]],2,FALSE), "NaN")</f>
        <v>NaN</v>
      </c>
      <c r="I1788" s="42" t="str">
        <f>IFERROR(VLOOKUP(L:L,manual_score_mapping!A:D,3,FALSE), "NaN")</f>
        <v>NaN</v>
      </c>
      <c r="J1788" s="42" t="str">
        <f>IFERROR(VLOOKUP(L:L,manual_score_mapping!A:D,4,FALSE), "NaN")</f>
        <v>NaN</v>
      </c>
      <c r="K1788" s="30" t="s">
        <v>22</v>
      </c>
      <c r="L1788" s="30">
        <v>1787</v>
      </c>
      <c r="M1788" s="31">
        <v>0.82357537746429443</v>
      </c>
      <c r="N1788" s="30">
        <v>0.83490264415740967</v>
      </c>
      <c r="O1788" s="30">
        <v>0.8416709303855896</v>
      </c>
      <c r="P1788" s="30" t="str">
        <f>IF(en_ru_scores[[#This Row],[OnlineB_Score]]&gt;en_ru_scores[[#This Row],[GPT4_COMET]]+0.03, "B", IF(en_ru_scores[[#This Row],[GPT4_COMET]]&gt;en_ru_scores[[#This Row],[OnlineB_Score]]+0.03, "GPT", "-"))</f>
        <v>-</v>
      </c>
      <c r="Q1788" s="30" t="str">
        <f>IF(en_ru_scores[[#This Row],[OnlineW_Score]]&gt;en_ru_scores[[#This Row],[GPT4_COMET]]+0.03, "W", IF(en_ru_scores[[#This Row],[GPT4_COMET]]&gt;en_ru_scores[[#This Row],[OnlineW_Score]]+0.03, "GPT", "-"))</f>
        <v>-</v>
      </c>
      <c r="R1788" s="12" t="s">
        <v>1912</v>
      </c>
      <c r="S1788" s="12" t="s">
        <v>8943</v>
      </c>
      <c r="T1788" s="40" t="s">
        <v>8944</v>
      </c>
      <c r="U1788" s="12" t="s">
        <v>8945</v>
      </c>
      <c r="V1788" s="12" t="s">
        <v>8946</v>
      </c>
      <c r="W1788" s="84"/>
      <c r="X1788" s="111"/>
      <c r="Y1788" s="115"/>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c r="EI1788"/>
      <c r="EJ1788"/>
      <c r="EK1788"/>
      <c r="EL1788"/>
      <c r="EM1788"/>
      <c r="EN1788"/>
      <c r="EO1788"/>
      <c r="EP1788"/>
      <c r="EQ1788"/>
      <c r="ER1788"/>
      <c r="ES1788"/>
      <c r="ET1788"/>
      <c r="EU1788"/>
      <c r="EV1788"/>
      <c r="EW1788"/>
      <c r="EX1788"/>
      <c r="EY1788"/>
      <c r="EZ1788"/>
      <c r="FA1788"/>
      <c r="FB1788"/>
      <c r="FC1788"/>
      <c r="FD1788"/>
      <c r="FE1788"/>
      <c r="FF1788"/>
      <c r="FG1788"/>
      <c r="FH1788"/>
      <c r="FI1788"/>
      <c r="FJ1788"/>
      <c r="FK1788"/>
      <c r="FL1788"/>
      <c r="FM1788"/>
      <c r="FN1788"/>
      <c r="FO1788"/>
      <c r="FP1788"/>
      <c r="FQ1788"/>
      <c r="FR1788"/>
      <c r="FS1788"/>
      <c r="FT1788"/>
      <c r="FU1788"/>
      <c r="FV1788"/>
      <c r="FW1788"/>
      <c r="FX1788"/>
      <c r="FY1788"/>
      <c r="FZ1788"/>
      <c r="GA1788"/>
      <c r="GB1788"/>
      <c r="GC1788"/>
      <c r="GD1788"/>
      <c r="GE1788"/>
      <c r="GF1788"/>
      <c r="GG1788"/>
      <c r="GH1788"/>
      <c r="GI1788"/>
      <c r="GJ1788"/>
      <c r="GK1788"/>
      <c r="GL1788"/>
      <c r="GM1788"/>
      <c r="GN1788"/>
      <c r="GO1788"/>
      <c r="GP1788"/>
      <c r="GQ1788"/>
      <c r="GR1788"/>
      <c r="GS1788"/>
      <c r="GT1788"/>
      <c r="GU1788"/>
      <c r="GV1788"/>
      <c r="GW1788"/>
      <c r="GX1788"/>
      <c r="GY1788"/>
      <c r="GZ1788"/>
      <c r="HA1788"/>
      <c r="HB1788"/>
      <c r="HC1788"/>
      <c r="HD1788"/>
      <c r="HE1788"/>
      <c r="HF1788"/>
      <c r="HG1788"/>
      <c r="HH1788"/>
      <c r="HI1788"/>
    </row>
    <row r="1789" spans="1:217" s="6" customFormat="1" ht="57" x14ac:dyDescent="0.45">
      <c r="A1789" s="29" t="s">
        <v>16</v>
      </c>
      <c r="B1789" s="29" t="s">
        <v>17</v>
      </c>
      <c r="C1789" s="30" t="s">
        <v>18</v>
      </c>
      <c r="D1789" s="30" t="s">
        <v>1685</v>
      </c>
      <c r="E1789" s="30" t="s">
        <v>1904</v>
      </c>
      <c r="F1789" s="30" t="s">
        <v>21</v>
      </c>
      <c r="G1789" s="78">
        <f>VLOOKUP(L:L,en_ru_auto_scores_BLEU!H:I,2,FALSE)</f>
        <v>5.9283300616380012</v>
      </c>
      <c r="H1789" s="42" t="str">
        <f>IFERROR(VLOOKUP(L:L,manual_score_mapping[[SegmentID]:[Scores]],2,FALSE), "NaN")</f>
        <v>NaN</v>
      </c>
      <c r="I1789" s="42" t="str">
        <f>IFERROR(VLOOKUP(L:L,manual_score_mapping!A:D,3,FALSE), "NaN")</f>
        <v>NaN</v>
      </c>
      <c r="J1789" s="42" t="str">
        <f>IFERROR(VLOOKUP(L:L,manual_score_mapping!A:D,4,FALSE), "NaN")</f>
        <v>NaN</v>
      </c>
      <c r="K1789" s="30" t="s">
        <v>22</v>
      </c>
      <c r="L1789" s="30">
        <v>1788</v>
      </c>
      <c r="M1789" s="31">
        <v>0.8402855396270752</v>
      </c>
      <c r="N1789" s="30">
        <v>0.86251634359359741</v>
      </c>
      <c r="O1789" s="30">
        <v>0.89495944976806641</v>
      </c>
      <c r="P1789" s="30" t="str">
        <f>IF(en_ru_scores[[#This Row],[OnlineB_Score]]&gt;en_ru_scores[[#This Row],[GPT4_COMET]]+0.03, "B", IF(en_ru_scores[[#This Row],[GPT4_COMET]]&gt;en_ru_scores[[#This Row],[OnlineB_Score]]+0.03, "GPT", "-"))</f>
        <v>-</v>
      </c>
      <c r="Q1789" s="30" t="str">
        <f>IF(en_ru_scores[[#This Row],[OnlineW_Score]]&gt;en_ru_scores[[#This Row],[GPT4_COMET]]+0.03, "W", IF(en_ru_scores[[#This Row],[GPT4_COMET]]&gt;en_ru_scores[[#This Row],[OnlineW_Score]]+0.03, "GPT", "-"))</f>
        <v>W</v>
      </c>
      <c r="R1789" s="12" t="s">
        <v>1913</v>
      </c>
      <c r="S1789" s="12" t="s">
        <v>8947</v>
      </c>
      <c r="T1789" s="40" t="s">
        <v>8948</v>
      </c>
      <c r="U1789" s="12" t="s">
        <v>8949</v>
      </c>
      <c r="V1789" s="12" t="s">
        <v>8950</v>
      </c>
      <c r="W1789" s="84"/>
      <c r="X1789" s="111"/>
      <c r="Y1789" s="115"/>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c r="EK1789"/>
      <c r="EL1789"/>
      <c r="EM1789"/>
      <c r="EN1789"/>
      <c r="EO1789"/>
      <c r="EP1789"/>
      <c r="EQ1789"/>
      <c r="ER1789"/>
      <c r="ES1789"/>
      <c r="ET1789"/>
      <c r="EU1789"/>
      <c r="EV1789"/>
      <c r="EW1789"/>
      <c r="EX1789"/>
      <c r="EY1789"/>
      <c r="EZ1789"/>
      <c r="FA1789"/>
      <c r="FB1789"/>
      <c r="FC1789"/>
      <c r="FD1789"/>
      <c r="FE1789"/>
      <c r="FF1789"/>
      <c r="FG1789"/>
      <c r="FH1789"/>
      <c r="FI1789"/>
      <c r="FJ1789"/>
      <c r="FK1789"/>
      <c r="FL1789"/>
      <c r="FM1789"/>
      <c r="FN1789"/>
      <c r="FO1789"/>
      <c r="FP1789"/>
      <c r="FQ1789"/>
      <c r="FR1789"/>
      <c r="FS1789"/>
      <c r="FT1789"/>
      <c r="FU1789"/>
      <c r="FV1789"/>
      <c r="FW1789"/>
      <c r="FX1789"/>
      <c r="FY1789"/>
      <c r="FZ1789"/>
      <c r="GA1789"/>
      <c r="GB1789"/>
      <c r="GC1789"/>
      <c r="GD1789"/>
      <c r="GE1789"/>
      <c r="GF1789"/>
      <c r="GG1789"/>
      <c r="GH1789"/>
      <c r="GI1789"/>
      <c r="GJ1789"/>
      <c r="GK1789"/>
      <c r="GL1789"/>
      <c r="GM1789"/>
      <c r="GN1789"/>
      <c r="GO1789"/>
      <c r="GP1789"/>
      <c r="GQ1789"/>
      <c r="GR1789"/>
      <c r="GS1789"/>
      <c r="GT1789"/>
      <c r="GU1789"/>
      <c r="GV1789"/>
      <c r="GW1789"/>
      <c r="GX1789"/>
      <c r="GY1789"/>
      <c r="GZ1789"/>
      <c r="HA1789"/>
      <c r="HB1789"/>
      <c r="HC1789"/>
      <c r="HD1789"/>
      <c r="HE1789"/>
      <c r="HF1789"/>
      <c r="HG1789"/>
      <c r="HH1789"/>
      <c r="HI1789"/>
    </row>
    <row r="1790" spans="1:217" s="6" customFormat="1" ht="42.75" x14ac:dyDescent="0.45">
      <c r="A1790" s="29" t="s">
        <v>16</v>
      </c>
      <c r="B1790" s="29" t="s">
        <v>17</v>
      </c>
      <c r="C1790" s="30" t="s">
        <v>18</v>
      </c>
      <c r="D1790" s="30" t="s">
        <v>1685</v>
      </c>
      <c r="E1790" s="30" t="s">
        <v>1904</v>
      </c>
      <c r="F1790" s="30" t="s">
        <v>21</v>
      </c>
      <c r="G1790" s="78">
        <f>VLOOKUP(L:L,en_ru_auto_scores_BLEU!H:I,2,FALSE)</f>
        <v>9.7823757489614511</v>
      </c>
      <c r="H1790" s="42" t="str">
        <f>IFERROR(VLOOKUP(L:L,manual_score_mapping[[SegmentID]:[Scores]],2,FALSE), "NaN")</f>
        <v>NaN</v>
      </c>
      <c r="I1790" s="42" t="str">
        <f>IFERROR(VLOOKUP(L:L,manual_score_mapping!A:D,3,FALSE), "NaN")</f>
        <v>NaN</v>
      </c>
      <c r="J1790" s="42" t="str">
        <f>IFERROR(VLOOKUP(L:L,manual_score_mapping!A:D,4,FALSE), "NaN")</f>
        <v>NaN</v>
      </c>
      <c r="K1790" s="30" t="s">
        <v>22</v>
      </c>
      <c r="L1790" s="30">
        <v>1789</v>
      </c>
      <c r="M1790" s="31">
        <v>0.85044729709625244</v>
      </c>
      <c r="N1790" s="30">
        <v>0.77441930770874023</v>
      </c>
      <c r="O1790" s="30">
        <v>0.87580901384353638</v>
      </c>
      <c r="P1790" s="30" t="str">
        <f>IF(en_ru_scores[[#This Row],[OnlineB_Score]]&gt;en_ru_scores[[#This Row],[GPT4_COMET]]+0.03, "B", IF(en_ru_scores[[#This Row],[GPT4_COMET]]&gt;en_ru_scores[[#This Row],[OnlineB_Score]]+0.03, "GPT", "-"))</f>
        <v>GPT</v>
      </c>
      <c r="Q1790" s="30" t="str">
        <f>IF(en_ru_scores[[#This Row],[OnlineW_Score]]&gt;en_ru_scores[[#This Row],[GPT4_COMET]]+0.03, "W", IF(en_ru_scores[[#This Row],[GPT4_COMET]]&gt;en_ru_scores[[#This Row],[OnlineW_Score]]+0.03, "GPT", "-"))</f>
        <v>-</v>
      </c>
      <c r="R1790" s="12" t="s">
        <v>1914</v>
      </c>
      <c r="S1790" s="12" t="s">
        <v>8951</v>
      </c>
      <c r="T1790" s="40" t="s">
        <v>8952</v>
      </c>
      <c r="U1790" s="12" t="s">
        <v>8953</v>
      </c>
      <c r="V1790" s="12" t="s">
        <v>8954</v>
      </c>
      <c r="W1790" s="84"/>
      <c r="X1790" s="111"/>
      <c r="Y1790" s="115"/>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c r="EK1790"/>
      <c r="EL1790"/>
      <c r="EM1790"/>
      <c r="EN1790"/>
      <c r="EO1790"/>
      <c r="EP1790"/>
      <c r="EQ1790"/>
      <c r="ER1790"/>
      <c r="ES1790"/>
      <c r="ET1790"/>
      <c r="EU1790"/>
      <c r="EV1790"/>
      <c r="EW1790"/>
      <c r="EX1790"/>
      <c r="EY1790"/>
      <c r="EZ1790"/>
      <c r="FA1790"/>
      <c r="FB1790"/>
      <c r="FC1790"/>
      <c r="FD1790"/>
      <c r="FE1790"/>
      <c r="FF1790"/>
      <c r="FG1790"/>
      <c r="FH1790"/>
      <c r="FI1790"/>
      <c r="FJ1790"/>
      <c r="FK1790"/>
      <c r="FL1790"/>
      <c r="FM1790"/>
      <c r="FN1790"/>
      <c r="FO1790"/>
      <c r="FP1790"/>
      <c r="FQ1790"/>
      <c r="FR1790"/>
      <c r="FS1790"/>
      <c r="FT1790"/>
      <c r="FU1790"/>
      <c r="FV1790"/>
      <c r="FW1790"/>
      <c r="FX1790"/>
      <c r="FY1790"/>
      <c r="FZ1790"/>
      <c r="GA1790"/>
      <c r="GB1790"/>
      <c r="GC1790"/>
      <c r="GD1790"/>
      <c r="GE1790"/>
      <c r="GF1790"/>
      <c r="GG1790"/>
      <c r="GH1790"/>
      <c r="GI1790"/>
      <c r="GJ1790"/>
      <c r="GK1790"/>
      <c r="GL1790"/>
      <c r="GM1790"/>
      <c r="GN1790"/>
      <c r="GO1790"/>
      <c r="GP1790"/>
      <c r="GQ1790"/>
      <c r="GR1790"/>
      <c r="GS1790"/>
      <c r="GT1790"/>
      <c r="GU1790"/>
      <c r="GV1790"/>
      <c r="GW1790"/>
      <c r="GX1790"/>
      <c r="GY1790"/>
      <c r="GZ1790"/>
      <c r="HA1790"/>
      <c r="HB1790"/>
      <c r="HC1790"/>
      <c r="HD1790"/>
      <c r="HE1790"/>
      <c r="HF1790"/>
      <c r="HG1790"/>
      <c r="HH1790"/>
      <c r="HI1790"/>
    </row>
    <row r="1791" spans="1:217" s="6" customFormat="1" ht="99.75" x14ac:dyDescent="0.45">
      <c r="A1791" s="29" t="s">
        <v>16</v>
      </c>
      <c r="B1791" s="29" t="s">
        <v>17</v>
      </c>
      <c r="C1791" s="30" t="s">
        <v>18</v>
      </c>
      <c r="D1791" s="30" t="s">
        <v>1685</v>
      </c>
      <c r="E1791" s="30" t="s">
        <v>1904</v>
      </c>
      <c r="F1791" s="30" t="s">
        <v>21</v>
      </c>
      <c r="G1791" s="78">
        <f>VLOOKUP(L:L,en_ru_auto_scores_BLEU!H:I,2,FALSE)</f>
        <v>21.138902991570848</v>
      </c>
      <c r="H1791" s="42" t="str">
        <f>IFERROR(VLOOKUP(L:L,manual_score_mapping[[SegmentID]:[Scores]],2,FALSE), "NaN")</f>
        <v>NaN</v>
      </c>
      <c r="I1791" s="42" t="str">
        <f>IFERROR(VLOOKUP(L:L,manual_score_mapping!A:D,3,FALSE), "NaN")</f>
        <v>NaN</v>
      </c>
      <c r="J1791" s="42" t="str">
        <f>IFERROR(VLOOKUP(L:L,manual_score_mapping!A:D,4,FALSE), "NaN")</f>
        <v>NaN</v>
      </c>
      <c r="K1791" s="30" t="s">
        <v>22</v>
      </c>
      <c r="L1791" s="30">
        <v>1790</v>
      </c>
      <c r="M1791" s="31">
        <v>0.84885293245315552</v>
      </c>
      <c r="N1791" s="30">
        <v>0.89197081327438354</v>
      </c>
      <c r="O1791" s="30">
        <v>0.87664443254470825</v>
      </c>
      <c r="P1791" s="30" t="str">
        <f>IF(en_ru_scores[[#This Row],[OnlineB_Score]]&gt;en_ru_scores[[#This Row],[GPT4_COMET]]+0.03, "B", IF(en_ru_scores[[#This Row],[GPT4_COMET]]&gt;en_ru_scores[[#This Row],[OnlineB_Score]]+0.03, "GPT", "-"))</f>
        <v>B</v>
      </c>
      <c r="Q1791" s="30" t="str">
        <f>IF(en_ru_scores[[#This Row],[OnlineW_Score]]&gt;en_ru_scores[[#This Row],[GPT4_COMET]]+0.03, "W", IF(en_ru_scores[[#This Row],[GPT4_COMET]]&gt;en_ru_scores[[#This Row],[OnlineW_Score]]+0.03, "GPT", "-"))</f>
        <v>-</v>
      </c>
      <c r="R1791" s="12" t="s">
        <v>1915</v>
      </c>
      <c r="S1791" s="12" t="s">
        <v>8955</v>
      </c>
      <c r="T1791" s="40" t="s">
        <v>8956</v>
      </c>
      <c r="U1791" s="12" t="s">
        <v>8957</v>
      </c>
      <c r="V1791" s="12" t="s">
        <v>8958</v>
      </c>
      <c r="W1791" s="84"/>
      <c r="X1791" s="111"/>
      <c r="Y1791" s="115"/>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c r="EK1791"/>
      <c r="EL1791"/>
      <c r="EM1791"/>
      <c r="EN1791"/>
      <c r="EO1791"/>
      <c r="EP1791"/>
      <c r="EQ1791"/>
      <c r="ER1791"/>
      <c r="ES1791"/>
      <c r="ET1791"/>
      <c r="EU1791"/>
      <c r="EV1791"/>
      <c r="EW1791"/>
      <c r="EX1791"/>
      <c r="EY1791"/>
      <c r="EZ1791"/>
      <c r="FA1791"/>
      <c r="FB1791"/>
      <c r="FC1791"/>
      <c r="FD1791"/>
      <c r="FE1791"/>
      <c r="FF1791"/>
      <c r="FG1791"/>
      <c r="FH1791"/>
      <c r="FI1791"/>
      <c r="FJ1791"/>
      <c r="FK1791"/>
      <c r="FL1791"/>
      <c r="FM1791"/>
      <c r="FN1791"/>
      <c r="FO1791"/>
      <c r="FP1791"/>
      <c r="FQ1791"/>
      <c r="FR1791"/>
      <c r="FS1791"/>
      <c r="FT1791"/>
      <c r="FU1791"/>
      <c r="FV1791"/>
      <c r="FW1791"/>
      <c r="FX1791"/>
      <c r="FY1791"/>
      <c r="FZ1791"/>
      <c r="GA1791"/>
      <c r="GB1791"/>
      <c r="GC1791"/>
      <c r="GD1791"/>
      <c r="GE1791"/>
      <c r="GF1791"/>
      <c r="GG1791"/>
      <c r="GH1791"/>
      <c r="GI1791"/>
      <c r="GJ1791"/>
      <c r="GK1791"/>
      <c r="GL1791"/>
      <c r="GM1791"/>
      <c r="GN1791"/>
      <c r="GO1791"/>
      <c r="GP1791"/>
      <c r="GQ1791"/>
      <c r="GR1791"/>
      <c r="GS1791"/>
      <c r="GT1791"/>
      <c r="GU1791"/>
      <c r="GV1791"/>
      <c r="GW1791"/>
      <c r="GX1791"/>
      <c r="GY1791"/>
      <c r="GZ1791"/>
      <c r="HA1791"/>
      <c r="HB1791"/>
      <c r="HC1791"/>
      <c r="HD1791"/>
      <c r="HE1791"/>
      <c r="HF1791"/>
      <c r="HG1791"/>
      <c r="HH1791"/>
      <c r="HI1791"/>
    </row>
    <row r="1792" spans="1:217" s="6" customFormat="1" ht="28.5" x14ac:dyDescent="0.45">
      <c r="A1792" s="23" t="s">
        <v>16</v>
      </c>
      <c r="B1792" s="23" t="s">
        <v>17</v>
      </c>
      <c r="C1792" s="24" t="s">
        <v>18</v>
      </c>
      <c r="D1792" s="24" t="s">
        <v>1685</v>
      </c>
      <c r="E1792" s="24" t="s">
        <v>1916</v>
      </c>
      <c r="F1792" s="24" t="s">
        <v>21</v>
      </c>
      <c r="G1792" s="78">
        <f>VLOOKUP(L:L,en_ru_auto_scores_BLEU!H:I,2,FALSE)</f>
        <v>0</v>
      </c>
      <c r="H1792" s="24" t="str">
        <f>IFERROR(VLOOKUP(L:L,manual_score_mapping[[SegmentID]:[Scores]],2,FALSE), "NaN")</f>
        <v>[50, 54, 48, 51, 100]</v>
      </c>
      <c r="I1792" s="24">
        <f>IFERROR(VLOOKUP(L:L,manual_score_mapping!A:D,3,FALSE), "NaN")</f>
        <v>60</v>
      </c>
      <c r="J1792" s="18">
        <f>IFERROR(VLOOKUP(L:L,manual_score_mapping!A:D,4,FALSE), "NaN")</f>
        <v>48</v>
      </c>
      <c r="K1792" s="24" t="s">
        <v>22</v>
      </c>
      <c r="L1792" s="24">
        <v>1791</v>
      </c>
      <c r="M1792" s="25">
        <v>0.67143207788467407</v>
      </c>
      <c r="N1792" s="24">
        <v>0.60830485820770264</v>
      </c>
      <c r="O1792" s="24">
        <v>0.74761837720870972</v>
      </c>
      <c r="P1792" s="24" t="str">
        <f>IF(en_ru_scores[[#This Row],[OnlineB_Score]]&gt;en_ru_scores[[#This Row],[GPT4_COMET]]+0.03, "B", IF(en_ru_scores[[#This Row],[GPT4_COMET]]&gt;en_ru_scores[[#This Row],[OnlineB_Score]]+0.03, "GPT", "-"))</f>
        <v>GPT</v>
      </c>
      <c r="Q1792" s="24" t="str">
        <f>IF(en_ru_scores[[#This Row],[OnlineW_Score]]&gt;en_ru_scores[[#This Row],[GPT4_COMET]]+0.03, "W", IF(en_ru_scores[[#This Row],[GPT4_COMET]]&gt;en_ru_scores[[#This Row],[OnlineW_Score]]+0.03, "GPT", "-"))</f>
        <v>W</v>
      </c>
      <c r="R1792" s="10" t="s">
        <v>1917</v>
      </c>
      <c r="S1792" s="10" t="s">
        <v>8959</v>
      </c>
      <c r="T1792" s="38" t="s">
        <v>8960</v>
      </c>
      <c r="U1792" s="10" t="s">
        <v>8961</v>
      </c>
      <c r="V1792" s="10" t="s">
        <v>8962</v>
      </c>
      <c r="W1792" s="84"/>
      <c r="X1792" s="111"/>
      <c r="Y1792" s="115"/>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c r="EK1792"/>
      <c r="EL1792"/>
      <c r="EM1792"/>
      <c r="EN1792"/>
      <c r="EO1792"/>
      <c r="EP1792"/>
      <c r="EQ1792"/>
      <c r="ER1792"/>
      <c r="ES1792"/>
      <c r="ET1792"/>
      <c r="EU1792"/>
      <c r="EV1792"/>
      <c r="EW1792"/>
      <c r="EX1792"/>
      <c r="EY1792"/>
      <c r="EZ1792"/>
      <c r="FA1792"/>
      <c r="FB1792"/>
      <c r="FC1792"/>
      <c r="FD1792"/>
      <c r="FE1792"/>
      <c r="FF1792"/>
      <c r="FG1792"/>
      <c r="FH1792"/>
      <c r="FI1792"/>
      <c r="FJ1792"/>
      <c r="FK1792"/>
      <c r="FL1792"/>
      <c r="FM1792"/>
      <c r="FN1792"/>
      <c r="FO1792"/>
      <c r="FP1792"/>
      <c r="FQ1792"/>
      <c r="FR1792"/>
      <c r="FS1792"/>
      <c r="FT1792"/>
      <c r="FU1792"/>
      <c r="FV1792"/>
      <c r="FW1792"/>
      <c r="FX1792"/>
      <c r="FY1792"/>
      <c r="FZ1792"/>
      <c r="GA1792"/>
      <c r="GB1792"/>
      <c r="GC1792"/>
      <c r="GD1792"/>
      <c r="GE1792"/>
      <c r="GF1792"/>
      <c r="GG1792"/>
      <c r="GH1792"/>
      <c r="GI1792"/>
      <c r="GJ1792"/>
      <c r="GK1792"/>
      <c r="GL1792"/>
      <c r="GM1792"/>
      <c r="GN1792"/>
      <c r="GO1792"/>
      <c r="GP1792"/>
      <c r="GQ1792"/>
      <c r="GR1792"/>
      <c r="GS1792"/>
      <c r="GT1792"/>
      <c r="GU1792"/>
      <c r="GV1792"/>
      <c r="GW1792"/>
      <c r="GX1792"/>
      <c r="GY1792"/>
      <c r="GZ1792"/>
      <c r="HA1792"/>
      <c r="HB1792"/>
      <c r="HC1792"/>
      <c r="HD1792"/>
      <c r="HE1792"/>
      <c r="HF1792"/>
      <c r="HG1792"/>
      <c r="HH1792"/>
      <c r="HI1792"/>
    </row>
    <row r="1793" spans="1:217" s="6" customFormat="1" ht="42.75" x14ac:dyDescent="0.45">
      <c r="A1793" s="26" t="s">
        <v>16</v>
      </c>
      <c r="B1793" s="26" t="s">
        <v>17</v>
      </c>
      <c r="C1793" s="27" t="s">
        <v>18</v>
      </c>
      <c r="D1793" s="27" t="s">
        <v>1685</v>
      </c>
      <c r="E1793" s="27" t="s">
        <v>1916</v>
      </c>
      <c r="F1793" s="27" t="s">
        <v>21</v>
      </c>
      <c r="G1793" s="75">
        <f>VLOOKUP(L:L,en_ru_auto_scores_BLEU!H:I,2,FALSE)</f>
        <v>40.873575197739761</v>
      </c>
      <c r="H1793" s="27" t="str">
        <f>IFERROR(VLOOKUP(L:L,manual_score_mapping[[SegmentID]:[Scores]],2,FALSE), "NaN")</f>
        <v>[49, 88, 37, 55, 100]</v>
      </c>
      <c r="I1793" s="24">
        <f>IFERROR(VLOOKUP(L:L,manual_score_mapping!A:D,3,FALSE), "NaN")</f>
        <v>65</v>
      </c>
      <c r="J1793" s="18">
        <f>IFERROR(VLOOKUP(L:L,manual_score_mapping!A:D,4,FALSE), "NaN")</f>
        <v>37</v>
      </c>
      <c r="K1793" s="27" t="s">
        <v>22</v>
      </c>
      <c r="L1793" s="27">
        <v>1792</v>
      </c>
      <c r="M1793" s="28">
        <v>0.79048454761505127</v>
      </c>
      <c r="N1793" s="27">
        <v>0.80807399749755859</v>
      </c>
      <c r="O1793" s="27">
        <v>0.86347764730453491</v>
      </c>
      <c r="P1793" s="27" t="str">
        <f>IF(en_ru_scores[[#This Row],[OnlineB_Score]]&gt;en_ru_scores[[#This Row],[GPT4_COMET]]+0.03, "B", IF(en_ru_scores[[#This Row],[GPT4_COMET]]&gt;en_ru_scores[[#This Row],[OnlineB_Score]]+0.03, "GPT", "-"))</f>
        <v>-</v>
      </c>
      <c r="Q1793" s="27" t="str">
        <f>IF(en_ru_scores[[#This Row],[OnlineW_Score]]&gt;en_ru_scores[[#This Row],[GPT4_COMET]]+0.03, "W", IF(en_ru_scores[[#This Row],[GPT4_COMET]]&gt;en_ru_scores[[#This Row],[OnlineW_Score]]+0.03, "GPT", "-"))</f>
        <v>W</v>
      </c>
      <c r="R1793" s="11" t="s">
        <v>1918</v>
      </c>
      <c r="S1793" s="11" t="s">
        <v>8963</v>
      </c>
      <c r="T1793" s="39" t="s">
        <v>8964</v>
      </c>
      <c r="U1793" s="11" t="s">
        <v>8965</v>
      </c>
      <c r="V1793" s="11" t="s">
        <v>8966</v>
      </c>
      <c r="W1793" s="84"/>
      <c r="X1793" s="111"/>
      <c r="Y1793" s="115"/>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c r="EK1793"/>
      <c r="EL1793"/>
      <c r="EM1793"/>
      <c r="EN1793"/>
      <c r="EO1793"/>
      <c r="EP1793"/>
      <c r="EQ1793"/>
      <c r="ER1793"/>
      <c r="ES1793"/>
      <c r="ET1793"/>
      <c r="EU1793"/>
      <c r="EV1793"/>
      <c r="EW1793"/>
      <c r="EX1793"/>
      <c r="EY1793"/>
      <c r="EZ1793"/>
      <c r="FA1793"/>
      <c r="FB1793"/>
      <c r="FC1793"/>
      <c r="FD1793"/>
      <c r="FE1793"/>
      <c r="FF1793"/>
      <c r="FG1793"/>
      <c r="FH1793"/>
      <c r="FI1793"/>
      <c r="FJ1793"/>
      <c r="FK1793"/>
      <c r="FL1793"/>
      <c r="FM1793"/>
      <c r="FN1793"/>
      <c r="FO1793"/>
      <c r="FP1793"/>
      <c r="FQ1793"/>
      <c r="FR1793"/>
      <c r="FS1793"/>
      <c r="FT1793"/>
      <c r="FU1793"/>
      <c r="FV1793"/>
      <c r="FW1793"/>
      <c r="FX1793"/>
      <c r="FY1793"/>
      <c r="FZ1793"/>
      <c r="GA1793"/>
      <c r="GB1793"/>
      <c r="GC1793"/>
      <c r="GD1793"/>
      <c r="GE1793"/>
      <c r="GF1793"/>
      <c r="GG1793"/>
      <c r="GH1793"/>
      <c r="GI1793"/>
      <c r="GJ1793"/>
      <c r="GK1793"/>
      <c r="GL1793"/>
      <c r="GM1793"/>
      <c r="GN1793"/>
      <c r="GO1793"/>
      <c r="GP1793"/>
      <c r="GQ1793"/>
      <c r="GR1793"/>
      <c r="GS1793"/>
      <c r="GT1793"/>
      <c r="GU1793"/>
      <c r="GV1793"/>
      <c r="GW1793"/>
      <c r="GX1793"/>
      <c r="GY1793"/>
      <c r="GZ1793"/>
      <c r="HA1793"/>
      <c r="HB1793"/>
      <c r="HC1793"/>
      <c r="HD1793"/>
      <c r="HE1793"/>
      <c r="HF1793"/>
      <c r="HG1793"/>
      <c r="HH1793"/>
      <c r="HI1793"/>
    </row>
    <row r="1794" spans="1:217" s="6" customFormat="1" ht="42.75" x14ac:dyDescent="0.45">
      <c r="A1794" s="29" t="s">
        <v>16</v>
      </c>
      <c r="B1794" s="29" t="s">
        <v>17</v>
      </c>
      <c r="C1794" s="30" t="s">
        <v>18</v>
      </c>
      <c r="D1794" s="30" t="s">
        <v>1685</v>
      </c>
      <c r="E1794" s="30" t="s">
        <v>1916</v>
      </c>
      <c r="F1794" s="30" t="s">
        <v>21</v>
      </c>
      <c r="G1794" s="78">
        <f>VLOOKUP(L:L,en_ru_auto_scores_BLEU!H:I,2,FALSE)</f>
        <v>8.6995846951376574</v>
      </c>
      <c r="H1794" s="30" t="str">
        <f>IFERROR(VLOOKUP(L:L,manual_score_mapping[[SegmentID]:[Scores]],2,FALSE), "NaN")</f>
        <v>[49, 87, 58, 90, 100]</v>
      </c>
      <c r="I1794" s="27">
        <f>IFERROR(VLOOKUP(L:L,manual_score_mapping!A:D,3,FALSE), "NaN")</f>
        <v>76</v>
      </c>
      <c r="J1794" s="18">
        <f>IFERROR(VLOOKUP(L:L,manual_score_mapping!A:D,4,FALSE), "NaN")</f>
        <v>49</v>
      </c>
      <c r="K1794" s="30" t="s">
        <v>22</v>
      </c>
      <c r="L1794" s="30">
        <v>1793</v>
      </c>
      <c r="M1794" s="31">
        <v>0.88384705781936646</v>
      </c>
      <c r="N1794" s="30">
        <v>0.90629088878631603</v>
      </c>
      <c r="O1794" s="30">
        <v>0.87917500734329224</v>
      </c>
      <c r="P1794" s="30" t="str">
        <f>IF(en_ru_scores[[#This Row],[OnlineB_Score]]&gt;en_ru_scores[[#This Row],[GPT4_COMET]]+0.03, "B", IF(en_ru_scores[[#This Row],[GPT4_COMET]]&gt;en_ru_scores[[#This Row],[OnlineB_Score]]+0.03, "GPT", "-"))</f>
        <v>-</v>
      </c>
      <c r="Q1794" s="30" t="str">
        <f>IF(en_ru_scores[[#This Row],[OnlineW_Score]]&gt;en_ru_scores[[#This Row],[GPT4_COMET]]+0.03, "W", IF(en_ru_scores[[#This Row],[GPT4_COMET]]&gt;en_ru_scores[[#This Row],[OnlineW_Score]]+0.03, "GPT", "-"))</f>
        <v>-</v>
      </c>
      <c r="R1794" s="12" t="s">
        <v>1919</v>
      </c>
      <c r="S1794" s="12" t="s">
        <v>8967</v>
      </c>
      <c r="T1794" s="40" t="s">
        <v>8968</v>
      </c>
      <c r="U1794" s="12" t="s">
        <v>8969</v>
      </c>
      <c r="V1794" s="12" t="s">
        <v>8970</v>
      </c>
      <c r="W1794" s="84"/>
      <c r="X1794" s="111"/>
      <c r="Y1794" s="115"/>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c r="EK1794"/>
      <c r="EL1794"/>
      <c r="EM1794"/>
      <c r="EN1794"/>
      <c r="EO1794"/>
      <c r="EP1794"/>
      <c r="EQ1794"/>
      <c r="ER1794"/>
      <c r="ES1794"/>
      <c r="ET1794"/>
      <c r="EU1794"/>
      <c r="EV1794"/>
      <c r="EW1794"/>
      <c r="EX1794"/>
      <c r="EY1794"/>
      <c r="EZ1794"/>
      <c r="FA1794"/>
      <c r="FB1794"/>
      <c r="FC1794"/>
      <c r="FD1794"/>
      <c r="FE1794"/>
      <c r="FF1794"/>
      <c r="FG1794"/>
      <c r="FH1794"/>
      <c r="FI1794"/>
      <c r="FJ1794"/>
      <c r="FK1794"/>
      <c r="FL1794"/>
      <c r="FM1794"/>
      <c r="FN1794"/>
      <c r="FO1794"/>
      <c r="FP1794"/>
      <c r="FQ1794"/>
      <c r="FR1794"/>
      <c r="FS1794"/>
      <c r="FT1794"/>
      <c r="FU1794"/>
      <c r="FV1794"/>
      <c r="FW1794"/>
      <c r="FX1794"/>
      <c r="FY1794"/>
      <c r="FZ1794"/>
      <c r="GA1794"/>
      <c r="GB1794"/>
      <c r="GC1794"/>
      <c r="GD1794"/>
      <c r="GE1794"/>
      <c r="GF1794"/>
      <c r="GG1794"/>
      <c r="GH1794"/>
      <c r="GI1794"/>
      <c r="GJ1794"/>
      <c r="GK1794"/>
      <c r="GL1794"/>
      <c r="GM1794"/>
      <c r="GN1794"/>
      <c r="GO1794"/>
      <c r="GP1794"/>
      <c r="GQ1794"/>
      <c r="GR1794"/>
      <c r="GS1794"/>
      <c r="GT1794"/>
      <c r="GU1794"/>
      <c r="GV1794"/>
      <c r="GW1794"/>
      <c r="GX1794"/>
      <c r="GY1794"/>
      <c r="GZ1794"/>
      <c r="HA1794"/>
      <c r="HB1794"/>
      <c r="HC1794"/>
      <c r="HD1794"/>
      <c r="HE1794"/>
      <c r="HF1794"/>
      <c r="HG1794"/>
      <c r="HH1794"/>
      <c r="HI1794"/>
    </row>
    <row r="1795" spans="1:217" s="6" customFormat="1" ht="57" x14ac:dyDescent="0.45">
      <c r="A1795" s="29" t="s">
        <v>16</v>
      </c>
      <c r="B1795" s="29" t="s">
        <v>17</v>
      </c>
      <c r="C1795" s="30" t="s">
        <v>18</v>
      </c>
      <c r="D1795" s="30" t="s">
        <v>1685</v>
      </c>
      <c r="E1795" s="30" t="s">
        <v>1916</v>
      </c>
      <c r="F1795" s="30" t="s">
        <v>21</v>
      </c>
      <c r="G1795" s="78">
        <f>VLOOKUP(L:L,en_ru_auto_scores_BLEU!H:I,2,FALSE)</f>
        <v>23.41812326184748</v>
      </c>
      <c r="H1795" s="30" t="str">
        <f>IFERROR(VLOOKUP(L:L,manual_score_mapping[[SegmentID]:[Scores]],2,FALSE), "NaN")</f>
        <v>[50, 100, 61, 66, 100]</v>
      </c>
      <c r="I1795" s="27">
        <f>IFERROR(VLOOKUP(L:L,manual_score_mapping!A:D,3,FALSE), "NaN")</f>
        <v>75</v>
      </c>
      <c r="J1795" s="21">
        <f>IFERROR(VLOOKUP(L:L,manual_score_mapping!A:D,4,FALSE), "NaN")</f>
        <v>50</v>
      </c>
      <c r="K1795" s="30" t="s">
        <v>22</v>
      </c>
      <c r="L1795" s="30">
        <v>1794</v>
      </c>
      <c r="M1795" s="31">
        <v>0.86654263734817505</v>
      </c>
      <c r="N1795" s="30">
        <v>0.90539205074310303</v>
      </c>
      <c r="O1795" s="30">
        <v>0.84684830904006958</v>
      </c>
      <c r="P1795" s="30" t="str">
        <f>IF(en_ru_scores[[#This Row],[OnlineB_Score]]&gt;en_ru_scores[[#This Row],[GPT4_COMET]]+0.03, "B", IF(en_ru_scores[[#This Row],[GPT4_COMET]]&gt;en_ru_scores[[#This Row],[OnlineB_Score]]+0.03, "GPT", "-"))</f>
        <v>B</v>
      </c>
      <c r="Q1795" s="30" t="str">
        <f>IF(en_ru_scores[[#This Row],[OnlineW_Score]]&gt;en_ru_scores[[#This Row],[GPT4_COMET]]+0.03, "W", IF(en_ru_scores[[#This Row],[GPT4_COMET]]&gt;en_ru_scores[[#This Row],[OnlineW_Score]]+0.03, "GPT", "-"))</f>
        <v>-</v>
      </c>
      <c r="R1795" s="12" t="s">
        <v>1920</v>
      </c>
      <c r="S1795" s="12" t="s">
        <v>8971</v>
      </c>
      <c r="T1795" s="40" t="s">
        <v>8972</v>
      </c>
      <c r="U1795" s="12" t="s">
        <v>8973</v>
      </c>
      <c r="V1795" s="12" t="s">
        <v>8974</v>
      </c>
      <c r="W1795" s="84"/>
      <c r="X1795" s="111"/>
      <c r="Y1795" s="11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c r="EK1795"/>
      <c r="EL1795"/>
      <c r="EM1795"/>
      <c r="EN1795"/>
      <c r="EO1795"/>
      <c r="EP1795"/>
      <c r="EQ1795"/>
      <c r="ER1795"/>
      <c r="ES1795"/>
      <c r="ET1795"/>
      <c r="EU1795"/>
      <c r="EV1795"/>
      <c r="EW1795"/>
      <c r="EX1795"/>
      <c r="EY1795"/>
      <c r="EZ1795"/>
      <c r="FA1795"/>
      <c r="FB1795"/>
      <c r="FC1795"/>
      <c r="FD1795"/>
      <c r="FE1795"/>
      <c r="FF1795"/>
      <c r="FG1795"/>
      <c r="FH1795"/>
      <c r="FI1795"/>
      <c r="FJ1795"/>
      <c r="FK1795"/>
      <c r="FL1795"/>
      <c r="FM1795"/>
      <c r="FN1795"/>
      <c r="FO1795"/>
      <c r="FP1795"/>
      <c r="FQ1795"/>
      <c r="FR1795"/>
      <c r="FS1795"/>
      <c r="FT1795"/>
      <c r="FU1795"/>
      <c r="FV1795"/>
      <c r="FW1795"/>
      <c r="FX1795"/>
      <c r="FY1795"/>
      <c r="FZ1795"/>
      <c r="GA1795"/>
      <c r="GB1795"/>
      <c r="GC1795"/>
      <c r="GD1795"/>
      <c r="GE1795"/>
      <c r="GF1795"/>
      <c r="GG1795"/>
      <c r="GH1795"/>
      <c r="GI1795"/>
      <c r="GJ1795"/>
      <c r="GK1795"/>
      <c r="GL1795"/>
      <c r="GM1795"/>
      <c r="GN1795"/>
      <c r="GO1795"/>
      <c r="GP1795"/>
      <c r="GQ1795"/>
      <c r="GR1795"/>
      <c r="GS1795"/>
      <c r="GT1795"/>
      <c r="GU1795"/>
      <c r="GV1795"/>
      <c r="GW1795"/>
      <c r="GX1795"/>
      <c r="GY1795"/>
      <c r="GZ1795"/>
      <c r="HA1795"/>
      <c r="HB1795"/>
      <c r="HC1795"/>
      <c r="HD1795"/>
      <c r="HE1795"/>
      <c r="HF1795"/>
      <c r="HG1795"/>
      <c r="HH1795"/>
      <c r="HI1795"/>
    </row>
    <row r="1796" spans="1:217" s="6" customFormat="1" ht="99.75" x14ac:dyDescent="0.45">
      <c r="A1796" s="26" t="s">
        <v>16</v>
      </c>
      <c r="B1796" s="26" t="s">
        <v>17</v>
      </c>
      <c r="C1796" s="27" t="s">
        <v>18</v>
      </c>
      <c r="D1796" s="27" t="s">
        <v>1685</v>
      </c>
      <c r="E1796" s="27" t="s">
        <v>1916</v>
      </c>
      <c r="F1796" s="27" t="s">
        <v>21</v>
      </c>
      <c r="G1796" s="78">
        <f>VLOOKUP(L:L,en_ru_auto_scores_BLEU!H:I,2,FALSE)</f>
        <v>23.252634497159359</v>
      </c>
      <c r="H1796" s="27" t="str">
        <f>IFERROR(VLOOKUP(L:L,manual_score_mapping[[SegmentID]:[Scores]],2,FALSE), "NaN")</f>
        <v>[51, 68, 77, 52, 100]</v>
      </c>
      <c r="I1796" s="24">
        <f>IFERROR(VLOOKUP(L:L,manual_score_mapping!A:D,3,FALSE), "NaN")</f>
        <v>69</v>
      </c>
      <c r="J1796" s="21">
        <f>IFERROR(VLOOKUP(L:L,manual_score_mapping!A:D,4,FALSE), "NaN")</f>
        <v>51</v>
      </c>
      <c r="K1796" s="27" t="s">
        <v>22</v>
      </c>
      <c r="L1796" s="27">
        <v>1795</v>
      </c>
      <c r="M1796" s="28">
        <v>0.73103278875350952</v>
      </c>
      <c r="N1796" s="27">
        <v>0.76409751176834106</v>
      </c>
      <c r="O1796" s="27">
        <v>0.730144202709198</v>
      </c>
      <c r="P1796" s="27" t="str">
        <f>IF(en_ru_scores[[#This Row],[OnlineB_Score]]&gt;en_ru_scores[[#This Row],[GPT4_COMET]]+0.03, "B", IF(en_ru_scores[[#This Row],[GPT4_COMET]]&gt;en_ru_scores[[#This Row],[OnlineB_Score]]+0.03, "GPT", "-"))</f>
        <v>B</v>
      </c>
      <c r="Q1796" s="27" t="str">
        <f>IF(en_ru_scores[[#This Row],[OnlineW_Score]]&gt;en_ru_scores[[#This Row],[GPT4_COMET]]+0.03, "W", IF(en_ru_scores[[#This Row],[GPT4_COMET]]&gt;en_ru_scores[[#This Row],[OnlineW_Score]]+0.03, "GPT", "-"))</f>
        <v>-</v>
      </c>
      <c r="R1796" s="11" t="s">
        <v>1921</v>
      </c>
      <c r="S1796" s="11" t="s">
        <v>8975</v>
      </c>
      <c r="T1796" s="39" t="s">
        <v>8976</v>
      </c>
      <c r="U1796" s="11" t="s">
        <v>8977</v>
      </c>
      <c r="V1796" s="11" t="s">
        <v>8978</v>
      </c>
      <c r="W1796" s="84"/>
      <c r="X1796" s="111"/>
      <c r="Y1796" s="115"/>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c r="EK1796"/>
      <c r="EL1796"/>
      <c r="EM1796"/>
      <c r="EN1796"/>
      <c r="EO1796"/>
      <c r="EP1796"/>
      <c r="EQ1796"/>
      <c r="ER1796"/>
      <c r="ES1796"/>
      <c r="ET1796"/>
      <c r="EU1796"/>
      <c r="EV1796"/>
      <c r="EW1796"/>
      <c r="EX1796"/>
      <c r="EY1796"/>
      <c r="EZ1796"/>
      <c r="FA1796"/>
      <c r="FB1796"/>
      <c r="FC1796"/>
      <c r="FD1796"/>
      <c r="FE1796"/>
      <c r="FF1796"/>
      <c r="FG1796"/>
      <c r="FH1796"/>
      <c r="FI1796"/>
      <c r="FJ1796"/>
      <c r="FK1796"/>
      <c r="FL1796"/>
      <c r="FM1796"/>
      <c r="FN1796"/>
      <c r="FO1796"/>
      <c r="FP1796"/>
      <c r="FQ1796"/>
      <c r="FR1796"/>
      <c r="FS1796"/>
      <c r="FT1796"/>
      <c r="FU1796"/>
      <c r="FV1796"/>
      <c r="FW1796"/>
      <c r="FX1796"/>
      <c r="FY1796"/>
      <c r="FZ1796"/>
      <c r="GA1796"/>
      <c r="GB1796"/>
      <c r="GC1796"/>
      <c r="GD1796"/>
      <c r="GE1796"/>
      <c r="GF1796"/>
      <c r="GG1796"/>
      <c r="GH1796"/>
      <c r="GI1796"/>
      <c r="GJ1796"/>
      <c r="GK1796"/>
      <c r="GL1796"/>
      <c r="GM1796"/>
      <c r="GN1796"/>
      <c r="GO1796"/>
      <c r="GP1796"/>
      <c r="GQ1796"/>
      <c r="GR1796"/>
      <c r="GS1796"/>
      <c r="GT1796"/>
      <c r="GU1796"/>
      <c r="GV1796"/>
      <c r="GW1796"/>
      <c r="GX1796"/>
      <c r="GY1796"/>
      <c r="GZ1796"/>
      <c r="HA1796"/>
      <c r="HB1796"/>
      <c r="HC1796"/>
      <c r="HD1796"/>
      <c r="HE1796"/>
      <c r="HF1796"/>
      <c r="HG1796"/>
      <c r="HH1796"/>
      <c r="HI1796"/>
    </row>
    <row r="1797" spans="1:217" s="6" customFormat="1" ht="42.75" x14ac:dyDescent="0.45">
      <c r="A1797" s="29" t="s">
        <v>16</v>
      </c>
      <c r="B1797" s="29" t="s">
        <v>17</v>
      </c>
      <c r="C1797" s="30" t="s">
        <v>18</v>
      </c>
      <c r="D1797" s="30" t="s">
        <v>1685</v>
      </c>
      <c r="E1797" s="30" t="s">
        <v>1916</v>
      </c>
      <c r="F1797" s="30" t="s">
        <v>21</v>
      </c>
      <c r="G1797" s="78">
        <f>VLOOKUP(L:L,en_ru_auto_scores_BLEU!H:I,2,FALSE)</f>
        <v>14.879641171245488</v>
      </c>
      <c r="H1797" s="30" t="str">
        <f>IFERROR(VLOOKUP(L:L,manual_score_mapping[[SegmentID]:[Scores]],2,FALSE), "NaN")</f>
        <v>[52, 54, 43, 65, 100]</v>
      </c>
      <c r="I1797" s="24">
        <f>IFERROR(VLOOKUP(L:L,manual_score_mapping!A:D,3,FALSE), "NaN")</f>
        <v>62</v>
      </c>
      <c r="J1797" s="18">
        <f>IFERROR(VLOOKUP(L:L,manual_score_mapping!A:D,4,FALSE), "NaN")</f>
        <v>43</v>
      </c>
      <c r="K1797" s="30" t="s">
        <v>22</v>
      </c>
      <c r="L1797" s="30">
        <v>1796</v>
      </c>
      <c r="M1797" s="31">
        <v>0.85789716243743896</v>
      </c>
      <c r="N1797" s="30">
        <v>0.93377268314361561</v>
      </c>
      <c r="O1797" s="30">
        <v>0.85840541124343872</v>
      </c>
      <c r="P1797" s="30" t="str">
        <f>IF(en_ru_scores[[#This Row],[OnlineB_Score]]&gt;en_ru_scores[[#This Row],[GPT4_COMET]]+0.03, "B", IF(en_ru_scores[[#This Row],[GPT4_COMET]]&gt;en_ru_scores[[#This Row],[OnlineB_Score]]+0.03, "GPT", "-"))</f>
        <v>B</v>
      </c>
      <c r="Q1797" s="30" t="str">
        <f>IF(en_ru_scores[[#This Row],[OnlineW_Score]]&gt;en_ru_scores[[#This Row],[GPT4_COMET]]+0.03, "W", IF(en_ru_scores[[#This Row],[GPT4_COMET]]&gt;en_ru_scores[[#This Row],[OnlineW_Score]]+0.03, "GPT", "-"))</f>
        <v>-</v>
      </c>
      <c r="R1797" s="12" t="s">
        <v>1922</v>
      </c>
      <c r="S1797" s="12" t="s">
        <v>8979</v>
      </c>
      <c r="T1797" s="40" t="s">
        <v>8980</v>
      </c>
      <c r="U1797" s="12" t="s">
        <v>8981</v>
      </c>
      <c r="V1797" s="12" t="s">
        <v>8982</v>
      </c>
      <c r="W1797" s="84"/>
      <c r="X1797" s="111"/>
      <c r="Y1797" s="115"/>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c r="EK1797"/>
      <c r="EL1797"/>
      <c r="EM1797"/>
      <c r="EN1797"/>
      <c r="EO1797"/>
      <c r="EP1797"/>
      <c r="EQ1797"/>
      <c r="ER1797"/>
      <c r="ES1797"/>
      <c r="ET1797"/>
      <c r="EU1797"/>
      <c r="EV1797"/>
      <c r="EW1797"/>
      <c r="EX1797"/>
      <c r="EY1797"/>
      <c r="EZ1797"/>
      <c r="FA1797"/>
      <c r="FB1797"/>
      <c r="FC1797"/>
      <c r="FD1797"/>
      <c r="FE1797"/>
      <c r="FF1797"/>
      <c r="FG1797"/>
      <c r="FH1797"/>
      <c r="FI1797"/>
      <c r="FJ1797"/>
      <c r="FK1797"/>
      <c r="FL1797"/>
      <c r="FM1797"/>
      <c r="FN1797"/>
      <c r="FO1797"/>
      <c r="FP1797"/>
      <c r="FQ1797"/>
      <c r="FR1797"/>
      <c r="FS1797"/>
      <c r="FT1797"/>
      <c r="FU1797"/>
      <c r="FV1797"/>
      <c r="FW1797"/>
      <c r="FX1797"/>
      <c r="FY1797"/>
      <c r="FZ1797"/>
      <c r="GA1797"/>
      <c r="GB1797"/>
      <c r="GC1797"/>
      <c r="GD1797"/>
      <c r="GE1797"/>
      <c r="GF1797"/>
      <c r="GG1797"/>
      <c r="GH1797"/>
      <c r="GI1797"/>
      <c r="GJ1797"/>
      <c r="GK1797"/>
      <c r="GL1797"/>
      <c r="GM1797"/>
      <c r="GN1797"/>
      <c r="GO1797"/>
      <c r="GP1797"/>
      <c r="GQ1797"/>
      <c r="GR1797"/>
      <c r="GS1797"/>
      <c r="GT1797"/>
      <c r="GU1797"/>
      <c r="GV1797"/>
      <c r="GW1797"/>
      <c r="GX1797"/>
      <c r="GY1797"/>
      <c r="GZ1797"/>
      <c r="HA1797"/>
      <c r="HB1797"/>
      <c r="HC1797"/>
      <c r="HD1797"/>
      <c r="HE1797"/>
      <c r="HF1797"/>
      <c r="HG1797"/>
      <c r="HH1797"/>
      <c r="HI1797"/>
    </row>
    <row r="1798" spans="1:217" s="6" customFormat="1" x14ac:dyDescent="0.45">
      <c r="A1798" s="20" t="s">
        <v>16</v>
      </c>
      <c r="B1798" s="20" t="s">
        <v>17</v>
      </c>
      <c r="C1798" s="21" t="s">
        <v>18</v>
      </c>
      <c r="D1798" s="21" t="s">
        <v>1685</v>
      </c>
      <c r="E1798" s="21" t="s">
        <v>1916</v>
      </c>
      <c r="F1798" s="21" t="s">
        <v>21</v>
      </c>
      <c r="G1798" s="78">
        <f>VLOOKUP(L:L,en_ru_auto_scores_BLEU!H:I,2,FALSE)</f>
        <v>19.716118825581447</v>
      </c>
      <c r="H1798" s="21" t="str">
        <f>IFERROR(VLOOKUP(L:L,manual_score_mapping[[SegmentID]:[Scores]],2,FALSE), "NaN")</f>
        <v>[51, 70, 81, 66, 100]</v>
      </c>
      <c r="I1798" s="27">
        <f>IFERROR(VLOOKUP(L:L,manual_score_mapping!A:D,3,FALSE), "NaN")</f>
        <v>73</v>
      </c>
      <c r="J1798" s="21">
        <f>IFERROR(VLOOKUP(L:L,manual_score_mapping!A:D,4,FALSE), "NaN")</f>
        <v>51</v>
      </c>
      <c r="K1798" s="21" t="s">
        <v>22</v>
      </c>
      <c r="L1798" s="21">
        <v>1797</v>
      </c>
      <c r="M1798" s="22">
        <v>0.59236288070678711</v>
      </c>
      <c r="N1798" s="21">
        <v>0.4612497091293335</v>
      </c>
      <c r="O1798" s="21">
        <v>0.66630846261978149</v>
      </c>
      <c r="P1798" s="21" t="str">
        <f>IF(en_ru_scores[[#This Row],[OnlineB_Score]]&gt;en_ru_scores[[#This Row],[GPT4_COMET]]+0.03, "B", IF(en_ru_scores[[#This Row],[GPT4_COMET]]&gt;en_ru_scores[[#This Row],[OnlineB_Score]]+0.03, "GPT", "-"))</f>
        <v>GPT</v>
      </c>
      <c r="Q1798" s="21" t="str">
        <f>IF(en_ru_scores[[#This Row],[OnlineW_Score]]&gt;en_ru_scores[[#This Row],[GPT4_COMET]]+0.03, "W", IF(en_ru_scores[[#This Row],[GPT4_COMET]]&gt;en_ru_scores[[#This Row],[OnlineW_Score]]+0.03, "GPT", "-"))</f>
        <v>W</v>
      </c>
      <c r="R1798" s="9" t="s">
        <v>1923</v>
      </c>
      <c r="S1798" s="9" t="s">
        <v>8983</v>
      </c>
      <c r="T1798" s="37" t="s">
        <v>8984</v>
      </c>
      <c r="U1798" s="9" t="s">
        <v>8985</v>
      </c>
      <c r="V1798" s="9" t="s">
        <v>8986</v>
      </c>
      <c r="W1798" s="84"/>
      <c r="X1798" s="111"/>
      <c r="Y1798" s="115"/>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c r="EK1798"/>
      <c r="EL1798"/>
      <c r="EM1798"/>
      <c r="EN1798"/>
      <c r="EO1798"/>
      <c r="EP1798"/>
      <c r="EQ1798"/>
      <c r="ER1798"/>
      <c r="ES1798"/>
      <c r="ET1798"/>
      <c r="EU1798"/>
      <c r="EV1798"/>
      <c r="EW1798"/>
      <c r="EX1798"/>
      <c r="EY1798"/>
      <c r="EZ1798"/>
      <c r="FA1798"/>
      <c r="FB1798"/>
      <c r="FC1798"/>
      <c r="FD1798"/>
      <c r="FE1798"/>
      <c r="FF1798"/>
      <c r="FG1798"/>
      <c r="FH1798"/>
      <c r="FI1798"/>
      <c r="FJ1798"/>
      <c r="FK1798"/>
      <c r="FL1798"/>
      <c r="FM1798"/>
      <c r="FN1798"/>
      <c r="FO1798"/>
      <c r="FP1798"/>
      <c r="FQ1798"/>
      <c r="FR1798"/>
      <c r="FS1798"/>
      <c r="FT1798"/>
      <c r="FU1798"/>
      <c r="FV1798"/>
      <c r="FW1798"/>
      <c r="FX1798"/>
      <c r="FY1798"/>
      <c r="FZ1798"/>
      <c r="GA1798"/>
      <c r="GB1798"/>
      <c r="GC1798"/>
      <c r="GD1798"/>
      <c r="GE1798"/>
      <c r="GF1798"/>
      <c r="GG1798"/>
      <c r="GH1798"/>
      <c r="GI1798"/>
      <c r="GJ1798"/>
      <c r="GK1798"/>
      <c r="GL1798"/>
      <c r="GM1798"/>
      <c r="GN1798"/>
      <c r="GO1798"/>
      <c r="GP1798"/>
      <c r="GQ1798"/>
      <c r="GR1798"/>
      <c r="GS1798"/>
      <c r="GT1798"/>
      <c r="GU1798"/>
      <c r="GV1798"/>
      <c r="GW1798"/>
      <c r="GX1798"/>
      <c r="GY1798"/>
      <c r="GZ1798"/>
      <c r="HA1798"/>
      <c r="HB1798"/>
      <c r="HC1798"/>
      <c r="HD1798"/>
      <c r="HE1798"/>
      <c r="HF1798"/>
      <c r="HG1798"/>
      <c r="HH1798"/>
      <c r="HI1798"/>
    </row>
    <row r="1799" spans="1:217" s="6" customFormat="1" ht="28.5" x14ac:dyDescent="0.45">
      <c r="A1799" s="26" t="s">
        <v>16</v>
      </c>
      <c r="B1799" s="26" t="s">
        <v>17</v>
      </c>
      <c r="C1799" s="27" t="s">
        <v>18</v>
      </c>
      <c r="D1799" s="27" t="s">
        <v>1685</v>
      </c>
      <c r="E1799" s="27" t="s">
        <v>1924</v>
      </c>
      <c r="F1799" s="27" t="s">
        <v>21</v>
      </c>
      <c r="G1799" s="78">
        <f>VLOOKUP(L:L,en_ru_auto_scores_BLEU!H:I,2,FALSE)</f>
        <v>26.269098944241588</v>
      </c>
      <c r="H1799" s="42" t="str">
        <f>IFERROR(VLOOKUP(L:L,manual_score_mapping[[SegmentID]:[Scores]],2,FALSE), "NaN")</f>
        <v>NaN</v>
      </c>
      <c r="I1799" s="42" t="str">
        <f>IFERROR(VLOOKUP(L:L,manual_score_mapping!A:D,3,FALSE), "NaN")</f>
        <v>NaN</v>
      </c>
      <c r="J1799" s="42" t="str">
        <f>IFERROR(VLOOKUP(L:L,manual_score_mapping!A:D,4,FALSE), "NaN")</f>
        <v>NaN</v>
      </c>
      <c r="K1799" s="27" t="s">
        <v>22</v>
      </c>
      <c r="L1799" s="27">
        <v>1798</v>
      </c>
      <c r="M1799" s="28">
        <v>0.7059749960899353</v>
      </c>
      <c r="N1799" s="27">
        <v>0.7059749960899353</v>
      </c>
      <c r="O1799" s="27">
        <v>0.68532204627990723</v>
      </c>
      <c r="P1799" s="27" t="str">
        <f>IF(en_ru_scores[[#This Row],[OnlineB_Score]]&gt;en_ru_scores[[#This Row],[GPT4_COMET]]+0.03, "B", IF(en_ru_scores[[#This Row],[GPT4_COMET]]&gt;en_ru_scores[[#This Row],[OnlineB_Score]]+0.03, "GPT", "-"))</f>
        <v>-</v>
      </c>
      <c r="Q1799" s="27" t="str">
        <f>IF(en_ru_scores[[#This Row],[OnlineW_Score]]&gt;en_ru_scores[[#This Row],[GPT4_COMET]]+0.03, "W", IF(en_ru_scores[[#This Row],[GPT4_COMET]]&gt;en_ru_scores[[#This Row],[OnlineW_Score]]+0.03, "GPT", "-"))</f>
        <v>-</v>
      </c>
      <c r="R1799" s="11" t="s">
        <v>1925</v>
      </c>
      <c r="S1799" s="11" t="s">
        <v>8987</v>
      </c>
      <c r="T1799" s="39" t="s">
        <v>8988</v>
      </c>
      <c r="U1799" s="11" t="s">
        <v>8988</v>
      </c>
      <c r="V1799" s="11" t="s">
        <v>8989</v>
      </c>
      <c r="W1799" s="84"/>
      <c r="X1799" s="111"/>
      <c r="Y1799" s="115"/>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c r="EK1799"/>
      <c r="EL1799"/>
      <c r="EM1799"/>
      <c r="EN1799"/>
      <c r="EO1799"/>
      <c r="EP1799"/>
      <c r="EQ1799"/>
      <c r="ER1799"/>
      <c r="ES1799"/>
      <c r="ET1799"/>
      <c r="EU1799"/>
      <c r="EV1799"/>
      <c r="EW1799"/>
      <c r="EX1799"/>
      <c r="EY1799"/>
      <c r="EZ1799"/>
      <c r="FA1799"/>
      <c r="FB1799"/>
      <c r="FC1799"/>
      <c r="FD1799"/>
      <c r="FE1799"/>
      <c r="FF1799"/>
      <c r="FG1799"/>
      <c r="FH1799"/>
      <c r="FI1799"/>
      <c r="FJ1799"/>
      <c r="FK1799"/>
      <c r="FL1799"/>
      <c r="FM1799"/>
      <c r="FN1799"/>
      <c r="FO1799"/>
      <c r="FP1799"/>
      <c r="FQ1799"/>
      <c r="FR1799"/>
      <c r="FS1799"/>
      <c r="FT1799"/>
      <c r="FU1799"/>
      <c r="FV1799"/>
      <c r="FW1799"/>
      <c r="FX1799"/>
      <c r="FY1799"/>
      <c r="FZ1799"/>
      <c r="GA1799"/>
      <c r="GB1799"/>
      <c r="GC1799"/>
      <c r="GD1799"/>
      <c r="GE1799"/>
      <c r="GF1799"/>
      <c r="GG1799"/>
      <c r="GH1799"/>
      <c r="GI1799"/>
      <c r="GJ1799"/>
      <c r="GK1799"/>
      <c r="GL1799"/>
      <c r="GM1799"/>
      <c r="GN1799"/>
      <c r="GO1799"/>
      <c r="GP1799"/>
      <c r="GQ1799"/>
      <c r="GR1799"/>
      <c r="GS1799"/>
      <c r="GT1799"/>
      <c r="GU1799"/>
      <c r="GV1799"/>
      <c r="GW1799"/>
      <c r="GX1799"/>
      <c r="GY1799"/>
      <c r="GZ1799"/>
      <c r="HA1799"/>
      <c r="HB1799"/>
      <c r="HC1799"/>
      <c r="HD1799"/>
      <c r="HE1799"/>
      <c r="HF1799"/>
      <c r="HG1799"/>
      <c r="HH1799"/>
      <c r="HI1799"/>
    </row>
    <row r="1800" spans="1:217" s="6" customFormat="1" ht="28.5" x14ac:dyDescent="0.45">
      <c r="A1800" s="29" t="s">
        <v>16</v>
      </c>
      <c r="B1800" s="29" t="s">
        <v>17</v>
      </c>
      <c r="C1800" s="30" t="s">
        <v>18</v>
      </c>
      <c r="D1800" s="30" t="s">
        <v>1685</v>
      </c>
      <c r="E1800" s="30" t="s">
        <v>1924</v>
      </c>
      <c r="F1800" s="30" t="s">
        <v>21</v>
      </c>
      <c r="G1800" s="75">
        <f>VLOOKUP(L:L,en_ru_auto_scores_BLEU!H:I,2,FALSE)</f>
        <v>43.472087194499139</v>
      </c>
      <c r="H1800" s="42" t="str">
        <f>IFERROR(VLOOKUP(L:L,manual_score_mapping[[SegmentID]:[Scores]],2,FALSE), "NaN")</f>
        <v>NaN</v>
      </c>
      <c r="I1800" s="42" t="str">
        <f>IFERROR(VLOOKUP(L:L,manual_score_mapping!A:D,3,FALSE), "NaN")</f>
        <v>NaN</v>
      </c>
      <c r="J1800" s="42" t="str">
        <f>IFERROR(VLOOKUP(L:L,manual_score_mapping!A:D,4,FALSE), "NaN")</f>
        <v>NaN</v>
      </c>
      <c r="K1800" s="30" t="s">
        <v>22</v>
      </c>
      <c r="L1800" s="30">
        <v>1799</v>
      </c>
      <c r="M1800" s="31">
        <v>0.84876894950866699</v>
      </c>
      <c r="N1800" s="30">
        <v>0.95719504356384277</v>
      </c>
      <c r="O1800" s="30">
        <v>0.84863662719726563</v>
      </c>
      <c r="P1800" s="30" t="str">
        <f>IF(en_ru_scores[[#This Row],[OnlineB_Score]]&gt;en_ru_scores[[#This Row],[GPT4_COMET]]+0.03, "B", IF(en_ru_scores[[#This Row],[GPT4_COMET]]&gt;en_ru_scores[[#This Row],[OnlineB_Score]]+0.03, "GPT", "-"))</f>
        <v>B</v>
      </c>
      <c r="Q1800" s="30" t="str">
        <f>IF(en_ru_scores[[#This Row],[OnlineW_Score]]&gt;en_ru_scores[[#This Row],[GPT4_COMET]]+0.03, "W", IF(en_ru_scores[[#This Row],[GPT4_COMET]]&gt;en_ru_scores[[#This Row],[OnlineW_Score]]+0.03, "GPT", "-"))</f>
        <v>-</v>
      </c>
      <c r="R1800" s="12" t="s">
        <v>1926</v>
      </c>
      <c r="S1800" s="12" t="s">
        <v>8990</v>
      </c>
      <c r="T1800" s="40" t="s">
        <v>8991</v>
      </c>
      <c r="U1800" s="12" t="s">
        <v>8992</v>
      </c>
      <c r="V1800" s="12" t="s">
        <v>8991</v>
      </c>
      <c r="W1800" s="84"/>
      <c r="X1800" s="111"/>
      <c r="Y1800" s="115"/>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c r="EK1800"/>
      <c r="EL1800"/>
      <c r="EM1800"/>
      <c r="EN1800"/>
      <c r="EO1800"/>
      <c r="EP1800"/>
      <c r="EQ1800"/>
      <c r="ER1800"/>
      <c r="ES1800"/>
      <c r="ET1800"/>
      <c r="EU1800"/>
      <c r="EV1800"/>
      <c r="EW1800"/>
      <c r="EX1800"/>
      <c r="EY1800"/>
      <c r="EZ1800"/>
      <c r="FA1800"/>
      <c r="FB1800"/>
      <c r="FC1800"/>
      <c r="FD1800"/>
      <c r="FE1800"/>
      <c r="FF1800"/>
      <c r="FG1800"/>
      <c r="FH1800"/>
      <c r="FI1800"/>
      <c r="FJ1800"/>
      <c r="FK1800"/>
      <c r="FL1800"/>
      <c r="FM1800"/>
      <c r="FN1800"/>
      <c r="FO1800"/>
      <c r="FP1800"/>
      <c r="FQ1800"/>
      <c r="FR1800"/>
      <c r="FS1800"/>
      <c r="FT1800"/>
      <c r="FU1800"/>
      <c r="FV1800"/>
      <c r="FW1800"/>
      <c r="FX1800"/>
      <c r="FY1800"/>
      <c r="FZ1800"/>
      <c r="GA1800"/>
      <c r="GB1800"/>
      <c r="GC1800"/>
      <c r="GD1800"/>
      <c r="GE1800"/>
      <c r="GF1800"/>
      <c r="GG1800"/>
      <c r="GH1800"/>
      <c r="GI1800"/>
      <c r="GJ1800"/>
      <c r="GK1800"/>
      <c r="GL1800"/>
      <c r="GM1800"/>
      <c r="GN1800"/>
      <c r="GO1800"/>
      <c r="GP1800"/>
      <c r="GQ1800"/>
      <c r="GR1800"/>
      <c r="GS1800"/>
      <c r="GT1800"/>
      <c r="GU1800"/>
      <c r="GV1800"/>
      <c r="GW1800"/>
      <c r="GX1800"/>
      <c r="GY1800"/>
      <c r="GZ1800"/>
      <c r="HA1800"/>
      <c r="HB1800"/>
      <c r="HC1800"/>
      <c r="HD1800"/>
      <c r="HE1800"/>
      <c r="HF1800"/>
      <c r="HG1800"/>
      <c r="HH1800"/>
      <c r="HI1800"/>
    </row>
    <row r="1801" spans="1:217" s="6" customFormat="1" ht="28.5" x14ac:dyDescent="0.45">
      <c r="A1801" s="29" t="s">
        <v>16</v>
      </c>
      <c r="B1801" s="29" t="s">
        <v>17</v>
      </c>
      <c r="C1801" s="30" t="s">
        <v>18</v>
      </c>
      <c r="D1801" s="30" t="s">
        <v>1685</v>
      </c>
      <c r="E1801" s="30" t="s">
        <v>1924</v>
      </c>
      <c r="F1801" s="30" t="s">
        <v>21</v>
      </c>
      <c r="G1801" s="78">
        <f>VLOOKUP(L:L,en_ru_auto_scores_BLEU!H:I,2,FALSE)</f>
        <v>9.4429442960797338</v>
      </c>
      <c r="H1801" s="42" t="str">
        <f>IFERROR(VLOOKUP(L:L,manual_score_mapping[[SegmentID]:[Scores]],2,FALSE), "NaN")</f>
        <v>NaN</v>
      </c>
      <c r="I1801" s="42" t="str">
        <f>IFERROR(VLOOKUP(L:L,manual_score_mapping!A:D,3,FALSE), "NaN")</f>
        <v>NaN</v>
      </c>
      <c r="J1801" s="42" t="str">
        <f>IFERROR(VLOOKUP(L:L,manual_score_mapping!A:D,4,FALSE), "NaN")</f>
        <v>NaN</v>
      </c>
      <c r="K1801" s="30" t="s">
        <v>22</v>
      </c>
      <c r="L1801" s="30">
        <v>1800</v>
      </c>
      <c r="M1801" s="31">
        <v>0.87676483392715454</v>
      </c>
      <c r="N1801" s="30">
        <v>0.93584328889846802</v>
      </c>
      <c r="O1801" s="30">
        <v>0.94464856386184681</v>
      </c>
      <c r="P1801" s="30" t="str">
        <f>IF(en_ru_scores[[#This Row],[OnlineB_Score]]&gt;en_ru_scores[[#This Row],[GPT4_COMET]]+0.03, "B", IF(en_ru_scores[[#This Row],[GPT4_COMET]]&gt;en_ru_scores[[#This Row],[OnlineB_Score]]+0.03, "GPT", "-"))</f>
        <v>B</v>
      </c>
      <c r="Q1801" s="30" t="str">
        <f>IF(en_ru_scores[[#This Row],[OnlineW_Score]]&gt;en_ru_scores[[#This Row],[GPT4_COMET]]+0.03, "W", IF(en_ru_scores[[#This Row],[GPT4_COMET]]&gt;en_ru_scores[[#This Row],[OnlineW_Score]]+0.03, "GPT", "-"))</f>
        <v>W</v>
      </c>
      <c r="R1801" s="12" t="s">
        <v>1927</v>
      </c>
      <c r="S1801" s="12" t="s">
        <v>8993</v>
      </c>
      <c r="T1801" s="40" t="s">
        <v>8994</v>
      </c>
      <c r="U1801" s="12" t="s">
        <v>8995</v>
      </c>
      <c r="V1801" s="12" t="s">
        <v>8996</v>
      </c>
      <c r="W1801" s="84"/>
      <c r="X1801" s="111"/>
      <c r="Y1801" s="115"/>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c r="EK1801"/>
      <c r="EL1801"/>
      <c r="EM1801"/>
      <c r="EN1801"/>
      <c r="EO1801"/>
      <c r="EP1801"/>
      <c r="EQ1801"/>
      <c r="ER1801"/>
      <c r="ES1801"/>
      <c r="ET1801"/>
      <c r="EU1801"/>
      <c r="EV1801"/>
      <c r="EW1801"/>
      <c r="EX1801"/>
      <c r="EY1801"/>
      <c r="EZ1801"/>
      <c r="FA1801"/>
      <c r="FB1801"/>
      <c r="FC1801"/>
      <c r="FD1801"/>
      <c r="FE1801"/>
      <c r="FF1801"/>
      <c r="FG1801"/>
      <c r="FH1801"/>
      <c r="FI1801"/>
      <c r="FJ1801"/>
      <c r="FK1801"/>
      <c r="FL1801"/>
      <c r="FM1801"/>
      <c r="FN1801"/>
      <c r="FO1801"/>
      <c r="FP1801"/>
      <c r="FQ1801"/>
      <c r="FR1801"/>
      <c r="FS1801"/>
      <c r="FT1801"/>
      <c r="FU1801"/>
      <c r="FV1801"/>
      <c r="FW1801"/>
      <c r="FX1801"/>
      <c r="FY1801"/>
      <c r="FZ1801"/>
      <c r="GA1801"/>
      <c r="GB1801"/>
      <c r="GC1801"/>
      <c r="GD1801"/>
      <c r="GE1801"/>
      <c r="GF1801"/>
      <c r="GG1801"/>
      <c r="GH1801"/>
      <c r="GI1801"/>
      <c r="GJ1801"/>
      <c r="GK1801"/>
      <c r="GL1801"/>
      <c r="GM1801"/>
      <c r="GN1801"/>
      <c r="GO1801"/>
      <c r="GP1801"/>
      <c r="GQ1801"/>
      <c r="GR1801"/>
      <c r="GS1801"/>
      <c r="GT1801"/>
      <c r="GU1801"/>
      <c r="GV1801"/>
      <c r="GW1801"/>
      <c r="GX1801"/>
      <c r="GY1801"/>
      <c r="GZ1801"/>
      <c r="HA1801"/>
      <c r="HB1801"/>
      <c r="HC1801"/>
      <c r="HD1801"/>
      <c r="HE1801"/>
      <c r="HF1801"/>
      <c r="HG1801"/>
      <c r="HH1801"/>
      <c r="HI1801"/>
    </row>
    <row r="1802" spans="1:217" s="6" customFormat="1" ht="57" x14ac:dyDescent="0.45">
      <c r="A1802" s="32" t="s">
        <v>16</v>
      </c>
      <c r="B1802" s="32" t="s">
        <v>17</v>
      </c>
      <c r="C1802" s="33" t="s">
        <v>18</v>
      </c>
      <c r="D1802" s="33" t="s">
        <v>1685</v>
      </c>
      <c r="E1802" s="33" t="s">
        <v>1924</v>
      </c>
      <c r="F1802" s="33" t="s">
        <v>21</v>
      </c>
      <c r="G1802" s="73">
        <f>VLOOKUP(L:L,en_ru_auto_scores_BLEU!H:I,2,FALSE)</f>
        <v>60.083830459724723</v>
      </c>
      <c r="H1802" s="42" t="str">
        <f>IFERROR(VLOOKUP(L:L,manual_score_mapping[[SegmentID]:[Scores]],2,FALSE), "NaN")</f>
        <v>NaN</v>
      </c>
      <c r="I1802" s="42" t="str">
        <f>IFERROR(VLOOKUP(L:L,manual_score_mapping!A:D,3,FALSE), "NaN")</f>
        <v>NaN</v>
      </c>
      <c r="J1802" s="42" t="str">
        <f>IFERROR(VLOOKUP(L:L,manual_score_mapping!A:D,4,FALSE), "NaN")</f>
        <v>NaN</v>
      </c>
      <c r="K1802" s="33" t="s">
        <v>22</v>
      </c>
      <c r="L1802" s="33">
        <v>1801</v>
      </c>
      <c r="M1802" s="34">
        <v>0.93765348196029663</v>
      </c>
      <c r="N1802" s="33">
        <v>0.96589899063110363</v>
      </c>
      <c r="O1802" s="33">
        <v>0.91792327165603638</v>
      </c>
      <c r="P1802" s="33" t="str">
        <f>IF(en_ru_scores[[#This Row],[OnlineB_Score]]&gt;en_ru_scores[[#This Row],[GPT4_COMET]]+0.03, "B", IF(en_ru_scores[[#This Row],[GPT4_COMET]]&gt;en_ru_scores[[#This Row],[OnlineB_Score]]+0.03, "GPT", "-"))</f>
        <v>-</v>
      </c>
      <c r="Q1802" s="33" t="str">
        <f>IF(en_ru_scores[[#This Row],[OnlineW_Score]]&gt;en_ru_scores[[#This Row],[GPT4_COMET]]+0.03, "W", IF(en_ru_scores[[#This Row],[GPT4_COMET]]&gt;en_ru_scores[[#This Row],[OnlineW_Score]]+0.03, "GPT", "-"))</f>
        <v>-</v>
      </c>
      <c r="R1802" s="13" t="s">
        <v>1928</v>
      </c>
      <c r="S1802" s="13" t="s">
        <v>8997</v>
      </c>
      <c r="T1802" s="41" t="s">
        <v>8998</v>
      </c>
      <c r="U1802" s="13" t="s">
        <v>8997</v>
      </c>
      <c r="V1802" s="13" t="s">
        <v>8999</v>
      </c>
      <c r="W1802" s="84"/>
      <c r="X1802" s="111"/>
      <c r="Y1802" s="115"/>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c r="EK1802"/>
      <c r="EL1802"/>
      <c r="EM1802"/>
      <c r="EN1802"/>
      <c r="EO1802"/>
      <c r="EP1802"/>
      <c r="EQ1802"/>
      <c r="ER1802"/>
      <c r="ES1802"/>
      <c r="ET1802"/>
      <c r="EU1802"/>
      <c r="EV1802"/>
      <c r="EW1802"/>
      <c r="EX1802"/>
      <c r="EY1802"/>
      <c r="EZ1802"/>
      <c r="FA1802"/>
      <c r="FB1802"/>
      <c r="FC1802"/>
      <c r="FD1802"/>
      <c r="FE1802"/>
      <c r="FF1802"/>
      <c r="FG1802"/>
      <c r="FH1802"/>
      <c r="FI1802"/>
      <c r="FJ1802"/>
      <c r="FK1802"/>
      <c r="FL1802"/>
      <c r="FM1802"/>
      <c r="FN1802"/>
      <c r="FO1802"/>
      <c r="FP1802"/>
      <c r="FQ1802"/>
      <c r="FR1802"/>
      <c r="FS1802"/>
      <c r="FT1802"/>
      <c r="FU1802"/>
      <c r="FV1802"/>
      <c r="FW1802"/>
      <c r="FX1802"/>
      <c r="FY1802"/>
      <c r="FZ1802"/>
      <c r="GA1802"/>
      <c r="GB1802"/>
      <c r="GC1802"/>
      <c r="GD1802"/>
      <c r="GE1802"/>
      <c r="GF1802"/>
      <c r="GG1802"/>
      <c r="GH1802"/>
      <c r="GI1802"/>
      <c r="GJ1802"/>
      <c r="GK1802"/>
      <c r="GL1802"/>
      <c r="GM1802"/>
      <c r="GN1802"/>
      <c r="GO1802"/>
      <c r="GP1802"/>
      <c r="GQ1802"/>
      <c r="GR1802"/>
      <c r="GS1802"/>
      <c r="GT1802"/>
      <c r="GU1802"/>
      <c r="GV1802"/>
      <c r="GW1802"/>
      <c r="GX1802"/>
      <c r="GY1802"/>
      <c r="GZ1802"/>
      <c r="HA1802"/>
      <c r="HB1802"/>
      <c r="HC1802"/>
      <c r="HD1802"/>
      <c r="HE1802"/>
      <c r="HF1802"/>
      <c r="HG1802"/>
      <c r="HH1802"/>
      <c r="HI1802"/>
    </row>
    <row r="1803" spans="1:217" s="6" customFormat="1" ht="85.5" x14ac:dyDescent="0.45">
      <c r="A1803" s="32" t="s">
        <v>16</v>
      </c>
      <c r="B1803" s="32" t="s">
        <v>17</v>
      </c>
      <c r="C1803" s="33" t="s">
        <v>18</v>
      </c>
      <c r="D1803" s="33" t="s">
        <v>1685</v>
      </c>
      <c r="E1803" s="33" t="s">
        <v>1924</v>
      </c>
      <c r="F1803" s="33" t="s">
        <v>21</v>
      </c>
      <c r="G1803" s="75">
        <f>VLOOKUP(L:L,en_ru_auto_scores_BLEU!H:I,2,FALSE)</f>
        <v>47.303414892564312</v>
      </c>
      <c r="H1803" s="42" t="str">
        <f>IFERROR(VLOOKUP(L:L,manual_score_mapping[[SegmentID]:[Scores]],2,FALSE), "NaN")</f>
        <v>NaN</v>
      </c>
      <c r="I1803" s="42" t="str">
        <f>IFERROR(VLOOKUP(L:L,manual_score_mapping!A:D,3,FALSE), "NaN")</f>
        <v>NaN</v>
      </c>
      <c r="J1803" s="42" t="str">
        <f>IFERROR(VLOOKUP(L:L,manual_score_mapping!A:D,4,FALSE), "NaN")</f>
        <v>NaN</v>
      </c>
      <c r="K1803" s="33" t="s">
        <v>22</v>
      </c>
      <c r="L1803" s="33">
        <v>1802</v>
      </c>
      <c r="M1803" s="34">
        <v>0.91354346275329601</v>
      </c>
      <c r="N1803" s="33">
        <v>0.92199122905731201</v>
      </c>
      <c r="O1803" s="33">
        <v>0.91575229167938244</v>
      </c>
      <c r="P1803" s="33" t="str">
        <f>IF(en_ru_scores[[#This Row],[OnlineB_Score]]&gt;en_ru_scores[[#This Row],[GPT4_COMET]]+0.03, "B", IF(en_ru_scores[[#This Row],[GPT4_COMET]]&gt;en_ru_scores[[#This Row],[OnlineB_Score]]+0.03, "GPT", "-"))</f>
        <v>-</v>
      </c>
      <c r="Q1803" s="33" t="str">
        <f>IF(en_ru_scores[[#This Row],[OnlineW_Score]]&gt;en_ru_scores[[#This Row],[GPT4_COMET]]+0.03, "W", IF(en_ru_scores[[#This Row],[GPT4_COMET]]&gt;en_ru_scores[[#This Row],[OnlineW_Score]]+0.03, "GPT", "-"))</f>
        <v>-</v>
      </c>
      <c r="R1803" s="13" t="s">
        <v>1929</v>
      </c>
      <c r="S1803" s="13" t="s">
        <v>9000</v>
      </c>
      <c r="T1803" s="41" t="s">
        <v>9001</v>
      </c>
      <c r="U1803" s="13" t="s">
        <v>9002</v>
      </c>
      <c r="V1803" s="13" t="s">
        <v>9003</v>
      </c>
      <c r="W1803" s="84"/>
      <c r="X1803" s="111"/>
      <c r="Y1803" s="115"/>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c r="EK1803"/>
      <c r="EL1803"/>
      <c r="EM1803"/>
      <c r="EN1803"/>
      <c r="EO1803"/>
      <c r="EP1803"/>
      <c r="EQ1803"/>
      <c r="ER1803"/>
      <c r="ES1803"/>
      <c r="ET1803"/>
      <c r="EU1803"/>
      <c r="EV1803"/>
      <c r="EW1803"/>
      <c r="EX1803"/>
      <c r="EY1803"/>
      <c r="EZ1803"/>
      <c r="FA1803"/>
      <c r="FB1803"/>
      <c r="FC1803"/>
      <c r="FD1803"/>
      <c r="FE1803"/>
      <c r="FF1803"/>
      <c r="FG1803"/>
      <c r="FH1803"/>
      <c r="FI1803"/>
      <c r="FJ1803"/>
      <c r="FK1803"/>
      <c r="FL1803"/>
      <c r="FM1803"/>
      <c r="FN1803"/>
      <c r="FO1803"/>
      <c r="FP1803"/>
      <c r="FQ1803"/>
      <c r="FR1803"/>
      <c r="FS1803"/>
      <c r="FT1803"/>
      <c r="FU1803"/>
      <c r="FV1803"/>
      <c r="FW1803"/>
      <c r="FX1803"/>
      <c r="FY1803"/>
      <c r="FZ1803"/>
      <c r="GA1803"/>
      <c r="GB1803"/>
      <c r="GC1803"/>
      <c r="GD1803"/>
      <c r="GE1803"/>
      <c r="GF1803"/>
      <c r="GG1803"/>
      <c r="GH1803"/>
      <c r="GI1803"/>
      <c r="GJ1803"/>
      <c r="GK1803"/>
      <c r="GL1803"/>
      <c r="GM1803"/>
      <c r="GN1803"/>
      <c r="GO1803"/>
      <c r="GP1803"/>
      <c r="GQ1803"/>
      <c r="GR1803"/>
      <c r="GS1803"/>
      <c r="GT1803"/>
      <c r="GU1803"/>
      <c r="GV1803"/>
      <c r="GW1803"/>
      <c r="GX1803"/>
      <c r="GY1803"/>
      <c r="GZ1803"/>
      <c r="HA1803"/>
      <c r="HB1803"/>
      <c r="HC1803"/>
      <c r="HD1803"/>
      <c r="HE1803"/>
      <c r="HF1803"/>
      <c r="HG1803"/>
      <c r="HH1803"/>
      <c r="HI1803"/>
    </row>
    <row r="1804" spans="1:217" s="6" customFormat="1" ht="57" x14ac:dyDescent="0.45">
      <c r="A1804" s="29" t="s">
        <v>16</v>
      </c>
      <c r="B1804" s="29" t="s">
        <v>17</v>
      </c>
      <c r="C1804" s="30" t="s">
        <v>18</v>
      </c>
      <c r="D1804" s="30" t="s">
        <v>1685</v>
      </c>
      <c r="E1804" s="30" t="s">
        <v>1924</v>
      </c>
      <c r="F1804" s="30" t="s">
        <v>21</v>
      </c>
      <c r="G1804" s="78">
        <f>VLOOKUP(L:L,en_ru_auto_scores_BLEU!H:I,2,FALSE)</f>
        <v>27.802078134791621</v>
      </c>
      <c r="H1804" s="42" t="str">
        <f>IFERROR(VLOOKUP(L:L,manual_score_mapping[[SegmentID]:[Scores]],2,FALSE), "NaN")</f>
        <v>NaN</v>
      </c>
      <c r="I1804" s="42" t="str">
        <f>IFERROR(VLOOKUP(L:L,manual_score_mapping!A:D,3,FALSE), "NaN")</f>
        <v>NaN</v>
      </c>
      <c r="J1804" s="42" t="str">
        <f>IFERROR(VLOOKUP(L:L,manual_score_mapping!A:D,4,FALSE), "NaN")</f>
        <v>NaN</v>
      </c>
      <c r="K1804" s="30" t="s">
        <v>22</v>
      </c>
      <c r="L1804" s="30">
        <v>1803</v>
      </c>
      <c r="M1804" s="31">
        <v>0.89561384916305542</v>
      </c>
      <c r="N1804" s="30">
        <v>0.90544545650482178</v>
      </c>
      <c r="O1804" s="30">
        <v>0.91648089885711681</v>
      </c>
      <c r="P1804" s="30" t="str">
        <f>IF(en_ru_scores[[#This Row],[OnlineB_Score]]&gt;en_ru_scores[[#This Row],[GPT4_COMET]]+0.03, "B", IF(en_ru_scores[[#This Row],[GPT4_COMET]]&gt;en_ru_scores[[#This Row],[OnlineB_Score]]+0.03, "GPT", "-"))</f>
        <v>-</v>
      </c>
      <c r="Q1804" s="30" t="str">
        <f>IF(en_ru_scores[[#This Row],[OnlineW_Score]]&gt;en_ru_scores[[#This Row],[GPT4_COMET]]+0.03, "W", IF(en_ru_scores[[#This Row],[GPT4_COMET]]&gt;en_ru_scores[[#This Row],[OnlineW_Score]]+0.03, "GPT", "-"))</f>
        <v>-</v>
      </c>
      <c r="R1804" s="12" t="s">
        <v>1930</v>
      </c>
      <c r="S1804" s="12" t="s">
        <v>9004</v>
      </c>
      <c r="T1804" s="40" t="s">
        <v>9005</v>
      </c>
      <c r="U1804" s="12" t="s">
        <v>9006</v>
      </c>
      <c r="V1804" s="12" t="s">
        <v>9007</v>
      </c>
      <c r="W1804" s="84"/>
      <c r="X1804" s="111"/>
      <c r="Y1804" s="115"/>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c r="EK1804"/>
      <c r="EL1804"/>
      <c r="EM1804"/>
      <c r="EN1804"/>
      <c r="EO1804"/>
      <c r="EP1804"/>
      <c r="EQ1804"/>
      <c r="ER1804"/>
      <c r="ES1804"/>
      <c r="ET1804"/>
      <c r="EU1804"/>
      <c r="EV1804"/>
      <c r="EW1804"/>
      <c r="EX1804"/>
      <c r="EY1804"/>
      <c r="EZ1804"/>
      <c r="FA1804"/>
      <c r="FB1804"/>
      <c r="FC1804"/>
      <c r="FD1804"/>
      <c r="FE1804"/>
      <c r="FF1804"/>
      <c r="FG1804"/>
      <c r="FH1804"/>
      <c r="FI1804"/>
      <c r="FJ1804"/>
      <c r="FK1804"/>
      <c r="FL1804"/>
      <c r="FM1804"/>
      <c r="FN1804"/>
      <c r="FO1804"/>
      <c r="FP1804"/>
      <c r="FQ1804"/>
      <c r="FR1804"/>
      <c r="FS1804"/>
      <c r="FT1804"/>
      <c r="FU1804"/>
      <c r="FV1804"/>
      <c r="FW1804"/>
      <c r="FX1804"/>
      <c r="FY1804"/>
      <c r="FZ1804"/>
      <c r="GA1804"/>
      <c r="GB1804"/>
      <c r="GC1804"/>
      <c r="GD1804"/>
      <c r="GE1804"/>
      <c r="GF1804"/>
      <c r="GG1804"/>
      <c r="GH1804"/>
      <c r="GI1804"/>
      <c r="GJ1804"/>
      <c r="GK1804"/>
      <c r="GL1804"/>
      <c r="GM1804"/>
      <c r="GN1804"/>
      <c r="GO1804"/>
      <c r="GP1804"/>
      <c r="GQ1804"/>
      <c r="GR1804"/>
      <c r="GS1804"/>
      <c r="GT1804"/>
      <c r="GU1804"/>
      <c r="GV1804"/>
      <c r="GW1804"/>
      <c r="GX1804"/>
      <c r="GY1804"/>
      <c r="GZ1804"/>
      <c r="HA1804"/>
      <c r="HB1804"/>
      <c r="HC1804"/>
      <c r="HD1804"/>
      <c r="HE1804"/>
      <c r="HF1804"/>
      <c r="HG1804"/>
      <c r="HH1804"/>
      <c r="HI1804"/>
    </row>
    <row r="1805" spans="1:217" s="6" customFormat="1" ht="85.5" x14ac:dyDescent="0.45">
      <c r="A1805" s="32" t="s">
        <v>16</v>
      </c>
      <c r="B1805" s="32" t="s">
        <v>17</v>
      </c>
      <c r="C1805" s="33" t="s">
        <v>18</v>
      </c>
      <c r="D1805" s="33" t="s">
        <v>1685</v>
      </c>
      <c r="E1805" s="33" t="s">
        <v>1924</v>
      </c>
      <c r="F1805" s="33" t="s">
        <v>21</v>
      </c>
      <c r="G1805" s="74">
        <f>VLOOKUP(L:L,en_ru_auto_scores_BLEU!H:I,2,FALSE)</f>
        <v>50.244518055921496</v>
      </c>
      <c r="H1805" s="42" t="str">
        <f>IFERROR(VLOOKUP(L:L,manual_score_mapping[[SegmentID]:[Scores]],2,FALSE), "NaN")</f>
        <v>NaN</v>
      </c>
      <c r="I1805" s="42" t="str">
        <f>IFERROR(VLOOKUP(L:L,manual_score_mapping!A:D,3,FALSE), "NaN")</f>
        <v>NaN</v>
      </c>
      <c r="J1805" s="42" t="str">
        <f>IFERROR(VLOOKUP(L:L,manual_score_mapping!A:D,4,FALSE), "NaN")</f>
        <v>NaN</v>
      </c>
      <c r="K1805" s="33" t="s">
        <v>22</v>
      </c>
      <c r="L1805" s="33">
        <v>1804</v>
      </c>
      <c r="M1805" s="34">
        <v>0.93025249242782604</v>
      </c>
      <c r="N1805" s="33">
        <v>0.9379294514656068</v>
      </c>
      <c r="O1805" s="33">
        <v>0.92325013875961304</v>
      </c>
      <c r="P1805" s="33" t="str">
        <f>IF(en_ru_scores[[#This Row],[OnlineB_Score]]&gt;en_ru_scores[[#This Row],[GPT4_COMET]]+0.03, "B", IF(en_ru_scores[[#This Row],[GPT4_COMET]]&gt;en_ru_scores[[#This Row],[OnlineB_Score]]+0.03, "GPT", "-"))</f>
        <v>-</v>
      </c>
      <c r="Q1805" s="33" t="str">
        <f>IF(en_ru_scores[[#This Row],[OnlineW_Score]]&gt;en_ru_scores[[#This Row],[GPT4_COMET]]+0.03, "W", IF(en_ru_scores[[#This Row],[GPT4_COMET]]&gt;en_ru_scores[[#This Row],[OnlineW_Score]]+0.03, "GPT", "-"))</f>
        <v>-</v>
      </c>
      <c r="R1805" s="13" t="s">
        <v>1931</v>
      </c>
      <c r="S1805" s="13" t="s">
        <v>9008</v>
      </c>
      <c r="T1805" s="41" t="s">
        <v>9009</v>
      </c>
      <c r="U1805" s="13" t="s">
        <v>9010</v>
      </c>
      <c r="V1805" s="13" t="s">
        <v>9011</v>
      </c>
      <c r="W1805" s="84"/>
      <c r="X1805" s="111"/>
      <c r="Y1805" s="11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c r="EN1805"/>
      <c r="EO1805"/>
      <c r="EP1805"/>
      <c r="EQ1805"/>
      <c r="ER1805"/>
      <c r="ES1805"/>
      <c r="ET1805"/>
      <c r="EU1805"/>
      <c r="EV1805"/>
      <c r="EW1805"/>
      <c r="EX1805"/>
      <c r="EY1805"/>
      <c r="EZ1805"/>
      <c r="FA1805"/>
      <c r="FB1805"/>
      <c r="FC1805"/>
      <c r="FD1805"/>
      <c r="FE1805"/>
      <c r="FF1805"/>
      <c r="FG1805"/>
      <c r="FH1805"/>
      <c r="FI1805"/>
      <c r="FJ1805"/>
      <c r="FK1805"/>
      <c r="FL1805"/>
      <c r="FM1805"/>
      <c r="FN1805"/>
      <c r="FO1805"/>
      <c r="FP1805"/>
      <c r="FQ1805"/>
      <c r="FR1805"/>
      <c r="FS1805"/>
      <c r="FT1805"/>
      <c r="FU1805"/>
      <c r="FV1805"/>
      <c r="FW1805"/>
      <c r="FX1805"/>
      <c r="FY1805"/>
      <c r="FZ1805"/>
      <c r="GA1805"/>
      <c r="GB1805"/>
      <c r="GC1805"/>
      <c r="GD1805"/>
      <c r="GE1805"/>
      <c r="GF1805"/>
      <c r="GG1805"/>
      <c r="GH1805"/>
      <c r="GI1805"/>
      <c r="GJ1805"/>
      <c r="GK1805"/>
      <c r="GL1805"/>
      <c r="GM1805"/>
      <c r="GN1805"/>
      <c r="GO1805"/>
      <c r="GP1805"/>
      <c r="GQ1805"/>
      <c r="GR1805"/>
      <c r="GS1805"/>
      <c r="GT1805"/>
      <c r="GU1805"/>
      <c r="GV1805"/>
      <c r="GW1805"/>
      <c r="GX1805"/>
      <c r="GY1805"/>
      <c r="GZ1805"/>
      <c r="HA1805"/>
      <c r="HB1805"/>
      <c r="HC1805"/>
      <c r="HD1805"/>
      <c r="HE1805"/>
      <c r="HF1805"/>
      <c r="HG1805"/>
      <c r="HH1805"/>
      <c r="HI1805"/>
    </row>
    <row r="1806" spans="1:217" s="6" customFormat="1" ht="42.75" x14ac:dyDescent="0.45">
      <c r="A1806" s="29" t="s">
        <v>16</v>
      </c>
      <c r="B1806" s="29" t="s">
        <v>17</v>
      </c>
      <c r="C1806" s="30" t="s">
        <v>18</v>
      </c>
      <c r="D1806" s="30" t="s">
        <v>1685</v>
      </c>
      <c r="E1806" s="30" t="s">
        <v>1924</v>
      </c>
      <c r="F1806" s="30" t="s">
        <v>21</v>
      </c>
      <c r="G1806" s="74">
        <f>VLOOKUP(L:L,en_ru_auto_scores_BLEU!H:I,2,FALSE)</f>
        <v>50.389204852596336</v>
      </c>
      <c r="H1806" s="42" t="str">
        <f>IFERROR(VLOOKUP(L:L,manual_score_mapping[[SegmentID]:[Scores]],2,FALSE), "NaN")</f>
        <v>NaN</v>
      </c>
      <c r="I1806" s="42" t="str">
        <f>IFERROR(VLOOKUP(L:L,manual_score_mapping!A:D,3,FALSE), "NaN")</f>
        <v>NaN</v>
      </c>
      <c r="J1806" s="42" t="str">
        <f>IFERROR(VLOOKUP(L:L,manual_score_mapping!A:D,4,FALSE), "NaN")</f>
        <v>NaN</v>
      </c>
      <c r="K1806" s="30" t="s">
        <v>22</v>
      </c>
      <c r="L1806" s="30">
        <v>1805</v>
      </c>
      <c r="M1806" s="31">
        <v>0.88428598642349243</v>
      </c>
      <c r="N1806" s="30">
        <v>0.80825603008270264</v>
      </c>
      <c r="O1806" s="30">
        <v>0.76083803176879883</v>
      </c>
      <c r="P1806" s="30" t="str">
        <f>IF(en_ru_scores[[#This Row],[OnlineB_Score]]&gt;en_ru_scores[[#This Row],[GPT4_COMET]]+0.03, "B", IF(en_ru_scores[[#This Row],[GPT4_COMET]]&gt;en_ru_scores[[#This Row],[OnlineB_Score]]+0.03, "GPT", "-"))</f>
        <v>GPT</v>
      </c>
      <c r="Q1806" s="30" t="str">
        <f>IF(en_ru_scores[[#This Row],[OnlineW_Score]]&gt;en_ru_scores[[#This Row],[GPT4_COMET]]+0.03, "W", IF(en_ru_scores[[#This Row],[GPT4_COMET]]&gt;en_ru_scores[[#This Row],[OnlineW_Score]]+0.03, "GPT", "-"))</f>
        <v>GPT</v>
      </c>
      <c r="R1806" s="12" t="s">
        <v>1932</v>
      </c>
      <c r="S1806" s="12" t="s">
        <v>9012</v>
      </c>
      <c r="T1806" s="40" t="s">
        <v>9013</v>
      </c>
      <c r="U1806" s="12" t="s">
        <v>9014</v>
      </c>
      <c r="V1806" s="12" t="s">
        <v>9015</v>
      </c>
      <c r="W1806" s="84"/>
      <c r="X1806" s="111"/>
      <c r="Y1806" s="115"/>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c r="EK1806"/>
      <c r="EL1806"/>
      <c r="EM1806"/>
      <c r="EN1806"/>
      <c r="EO1806"/>
      <c r="EP1806"/>
      <c r="EQ1806"/>
      <c r="ER1806"/>
      <c r="ES1806"/>
      <c r="ET1806"/>
      <c r="EU1806"/>
      <c r="EV1806"/>
      <c r="EW1806"/>
      <c r="EX1806"/>
      <c r="EY1806"/>
      <c r="EZ1806"/>
      <c r="FA1806"/>
      <c r="FB1806"/>
      <c r="FC1806"/>
      <c r="FD1806"/>
      <c r="FE1806"/>
      <c r="FF1806"/>
      <c r="FG1806"/>
      <c r="FH1806"/>
      <c r="FI1806"/>
      <c r="FJ1806"/>
      <c r="FK1806"/>
      <c r="FL1806"/>
      <c r="FM1806"/>
      <c r="FN1806"/>
      <c r="FO1806"/>
      <c r="FP1806"/>
      <c r="FQ1806"/>
      <c r="FR1806"/>
      <c r="FS1806"/>
      <c r="FT1806"/>
      <c r="FU1806"/>
      <c r="FV1806"/>
      <c r="FW1806"/>
      <c r="FX1806"/>
      <c r="FY1806"/>
      <c r="FZ1806"/>
      <c r="GA1806"/>
      <c r="GB1806"/>
      <c r="GC1806"/>
      <c r="GD1806"/>
      <c r="GE1806"/>
      <c r="GF1806"/>
      <c r="GG1806"/>
      <c r="GH1806"/>
      <c r="GI1806"/>
      <c r="GJ1806"/>
      <c r="GK1806"/>
      <c r="GL1806"/>
      <c r="GM1806"/>
      <c r="GN1806"/>
      <c r="GO1806"/>
      <c r="GP1806"/>
      <c r="GQ1806"/>
      <c r="GR1806"/>
      <c r="GS1806"/>
      <c r="GT1806"/>
      <c r="GU1806"/>
      <c r="GV1806"/>
      <c r="GW1806"/>
      <c r="GX1806"/>
      <c r="GY1806"/>
      <c r="GZ1806"/>
      <c r="HA1806"/>
      <c r="HB1806"/>
      <c r="HC1806"/>
      <c r="HD1806"/>
      <c r="HE1806"/>
      <c r="HF1806"/>
      <c r="HG1806"/>
      <c r="HH1806"/>
      <c r="HI1806"/>
    </row>
    <row r="1807" spans="1:217" s="6" customFormat="1" ht="42.75" x14ac:dyDescent="0.45">
      <c r="A1807" s="29" t="s">
        <v>16</v>
      </c>
      <c r="B1807" s="29" t="s">
        <v>17</v>
      </c>
      <c r="C1807" s="30" t="s">
        <v>18</v>
      </c>
      <c r="D1807" s="30" t="s">
        <v>1685</v>
      </c>
      <c r="E1807" s="30" t="s">
        <v>1933</v>
      </c>
      <c r="F1807" s="30" t="s">
        <v>21</v>
      </c>
      <c r="G1807" s="78">
        <f>VLOOKUP(L:L,en_ru_auto_scores_BLEU!H:I,2,FALSE)</f>
        <v>27.659503209725884</v>
      </c>
      <c r="H1807" s="30" t="str">
        <f>IFERROR(VLOOKUP(L:L,manual_score_mapping[[SegmentID]:[Scores]],2,FALSE), "NaN")</f>
        <v>[25, 86, 85, 88, 46]</v>
      </c>
      <c r="I1807" s="24">
        <f>IFERROR(VLOOKUP(L:L,manual_score_mapping!A:D,3,FALSE), "NaN")</f>
        <v>66</v>
      </c>
      <c r="J1807" s="77">
        <f>IFERROR(VLOOKUP(L:L,manual_score_mapping!A:D,4,FALSE), "NaN")</f>
        <v>25</v>
      </c>
      <c r="K1807" s="30" t="s">
        <v>22</v>
      </c>
      <c r="L1807" s="30">
        <v>1806</v>
      </c>
      <c r="M1807" s="31">
        <v>0.85402852296829224</v>
      </c>
      <c r="N1807" s="30">
        <v>0.81204044818878174</v>
      </c>
      <c r="O1807" s="30">
        <v>0.84856396913528442</v>
      </c>
      <c r="P1807" s="30" t="str">
        <f>IF(en_ru_scores[[#This Row],[OnlineB_Score]]&gt;en_ru_scores[[#This Row],[GPT4_COMET]]+0.03, "B", IF(en_ru_scores[[#This Row],[GPT4_COMET]]&gt;en_ru_scores[[#This Row],[OnlineB_Score]]+0.03, "GPT", "-"))</f>
        <v>GPT</v>
      </c>
      <c r="Q1807" s="30" t="str">
        <f>IF(en_ru_scores[[#This Row],[OnlineW_Score]]&gt;en_ru_scores[[#This Row],[GPT4_COMET]]+0.03, "W", IF(en_ru_scores[[#This Row],[GPT4_COMET]]&gt;en_ru_scores[[#This Row],[OnlineW_Score]]+0.03, "GPT", "-"))</f>
        <v>-</v>
      </c>
      <c r="R1807" s="12" t="s">
        <v>1934</v>
      </c>
      <c r="S1807" s="12" t="s">
        <v>9016</v>
      </c>
      <c r="T1807" s="40" t="s">
        <v>9017</v>
      </c>
      <c r="U1807" s="12" t="s">
        <v>9018</v>
      </c>
      <c r="V1807" s="12" t="s">
        <v>9019</v>
      </c>
      <c r="W1807" s="84"/>
      <c r="X1807" s="111"/>
      <c r="Y1807" s="115"/>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c r="EK1807"/>
      <c r="EL1807"/>
      <c r="EM1807"/>
      <c r="EN1807"/>
      <c r="EO1807"/>
      <c r="EP1807"/>
      <c r="EQ1807"/>
      <c r="ER1807"/>
      <c r="ES1807"/>
      <c r="ET1807"/>
      <c r="EU1807"/>
      <c r="EV1807"/>
      <c r="EW1807"/>
      <c r="EX1807"/>
      <c r="EY1807"/>
      <c r="EZ1807"/>
      <c r="FA1807"/>
      <c r="FB1807"/>
      <c r="FC1807"/>
      <c r="FD1807"/>
      <c r="FE1807"/>
      <c r="FF1807"/>
      <c r="FG1807"/>
      <c r="FH1807"/>
      <c r="FI1807"/>
      <c r="FJ1807"/>
      <c r="FK1807"/>
      <c r="FL1807"/>
      <c r="FM1807"/>
      <c r="FN1807"/>
      <c r="FO1807"/>
      <c r="FP1807"/>
      <c r="FQ1807"/>
      <c r="FR1807"/>
      <c r="FS1807"/>
      <c r="FT1807"/>
      <c r="FU1807"/>
      <c r="FV1807"/>
      <c r="FW1807"/>
      <c r="FX1807"/>
      <c r="FY1807"/>
      <c r="FZ1807"/>
      <c r="GA1807"/>
      <c r="GB1807"/>
      <c r="GC1807"/>
      <c r="GD1807"/>
      <c r="GE1807"/>
      <c r="GF1807"/>
      <c r="GG1807"/>
      <c r="GH1807"/>
      <c r="GI1807"/>
      <c r="GJ1807"/>
      <c r="GK1807"/>
      <c r="GL1807"/>
      <c r="GM1807"/>
      <c r="GN1807"/>
      <c r="GO1807"/>
      <c r="GP1807"/>
      <c r="GQ1807"/>
      <c r="GR1807"/>
      <c r="GS1807"/>
      <c r="GT1807"/>
      <c r="GU1807"/>
      <c r="GV1807"/>
      <c r="GW1807"/>
      <c r="GX1807"/>
      <c r="GY1807"/>
      <c r="GZ1807"/>
      <c r="HA1807"/>
      <c r="HB1807"/>
      <c r="HC1807"/>
      <c r="HD1807"/>
      <c r="HE1807"/>
      <c r="HF1807"/>
      <c r="HG1807"/>
      <c r="HH1807"/>
      <c r="HI1807"/>
    </row>
    <row r="1808" spans="1:217" s="6" customFormat="1" ht="57" x14ac:dyDescent="0.45">
      <c r="A1808" s="32" t="s">
        <v>16</v>
      </c>
      <c r="B1808" s="32" t="s">
        <v>17</v>
      </c>
      <c r="C1808" s="33" t="s">
        <v>18</v>
      </c>
      <c r="D1808" s="33" t="s">
        <v>1685</v>
      </c>
      <c r="E1808" s="33" t="s">
        <v>1933</v>
      </c>
      <c r="F1808" s="33" t="s">
        <v>21</v>
      </c>
      <c r="G1808" s="75">
        <f>VLOOKUP(L:L,en_ru_auto_scores_BLEU!H:I,2,FALSE)</f>
        <v>35.036130637444003</v>
      </c>
      <c r="H1808" s="33" t="str">
        <f>IFERROR(VLOOKUP(L:L,manual_score_mapping[[SegmentID]:[Scores]],2,FALSE), "NaN")</f>
        <v>[37, 87, 88, 88, 40]</v>
      </c>
      <c r="I1808" s="24">
        <f>IFERROR(VLOOKUP(L:L,manual_score_mapping!A:D,3,FALSE), "NaN")</f>
        <v>68</v>
      </c>
      <c r="J1808" s="18">
        <f>IFERROR(VLOOKUP(L:L,manual_score_mapping!A:D,4,FALSE), "NaN")</f>
        <v>37</v>
      </c>
      <c r="K1808" s="33" t="s">
        <v>22</v>
      </c>
      <c r="L1808" s="33">
        <v>1807</v>
      </c>
      <c r="M1808" s="34">
        <v>0.91980081796646118</v>
      </c>
      <c r="N1808" s="33">
        <v>0.92079460620880116</v>
      </c>
      <c r="O1808" s="33">
        <v>0.9101828932762146</v>
      </c>
      <c r="P1808" s="33" t="str">
        <f>IF(en_ru_scores[[#This Row],[OnlineB_Score]]&gt;en_ru_scores[[#This Row],[GPT4_COMET]]+0.03, "B", IF(en_ru_scores[[#This Row],[GPT4_COMET]]&gt;en_ru_scores[[#This Row],[OnlineB_Score]]+0.03, "GPT", "-"))</f>
        <v>-</v>
      </c>
      <c r="Q1808" s="33" t="str">
        <f>IF(en_ru_scores[[#This Row],[OnlineW_Score]]&gt;en_ru_scores[[#This Row],[GPT4_COMET]]+0.03, "W", IF(en_ru_scores[[#This Row],[GPT4_COMET]]&gt;en_ru_scores[[#This Row],[OnlineW_Score]]+0.03, "GPT", "-"))</f>
        <v>-</v>
      </c>
      <c r="R1808" s="13" t="s">
        <v>1935</v>
      </c>
      <c r="S1808" s="13" t="s">
        <v>9020</v>
      </c>
      <c r="T1808" s="41" t="s">
        <v>9021</v>
      </c>
      <c r="U1808" s="13" t="s">
        <v>9022</v>
      </c>
      <c r="V1808" s="13" t="s">
        <v>9023</v>
      </c>
      <c r="W1808" s="84"/>
      <c r="X1808" s="111"/>
      <c r="Y1808" s="115"/>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c r="EK1808"/>
      <c r="EL1808"/>
      <c r="EM1808"/>
      <c r="EN1808"/>
      <c r="EO1808"/>
      <c r="EP1808"/>
      <c r="EQ1808"/>
      <c r="ER1808"/>
      <c r="ES1808"/>
      <c r="ET1808"/>
      <c r="EU1808"/>
      <c r="EV1808"/>
      <c r="EW1808"/>
      <c r="EX1808"/>
      <c r="EY1808"/>
      <c r="EZ1808"/>
      <c r="FA1808"/>
      <c r="FB1808"/>
      <c r="FC1808"/>
      <c r="FD1808"/>
      <c r="FE1808"/>
      <c r="FF1808"/>
      <c r="FG1808"/>
      <c r="FH1808"/>
      <c r="FI1808"/>
      <c r="FJ1808"/>
      <c r="FK1808"/>
      <c r="FL1808"/>
      <c r="FM1808"/>
      <c r="FN1808"/>
      <c r="FO1808"/>
      <c r="FP1808"/>
      <c r="FQ1808"/>
      <c r="FR1808"/>
      <c r="FS1808"/>
      <c r="FT1808"/>
      <c r="FU1808"/>
      <c r="FV1808"/>
      <c r="FW1808"/>
      <c r="FX1808"/>
      <c r="FY1808"/>
      <c r="FZ1808"/>
      <c r="GA1808"/>
      <c r="GB1808"/>
      <c r="GC1808"/>
      <c r="GD1808"/>
      <c r="GE1808"/>
      <c r="GF1808"/>
      <c r="GG1808"/>
      <c r="GH1808"/>
      <c r="GI1808"/>
      <c r="GJ1808"/>
      <c r="GK1808"/>
      <c r="GL1808"/>
      <c r="GM1808"/>
      <c r="GN1808"/>
      <c r="GO1808"/>
      <c r="GP1808"/>
      <c r="GQ1808"/>
      <c r="GR1808"/>
      <c r="GS1808"/>
      <c r="GT1808"/>
      <c r="GU1808"/>
      <c r="GV1808"/>
      <c r="GW1808"/>
      <c r="GX1808"/>
      <c r="GY1808"/>
      <c r="GZ1808"/>
      <c r="HA1808"/>
      <c r="HB1808"/>
      <c r="HC1808"/>
      <c r="HD1808"/>
      <c r="HE1808"/>
      <c r="HF1808"/>
      <c r="HG1808"/>
      <c r="HH1808"/>
      <c r="HI1808"/>
    </row>
    <row r="1809" spans="1:217" s="6" customFormat="1" x14ac:dyDescent="0.45">
      <c r="A1809" s="26" t="s">
        <v>16</v>
      </c>
      <c r="B1809" s="26" t="s">
        <v>17</v>
      </c>
      <c r="C1809" s="27" t="s">
        <v>18</v>
      </c>
      <c r="D1809" s="27" t="s">
        <v>1685</v>
      </c>
      <c r="E1809" s="27" t="s">
        <v>1933</v>
      </c>
      <c r="F1809" s="27" t="s">
        <v>21</v>
      </c>
      <c r="G1809" s="78">
        <f>VLOOKUP(L:L,en_ru_auto_scores_BLEU!H:I,2,FALSE)</f>
        <v>14.127216461522432</v>
      </c>
      <c r="H1809" s="27" t="str">
        <f>IFERROR(VLOOKUP(L:L,manual_score_mapping[[SegmentID]:[Scores]],2,FALSE), "NaN")</f>
        <v>[13, 86, 82, 90, 63]</v>
      </c>
      <c r="I1809" s="24">
        <f>IFERROR(VLOOKUP(L:L,manual_score_mapping!A:D,3,FALSE), "NaN")</f>
        <v>66</v>
      </c>
      <c r="J1809" s="77">
        <f>IFERROR(VLOOKUP(L:L,manual_score_mapping!A:D,4,FALSE), "NaN")</f>
        <v>13</v>
      </c>
      <c r="K1809" s="27" t="s">
        <v>22</v>
      </c>
      <c r="L1809" s="27">
        <v>1808</v>
      </c>
      <c r="M1809" s="28">
        <v>0.75417572259902954</v>
      </c>
      <c r="N1809" s="27">
        <v>0.5681573748588562</v>
      </c>
      <c r="O1809" s="27">
        <v>0.85308951139450073</v>
      </c>
      <c r="P1809" s="27" t="str">
        <f>IF(en_ru_scores[[#This Row],[OnlineB_Score]]&gt;en_ru_scores[[#This Row],[GPT4_COMET]]+0.03, "B", IF(en_ru_scores[[#This Row],[GPT4_COMET]]&gt;en_ru_scores[[#This Row],[OnlineB_Score]]+0.03, "GPT", "-"))</f>
        <v>GPT</v>
      </c>
      <c r="Q1809" s="27" t="str">
        <f>IF(en_ru_scores[[#This Row],[OnlineW_Score]]&gt;en_ru_scores[[#This Row],[GPT4_COMET]]+0.03, "W", IF(en_ru_scores[[#This Row],[GPT4_COMET]]&gt;en_ru_scores[[#This Row],[OnlineW_Score]]+0.03, "GPT", "-"))</f>
        <v>W</v>
      </c>
      <c r="R1809" s="11" t="s">
        <v>1936</v>
      </c>
      <c r="S1809" s="11" t="s">
        <v>9024</v>
      </c>
      <c r="T1809" s="39" t="s">
        <v>9025</v>
      </c>
      <c r="U1809" s="11" t="s">
        <v>9026</v>
      </c>
      <c r="V1809" s="11" t="s">
        <v>9027</v>
      </c>
      <c r="W1809" s="84"/>
      <c r="X1809" s="111"/>
      <c r="Y1809" s="115"/>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c r="EI1809"/>
      <c r="EJ1809"/>
      <c r="EK1809"/>
      <c r="EL1809"/>
      <c r="EM1809"/>
      <c r="EN1809"/>
      <c r="EO1809"/>
      <c r="EP1809"/>
      <c r="EQ1809"/>
      <c r="ER1809"/>
      <c r="ES1809"/>
      <c r="ET1809"/>
      <c r="EU1809"/>
      <c r="EV1809"/>
      <c r="EW1809"/>
      <c r="EX1809"/>
      <c r="EY1809"/>
      <c r="EZ1809"/>
      <c r="FA1809"/>
      <c r="FB1809"/>
      <c r="FC1809"/>
      <c r="FD1809"/>
      <c r="FE1809"/>
      <c r="FF1809"/>
      <c r="FG1809"/>
      <c r="FH1809"/>
      <c r="FI1809"/>
      <c r="FJ1809"/>
      <c r="FK1809"/>
      <c r="FL1809"/>
      <c r="FM1809"/>
      <c r="FN1809"/>
      <c r="FO1809"/>
      <c r="FP1809"/>
      <c r="FQ1809"/>
      <c r="FR1809"/>
      <c r="FS1809"/>
      <c r="FT1809"/>
      <c r="FU1809"/>
      <c r="FV1809"/>
      <c r="FW1809"/>
      <c r="FX1809"/>
      <c r="FY1809"/>
      <c r="FZ1809"/>
      <c r="GA1809"/>
      <c r="GB1809"/>
      <c r="GC1809"/>
      <c r="GD1809"/>
      <c r="GE1809"/>
      <c r="GF1809"/>
      <c r="GG1809"/>
      <c r="GH1809"/>
      <c r="GI1809"/>
      <c r="GJ1809"/>
      <c r="GK1809"/>
      <c r="GL1809"/>
      <c r="GM1809"/>
      <c r="GN1809"/>
      <c r="GO1809"/>
      <c r="GP1809"/>
      <c r="GQ1809"/>
      <c r="GR1809"/>
      <c r="GS1809"/>
      <c r="GT1809"/>
      <c r="GU1809"/>
      <c r="GV1809"/>
      <c r="GW1809"/>
      <c r="GX1809"/>
      <c r="GY1809"/>
      <c r="GZ1809"/>
      <c r="HA1809"/>
      <c r="HB1809"/>
      <c r="HC1809"/>
      <c r="HD1809"/>
      <c r="HE1809"/>
      <c r="HF1809"/>
      <c r="HG1809"/>
      <c r="HH1809"/>
      <c r="HI1809"/>
    </row>
    <row r="1810" spans="1:217" s="6" customFormat="1" x14ac:dyDescent="0.45">
      <c r="A1810" s="32" t="s">
        <v>16</v>
      </c>
      <c r="B1810" s="32" t="s">
        <v>17</v>
      </c>
      <c r="C1810" s="33" t="s">
        <v>18</v>
      </c>
      <c r="D1810" s="33" t="s">
        <v>1685</v>
      </c>
      <c r="E1810" s="33" t="s">
        <v>1933</v>
      </c>
      <c r="F1810" s="33" t="s">
        <v>21</v>
      </c>
      <c r="G1810" s="70">
        <f>VLOOKUP(L:L,en_ru_auto_scores_BLEU!H:I,2,FALSE)</f>
        <v>100.00000000000004</v>
      </c>
      <c r="H1810" s="33" t="str">
        <f>IFERROR(VLOOKUP(L:L,manual_score_mapping[[SegmentID]:[Scores]],2,FALSE), "NaN")</f>
        <v>[24, 86, 81, 89, 20]</v>
      </c>
      <c r="I1810" s="24">
        <f>IFERROR(VLOOKUP(L:L,manual_score_mapping!A:D,3,FALSE), "NaN")</f>
        <v>60</v>
      </c>
      <c r="J1810" s="77">
        <f>IFERROR(VLOOKUP(L:L,manual_score_mapping!A:D,4,FALSE), "NaN")</f>
        <v>20</v>
      </c>
      <c r="K1810" s="33" t="s">
        <v>22</v>
      </c>
      <c r="L1810" s="33">
        <v>1809</v>
      </c>
      <c r="M1810" s="34">
        <v>0.98984313011169445</v>
      </c>
      <c r="N1810" s="33">
        <v>0.98984313011169445</v>
      </c>
      <c r="O1810" s="33">
        <v>0.96938067674636841</v>
      </c>
      <c r="P1810" s="33" t="str">
        <f>IF(en_ru_scores[[#This Row],[OnlineB_Score]]&gt;en_ru_scores[[#This Row],[GPT4_COMET]]+0.03, "B", IF(en_ru_scores[[#This Row],[GPT4_COMET]]&gt;en_ru_scores[[#This Row],[OnlineB_Score]]+0.03, "GPT", "-"))</f>
        <v>-</v>
      </c>
      <c r="Q1810" s="33" t="str">
        <f>IF(en_ru_scores[[#This Row],[OnlineW_Score]]&gt;en_ru_scores[[#This Row],[GPT4_COMET]]+0.03, "W", IF(en_ru_scores[[#This Row],[GPT4_COMET]]&gt;en_ru_scores[[#This Row],[OnlineW_Score]]+0.03, "GPT", "-"))</f>
        <v>-</v>
      </c>
      <c r="R1810" s="13" t="s">
        <v>1937</v>
      </c>
      <c r="S1810" s="13" t="s">
        <v>9028</v>
      </c>
      <c r="T1810" s="41" t="s">
        <v>9028</v>
      </c>
      <c r="U1810" s="13" t="s">
        <v>9028</v>
      </c>
      <c r="V1810" s="13" t="s">
        <v>9029</v>
      </c>
      <c r="W1810" s="84"/>
      <c r="X1810" s="111"/>
      <c r="Y1810" s="115"/>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c r="EI1810"/>
      <c r="EJ1810"/>
      <c r="EK1810"/>
      <c r="EL1810"/>
      <c r="EM1810"/>
      <c r="EN1810"/>
      <c r="EO1810"/>
      <c r="EP1810"/>
      <c r="EQ1810"/>
      <c r="ER1810"/>
      <c r="ES1810"/>
      <c r="ET1810"/>
      <c r="EU1810"/>
      <c r="EV1810"/>
      <c r="EW1810"/>
      <c r="EX1810"/>
      <c r="EY1810"/>
      <c r="EZ1810"/>
      <c r="FA1810"/>
      <c r="FB1810"/>
      <c r="FC1810"/>
      <c r="FD1810"/>
      <c r="FE1810"/>
      <c r="FF1810"/>
      <c r="FG1810"/>
      <c r="FH1810"/>
      <c r="FI1810"/>
      <c r="FJ1810"/>
      <c r="FK1810"/>
      <c r="FL1810"/>
      <c r="FM1810"/>
      <c r="FN1810"/>
      <c r="FO1810"/>
      <c r="FP1810"/>
      <c r="FQ1810"/>
      <c r="FR1810"/>
      <c r="FS1810"/>
      <c r="FT1810"/>
      <c r="FU1810"/>
      <c r="FV1810"/>
      <c r="FW1810"/>
      <c r="FX1810"/>
      <c r="FY1810"/>
      <c r="FZ1810"/>
      <c r="GA1810"/>
      <c r="GB1810"/>
      <c r="GC1810"/>
      <c r="GD1810"/>
      <c r="GE1810"/>
      <c r="GF1810"/>
      <c r="GG1810"/>
      <c r="GH1810"/>
      <c r="GI1810"/>
      <c r="GJ1810"/>
      <c r="GK1810"/>
      <c r="GL1810"/>
      <c r="GM1810"/>
      <c r="GN1810"/>
      <c r="GO1810"/>
      <c r="GP1810"/>
      <c r="GQ1810"/>
      <c r="GR1810"/>
      <c r="GS1810"/>
      <c r="GT1810"/>
      <c r="GU1810"/>
      <c r="GV1810"/>
      <c r="GW1810"/>
      <c r="GX1810"/>
      <c r="GY1810"/>
      <c r="GZ1810"/>
      <c r="HA1810"/>
      <c r="HB1810"/>
      <c r="HC1810"/>
      <c r="HD1810"/>
      <c r="HE1810"/>
      <c r="HF1810"/>
      <c r="HG1810"/>
      <c r="HH1810"/>
      <c r="HI1810"/>
    </row>
    <row r="1811" spans="1:217" s="6" customFormat="1" ht="42.75" x14ac:dyDescent="0.45">
      <c r="A1811" s="26" t="s">
        <v>16</v>
      </c>
      <c r="B1811" s="26" t="s">
        <v>17</v>
      </c>
      <c r="C1811" s="27" t="s">
        <v>18</v>
      </c>
      <c r="D1811" s="27" t="s">
        <v>1685</v>
      </c>
      <c r="E1811" s="27" t="s">
        <v>1933</v>
      </c>
      <c r="F1811" s="27" t="s">
        <v>21</v>
      </c>
      <c r="G1811" s="78">
        <f>VLOOKUP(L:L,en_ru_auto_scores_BLEU!H:I,2,FALSE)</f>
        <v>24.712442545253591</v>
      </c>
      <c r="H1811" s="27" t="str">
        <f>IFERROR(VLOOKUP(L:L,manual_score_mapping[[SegmentID]:[Scores]],2,FALSE), "NaN")</f>
        <v>[33, 85, 79, 89, 48]</v>
      </c>
      <c r="I1811" s="24">
        <f>IFERROR(VLOOKUP(L:L,manual_score_mapping!A:D,3,FALSE), "NaN")</f>
        <v>66</v>
      </c>
      <c r="J1811" s="18">
        <f>IFERROR(VLOOKUP(L:L,manual_score_mapping!A:D,4,FALSE), "NaN")</f>
        <v>33</v>
      </c>
      <c r="K1811" s="27" t="s">
        <v>22</v>
      </c>
      <c r="L1811" s="27">
        <v>1810</v>
      </c>
      <c r="M1811" s="28">
        <v>0.79512900114059448</v>
      </c>
      <c r="N1811" s="27">
        <v>0.83610767126083374</v>
      </c>
      <c r="O1811" s="27">
        <v>0.83610767126083374</v>
      </c>
      <c r="P1811" s="27" t="str">
        <f>IF(en_ru_scores[[#This Row],[OnlineB_Score]]&gt;en_ru_scores[[#This Row],[GPT4_COMET]]+0.03, "B", IF(en_ru_scores[[#This Row],[GPT4_COMET]]&gt;en_ru_scores[[#This Row],[OnlineB_Score]]+0.03, "GPT", "-"))</f>
        <v>B</v>
      </c>
      <c r="Q1811" s="27" t="str">
        <f>IF(en_ru_scores[[#This Row],[OnlineW_Score]]&gt;en_ru_scores[[#This Row],[GPT4_COMET]]+0.03, "W", IF(en_ru_scores[[#This Row],[GPT4_COMET]]&gt;en_ru_scores[[#This Row],[OnlineW_Score]]+0.03, "GPT", "-"))</f>
        <v>W</v>
      </c>
      <c r="R1811" s="11" t="s">
        <v>1938</v>
      </c>
      <c r="S1811" s="11" t="s">
        <v>9030</v>
      </c>
      <c r="T1811" s="39" t="s">
        <v>9031</v>
      </c>
      <c r="U1811" s="11" t="s">
        <v>9032</v>
      </c>
      <c r="V1811" s="11" t="s">
        <v>9032</v>
      </c>
      <c r="W1811" s="84"/>
      <c r="X1811" s="111"/>
      <c r="Y1811" s="115"/>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c r="EG1811"/>
      <c r="EH1811"/>
      <c r="EI1811"/>
      <c r="EJ1811"/>
      <c r="EK1811"/>
      <c r="EL1811"/>
      <c r="EM1811"/>
      <c r="EN1811"/>
      <c r="EO1811"/>
      <c r="EP1811"/>
      <c r="EQ1811"/>
      <c r="ER1811"/>
      <c r="ES1811"/>
      <c r="ET1811"/>
      <c r="EU1811"/>
      <c r="EV1811"/>
      <c r="EW1811"/>
      <c r="EX1811"/>
      <c r="EY1811"/>
      <c r="EZ1811"/>
      <c r="FA1811"/>
      <c r="FB1811"/>
      <c r="FC1811"/>
      <c r="FD1811"/>
      <c r="FE1811"/>
      <c r="FF1811"/>
      <c r="FG1811"/>
      <c r="FH1811"/>
      <c r="FI1811"/>
      <c r="FJ1811"/>
      <c r="FK1811"/>
      <c r="FL1811"/>
      <c r="FM1811"/>
      <c r="FN1811"/>
      <c r="FO1811"/>
      <c r="FP1811"/>
      <c r="FQ1811"/>
      <c r="FR1811"/>
      <c r="FS1811"/>
      <c r="FT1811"/>
      <c r="FU1811"/>
      <c r="FV1811"/>
      <c r="FW1811"/>
      <c r="FX1811"/>
      <c r="FY1811"/>
      <c r="FZ1811"/>
      <c r="GA1811"/>
      <c r="GB1811"/>
      <c r="GC1811"/>
      <c r="GD1811"/>
      <c r="GE1811"/>
      <c r="GF1811"/>
      <c r="GG1811"/>
      <c r="GH1811"/>
      <c r="GI1811"/>
      <c r="GJ1811"/>
      <c r="GK1811"/>
      <c r="GL1811"/>
      <c r="GM1811"/>
      <c r="GN1811"/>
      <c r="GO1811"/>
      <c r="GP1811"/>
      <c r="GQ1811"/>
      <c r="GR1811"/>
      <c r="GS1811"/>
      <c r="GT1811"/>
      <c r="GU1811"/>
      <c r="GV1811"/>
      <c r="GW1811"/>
      <c r="GX1811"/>
      <c r="GY1811"/>
      <c r="GZ1811"/>
      <c r="HA1811"/>
      <c r="HB1811"/>
      <c r="HC1811"/>
      <c r="HD1811"/>
      <c r="HE1811"/>
      <c r="HF1811"/>
      <c r="HG1811"/>
      <c r="HH1811"/>
      <c r="HI1811"/>
    </row>
    <row r="1812" spans="1:217" s="6" customFormat="1" ht="42.75" x14ac:dyDescent="0.45">
      <c r="A1812" s="32" t="s">
        <v>16</v>
      </c>
      <c r="B1812" s="32" t="s">
        <v>17</v>
      </c>
      <c r="C1812" s="33" t="s">
        <v>18</v>
      </c>
      <c r="D1812" s="33" t="s">
        <v>1685</v>
      </c>
      <c r="E1812" s="33" t="s">
        <v>1933</v>
      </c>
      <c r="F1812" s="33" t="s">
        <v>21</v>
      </c>
      <c r="G1812" s="75">
        <f>VLOOKUP(L:L,en_ru_auto_scores_BLEU!H:I,2,FALSE)</f>
        <v>34.496510627777432</v>
      </c>
      <c r="H1812" s="33" t="str">
        <f>IFERROR(VLOOKUP(L:L,manual_score_mapping[[SegmentID]:[Scores]],2,FALSE), "NaN")</f>
        <v>[43, 86, 85, 89, 48]</v>
      </c>
      <c r="I1812" s="27">
        <f>IFERROR(VLOOKUP(L:L,manual_score_mapping!A:D,3,FALSE), "NaN")</f>
        <v>70</v>
      </c>
      <c r="J1812" s="18">
        <f>IFERROR(VLOOKUP(L:L,manual_score_mapping!A:D,4,FALSE), "NaN")</f>
        <v>43</v>
      </c>
      <c r="K1812" s="33" t="s">
        <v>22</v>
      </c>
      <c r="L1812" s="33">
        <v>1811</v>
      </c>
      <c r="M1812" s="34">
        <v>0.92944461107254039</v>
      </c>
      <c r="N1812" s="33">
        <v>0.93616443872451782</v>
      </c>
      <c r="O1812" s="33">
        <v>0.94141107797622681</v>
      </c>
      <c r="P1812" s="33" t="str">
        <f>IF(en_ru_scores[[#This Row],[OnlineB_Score]]&gt;en_ru_scores[[#This Row],[GPT4_COMET]]+0.03, "B", IF(en_ru_scores[[#This Row],[GPT4_COMET]]&gt;en_ru_scores[[#This Row],[OnlineB_Score]]+0.03, "GPT", "-"))</f>
        <v>-</v>
      </c>
      <c r="Q1812" s="33" t="str">
        <f>IF(en_ru_scores[[#This Row],[OnlineW_Score]]&gt;en_ru_scores[[#This Row],[GPT4_COMET]]+0.03, "W", IF(en_ru_scores[[#This Row],[GPT4_COMET]]&gt;en_ru_scores[[#This Row],[OnlineW_Score]]+0.03, "GPT", "-"))</f>
        <v>-</v>
      </c>
      <c r="R1812" s="13" t="s">
        <v>1939</v>
      </c>
      <c r="S1812" s="13" t="s">
        <v>9033</v>
      </c>
      <c r="T1812" s="41" t="s">
        <v>9034</v>
      </c>
      <c r="U1812" s="13" t="s">
        <v>9035</v>
      </c>
      <c r="V1812" s="13" t="s">
        <v>9036</v>
      </c>
      <c r="W1812" s="84"/>
      <c r="X1812" s="111"/>
      <c r="Y1812" s="115"/>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c r="EK1812"/>
      <c r="EL1812"/>
      <c r="EM1812"/>
      <c r="EN1812"/>
      <c r="EO1812"/>
      <c r="EP1812"/>
      <c r="EQ1812"/>
      <c r="ER1812"/>
      <c r="ES1812"/>
      <c r="ET1812"/>
      <c r="EU1812"/>
      <c r="EV1812"/>
      <c r="EW1812"/>
      <c r="EX1812"/>
      <c r="EY1812"/>
      <c r="EZ1812"/>
      <c r="FA1812"/>
      <c r="FB1812"/>
      <c r="FC1812"/>
      <c r="FD1812"/>
      <c r="FE1812"/>
      <c r="FF1812"/>
      <c r="FG1812"/>
      <c r="FH1812"/>
      <c r="FI1812"/>
      <c r="FJ1812"/>
      <c r="FK1812"/>
      <c r="FL1812"/>
      <c r="FM1812"/>
      <c r="FN1812"/>
      <c r="FO1812"/>
      <c r="FP1812"/>
      <c r="FQ1812"/>
      <c r="FR1812"/>
      <c r="FS1812"/>
      <c r="FT1812"/>
      <c r="FU1812"/>
      <c r="FV1812"/>
      <c r="FW1812"/>
      <c r="FX1812"/>
      <c r="FY1812"/>
      <c r="FZ1812"/>
      <c r="GA1812"/>
      <c r="GB1812"/>
      <c r="GC1812"/>
      <c r="GD1812"/>
      <c r="GE1812"/>
      <c r="GF1812"/>
      <c r="GG1812"/>
      <c r="GH1812"/>
      <c r="GI1812"/>
      <c r="GJ1812"/>
      <c r="GK1812"/>
      <c r="GL1812"/>
      <c r="GM1812"/>
      <c r="GN1812"/>
      <c r="GO1812"/>
      <c r="GP1812"/>
      <c r="GQ1812"/>
      <c r="GR1812"/>
      <c r="GS1812"/>
      <c r="GT1812"/>
      <c r="GU1812"/>
      <c r="GV1812"/>
      <c r="GW1812"/>
      <c r="GX1812"/>
      <c r="GY1812"/>
      <c r="GZ1812"/>
      <c r="HA1812"/>
      <c r="HB1812"/>
      <c r="HC1812"/>
      <c r="HD1812"/>
      <c r="HE1812"/>
      <c r="HF1812"/>
      <c r="HG1812"/>
      <c r="HH1812"/>
      <c r="HI1812"/>
    </row>
    <row r="1813" spans="1:217" s="6" customFormat="1" ht="28.5" x14ac:dyDescent="0.45">
      <c r="A1813" s="32" t="s">
        <v>16</v>
      </c>
      <c r="B1813" s="32" t="s">
        <v>17</v>
      </c>
      <c r="C1813" s="33" t="s">
        <v>18</v>
      </c>
      <c r="D1813" s="33" t="s">
        <v>1685</v>
      </c>
      <c r="E1813" s="33" t="s">
        <v>1940</v>
      </c>
      <c r="F1813" s="33" t="s">
        <v>21</v>
      </c>
      <c r="G1813" s="78">
        <f>VLOOKUP(L:L,en_ru_auto_scores_BLEU!H:I,2,FALSE)</f>
        <v>13.380161378318954</v>
      </c>
      <c r="H1813" s="33" t="str">
        <f>IFERROR(VLOOKUP(L:L,manual_score_mapping[[SegmentID]:[Scores]],2,FALSE), "NaN")</f>
        <v>[47, 86, 100, 60, 79, 51, 54, 82, 100, 50]</v>
      </c>
      <c r="I1813" s="27">
        <f>IFERROR(VLOOKUP(L:L,manual_score_mapping!A:D,3,FALSE), "NaN")</f>
        <v>70</v>
      </c>
      <c r="J1813" s="18">
        <f>IFERROR(VLOOKUP(L:L,manual_score_mapping!A:D,4,FALSE), "NaN")</f>
        <v>47</v>
      </c>
      <c r="K1813" s="33" t="s">
        <v>22</v>
      </c>
      <c r="L1813" s="33">
        <v>1812</v>
      </c>
      <c r="M1813" s="34">
        <v>0.92492920160293579</v>
      </c>
      <c r="N1813" s="33">
        <v>0.9783114790916444</v>
      </c>
      <c r="O1813" s="33">
        <v>0.95843738317489624</v>
      </c>
      <c r="P1813" s="33" t="str">
        <f>IF(en_ru_scores[[#This Row],[OnlineB_Score]]&gt;en_ru_scores[[#This Row],[GPT4_COMET]]+0.03, "B", IF(en_ru_scores[[#This Row],[GPT4_COMET]]&gt;en_ru_scores[[#This Row],[OnlineB_Score]]+0.03, "GPT", "-"))</f>
        <v>B</v>
      </c>
      <c r="Q1813" s="33" t="str">
        <f>IF(en_ru_scores[[#This Row],[OnlineW_Score]]&gt;en_ru_scores[[#This Row],[GPT4_COMET]]+0.03, "W", IF(en_ru_scores[[#This Row],[GPT4_COMET]]&gt;en_ru_scores[[#This Row],[OnlineW_Score]]+0.03, "GPT", "-"))</f>
        <v>W</v>
      </c>
      <c r="R1813" s="13" t="s">
        <v>1941</v>
      </c>
      <c r="S1813" s="13" t="s">
        <v>9037</v>
      </c>
      <c r="T1813" s="41" t="s">
        <v>9038</v>
      </c>
      <c r="U1813" s="13" t="s">
        <v>9039</v>
      </c>
      <c r="V1813" s="13" t="s">
        <v>9040</v>
      </c>
      <c r="W1813" s="84"/>
      <c r="X1813" s="111"/>
      <c r="Y1813" s="115"/>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c r="EI1813"/>
      <c r="EJ1813"/>
      <c r="EK1813"/>
      <c r="EL1813"/>
      <c r="EM1813"/>
      <c r="EN1813"/>
      <c r="EO1813"/>
      <c r="EP1813"/>
      <c r="EQ1813"/>
      <c r="ER1813"/>
      <c r="ES1813"/>
      <c r="ET1813"/>
      <c r="EU1813"/>
      <c r="EV1813"/>
      <c r="EW1813"/>
      <c r="EX1813"/>
      <c r="EY1813"/>
      <c r="EZ1813"/>
      <c r="FA1813"/>
      <c r="FB1813"/>
      <c r="FC1813"/>
      <c r="FD1813"/>
      <c r="FE1813"/>
      <c r="FF1813"/>
      <c r="FG1813"/>
      <c r="FH1813"/>
      <c r="FI1813"/>
      <c r="FJ1813"/>
      <c r="FK1813"/>
      <c r="FL1813"/>
      <c r="FM1813"/>
      <c r="FN1813"/>
      <c r="FO1813"/>
      <c r="FP1813"/>
      <c r="FQ1813"/>
      <c r="FR1813"/>
      <c r="FS1813"/>
      <c r="FT1813"/>
      <c r="FU1813"/>
      <c r="FV1813"/>
      <c r="FW1813"/>
      <c r="FX1813"/>
      <c r="FY1813"/>
      <c r="FZ1813"/>
      <c r="GA1813"/>
      <c r="GB1813"/>
      <c r="GC1813"/>
      <c r="GD1813"/>
      <c r="GE1813"/>
      <c r="GF1813"/>
      <c r="GG1813"/>
      <c r="GH1813"/>
      <c r="GI1813"/>
      <c r="GJ1813"/>
      <c r="GK1813"/>
      <c r="GL1813"/>
      <c r="GM1813"/>
      <c r="GN1813"/>
      <c r="GO1813"/>
      <c r="GP1813"/>
      <c r="GQ1813"/>
      <c r="GR1813"/>
      <c r="GS1813"/>
      <c r="GT1813"/>
      <c r="GU1813"/>
      <c r="GV1813"/>
      <c r="GW1813"/>
      <c r="GX1813"/>
      <c r="GY1813"/>
      <c r="GZ1813"/>
      <c r="HA1813"/>
      <c r="HB1813"/>
      <c r="HC1813"/>
      <c r="HD1813"/>
      <c r="HE1813"/>
      <c r="HF1813"/>
      <c r="HG1813"/>
      <c r="HH1813"/>
      <c r="HI1813"/>
    </row>
    <row r="1814" spans="1:217" s="6" customFormat="1" x14ac:dyDescent="0.45">
      <c r="A1814" s="32" t="s">
        <v>16</v>
      </c>
      <c r="B1814" s="32" t="s">
        <v>17</v>
      </c>
      <c r="C1814" s="33" t="s">
        <v>18</v>
      </c>
      <c r="D1814" s="33" t="s">
        <v>1685</v>
      </c>
      <c r="E1814" s="33" t="s">
        <v>1940</v>
      </c>
      <c r="F1814" s="33" t="s">
        <v>21</v>
      </c>
      <c r="G1814" s="78">
        <f>VLOOKUP(L:L,en_ru_auto_scores_BLEU!H:I,2,FALSE)</f>
        <v>10.682175159905848</v>
      </c>
      <c r="H1814" s="33" t="str">
        <f>IFERROR(VLOOKUP(L:L,manual_score_mapping[[SegmentID]:[Scores]],2,FALSE), "NaN")</f>
        <v>[100, 81, 100, 54, 86, 52, 63, 67, 100, 52]</v>
      </c>
      <c r="I1814" s="27">
        <f>IFERROR(VLOOKUP(L:L,manual_score_mapping!A:D,3,FALSE), "NaN")</f>
        <v>75</v>
      </c>
      <c r="J1814" s="21">
        <f>IFERROR(VLOOKUP(L:L,manual_score_mapping!A:D,4,FALSE), "NaN")</f>
        <v>52</v>
      </c>
      <c r="K1814" s="33" t="s">
        <v>22</v>
      </c>
      <c r="L1814" s="33">
        <v>1813</v>
      </c>
      <c r="M1814" s="34">
        <v>0.91140723228454601</v>
      </c>
      <c r="N1814" s="33">
        <v>0.91142398118972778</v>
      </c>
      <c r="O1814" s="33">
        <v>0.89912790060043335</v>
      </c>
      <c r="P1814" s="33" t="str">
        <f>IF(en_ru_scores[[#This Row],[OnlineB_Score]]&gt;en_ru_scores[[#This Row],[GPT4_COMET]]+0.03, "B", IF(en_ru_scores[[#This Row],[GPT4_COMET]]&gt;en_ru_scores[[#This Row],[OnlineB_Score]]+0.03, "GPT", "-"))</f>
        <v>-</v>
      </c>
      <c r="Q1814" s="33" t="str">
        <f>IF(en_ru_scores[[#This Row],[OnlineW_Score]]&gt;en_ru_scores[[#This Row],[GPT4_COMET]]+0.03, "W", IF(en_ru_scores[[#This Row],[GPT4_COMET]]&gt;en_ru_scores[[#This Row],[OnlineW_Score]]+0.03, "GPT", "-"))</f>
        <v>-</v>
      </c>
      <c r="R1814" s="13" t="s">
        <v>1942</v>
      </c>
      <c r="S1814" s="13" t="s">
        <v>9041</v>
      </c>
      <c r="T1814" s="41" t="s">
        <v>9042</v>
      </c>
      <c r="U1814" s="13" t="s">
        <v>9042</v>
      </c>
      <c r="V1814" s="13" t="s">
        <v>9043</v>
      </c>
      <c r="W1814" s="84"/>
      <c r="X1814" s="111"/>
      <c r="Y1814" s="115"/>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c r="EI1814"/>
      <c r="EJ1814"/>
      <c r="EK1814"/>
      <c r="EL1814"/>
      <c r="EM1814"/>
      <c r="EN1814"/>
      <c r="EO1814"/>
      <c r="EP1814"/>
      <c r="EQ1814"/>
      <c r="ER1814"/>
      <c r="ES1814"/>
      <c r="ET1814"/>
      <c r="EU1814"/>
      <c r="EV1814"/>
      <c r="EW1814"/>
      <c r="EX1814"/>
      <c r="EY1814"/>
      <c r="EZ1814"/>
      <c r="FA1814"/>
      <c r="FB1814"/>
      <c r="FC1814"/>
      <c r="FD1814"/>
      <c r="FE1814"/>
      <c r="FF1814"/>
      <c r="FG1814"/>
      <c r="FH1814"/>
      <c r="FI1814"/>
      <c r="FJ1814"/>
      <c r="FK1814"/>
      <c r="FL1814"/>
      <c r="FM1814"/>
      <c r="FN1814"/>
      <c r="FO1814"/>
      <c r="FP1814"/>
      <c r="FQ1814"/>
      <c r="FR1814"/>
      <c r="FS1814"/>
      <c r="FT1814"/>
      <c r="FU1814"/>
      <c r="FV1814"/>
      <c r="FW1814"/>
      <c r="FX1814"/>
      <c r="FY1814"/>
      <c r="FZ1814"/>
      <c r="GA1814"/>
      <c r="GB1814"/>
      <c r="GC1814"/>
      <c r="GD1814"/>
      <c r="GE1814"/>
      <c r="GF1814"/>
      <c r="GG1814"/>
      <c r="GH1814"/>
      <c r="GI1814"/>
      <c r="GJ1814"/>
      <c r="GK1814"/>
      <c r="GL1814"/>
      <c r="GM1814"/>
      <c r="GN1814"/>
      <c r="GO1814"/>
      <c r="GP1814"/>
      <c r="GQ1814"/>
      <c r="GR1814"/>
      <c r="GS1814"/>
      <c r="GT1814"/>
      <c r="GU1814"/>
      <c r="GV1814"/>
      <c r="GW1814"/>
      <c r="GX1814"/>
      <c r="GY1814"/>
      <c r="GZ1814"/>
      <c r="HA1814"/>
      <c r="HB1814"/>
      <c r="HC1814"/>
      <c r="HD1814"/>
      <c r="HE1814"/>
      <c r="HF1814"/>
      <c r="HG1814"/>
      <c r="HH1814"/>
      <c r="HI1814"/>
    </row>
    <row r="1815" spans="1:217" s="6" customFormat="1" ht="42.75" x14ac:dyDescent="0.45">
      <c r="A1815" s="32" t="s">
        <v>16</v>
      </c>
      <c r="B1815" s="32" t="s">
        <v>17</v>
      </c>
      <c r="C1815" s="33" t="s">
        <v>18</v>
      </c>
      <c r="D1815" s="33" t="s">
        <v>1685</v>
      </c>
      <c r="E1815" s="33" t="s">
        <v>1940</v>
      </c>
      <c r="F1815" s="33" t="s">
        <v>21</v>
      </c>
      <c r="G1815" s="78">
        <f>VLOOKUP(L:L,en_ru_auto_scores_BLEU!H:I,2,FALSE)</f>
        <v>7.9222506686344651</v>
      </c>
      <c r="H1815" s="33" t="str">
        <f>IFERROR(VLOOKUP(L:L,manual_score_mapping[[SegmentID]:[Scores]],2,FALSE), "NaN")</f>
        <v>[59, 85, 83, 47, 86, 49, 54, 82, 100, 51]</v>
      </c>
      <c r="I1815" s="24">
        <f>IFERROR(VLOOKUP(L:L,manual_score_mapping!A:D,3,FALSE), "NaN")</f>
        <v>69</v>
      </c>
      <c r="J1815" s="18">
        <f>IFERROR(VLOOKUP(L:L,manual_score_mapping!A:D,4,FALSE), "NaN")</f>
        <v>47</v>
      </c>
      <c r="K1815" s="33" t="s">
        <v>22</v>
      </c>
      <c r="L1815" s="33">
        <v>1814</v>
      </c>
      <c r="M1815" s="34">
        <v>0.91251236200332642</v>
      </c>
      <c r="N1815" s="33">
        <v>0.91183233261108398</v>
      </c>
      <c r="O1815" s="33">
        <v>0.90114778280258179</v>
      </c>
      <c r="P1815" s="33" t="str">
        <f>IF(en_ru_scores[[#This Row],[OnlineB_Score]]&gt;en_ru_scores[[#This Row],[GPT4_COMET]]+0.03, "B", IF(en_ru_scores[[#This Row],[GPT4_COMET]]&gt;en_ru_scores[[#This Row],[OnlineB_Score]]+0.03, "GPT", "-"))</f>
        <v>-</v>
      </c>
      <c r="Q1815" s="33" t="str">
        <f>IF(en_ru_scores[[#This Row],[OnlineW_Score]]&gt;en_ru_scores[[#This Row],[GPT4_COMET]]+0.03, "W", IF(en_ru_scores[[#This Row],[GPT4_COMET]]&gt;en_ru_scores[[#This Row],[OnlineW_Score]]+0.03, "GPT", "-"))</f>
        <v>-</v>
      </c>
      <c r="R1815" s="13" t="s">
        <v>1943</v>
      </c>
      <c r="S1815" s="13" t="s">
        <v>9044</v>
      </c>
      <c r="T1815" s="41" t="s">
        <v>9045</v>
      </c>
      <c r="U1815" s="13" t="s">
        <v>9046</v>
      </c>
      <c r="V1815" s="13" t="s">
        <v>9047</v>
      </c>
      <c r="W1815" s="84"/>
      <c r="X1815" s="111"/>
      <c r="Y1815" s="1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c r="EG1815"/>
      <c r="EH1815"/>
      <c r="EI1815"/>
      <c r="EJ1815"/>
      <c r="EK1815"/>
      <c r="EL1815"/>
      <c r="EM1815"/>
      <c r="EN1815"/>
      <c r="EO1815"/>
      <c r="EP1815"/>
      <c r="EQ1815"/>
      <c r="ER1815"/>
      <c r="ES1815"/>
      <c r="ET1815"/>
      <c r="EU1815"/>
      <c r="EV1815"/>
      <c r="EW1815"/>
      <c r="EX1815"/>
      <c r="EY1815"/>
      <c r="EZ1815"/>
      <c r="FA1815"/>
      <c r="FB1815"/>
      <c r="FC1815"/>
      <c r="FD1815"/>
      <c r="FE1815"/>
      <c r="FF1815"/>
      <c r="FG1815"/>
      <c r="FH1815"/>
      <c r="FI1815"/>
      <c r="FJ1815"/>
      <c r="FK1815"/>
      <c r="FL1815"/>
      <c r="FM1815"/>
      <c r="FN1815"/>
      <c r="FO1815"/>
      <c r="FP1815"/>
      <c r="FQ1815"/>
      <c r="FR1815"/>
      <c r="FS1815"/>
      <c r="FT1815"/>
      <c r="FU1815"/>
      <c r="FV1815"/>
      <c r="FW1815"/>
      <c r="FX1815"/>
      <c r="FY1815"/>
      <c r="FZ1815"/>
      <c r="GA1815"/>
      <c r="GB1815"/>
      <c r="GC1815"/>
      <c r="GD1815"/>
      <c r="GE1815"/>
      <c r="GF1815"/>
      <c r="GG1815"/>
      <c r="GH1815"/>
      <c r="GI1815"/>
      <c r="GJ1815"/>
      <c r="GK1815"/>
      <c r="GL1815"/>
      <c r="GM1815"/>
      <c r="GN1815"/>
      <c r="GO1815"/>
      <c r="GP1815"/>
      <c r="GQ1815"/>
      <c r="GR1815"/>
      <c r="GS1815"/>
      <c r="GT1815"/>
      <c r="GU1815"/>
      <c r="GV1815"/>
      <c r="GW1815"/>
      <c r="GX1815"/>
      <c r="GY1815"/>
      <c r="GZ1815"/>
      <c r="HA1815"/>
      <c r="HB1815"/>
      <c r="HC1815"/>
      <c r="HD1815"/>
      <c r="HE1815"/>
      <c r="HF1815"/>
      <c r="HG1815"/>
      <c r="HH1815"/>
      <c r="HI1815"/>
    </row>
    <row r="1816" spans="1:217" s="6" customFormat="1" ht="71.25" x14ac:dyDescent="0.45">
      <c r="A1816" s="29" t="s">
        <v>16</v>
      </c>
      <c r="B1816" s="29" t="s">
        <v>17</v>
      </c>
      <c r="C1816" s="30" t="s">
        <v>18</v>
      </c>
      <c r="D1816" s="30" t="s">
        <v>1685</v>
      </c>
      <c r="E1816" s="30" t="s">
        <v>1940</v>
      </c>
      <c r="F1816" s="30" t="s">
        <v>21</v>
      </c>
      <c r="G1816" s="75">
        <f>VLOOKUP(L:L,en_ru_auto_scores_BLEU!H:I,2,FALSE)</f>
        <v>31.364609891977441</v>
      </c>
      <c r="H1816" s="30" t="str">
        <f>IFERROR(VLOOKUP(L:L,manual_score_mapping[[SegmentID]:[Scores]],2,FALSE), "NaN")</f>
        <v>[61, 82, 83, 48, 85, 52, 64, 74, 100, 49]</v>
      </c>
      <c r="I1816" s="24">
        <f>IFERROR(VLOOKUP(L:L,manual_score_mapping!A:D,3,FALSE), "NaN")</f>
        <v>69</v>
      </c>
      <c r="J1816" s="18">
        <f>IFERROR(VLOOKUP(L:L,manual_score_mapping!A:D,4,FALSE), "NaN")</f>
        <v>48</v>
      </c>
      <c r="K1816" s="30" t="s">
        <v>22</v>
      </c>
      <c r="L1816" s="30">
        <v>1815</v>
      </c>
      <c r="M1816" s="31">
        <v>0.89519405364990234</v>
      </c>
      <c r="N1816" s="30">
        <v>0.89583396911621094</v>
      </c>
      <c r="O1816" s="30">
        <v>0.92055928707122803</v>
      </c>
      <c r="P1816" s="30" t="str">
        <f>IF(en_ru_scores[[#This Row],[OnlineB_Score]]&gt;en_ru_scores[[#This Row],[GPT4_COMET]]+0.03, "B", IF(en_ru_scores[[#This Row],[GPT4_COMET]]&gt;en_ru_scores[[#This Row],[OnlineB_Score]]+0.03, "GPT", "-"))</f>
        <v>-</v>
      </c>
      <c r="Q1816" s="30" t="str">
        <f>IF(en_ru_scores[[#This Row],[OnlineW_Score]]&gt;en_ru_scores[[#This Row],[GPT4_COMET]]+0.03, "W", IF(en_ru_scores[[#This Row],[GPT4_COMET]]&gt;en_ru_scores[[#This Row],[OnlineW_Score]]+0.03, "GPT", "-"))</f>
        <v>-</v>
      </c>
      <c r="R1816" s="12" t="s">
        <v>1944</v>
      </c>
      <c r="S1816" s="12" t="s">
        <v>9048</v>
      </c>
      <c r="T1816" s="40" t="s">
        <v>9049</v>
      </c>
      <c r="U1816" s="12" t="s">
        <v>9050</v>
      </c>
      <c r="V1816" s="12" t="s">
        <v>9051</v>
      </c>
      <c r="W1816" s="84"/>
      <c r="X1816" s="111"/>
      <c r="Y1816" s="115"/>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c r="EI1816"/>
      <c r="EJ1816"/>
      <c r="EK1816"/>
      <c r="EL1816"/>
      <c r="EM1816"/>
      <c r="EN1816"/>
      <c r="EO1816"/>
      <c r="EP1816"/>
      <c r="EQ1816"/>
      <c r="ER1816"/>
      <c r="ES1816"/>
      <c r="ET1816"/>
      <c r="EU1816"/>
      <c r="EV1816"/>
      <c r="EW1816"/>
      <c r="EX1816"/>
      <c r="EY1816"/>
      <c r="EZ1816"/>
      <c r="FA1816"/>
      <c r="FB1816"/>
      <c r="FC1816"/>
      <c r="FD1816"/>
      <c r="FE1816"/>
      <c r="FF1816"/>
      <c r="FG1816"/>
      <c r="FH1816"/>
      <c r="FI1816"/>
      <c r="FJ1816"/>
      <c r="FK1816"/>
      <c r="FL1816"/>
      <c r="FM1816"/>
      <c r="FN1816"/>
      <c r="FO1816"/>
      <c r="FP1816"/>
      <c r="FQ1816"/>
      <c r="FR1816"/>
      <c r="FS1816"/>
      <c r="FT1816"/>
      <c r="FU1816"/>
      <c r="FV1816"/>
      <c r="FW1816"/>
      <c r="FX1816"/>
      <c r="FY1816"/>
      <c r="FZ1816"/>
      <c r="GA1816"/>
      <c r="GB1816"/>
      <c r="GC1816"/>
      <c r="GD1816"/>
      <c r="GE1816"/>
      <c r="GF1816"/>
      <c r="GG1816"/>
      <c r="GH1816"/>
      <c r="GI1816"/>
      <c r="GJ1816"/>
      <c r="GK1816"/>
      <c r="GL1816"/>
      <c r="GM1816"/>
      <c r="GN1816"/>
      <c r="GO1816"/>
      <c r="GP1816"/>
      <c r="GQ1816"/>
      <c r="GR1816"/>
      <c r="GS1816"/>
      <c r="GT1816"/>
      <c r="GU1816"/>
      <c r="GV1816"/>
      <c r="GW1816"/>
      <c r="GX1816"/>
      <c r="GY1816"/>
      <c r="GZ1816"/>
      <c r="HA1816"/>
      <c r="HB1816"/>
      <c r="HC1816"/>
      <c r="HD1816"/>
      <c r="HE1816"/>
      <c r="HF1816"/>
      <c r="HG1816"/>
      <c r="HH1816"/>
      <c r="HI1816"/>
    </row>
    <row r="1817" spans="1:217" s="6" customFormat="1" ht="128.25" x14ac:dyDescent="0.45">
      <c r="A1817" s="29" t="s">
        <v>16</v>
      </c>
      <c r="B1817" s="29" t="s">
        <v>17</v>
      </c>
      <c r="C1817" s="30" t="s">
        <v>18</v>
      </c>
      <c r="D1817" s="30" t="s">
        <v>1685</v>
      </c>
      <c r="E1817" s="30" t="s">
        <v>1940</v>
      </c>
      <c r="F1817" s="30" t="s">
        <v>21</v>
      </c>
      <c r="G1817" s="78">
        <f>VLOOKUP(L:L,en_ru_auto_scores_BLEU!H:I,2,FALSE)</f>
        <v>20.574246547017889</v>
      </c>
      <c r="H1817" s="30" t="str">
        <f>IFERROR(VLOOKUP(L:L,manual_score_mapping[[SegmentID]:[Scores]],2,FALSE), "NaN")</f>
        <v>[57, 84, 74, 51, 83, 50, 51, 67, 100, 49]</v>
      </c>
      <c r="I1817" s="24">
        <f>IFERROR(VLOOKUP(L:L,manual_score_mapping!A:D,3,FALSE), "NaN")</f>
        <v>66</v>
      </c>
      <c r="J1817" s="18">
        <f>IFERROR(VLOOKUP(L:L,manual_score_mapping!A:D,4,FALSE), "NaN")</f>
        <v>49</v>
      </c>
      <c r="K1817" s="30" t="s">
        <v>22</v>
      </c>
      <c r="L1817" s="30">
        <v>1816</v>
      </c>
      <c r="M1817" s="31">
        <v>0.84214162826538086</v>
      </c>
      <c r="N1817" s="30">
        <v>0.74961167573928833</v>
      </c>
      <c r="O1817" s="30">
        <v>0.89076107740402222</v>
      </c>
      <c r="P1817" s="30" t="str">
        <f>IF(en_ru_scores[[#This Row],[OnlineB_Score]]&gt;en_ru_scores[[#This Row],[GPT4_COMET]]+0.03, "B", IF(en_ru_scores[[#This Row],[GPT4_COMET]]&gt;en_ru_scores[[#This Row],[OnlineB_Score]]+0.03, "GPT", "-"))</f>
        <v>GPT</v>
      </c>
      <c r="Q1817" s="30" t="str">
        <f>IF(en_ru_scores[[#This Row],[OnlineW_Score]]&gt;en_ru_scores[[#This Row],[GPT4_COMET]]+0.03, "W", IF(en_ru_scores[[#This Row],[GPT4_COMET]]&gt;en_ru_scores[[#This Row],[OnlineW_Score]]+0.03, "GPT", "-"))</f>
        <v>W</v>
      </c>
      <c r="R1817" s="12" t="s">
        <v>1945</v>
      </c>
      <c r="S1817" s="12" t="s">
        <v>9052</v>
      </c>
      <c r="T1817" s="40" t="s">
        <v>9053</v>
      </c>
      <c r="U1817" s="12" t="s">
        <v>9054</v>
      </c>
      <c r="V1817" s="12" t="s">
        <v>9055</v>
      </c>
      <c r="W1817" s="84"/>
      <c r="X1817" s="111"/>
      <c r="Y1817" s="115"/>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c r="EI1817"/>
      <c r="EJ1817"/>
      <c r="EK1817"/>
      <c r="EL1817"/>
      <c r="EM1817"/>
      <c r="EN1817"/>
      <c r="EO1817"/>
      <c r="EP1817"/>
      <c r="EQ1817"/>
      <c r="ER1817"/>
      <c r="ES1817"/>
      <c r="ET1817"/>
      <c r="EU1817"/>
      <c r="EV1817"/>
      <c r="EW1817"/>
      <c r="EX1817"/>
      <c r="EY1817"/>
      <c r="EZ1817"/>
      <c r="FA1817"/>
      <c r="FB1817"/>
      <c r="FC1817"/>
      <c r="FD1817"/>
      <c r="FE1817"/>
      <c r="FF1817"/>
      <c r="FG1817"/>
      <c r="FH1817"/>
      <c r="FI1817"/>
      <c r="FJ1817"/>
      <c r="FK1817"/>
      <c r="FL1817"/>
      <c r="FM1817"/>
      <c r="FN1817"/>
      <c r="FO1817"/>
      <c r="FP1817"/>
      <c r="FQ1817"/>
      <c r="FR1817"/>
      <c r="FS1817"/>
      <c r="FT1817"/>
      <c r="FU1817"/>
      <c r="FV1817"/>
      <c r="FW1817"/>
      <c r="FX1817"/>
      <c r="FY1817"/>
      <c r="FZ1817"/>
      <c r="GA1817"/>
      <c r="GB1817"/>
      <c r="GC1817"/>
      <c r="GD1817"/>
      <c r="GE1817"/>
      <c r="GF1817"/>
      <c r="GG1817"/>
      <c r="GH1817"/>
      <c r="GI1817"/>
      <c r="GJ1817"/>
      <c r="GK1817"/>
      <c r="GL1817"/>
      <c r="GM1817"/>
      <c r="GN1817"/>
      <c r="GO1817"/>
      <c r="GP1817"/>
      <c r="GQ1817"/>
      <c r="GR1817"/>
      <c r="GS1817"/>
      <c r="GT1817"/>
      <c r="GU1817"/>
      <c r="GV1817"/>
      <c r="GW1817"/>
      <c r="GX1817"/>
      <c r="GY1817"/>
      <c r="GZ1817"/>
      <c r="HA1817"/>
      <c r="HB1817"/>
      <c r="HC1817"/>
      <c r="HD1817"/>
      <c r="HE1817"/>
      <c r="HF1817"/>
      <c r="HG1817"/>
      <c r="HH1817"/>
      <c r="HI1817"/>
    </row>
    <row r="1818" spans="1:217" s="6" customFormat="1" ht="99.75" x14ac:dyDescent="0.45">
      <c r="A1818" s="29" t="s">
        <v>16</v>
      </c>
      <c r="B1818" s="29" t="s">
        <v>17</v>
      </c>
      <c r="C1818" s="30" t="s">
        <v>18</v>
      </c>
      <c r="D1818" s="30" t="s">
        <v>1685</v>
      </c>
      <c r="E1818" s="30" t="s">
        <v>1940</v>
      </c>
      <c r="F1818" s="30" t="s">
        <v>21</v>
      </c>
      <c r="G1818" s="78">
        <f>VLOOKUP(L:L,en_ru_auto_scores_BLEU!H:I,2,FALSE)</f>
        <v>2.9596914123201787</v>
      </c>
      <c r="H1818" s="30" t="str">
        <f>IFERROR(VLOOKUP(L:L,manual_score_mapping[[SegmentID]:[Scores]],2,FALSE), "NaN")</f>
        <v>[58, 84, 83, 55, 81, 49, 62, 80, 100, 50]</v>
      </c>
      <c r="I1818" s="27">
        <f>IFERROR(VLOOKUP(L:L,manual_score_mapping!A:D,3,FALSE), "NaN")</f>
        <v>70</v>
      </c>
      <c r="J1818" s="18">
        <f>IFERROR(VLOOKUP(L:L,manual_score_mapping!A:D,4,FALSE), "NaN")</f>
        <v>49</v>
      </c>
      <c r="K1818" s="30" t="s">
        <v>22</v>
      </c>
      <c r="L1818" s="30">
        <v>1817</v>
      </c>
      <c r="M1818" s="31">
        <v>0.8253970742225647</v>
      </c>
      <c r="N1818" s="30">
        <v>0.80758970975875854</v>
      </c>
      <c r="O1818" s="30">
        <v>0.82439035177230835</v>
      </c>
      <c r="P1818" s="30" t="str">
        <f>IF(en_ru_scores[[#This Row],[OnlineB_Score]]&gt;en_ru_scores[[#This Row],[GPT4_COMET]]+0.03, "B", IF(en_ru_scores[[#This Row],[GPT4_COMET]]&gt;en_ru_scores[[#This Row],[OnlineB_Score]]+0.03, "GPT", "-"))</f>
        <v>-</v>
      </c>
      <c r="Q1818" s="30" t="str">
        <f>IF(en_ru_scores[[#This Row],[OnlineW_Score]]&gt;en_ru_scores[[#This Row],[GPT4_COMET]]+0.03, "W", IF(en_ru_scores[[#This Row],[GPT4_COMET]]&gt;en_ru_scores[[#This Row],[OnlineW_Score]]+0.03, "GPT", "-"))</f>
        <v>-</v>
      </c>
      <c r="R1818" s="12" t="s">
        <v>1946</v>
      </c>
      <c r="S1818" s="12" t="s">
        <v>9056</v>
      </c>
      <c r="T1818" s="40" t="s">
        <v>9057</v>
      </c>
      <c r="U1818" s="12" t="s">
        <v>9058</v>
      </c>
      <c r="V1818" s="12" t="s">
        <v>9059</v>
      </c>
      <c r="W1818" s="84"/>
      <c r="X1818" s="111"/>
      <c r="Y1818" s="115"/>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c r="EK1818"/>
      <c r="EL1818"/>
      <c r="EM1818"/>
      <c r="EN1818"/>
      <c r="EO1818"/>
      <c r="EP1818"/>
      <c r="EQ1818"/>
      <c r="ER1818"/>
      <c r="ES1818"/>
      <c r="ET1818"/>
      <c r="EU1818"/>
      <c r="EV1818"/>
      <c r="EW1818"/>
      <c r="EX1818"/>
      <c r="EY1818"/>
      <c r="EZ1818"/>
      <c r="FA1818"/>
      <c r="FB1818"/>
      <c r="FC1818"/>
      <c r="FD1818"/>
      <c r="FE1818"/>
      <c r="FF1818"/>
      <c r="FG1818"/>
      <c r="FH1818"/>
      <c r="FI1818"/>
      <c r="FJ1818"/>
      <c r="FK1818"/>
      <c r="FL1818"/>
      <c r="FM1818"/>
      <c r="FN1818"/>
      <c r="FO1818"/>
      <c r="FP1818"/>
      <c r="FQ1818"/>
      <c r="FR1818"/>
      <c r="FS1818"/>
      <c r="FT1818"/>
      <c r="FU1818"/>
      <c r="FV1818"/>
      <c r="FW1818"/>
      <c r="FX1818"/>
      <c r="FY1818"/>
      <c r="FZ1818"/>
      <c r="GA1818"/>
      <c r="GB1818"/>
      <c r="GC1818"/>
      <c r="GD1818"/>
      <c r="GE1818"/>
      <c r="GF1818"/>
      <c r="GG1818"/>
      <c r="GH1818"/>
      <c r="GI1818"/>
      <c r="GJ1818"/>
      <c r="GK1818"/>
      <c r="GL1818"/>
      <c r="GM1818"/>
      <c r="GN1818"/>
      <c r="GO1818"/>
      <c r="GP1818"/>
      <c r="GQ1818"/>
      <c r="GR1818"/>
      <c r="GS1818"/>
      <c r="GT1818"/>
      <c r="GU1818"/>
      <c r="GV1818"/>
      <c r="GW1818"/>
      <c r="GX1818"/>
      <c r="GY1818"/>
      <c r="GZ1818"/>
      <c r="HA1818"/>
      <c r="HB1818"/>
      <c r="HC1818"/>
      <c r="HD1818"/>
      <c r="HE1818"/>
      <c r="HF1818"/>
      <c r="HG1818"/>
      <c r="HH1818"/>
      <c r="HI1818"/>
    </row>
    <row r="1819" spans="1:217" s="6" customFormat="1" ht="42.75" x14ac:dyDescent="0.45">
      <c r="A1819" s="29" t="s">
        <v>16</v>
      </c>
      <c r="B1819" s="29" t="s">
        <v>17</v>
      </c>
      <c r="C1819" s="30" t="s">
        <v>18</v>
      </c>
      <c r="D1819" s="30" t="s">
        <v>1685</v>
      </c>
      <c r="E1819" s="30" t="s">
        <v>1940</v>
      </c>
      <c r="F1819" s="30" t="s">
        <v>21</v>
      </c>
      <c r="G1819" s="78">
        <f>VLOOKUP(L:L,en_ru_auto_scores_BLEU!H:I,2,FALSE)</f>
        <v>11.285529542873803</v>
      </c>
      <c r="H1819" s="30" t="str">
        <f>IFERROR(VLOOKUP(L:L,manual_score_mapping[[SegmentID]:[Scores]],2,FALSE), "NaN")</f>
        <v>[57, 82, 100, 52, 81, 50, 50, 75, 100, 50]</v>
      </c>
      <c r="I1819" s="24">
        <f>IFERROR(VLOOKUP(L:L,manual_score_mapping!A:D,3,FALSE), "NaN")</f>
        <v>69</v>
      </c>
      <c r="J1819" s="21">
        <f>IFERROR(VLOOKUP(L:L,manual_score_mapping!A:D,4,FALSE), "NaN")</f>
        <v>50</v>
      </c>
      <c r="K1819" s="30" t="s">
        <v>22</v>
      </c>
      <c r="L1819" s="30">
        <v>1818</v>
      </c>
      <c r="M1819" s="31">
        <v>0.83609569072723389</v>
      </c>
      <c r="N1819" s="30">
        <v>0.85173255205154419</v>
      </c>
      <c r="O1819" s="30">
        <v>0.85546058416366577</v>
      </c>
      <c r="P1819" s="30" t="str">
        <f>IF(en_ru_scores[[#This Row],[OnlineB_Score]]&gt;en_ru_scores[[#This Row],[GPT4_COMET]]+0.03, "B", IF(en_ru_scores[[#This Row],[GPT4_COMET]]&gt;en_ru_scores[[#This Row],[OnlineB_Score]]+0.03, "GPT", "-"))</f>
        <v>-</v>
      </c>
      <c r="Q1819" s="30" t="str">
        <f>IF(en_ru_scores[[#This Row],[OnlineW_Score]]&gt;en_ru_scores[[#This Row],[GPT4_COMET]]+0.03, "W", IF(en_ru_scores[[#This Row],[GPT4_COMET]]&gt;en_ru_scores[[#This Row],[OnlineW_Score]]+0.03, "GPT", "-"))</f>
        <v>-</v>
      </c>
      <c r="R1819" s="12" t="s">
        <v>1947</v>
      </c>
      <c r="S1819" s="12" t="s">
        <v>9060</v>
      </c>
      <c r="T1819" s="40" t="s">
        <v>9061</v>
      </c>
      <c r="U1819" s="12" t="s">
        <v>9062</v>
      </c>
      <c r="V1819" s="12" t="s">
        <v>9063</v>
      </c>
      <c r="W1819" s="84"/>
      <c r="X1819" s="111"/>
      <c r="Y1819" s="115"/>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c r="EK1819"/>
      <c r="EL1819"/>
      <c r="EM1819"/>
      <c r="EN1819"/>
      <c r="EO1819"/>
      <c r="EP1819"/>
      <c r="EQ1819"/>
      <c r="ER1819"/>
      <c r="ES1819"/>
      <c r="ET1819"/>
      <c r="EU1819"/>
      <c r="EV1819"/>
      <c r="EW1819"/>
      <c r="EX1819"/>
      <c r="EY1819"/>
      <c r="EZ1819"/>
      <c r="FA1819"/>
      <c r="FB1819"/>
      <c r="FC1819"/>
      <c r="FD1819"/>
      <c r="FE1819"/>
      <c r="FF1819"/>
      <c r="FG1819"/>
      <c r="FH1819"/>
      <c r="FI1819"/>
      <c r="FJ1819"/>
      <c r="FK1819"/>
      <c r="FL1819"/>
      <c r="FM1819"/>
      <c r="FN1819"/>
      <c r="FO1819"/>
      <c r="FP1819"/>
      <c r="FQ1819"/>
      <c r="FR1819"/>
      <c r="FS1819"/>
      <c r="FT1819"/>
      <c r="FU1819"/>
      <c r="FV1819"/>
      <c r="FW1819"/>
      <c r="FX1819"/>
      <c r="FY1819"/>
      <c r="FZ1819"/>
      <c r="GA1819"/>
      <c r="GB1819"/>
      <c r="GC1819"/>
      <c r="GD1819"/>
      <c r="GE1819"/>
      <c r="GF1819"/>
      <c r="GG1819"/>
      <c r="GH1819"/>
      <c r="GI1819"/>
      <c r="GJ1819"/>
      <c r="GK1819"/>
      <c r="GL1819"/>
      <c r="GM1819"/>
      <c r="GN1819"/>
      <c r="GO1819"/>
      <c r="GP1819"/>
      <c r="GQ1819"/>
      <c r="GR1819"/>
      <c r="GS1819"/>
      <c r="GT1819"/>
      <c r="GU1819"/>
      <c r="GV1819"/>
      <c r="GW1819"/>
      <c r="GX1819"/>
      <c r="GY1819"/>
      <c r="GZ1819"/>
      <c r="HA1819"/>
      <c r="HB1819"/>
      <c r="HC1819"/>
      <c r="HD1819"/>
      <c r="HE1819"/>
      <c r="HF1819"/>
      <c r="HG1819"/>
      <c r="HH1819"/>
      <c r="HI1819"/>
    </row>
    <row r="1820" spans="1:217" s="6" customFormat="1" ht="71.25" x14ac:dyDescent="0.45">
      <c r="A1820" s="29" t="s">
        <v>16</v>
      </c>
      <c r="B1820" s="29" t="s">
        <v>17</v>
      </c>
      <c r="C1820" s="30" t="s">
        <v>18</v>
      </c>
      <c r="D1820" s="30" t="s">
        <v>1685</v>
      </c>
      <c r="E1820" s="30" t="s">
        <v>1940</v>
      </c>
      <c r="F1820" s="30" t="s">
        <v>21</v>
      </c>
      <c r="G1820" s="75">
        <f>VLOOKUP(L:L,en_ru_auto_scores_BLEU!H:I,2,FALSE)</f>
        <v>41.850251304020567</v>
      </c>
      <c r="H1820" s="30" t="str">
        <f>IFERROR(VLOOKUP(L:L,manual_score_mapping[[SegmentID]:[Scores]],2,FALSE), "NaN")</f>
        <v>[56, 86, 83, 53, 76, 51, 61, 82, 100, 50]</v>
      </c>
      <c r="I1820" s="24">
        <f>IFERROR(VLOOKUP(L:L,manual_score_mapping!A:D,3,FALSE), "NaN")</f>
        <v>69</v>
      </c>
      <c r="J1820" s="21">
        <f>IFERROR(VLOOKUP(L:L,manual_score_mapping!A:D,4,FALSE), "NaN")</f>
        <v>50</v>
      </c>
      <c r="K1820" s="30" t="s">
        <v>22</v>
      </c>
      <c r="L1820" s="30">
        <v>1819</v>
      </c>
      <c r="M1820" s="31">
        <v>0.86115443706512451</v>
      </c>
      <c r="N1820" s="30">
        <v>0.91994631290435802</v>
      </c>
      <c r="O1820" s="30">
        <v>0.91887795925140381</v>
      </c>
      <c r="P1820" s="30" t="str">
        <f>IF(en_ru_scores[[#This Row],[OnlineB_Score]]&gt;en_ru_scores[[#This Row],[GPT4_COMET]]+0.03, "B", IF(en_ru_scores[[#This Row],[GPT4_COMET]]&gt;en_ru_scores[[#This Row],[OnlineB_Score]]+0.03, "GPT", "-"))</f>
        <v>B</v>
      </c>
      <c r="Q1820" s="30" t="str">
        <f>IF(en_ru_scores[[#This Row],[OnlineW_Score]]&gt;en_ru_scores[[#This Row],[GPT4_COMET]]+0.03, "W", IF(en_ru_scores[[#This Row],[GPT4_COMET]]&gt;en_ru_scores[[#This Row],[OnlineW_Score]]+0.03, "GPT", "-"))</f>
        <v>W</v>
      </c>
      <c r="R1820" s="12" t="s">
        <v>1948</v>
      </c>
      <c r="S1820" s="12" t="s">
        <v>9064</v>
      </c>
      <c r="T1820" s="40" t="s">
        <v>9065</v>
      </c>
      <c r="U1820" s="12" t="s">
        <v>9066</v>
      </c>
      <c r="V1820" s="12" t="s">
        <v>9067</v>
      </c>
      <c r="W1820" s="84"/>
      <c r="X1820" s="111"/>
      <c r="Y1820" s="115"/>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c r="EK1820"/>
      <c r="EL1820"/>
      <c r="EM1820"/>
      <c r="EN1820"/>
      <c r="EO1820"/>
      <c r="EP1820"/>
      <c r="EQ1820"/>
      <c r="ER1820"/>
      <c r="ES1820"/>
      <c r="ET1820"/>
      <c r="EU1820"/>
      <c r="EV1820"/>
      <c r="EW1820"/>
      <c r="EX1820"/>
      <c r="EY1820"/>
      <c r="EZ1820"/>
      <c r="FA1820"/>
      <c r="FB1820"/>
      <c r="FC1820"/>
      <c r="FD1820"/>
      <c r="FE1820"/>
      <c r="FF1820"/>
      <c r="FG1820"/>
      <c r="FH1820"/>
      <c r="FI1820"/>
      <c r="FJ1820"/>
      <c r="FK1820"/>
      <c r="FL1820"/>
      <c r="FM1820"/>
      <c r="FN1820"/>
      <c r="FO1820"/>
      <c r="FP1820"/>
      <c r="FQ1820"/>
      <c r="FR1820"/>
      <c r="FS1820"/>
      <c r="FT1820"/>
      <c r="FU1820"/>
      <c r="FV1820"/>
      <c r="FW1820"/>
      <c r="FX1820"/>
      <c r="FY1820"/>
      <c r="FZ1820"/>
      <c r="GA1820"/>
      <c r="GB1820"/>
      <c r="GC1820"/>
      <c r="GD1820"/>
      <c r="GE1820"/>
      <c r="GF1820"/>
      <c r="GG1820"/>
      <c r="GH1820"/>
      <c r="GI1820"/>
      <c r="GJ1820"/>
      <c r="GK1820"/>
      <c r="GL1820"/>
      <c r="GM1820"/>
      <c r="GN1820"/>
      <c r="GO1820"/>
      <c r="GP1820"/>
      <c r="GQ1820"/>
      <c r="GR1820"/>
      <c r="GS1820"/>
      <c r="GT1820"/>
      <c r="GU1820"/>
      <c r="GV1820"/>
      <c r="GW1820"/>
      <c r="GX1820"/>
      <c r="GY1820"/>
      <c r="GZ1820"/>
      <c r="HA1820"/>
      <c r="HB1820"/>
      <c r="HC1820"/>
      <c r="HD1820"/>
      <c r="HE1820"/>
      <c r="HF1820"/>
      <c r="HG1820"/>
      <c r="HH1820"/>
      <c r="HI1820"/>
    </row>
    <row r="1821" spans="1:217" s="6" customFormat="1" ht="28.5" x14ac:dyDescent="0.45">
      <c r="A1821" s="32" t="s">
        <v>16</v>
      </c>
      <c r="B1821" s="32" t="s">
        <v>17</v>
      </c>
      <c r="C1821" s="33" t="s">
        <v>18</v>
      </c>
      <c r="D1821" s="33" t="s">
        <v>1685</v>
      </c>
      <c r="E1821" s="33" t="s">
        <v>1940</v>
      </c>
      <c r="F1821" s="33" t="s">
        <v>21</v>
      </c>
      <c r="G1821" s="78">
        <f>VLOOKUP(L:L,en_ru_auto_scores_BLEU!H:I,2,FALSE)</f>
        <v>18.014935004227969</v>
      </c>
      <c r="H1821" s="33" t="str">
        <f>IFERROR(VLOOKUP(L:L,manual_score_mapping[[SegmentID]:[Scores]],2,FALSE), "NaN")</f>
        <v>[95, 82, 100, 52, 77, 50, 53, 82, 100, 50]</v>
      </c>
      <c r="I1821" s="27">
        <f>IFERROR(VLOOKUP(L:L,manual_score_mapping!A:D,3,FALSE), "NaN")</f>
        <v>74</v>
      </c>
      <c r="J1821" s="21">
        <f>IFERROR(VLOOKUP(L:L,manual_score_mapping!A:D,4,FALSE), "NaN")</f>
        <v>50</v>
      </c>
      <c r="K1821" s="33" t="s">
        <v>22</v>
      </c>
      <c r="L1821" s="33">
        <v>1820</v>
      </c>
      <c r="M1821" s="34">
        <v>0.96041971445083618</v>
      </c>
      <c r="N1821" s="33">
        <v>0.98134523630142201</v>
      </c>
      <c r="O1821" s="33">
        <v>0.97725373506546021</v>
      </c>
      <c r="P1821" s="33" t="str">
        <f>IF(en_ru_scores[[#This Row],[OnlineB_Score]]&gt;en_ru_scores[[#This Row],[GPT4_COMET]]+0.03, "B", IF(en_ru_scores[[#This Row],[GPT4_COMET]]&gt;en_ru_scores[[#This Row],[OnlineB_Score]]+0.03, "GPT", "-"))</f>
        <v>-</v>
      </c>
      <c r="Q1821" s="33" t="str">
        <f>IF(en_ru_scores[[#This Row],[OnlineW_Score]]&gt;en_ru_scores[[#This Row],[GPT4_COMET]]+0.03, "W", IF(en_ru_scores[[#This Row],[GPT4_COMET]]&gt;en_ru_scores[[#This Row],[OnlineW_Score]]+0.03, "GPT", "-"))</f>
        <v>-</v>
      </c>
      <c r="R1821" s="13" t="s">
        <v>1949</v>
      </c>
      <c r="S1821" s="13" t="s">
        <v>9068</v>
      </c>
      <c r="T1821" s="41" t="s">
        <v>9069</v>
      </c>
      <c r="U1821" s="13" t="s">
        <v>9070</v>
      </c>
      <c r="V1821" s="13" t="s">
        <v>9071</v>
      </c>
      <c r="W1821" s="84"/>
      <c r="X1821" s="111"/>
      <c r="Y1821" s="115"/>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c r="EK1821"/>
      <c r="EL1821"/>
      <c r="EM1821"/>
      <c r="EN1821"/>
      <c r="EO1821"/>
      <c r="EP1821"/>
      <c r="EQ1821"/>
      <c r="ER1821"/>
      <c r="ES1821"/>
      <c r="ET1821"/>
      <c r="EU1821"/>
      <c r="EV1821"/>
      <c r="EW1821"/>
      <c r="EX1821"/>
      <c r="EY1821"/>
      <c r="EZ1821"/>
      <c r="FA1821"/>
      <c r="FB1821"/>
      <c r="FC1821"/>
      <c r="FD1821"/>
      <c r="FE1821"/>
      <c r="FF1821"/>
      <c r="FG1821"/>
      <c r="FH1821"/>
      <c r="FI1821"/>
      <c r="FJ1821"/>
      <c r="FK1821"/>
      <c r="FL1821"/>
      <c r="FM1821"/>
      <c r="FN1821"/>
      <c r="FO1821"/>
      <c r="FP1821"/>
      <c r="FQ1821"/>
      <c r="FR1821"/>
      <c r="FS1821"/>
      <c r="FT1821"/>
      <c r="FU1821"/>
      <c r="FV1821"/>
      <c r="FW1821"/>
      <c r="FX1821"/>
      <c r="FY1821"/>
      <c r="FZ1821"/>
      <c r="GA1821"/>
      <c r="GB1821"/>
      <c r="GC1821"/>
      <c r="GD1821"/>
      <c r="GE1821"/>
      <c r="GF1821"/>
      <c r="GG1821"/>
      <c r="GH1821"/>
      <c r="GI1821"/>
      <c r="GJ1821"/>
      <c r="GK1821"/>
      <c r="GL1821"/>
      <c r="GM1821"/>
      <c r="GN1821"/>
      <c r="GO1821"/>
      <c r="GP1821"/>
      <c r="GQ1821"/>
      <c r="GR1821"/>
      <c r="GS1821"/>
      <c r="GT1821"/>
      <c r="GU1821"/>
      <c r="GV1821"/>
      <c r="GW1821"/>
      <c r="GX1821"/>
      <c r="GY1821"/>
      <c r="GZ1821"/>
      <c r="HA1821"/>
      <c r="HB1821"/>
      <c r="HC1821"/>
      <c r="HD1821"/>
      <c r="HE1821"/>
      <c r="HF1821"/>
      <c r="HG1821"/>
      <c r="HH1821"/>
      <c r="HI1821"/>
    </row>
    <row r="1822" spans="1:217" s="6" customFormat="1" ht="42.75" x14ac:dyDescent="0.45">
      <c r="A1822" s="29" t="s">
        <v>16</v>
      </c>
      <c r="B1822" s="29" t="s">
        <v>17</v>
      </c>
      <c r="C1822" s="30" t="s">
        <v>18</v>
      </c>
      <c r="D1822" s="30" t="s">
        <v>1685</v>
      </c>
      <c r="E1822" s="30" t="s">
        <v>1940</v>
      </c>
      <c r="F1822" s="30" t="s">
        <v>21</v>
      </c>
      <c r="G1822" s="78">
        <f>VLOOKUP(L:L,en_ru_auto_scores_BLEU!H:I,2,FALSE)</f>
        <v>15.448759309616731</v>
      </c>
      <c r="H1822" s="30" t="str">
        <f>IFERROR(VLOOKUP(L:L,manual_score_mapping[[SegmentID]:[Scores]],2,FALSE), "NaN")</f>
        <v>[55, 86, 100, 55, 80, 51, 63, 68, 100, 49]</v>
      </c>
      <c r="I1822" s="27">
        <f>IFERROR(VLOOKUP(L:L,manual_score_mapping!A:D,3,FALSE), "NaN")</f>
        <v>70</v>
      </c>
      <c r="J1822" s="18">
        <f>IFERROR(VLOOKUP(L:L,manual_score_mapping!A:D,4,FALSE), "NaN")</f>
        <v>49</v>
      </c>
      <c r="K1822" s="30" t="s">
        <v>22</v>
      </c>
      <c r="L1822" s="30">
        <v>1821</v>
      </c>
      <c r="M1822" s="31">
        <v>0.86634200811386108</v>
      </c>
      <c r="N1822" s="30">
        <v>0.88883912563323975</v>
      </c>
      <c r="O1822" s="30">
        <v>0.88898617029190063</v>
      </c>
      <c r="P1822" s="30" t="str">
        <f>IF(en_ru_scores[[#This Row],[OnlineB_Score]]&gt;en_ru_scores[[#This Row],[GPT4_COMET]]+0.03, "B", IF(en_ru_scores[[#This Row],[GPT4_COMET]]&gt;en_ru_scores[[#This Row],[OnlineB_Score]]+0.03, "GPT", "-"))</f>
        <v>-</v>
      </c>
      <c r="Q1822" s="30" t="str">
        <f>IF(en_ru_scores[[#This Row],[OnlineW_Score]]&gt;en_ru_scores[[#This Row],[GPT4_COMET]]+0.03, "W", IF(en_ru_scores[[#This Row],[GPT4_COMET]]&gt;en_ru_scores[[#This Row],[OnlineW_Score]]+0.03, "GPT", "-"))</f>
        <v>-</v>
      </c>
      <c r="R1822" s="12" t="s">
        <v>1950</v>
      </c>
      <c r="S1822" s="12" t="s">
        <v>9072</v>
      </c>
      <c r="T1822" s="40" t="s">
        <v>9073</v>
      </c>
      <c r="U1822" s="12" t="s">
        <v>9074</v>
      </c>
      <c r="V1822" s="12" t="s">
        <v>9075</v>
      </c>
      <c r="W1822" s="84"/>
      <c r="X1822" s="111"/>
      <c r="Y1822" s="115"/>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c r="EK1822"/>
      <c r="EL1822"/>
      <c r="EM1822"/>
      <c r="EN1822"/>
      <c r="EO1822"/>
      <c r="EP1822"/>
      <c r="EQ1822"/>
      <c r="ER1822"/>
      <c r="ES1822"/>
      <c r="ET1822"/>
      <c r="EU1822"/>
      <c r="EV1822"/>
      <c r="EW1822"/>
      <c r="EX1822"/>
      <c r="EY1822"/>
      <c r="EZ1822"/>
      <c r="FA1822"/>
      <c r="FB1822"/>
      <c r="FC1822"/>
      <c r="FD1822"/>
      <c r="FE1822"/>
      <c r="FF1822"/>
      <c r="FG1822"/>
      <c r="FH1822"/>
      <c r="FI1822"/>
      <c r="FJ1822"/>
      <c r="FK1822"/>
      <c r="FL1822"/>
      <c r="FM1822"/>
      <c r="FN1822"/>
      <c r="FO1822"/>
      <c r="FP1822"/>
      <c r="FQ1822"/>
      <c r="FR1822"/>
      <c r="FS1822"/>
      <c r="FT1822"/>
      <c r="FU1822"/>
      <c r="FV1822"/>
      <c r="FW1822"/>
      <c r="FX1822"/>
      <c r="FY1822"/>
      <c r="FZ1822"/>
      <c r="GA1822"/>
      <c r="GB1822"/>
      <c r="GC1822"/>
      <c r="GD1822"/>
      <c r="GE1822"/>
      <c r="GF1822"/>
      <c r="GG1822"/>
      <c r="GH1822"/>
      <c r="GI1822"/>
      <c r="GJ1822"/>
      <c r="GK1822"/>
      <c r="GL1822"/>
      <c r="GM1822"/>
      <c r="GN1822"/>
      <c r="GO1822"/>
      <c r="GP1822"/>
      <c r="GQ1822"/>
      <c r="GR1822"/>
      <c r="GS1822"/>
      <c r="GT1822"/>
      <c r="GU1822"/>
      <c r="GV1822"/>
      <c r="GW1822"/>
      <c r="GX1822"/>
      <c r="GY1822"/>
      <c r="GZ1822"/>
      <c r="HA1822"/>
      <c r="HB1822"/>
      <c r="HC1822"/>
      <c r="HD1822"/>
      <c r="HE1822"/>
      <c r="HF1822"/>
      <c r="HG1822"/>
      <c r="HH1822"/>
      <c r="HI1822"/>
    </row>
    <row r="1823" spans="1:217" s="6" customFormat="1" x14ac:dyDescent="0.45">
      <c r="A1823" s="32" t="s">
        <v>16</v>
      </c>
      <c r="B1823" s="32" t="s">
        <v>17</v>
      </c>
      <c r="C1823" s="33" t="s">
        <v>18</v>
      </c>
      <c r="D1823" s="33" t="s">
        <v>1685</v>
      </c>
      <c r="E1823" s="33" t="s">
        <v>1940</v>
      </c>
      <c r="F1823" s="33" t="s">
        <v>21</v>
      </c>
      <c r="G1823" s="78">
        <f>VLOOKUP(L:L,en_ru_auto_scores_BLEU!H:I,2,FALSE)</f>
        <v>23.643540225079384</v>
      </c>
      <c r="H1823" s="42" t="str">
        <f>IFERROR(VLOOKUP(L:L,manual_score_mapping[[SegmentID]:[Scores]],2,FALSE), "NaN")</f>
        <v>NaN</v>
      </c>
      <c r="I1823" s="42" t="str">
        <f>IFERROR(VLOOKUP(L:L,manual_score_mapping!A:D,3,FALSE), "NaN")</f>
        <v>NaN</v>
      </c>
      <c r="J1823" s="42" t="str">
        <f>IFERROR(VLOOKUP(L:L,manual_score_mapping!A:D,4,FALSE), "NaN")</f>
        <v>NaN</v>
      </c>
      <c r="K1823" s="33" t="s">
        <v>22</v>
      </c>
      <c r="L1823" s="33">
        <v>1822</v>
      </c>
      <c r="M1823" s="34">
        <v>0.97390305995941162</v>
      </c>
      <c r="N1823" s="33">
        <v>0.97387403249740601</v>
      </c>
      <c r="O1823" s="33">
        <v>0.97387403249740601</v>
      </c>
      <c r="P1823" s="33" t="str">
        <f>IF(en_ru_scores[[#This Row],[OnlineB_Score]]&gt;en_ru_scores[[#This Row],[GPT4_COMET]]+0.03, "B", IF(en_ru_scores[[#This Row],[GPT4_COMET]]&gt;en_ru_scores[[#This Row],[OnlineB_Score]]+0.03, "GPT", "-"))</f>
        <v>-</v>
      </c>
      <c r="Q1823" s="33" t="str">
        <f>IF(en_ru_scores[[#This Row],[OnlineW_Score]]&gt;en_ru_scores[[#This Row],[GPT4_COMET]]+0.03, "W", IF(en_ru_scores[[#This Row],[GPT4_COMET]]&gt;en_ru_scores[[#This Row],[OnlineW_Score]]+0.03, "GPT", "-"))</f>
        <v>-</v>
      </c>
      <c r="R1823" s="13" t="s">
        <v>1951</v>
      </c>
      <c r="S1823" s="13" t="s">
        <v>9076</v>
      </c>
      <c r="T1823" s="41" t="s">
        <v>9077</v>
      </c>
      <c r="U1823" s="13" t="s">
        <v>9077</v>
      </c>
      <c r="V1823" s="13" t="s">
        <v>9077</v>
      </c>
      <c r="W1823" s="84"/>
      <c r="X1823" s="111"/>
      <c r="Y1823" s="115"/>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c r="EK1823"/>
      <c r="EL1823"/>
      <c r="EM1823"/>
      <c r="EN1823"/>
      <c r="EO1823"/>
      <c r="EP1823"/>
      <c r="EQ1823"/>
      <c r="ER1823"/>
      <c r="ES1823"/>
      <c r="ET1823"/>
      <c r="EU1823"/>
      <c r="EV1823"/>
      <c r="EW1823"/>
      <c r="EX1823"/>
      <c r="EY1823"/>
      <c r="EZ1823"/>
      <c r="FA1823"/>
      <c r="FB1823"/>
      <c r="FC1823"/>
      <c r="FD1823"/>
      <c r="FE1823"/>
      <c r="FF1823"/>
      <c r="FG1823"/>
      <c r="FH1823"/>
      <c r="FI1823"/>
      <c r="FJ1823"/>
      <c r="FK1823"/>
      <c r="FL1823"/>
      <c r="FM1823"/>
      <c r="FN1823"/>
      <c r="FO1823"/>
      <c r="FP1823"/>
      <c r="FQ1823"/>
      <c r="FR1823"/>
      <c r="FS1823"/>
      <c r="FT1823"/>
      <c r="FU1823"/>
      <c r="FV1823"/>
      <c r="FW1823"/>
      <c r="FX1823"/>
      <c r="FY1823"/>
      <c r="FZ1823"/>
      <c r="GA1823"/>
      <c r="GB1823"/>
      <c r="GC1823"/>
      <c r="GD1823"/>
      <c r="GE1823"/>
      <c r="GF1823"/>
      <c r="GG1823"/>
      <c r="GH1823"/>
      <c r="GI1823"/>
      <c r="GJ1823"/>
      <c r="GK1823"/>
      <c r="GL1823"/>
      <c r="GM1823"/>
      <c r="GN1823"/>
      <c r="GO1823"/>
      <c r="GP1823"/>
      <c r="GQ1823"/>
      <c r="GR1823"/>
      <c r="GS1823"/>
      <c r="GT1823"/>
      <c r="GU1823"/>
      <c r="GV1823"/>
      <c r="GW1823"/>
      <c r="GX1823"/>
      <c r="GY1823"/>
      <c r="GZ1823"/>
      <c r="HA1823"/>
      <c r="HB1823"/>
      <c r="HC1823"/>
      <c r="HD1823"/>
      <c r="HE1823"/>
      <c r="HF1823"/>
      <c r="HG1823"/>
      <c r="HH1823"/>
      <c r="HI1823"/>
    </row>
    <row r="1824" spans="1:217" s="6" customFormat="1" x14ac:dyDescent="0.45">
      <c r="A1824" s="29" t="s">
        <v>16</v>
      </c>
      <c r="B1824" s="29" t="s">
        <v>17</v>
      </c>
      <c r="C1824" s="30" t="s">
        <v>18</v>
      </c>
      <c r="D1824" s="30" t="s">
        <v>1685</v>
      </c>
      <c r="E1824" s="30" t="s">
        <v>1952</v>
      </c>
      <c r="F1824" s="30" t="s">
        <v>21</v>
      </c>
      <c r="G1824" s="73">
        <f>VLOOKUP(L:L,en_ru_auto_scores_BLEU!H:I,2,FALSE)</f>
        <v>61.478815295126431</v>
      </c>
      <c r="H1824" s="30" t="str">
        <f>IFERROR(VLOOKUP(L:L,manual_score_mapping[[SegmentID]:[Scores]],2,FALSE), "NaN")</f>
        <v>[50, 31, 81, 83, 54, 56, 50, 89, 100, 67]</v>
      </c>
      <c r="I1824" s="24">
        <f>IFERROR(VLOOKUP(L:L,manual_score_mapping!A:D,3,FALSE), "NaN")</f>
        <v>66</v>
      </c>
      <c r="J1824" s="18">
        <f>IFERROR(VLOOKUP(L:L,manual_score_mapping!A:D,4,FALSE), "NaN")</f>
        <v>31</v>
      </c>
      <c r="K1824" s="30" t="s">
        <v>22</v>
      </c>
      <c r="L1824" s="30">
        <v>1823</v>
      </c>
      <c r="M1824" s="31">
        <v>0.84726583957672119</v>
      </c>
      <c r="N1824" s="30">
        <v>0.46016961336135859</v>
      </c>
      <c r="O1824" s="30">
        <v>0.77843195199966431</v>
      </c>
      <c r="P1824" s="30" t="str">
        <f>IF(en_ru_scores[[#This Row],[OnlineB_Score]]&gt;en_ru_scores[[#This Row],[GPT4_COMET]]+0.03, "B", IF(en_ru_scores[[#This Row],[GPT4_COMET]]&gt;en_ru_scores[[#This Row],[OnlineB_Score]]+0.03, "GPT", "-"))</f>
        <v>GPT</v>
      </c>
      <c r="Q1824" s="30" t="str">
        <f>IF(en_ru_scores[[#This Row],[OnlineW_Score]]&gt;en_ru_scores[[#This Row],[GPT4_COMET]]+0.03, "W", IF(en_ru_scores[[#This Row],[GPT4_COMET]]&gt;en_ru_scores[[#This Row],[OnlineW_Score]]+0.03, "GPT", "-"))</f>
        <v>GPT</v>
      </c>
      <c r="R1824" s="12" t="s">
        <v>1953</v>
      </c>
      <c r="S1824" s="12" t="s">
        <v>9078</v>
      </c>
      <c r="T1824" s="40" t="s">
        <v>9079</v>
      </c>
      <c r="U1824" s="12" t="s">
        <v>9080</v>
      </c>
      <c r="V1824" s="12" t="s">
        <v>9081</v>
      </c>
      <c r="W1824" s="84"/>
      <c r="X1824" s="111"/>
      <c r="Y1824" s="115"/>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c r="EK1824"/>
      <c r="EL1824"/>
      <c r="EM1824"/>
      <c r="EN1824"/>
      <c r="EO1824"/>
      <c r="EP1824"/>
      <c r="EQ1824"/>
      <c r="ER1824"/>
      <c r="ES1824"/>
      <c r="ET1824"/>
      <c r="EU1824"/>
      <c r="EV1824"/>
      <c r="EW1824"/>
      <c r="EX1824"/>
      <c r="EY1824"/>
      <c r="EZ1824"/>
      <c r="FA1824"/>
      <c r="FB1824"/>
      <c r="FC1824"/>
      <c r="FD1824"/>
      <c r="FE1824"/>
      <c r="FF1824"/>
      <c r="FG1824"/>
      <c r="FH1824"/>
      <c r="FI1824"/>
      <c r="FJ1824"/>
      <c r="FK1824"/>
      <c r="FL1824"/>
      <c r="FM1824"/>
      <c r="FN1824"/>
      <c r="FO1824"/>
      <c r="FP1824"/>
      <c r="FQ1824"/>
      <c r="FR1824"/>
      <c r="FS1824"/>
      <c r="FT1824"/>
      <c r="FU1824"/>
      <c r="FV1824"/>
      <c r="FW1824"/>
      <c r="FX1824"/>
      <c r="FY1824"/>
      <c r="FZ1824"/>
      <c r="GA1824"/>
      <c r="GB1824"/>
      <c r="GC1824"/>
      <c r="GD1824"/>
      <c r="GE1824"/>
      <c r="GF1824"/>
      <c r="GG1824"/>
      <c r="GH1824"/>
      <c r="GI1824"/>
      <c r="GJ1824"/>
      <c r="GK1824"/>
      <c r="GL1824"/>
      <c r="GM1824"/>
      <c r="GN1824"/>
      <c r="GO1824"/>
      <c r="GP1824"/>
      <c r="GQ1824"/>
      <c r="GR1824"/>
      <c r="GS1824"/>
      <c r="GT1824"/>
      <c r="GU1824"/>
      <c r="GV1824"/>
      <c r="GW1824"/>
      <c r="GX1824"/>
      <c r="GY1824"/>
      <c r="GZ1824"/>
      <c r="HA1824"/>
      <c r="HB1824"/>
      <c r="HC1824"/>
      <c r="HD1824"/>
      <c r="HE1824"/>
      <c r="HF1824"/>
      <c r="HG1824"/>
      <c r="HH1824"/>
      <c r="HI1824"/>
    </row>
    <row r="1825" spans="1:217" s="6" customFormat="1" ht="71.25" x14ac:dyDescent="0.45">
      <c r="A1825" s="26" t="s">
        <v>16</v>
      </c>
      <c r="B1825" s="26" t="s">
        <v>17</v>
      </c>
      <c r="C1825" s="27" t="s">
        <v>18</v>
      </c>
      <c r="D1825" s="27" t="s">
        <v>1685</v>
      </c>
      <c r="E1825" s="27" t="s">
        <v>1952</v>
      </c>
      <c r="F1825" s="27" t="s">
        <v>21</v>
      </c>
      <c r="G1825" s="75">
        <f>VLOOKUP(L:L,en_ru_auto_scores_BLEU!H:I,2,FALSE)</f>
        <v>32.604657882055577</v>
      </c>
      <c r="H1825" s="27" t="str">
        <f>IFERROR(VLOOKUP(L:L,manual_score_mapping[[SegmentID]:[Scores]],2,FALSE), "NaN")</f>
        <v>[41, 65, 50, 50, 100, 100, 84, 80, 64, 74, 56, 51, 76, 100, 60]</v>
      </c>
      <c r="I1825" s="27">
        <f>IFERROR(VLOOKUP(L:L,manual_score_mapping!A:D,3,FALSE), "NaN")</f>
        <v>70</v>
      </c>
      <c r="J1825" s="18">
        <f>IFERROR(VLOOKUP(L:L,manual_score_mapping!A:D,4,FALSE), "NaN")</f>
        <v>41</v>
      </c>
      <c r="K1825" s="27" t="s">
        <v>22</v>
      </c>
      <c r="L1825" s="27">
        <v>1824</v>
      </c>
      <c r="M1825" s="28">
        <v>0.7757878303527832</v>
      </c>
      <c r="N1825" s="27">
        <v>0.58482962846755981</v>
      </c>
      <c r="O1825" s="27">
        <v>0.64558213949203491</v>
      </c>
      <c r="P1825" s="27" t="str">
        <f>IF(en_ru_scores[[#This Row],[OnlineB_Score]]&gt;en_ru_scores[[#This Row],[GPT4_COMET]]+0.03, "B", IF(en_ru_scores[[#This Row],[GPT4_COMET]]&gt;en_ru_scores[[#This Row],[OnlineB_Score]]+0.03, "GPT", "-"))</f>
        <v>GPT</v>
      </c>
      <c r="Q1825" s="27" t="str">
        <f>IF(en_ru_scores[[#This Row],[OnlineW_Score]]&gt;en_ru_scores[[#This Row],[GPT4_COMET]]+0.03, "W", IF(en_ru_scores[[#This Row],[GPT4_COMET]]&gt;en_ru_scores[[#This Row],[OnlineW_Score]]+0.03, "GPT", "-"))</f>
        <v>GPT</v>
      </c>
      <c r="R1825" s="11" t="s">
        <v>1954</v>
      </c>
      <c r="S1825" s="11" t="s">
        <v>9082</v>
      </c>
      <c r="T1825" s="39" t="s">
        <v>9083</v>
      </c>
      <c r="U1825" s="11" t="s">
        <v>9084</v>
      </c>
      <c r="V1825" s="11" t="s">
        <v>9085</v>
      </c>
      <c r="W1825" s="84"/>
      <c r="X1825" s="111"/>
      <c r="Y1825" s="11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c r="EI1825"/>
      <c r="EJ1825"/>
      <c r="EK1825"/>
      <c r="EL1825"/>
      <c r="EM1825"/>
      <c r="EN1825"/>
      <c r="EO1825"/>
      <c r="EP1825"/>
      <c r="EQ1825"/>
      <c r="ER1825"/>
      <c r="ES1825"/>
      <c r="ET1825"/>
      <c r="EU1825"/>
      <c r="EV1825"/>
      <c r="EW1825"/>
      <c r="EX1825"/>
      <c r="EY1825"/>
      <c r="EZ1825"/>
      <c r="FA1825"/>
      <c r="FB1825"/>
      <c r="FC1825"/>
      <c r="FD1825"/>
      <c r="FE1825"/>
      <c r="FF1825"/>
      <c r="FG1825"/>
      <c r="FH1825"/>
      <c r="FI1825"/>
      <c r="FJ1825"/>
      <c r="FK1825"/>
      <c r="FL1825"/>
      <c r="FM1825"/>
      <c r="FN1825"/>
      <c r="FO1825"/>
      <c r="FP1825"/>
      <c r="FQ1825"/>
      <c r="FR1825"/>
      <c r="FS1825"/>
      <c r="FT1825"/>
      <c r="FU1825"/>
      <c r="FV1825"/>
      <c r="FW1825"/>
      <c r="FX1825"/>
      <c r="FY1825"/>
      <c r="FZ1825"/>
      <c r="GA1825"/>
      <c r="GB1825"/>
      <c r="GC1825"/>
      <c r="GD1825"/>
      <c r="GE1825"/>
      <c r="GF1825"/>
      <c r="GG1825"/>
      <c r="GH1825"/>
      <c r="GI1825"/>
      <c r="GJ1825"/>
      <c r="GK1825"/>
      <c r="GL1825"/>
      <c r="GM1825"/>
      <c r="GN1825"/>
      <c r="GO1825"/>
      <c r="GP1825"/>
      <c r="GQ1825"/>
      <c r="GR1825"/>
      <c r="GS1825"/>
      <c r="GT1825"/>
      <c r="GU1825"/>
      <c r="GV1825"/>
      <c r="GW1825"/>
      <c r="GX1825"/>
      <c r="GY1825"/>
      <c r="GZ1825"/>
      <c r="HA1825"/>
      <c r="HB1825"/>
      <c r="HC1825"/>
      <c r="HD1825"/>
      <c r="HE1825"/>
      <c r="HF1825"/>
      <c r="HG1825"/>
      <c r="HH1825"/>
      <c r="HI1825"/>
    </row>
    <row r="1826" spans="1:217" s="6" customFormat="1" ht="42.75" x14ac:dyDescent="0.45">
      <c r="A1826" s="26" t="s">
        <v>16</v>
      </c>
      <c r="B1826" s="26" t="s">
        <v>17</v>
      </c>
      <c r="C1826" s="27" t="s">
        <v>18</v>
      </c>
      <c r="D1826" s="27" t="s">
        <v>1685</v>
      </c>
      <c r="E1826" s="27" t="s">
        <v>1952</v>
      </c>
      <c r="F1826" s="27" t="s">
        <v>21</v>
      </c>
      <c r="G1826" s="74">
        <f>VLOOKUP(L:L,en_ru_auto_scores_BLEU!H:I,2,FALSE)</f>
        <v>54.910048677611243</v>
      </c>
      <c r="H1826" s="27" t="str">
        <f>IFERROR(VLOOKUP(L:L,manual_score_mapping[[SegmentID]:[Scores]],2,FALSE), "NaN")</f>
        <v>[74, 55, 89, 82, 74, 73, 51, 88, 100, 41]</v>
      </c>
      <c r="I1826" s="27">
        <f>IFERROR(VLOOKUP(L:L,manual_score_mapping!A:D,3,FALSE), "NaN")</f>
        <v>72</v>
      </c>
      <c r="J1826" s="18">
        <f>IFERROR(VLOOKUP(L:L,manual_score_mapping!A:D,4,FALSE), "NaN")</f>
        <v>41</v>
      </c>
      <c r="K1826" s="27" t="s">
        <v>22</v>
      </c>
      <c r="L1826" s="27">
        <v>1825</v>
      </c>
      <c r="M1826" s="28">
        <v>0.79543465375900269</v>
      </c>
      <c r="N1826" s="27">
        <v>0.86618298292160034</v>
      </c>
      <c r="O1826" s="27">
        <v>0.8667529821395874</v>
      </c>
      <c r="P1826" s="27" t="str">
        <f>IF(en_ru_scores[[#This Row],[OnlineB_Score]]&gt;en_ru_scores[[#This Row],[GPT4_COMET]]+0.03, "B", IF(en_ru_scores[[#This Row],[GPT4_COMET]]&gt;en_ru_scores[[#This Row],[OnlineB_Score]]+0.03, "GPT", "-"))</f>
        <v>B</v>
      </c>
      <c r="Q1826" s="27" t="str">
        <f>IF(en_ru_scores[[#This Row],[OnlineW_Score]]&gt;en_ru_scores[[#This Row],[GPT4_COMET]]+0.03, "W", IF(en_ru_scores[[#This Row],[GPT4_COMET]]&gt;en_ru_scores[[#This Row],[OnlineW_Score]]+0.03, "GPT", "-"))</f>
        <v>W</v>
      </c>
      <c r="R1826" s="11" t="s">
        <v>1955</v>
      </c>
      <c r="S1826" s="11" t="s">
        <v>9086</v>
      </c>
      <c r="T1826" s="39" t="s">
        <v>9087</v>
      </c>
      <c r="U1826" s="11" t="s">
        <v>9088</v>
      </c>
      <c r="V1826" s="11" t="s">
        <v>9089</v>
      </c>
      <c r="W1826" s="84"/>
      <c r="X1826" s="111"/>
      <c r="Y1826" s="115"/>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c r="EK1826"/>
      <c r="EL1826"/>
      <c r="EM1826"/>
      <c r="EN1826"/>
      <c r="EO1826"/>
      <c r="EP1826"/>
      <c r="EQ1826"/>
      <c r="ER1826"/>
      <c r="ES1826"/>
      <c r="ET1826"/>
      <c r="EU1826"/>
      <c r="EV1826"/>
      <c r="EW1826"/>
      <c r="EX1826"/>
      <c r="EY1826"/>
      <c r="EZ1826"/>
      <c r="FA1826"/>
      <c r="FB1826"/>
      <c r="FC1826"/>
      <c r="FD1826"/>
      <c r="FE1826"/>
      <c r="FF1826"/>
      <c r="FG1826"/>
      <c r="FH1826"/>
      <c r="FI1826"/>
      <c r="FJ1826"/>
      <c r="FK1826"/>
      <c r="FL1826"/>
      <c r="FM1826"/>
      <c r="FN1826"/>
      <c r="FO1826"/>
      <c r="FP1826"/>
      <c r="FQ1826"/>
      <c r="FR1826"/>
      <c r="FS1826"/>
      <c r="FT1826"/>
      <c r="FU1826"/>
      <c r="FV1826"/>
      <c r="FW1826"/>
      <c r="FX1826"/>
      <c r="FY1826"/>
      <c r="FZ1826"/>
      <c r="GA1826"/>
      <c r="GB1826"/>
      <c r="GC1826"/>
      <c r="GD1826"/>
      <c r="GE1826"/>
      <c r="GF1826"/>
      <c r="GG1826"/>
      <c r="GH1826"/>
      <c r="GI1826"/>
      <c r="GJ1826"/>
      <c r="GK1826"/>
      <c r="GL1826"/>
      <c r="GM1826"/>
      <c r="GN1826"/>
      <c r="GO1826"/>
      <c r="GP1826"/>
      <c r="GQ1826"/>
      <c r="GR1826"/>
      <c r="GS1826"/>
      <c r="GT1826"/>
      <c r="GU1826"/>
      <c r="GV1826"/>
      <c r="GW1826"/>
      <c r="GX1826"/>
      <c r="GY1826"/>
      <c r="GZ1826"/>
      <c r="HA1826"/>
      <c r="HB1826"/>
      <c r="HC1826"/>
      <c r="HD1826"/>
      <c r="HE1826"/>
      <c r="HF1826"/>
      <c r="HG1826"/>
      <c r="HH1826"/>
      <c r="HI1826"/>
    </row>
    <row r="1827" spans="1:217" s="6" customFormat="1" ht="57" x14ac:dyDescent="0.45">
      <c r="A1827" s="26" t="s">
        <v>16</v>
      </c>
      <c r="B1827" s="26" t="s">
        <v>17</v>
      </c>
      <c r="C1827" s="27" t="s">
        <v>18</v>
      </c>
      <c r="D1827" s="27" t="s">
        <v>1685</v>
      </c>
      <c r="E1827" s="27" t="s">
        <v>1952</v>
      </c>
      <c r="F1827" s="27" t="s">
        <v>21</v>
      </c>
      <c r="G1827" s="78">
        <f>VLOOKUP(L:L,en_ru_auto_scores_BLEU!H:I,2,FALSE)</f>
        <v>9.5476154913870594</v>
      </c>
      <c r="H1827" s="27" t="str">
        <f>IFERROR(VLOOKUP(L:L,manual_score_mapping[[SegmentID]:[Scores]],2,FALSE), "NaN")</f>
        <v>[44, 38, 99, 84, 74, 58, 52, 89, 100, 73]</v>
      </c>
      <c r="I1827" s="27">
        <f>IFERROR(VLOOKUP(L:L,manual_score_mapping!A:D,3,FALSE), "NaN")</f>
        <v>71</v>
      </c>
      <c r="J1827" s="18">
        <f>IFERROR(VLOOKUP(L:L,manual_score_mapping!A:D,4,FALSE), "NaN")</f>
        <v>38</v>
      </c>
      <c r="K1827" s="27" t="s">
        <v>22</v>
      </c>
      <c r="L1827" s="27">
        <v>1826</v>
      </c>
      <c r="M1827" s="28">
        <v>0.79144287109375</v>
      </c>
      <c r="N1827" s="27">
        <v>0.74893516302108765</v>
      </c>
      <c r="O1827" s="27">
        <v>0.7470320463180542</v>
      </c>
      <c r="P1827" s="27" t="str">
        <f>IF(en_ru_scores[[#This Row],[OnlineB_Score]]&gt;en_ru_scores[[#This Row],[GPT4_COMET]]+0.03, "B", IF(en_ru_scores[[#This Row],[GPT4_COMET]]&gt;en_ru_scores[[#This Row],[OnlineB_Score]]+0.03, "GPT", "-"))</f>
        <v>GPT</v>
      </c>
      <c r="Q1827" s="27" t="str">
        <f>IF(en_ru_scores[[#This Row],[OnlineW_Score]]&gt;en_ru_scores[[#This Row],[GPT4_COMET]]+0.03, "W", IF(en_ru_scores[[#This Row],[GPT4_COMET]]&gt;en_ru_scores[[#This Row],[OnlineW_Score]]+0.03, "GPT", "-"))</f>
        <v>GPT</v>
      </c>
      <c r="R1827" s="11" t="s">
        <v>1956</v>
      </c>
      <c r="S1827" s="11" t="s">
        <v>9090</v>
      </c>
      <c r="T1827" s="39" t="s">
        <v>9091</v>
      </c>
      <c r="U1827" s="11" t="s">
        <v>9092</v>
      </c>
      <c r="V1827" s="11" t="s">
        <v>9093</v>
      </c>
      <c r="W1827" s="84"/>
      <c r="X1827" s="111"/>
      <c r="Y1827" s="115"/>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c r="EK1827"/>
      <c r="EL1827"/>
      <c r="EM1827"/>
      <c r="EN1827"/>
      <c r="EO1827"/>
      <c r="EP1827"/>
      <c r="EQ1827"/>
      <c r="ER1827"/>
      <c r="ES1827"/>
      <c r="ET1827"/>
      <c r="EU1827"/>
      <c r="EV1827"/>
      <c r="EW1827"/>
      <c r="EX1827"/>
      <c r="EY1827"/>
      <c r="EZ1827"/>
      <c r="FA1827"/>
      <c r="FB1827"/>
      <c r="FC1827"/>
      <c r="FD1827"/>
      <c r="FE1827"/>
      <c r="FF1827"/>
      <c r="FG1827"/>
      <c r="FH1827"/>
      <c r="FI1827"/>
      <c r="FJ1827"/>
      <c r="FK1827"/>
      <c r="FL1827"/>
      <c r="FM1827"/>
      <c r="FN1827"/>
      <c r="FO1827"/>
      <c r="FP1827"/>
      <c r="FQ1827"/>
      <c r="FR1827"/>
      <c r="FS1827"/>
      <c r="FT1827"/>
      <c r="FU1827"/>
      <c r="FV1827"/>
      <c r="FW1827"/>
      <c r="FX1827"/>
      <c r="FY1827"/>
      <c r="FZ1827"/>
      <c r="GA1827"/>
      <c r="GB1827"/>
      <c r="GC1827"/>
      <c r="GD1827"/>
      <c r="GE1827"/>
      <c r="GF1827"/>
      <c r="GG1827"/>
      <c r="GH1827"/>
      <c r="GI1827"/>
      <c r="GJ1827"/>
      <c r="GK1827"/>
      <c r="GL1827"/>
      <c r="GM1827"/>
      <c r="GN1827"/>
      <c r="GO1827"/>
      <c r="GP1827"/>
      <c r="GQ1827"/>
      <c r="GR1827"/>
      <c r="GS1827"/>
      <c r="GT1827"/>
      <c r="GU1827"/>
      <c r="GV1827"/>
      <c r="GW1827"/>
      <c r="GX1827"/>
      <c r="GY1827"/>
      <c r="GZ1827"/>
      <c r="HA1827"/>
      <c r="HB1827"/>
      <c r="HC1827"/>
      <c r="HD1827"/>
      <c r="HE1827"/>
      <c r="HF1827"/>
      <c r="HG1827"/>
      <c r="HH1827"/>
      <c r="HI1827"/>
    </row>
    <row r="1828" spans="1:217" s="6" customFormat="1" x14ac:dyDescent="0.45">
      <c r="A1828" s="29" t="s">
        <v>16</v>
      </c>
      <c r="B1828" s="29" t="s">
        <v>17</v>
      </c>
      <c r="C1828" s="30" t="s">
        <v>18</v>
      </c>
      <c r="D1828" s="30" t="s">
        <v>1685</v>
      </c>
      <c r="E1828" s="30" t="s">
        <v>1952</v>
      </c>
      <c r="F1828" s="30" t="s">
        <v>21</v>
      </c>
      <c r="G1828" s="78">
        <f>VLOOKUP(L:L,en_ru_auto_scores_BLEU!H:I,2,FALSE)</f>
        <v>20.374971871270475</v>
      </c>
      <c r="H1828" s="30" t="str">
        <f>IFERROR(VLOOKUP(L:L,manual_score_mapping[[SegmentID]:[Scores]],2,FALSE), "NaN")</f>
        <v>[94, 50, 100, 80, 77, 87, 51, 95, 100, 58]</v>
      </c>
      <c r="I1828" s="27">
        <f>IFERROR(VLOOKUP(L:L,manual_score_mapping!A:D,3,FALSE), "NaN")</f>
        <v>79</v>
      </c>
      <c r="J1828" s="21">
        <f>IFERROR(VLOOKUP(L:L,manual_score_mapping!A:D,4,FALSE), "NaN")</f>
        <v>50</v>
      </c>
      <c r="K1828" s="30" t="s">
        <v>22</v>
      </c>
      <c r="L1828" s="30">
        <v>1827</v>
      </c>
      <c r="M1828" s="31">
        <v>0.82291108369827271</v>
      </c>
      <c r="N1828" s="30">
        <v>0.82291108369827271</v>
      </c>
      <c r="O1828" s="30">
        <v>0.82291108369827271</v>
      </c>
      <c r="P1828" s="30" t="str">
        <f>IF(en_ru_scores[[#This Row],[OnlineB_Score]]&gt;en_ru_scores[[#This Row],[GPT4_COMET]]+0.03, "B", IF(en_ru_scores[[#This Row],[GPT4_COMET]]&gt;en_ru_scores[[#This Row],[OnlineB_Score]]+0.03, "GPT", "-"))</f>
        <v>-</v>
      </c>
      <c r="Q1828" s="30" t="str">
        <f>IF(en_ru_scores[[#This Row],[OnlineW_Score]]&gt;en_ru_scores[[#This Row],[GPT4_COMET]]+0.03, "W", IF(en_ru_scores[[#This Row],[GPT4_COMET]]&gt;en_ru_scores[[#This Row],[OnlineW_Score]]+0.03, "GPT", "-"))</f>
        <v>-</v>
      </c>
      <c r="R1828" s="12" t="s">
        <v>1957</v>
      </c>
      <c r="S1828" s="12" t="s">
        <v>9094</v>
      </c>
      <c r="T1828" s="40" t="s">
        <v>9095</v>
      </c>
      <c r="U1828" s="12" t="s">
        <v>9095</v>
      </c>
      <c r="V1828" s="12" t="s">
        <v>9095</v>
      </c>
      <c r="W1828" s="84"/>
      <c r="X1828" s="111"/>
      <c r="Y1828" s="115"/>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c r="EK1828"/>
      <c r="EL1828"/>
      <c r="EM1828"/>
      <c r="EN1828"/>
      <c r="EO1828"/>
      <c r="EP1828"/>
      <c r="EQ1828"/>
      <c r="ER1828"/>
      <c r="ES1828"/>
      <c r="ET1828"/>
      <c r="EU1828"/>
      <c r="EV1828"/>
      <c r="EW1828"/>
      <c r="EX1828"/>
      <c r="EY1828"/>
      <c r="EZ1828"/>
      <c r="FA1828"/>
      <c r="FB1828"/>
      <c r="FC1828"/>
      <c r="FD1828"/>
      <c r="FE1828"/>
      <c r="FF1828"/>
      <c r="FG1828"/>
      <c r="FH1828"/>
      <c r="FI1828"/>
      <c r="FJ1828"/>
      <c r="FK1828"/>
      <c r="FL1828"/>
      <c r="FM1828"/>
      <c r="FN1828"/>
      <c r="FO1828"/>
      <c r="FP1828"/>
      <c r="FQ1828"/>
      <c r="FR1828"/>
      <c r="FS1828"/>
      <c r="FT1828"/>
      <c r="FU1828"/>
      <c r="FV1828"/>
      <c r="FW1828"/>
      <c r="FX1828"/>
      <c r="FY1828"/>
      <c r="FZ1828"/>
      <c r="GA1828"/>
      <c r="GB1828"/>
      <c r="GC1828"/>
      <c r="GD1828"/>
      <c r="GE1828"/>
      <c r="GF1828"/>
      <c r="GG1828"/>
      <c r="GH1828"/>
      <c r="GI1828"/>
      <c r="GJ1828"/>
      <c r="GK1828"/>
      <c r="GL1828"/>
      <c r="GM1828"/>
      <c r="GN1828"/>
      <c r="GO1828"/>
      <c r="GP1828"/>
      <c r="GQ1828"/>
      <c r="GR1828"/>
      <c r="GS1828"/>
      <c r="GT1828"/>
      <c r="GU1828"/>
      <c r="GV1828"/>
      <c r="GW1828"/>
      <c r="GX1828"/>
      <c r="GY1828"/>
      <c r="GZ1828"/>
      <c r="HA1828"/>
      <c r="HB1828"/>
      <c r="HC1828"/>
      <c r="HD1828"/>
      <c r="HE1828"/>
      <c r="HF1828"/>
      <c r="HG1828"/>
      <c r="HH1828"/>
      <c r="HI1828"/>
    </row>
    <row r="1829" spans="1:217" s="6" customFormat="1" ht="42.75" x14ac:dyDescent="0.45">
      <c r="A1829" s="26" t="s">
        <v>16</v>
      </c>
      <c r="B1829" s="26" t="s">
        <v>17</v>
      </c>
      <c r="C1829" s="27" t="s">
        <v>18</v>
      </c>
      <c r="D1829" s="27" t="s">
        <v>1685</v>
      </c>
      <c r="E1829" s="27" t="s">
        <v>1952</v>
      </c>
      <c r="F1829" s="27" t="s">
        <v>21</v>
      </c>
      <c r="G1829" s="75">
        <f>VLOOKUP(L:L,en_ru_auto_scores_BLEU!H:I,2,FALSE)</f>
        <v>42.311785416105785</v>
      </c>
      <c r="H1829" s="27" t="str">
        <f>IFERROR(VLOOKUP(L:L,manual_score_mapping[[SegmentID]:[Scores]],2,FALSE), "NaN")</f>
        <v>[79, 39, 100, 81, 75, 56, 51, 89, 100, 79]</v>
      </c>
      <c r="I1829" s="27">
        <f>IFERROR(VLOOKUP(L:L,manual_score_mapping!A:D,3,FALSE), "NaN")</f>
        <v>74</v>
      </c>
      <c r="J1829" s="18">
        <f>IFERROR(VLOOKUP(L:L,manual_score_mapping!A:D,4,FALSE), "NaN")</f>
        <v>39</v>
      </c>
      <c r="K1829" s="27" t="s">
        <v>22</v>
      </c>
      <c r="L1829" s="27">
        <v>1828</v>
      </c>
      <c r="M1829" s="28">
        <v>0.7478448748588562</v>
      </c>
      <c r="N1829" s="27">
        <v>0.52968215942382813</v>
      </c>
      <c r="O1829" s="27">
        <v>0.66532540321350098</v>
      </c>
      <c r="P1829" s="27" t="str">
        <f>IF(en_ru_scores[[#This Row],[OnlineB_Score]]&gt;en_ru_scores[[#This Row],[GPT4_COMET]]+0.03, "B", IF(en_ru_scores[[#This Row],[GPT4_COMET]]&gt;en_ru_scores[[#This Row],[OnlineB_Score]]+0.03, "GPT", "-"))</f>
        <v>GPT</v>
      </c>
      <c r="Q1829" s="27" t="str">
        <f>IF(en_ru_scores[[#This Row],[OnlineW_Score]]&gt;en_ru_scores[[#This Row],[GPT4_COMET]]+0.03, "W", IF(en_ru_scores[[#This Row],[GPT4_COMET]]&gt;en_ru_scores[[#This Row],[OnlineW_Score]]+0.03, "GPT", "-"))</f>
        <v>GPT</v>
      </c>
      <c r="R1829" s="11" t="s">
        <v>1958</v>
      </c>
      <c r="S1829" s="11" t="s">
        <v>9096</v>
      </c>
      <c r="T1829" s="39" t="s">
        <v>9097</v>
      </c>
      <c r="U1829" s="11" t="s">
        <v>9098</v>
      </c>
      <c r="V1829" s="11" t="s">
        <v>9099</v>
      </c>
      <c r="W1829" s="84"/>
      <c r="X1829" s="111"/>
      <c r="Y1829" s="115"/>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c r="EK1829"/>
      <c r="EL1829"/>
      <c r="EM1829"/>
      <c r="EN1829"/>
      <c r="EO1829"/>
      <c r="EP1829"/>
      <c r="EQ1829"/>
      <c r="ER1829"/>
      <c r="ES1829"/>
      <c r="ET1829"/>
      <c r="EU1829"/>
      <c r="EV1829"/>
      <c r="EW1829"/>
      <c r="EX1829"/>
      <c r="EY1829"/>
      <c r="EZ1829"/>
      <c r="FA1829"/>
      <c r="FB1829"/>
      <c r="FC1829"/>
      <c r="FD1829"/>
      <c r="FE1829"/>
      <c r="FF1829"/>
      <c r="FG1829"/>
      <c r="FH1829"/>
      <c r="FI1829"/>
      <c r="FJ1829"/>
      <c r="FK1829"/>
      <c r="FL1829"/>
      <c r="FM1829"/>
      <c r="FN1829"/>
      <c r="FO1829"/>
      <c r="FP1829"/>
      <c r="FQ1829"/>
      <c r="FR1829"/>
      <c r="FS1829"/>
      <c r="FT1829"/>
      <c r="FU1829"/>
      <c r="FV1829"/>
      <c r="FW1829"/>
      <c r="FX1829"/>
      <c r="FY1829"/>
      <c r="FZ1829"/>
      <c r="GA1829"/>
      <c r="GB1829"/>
      <c r="GC1829"/>
      <c r="GD1829"/>
      <c r="GE1829"/>
      <c r="GF1829"/>
      <c r="GG1829"/>
      <c r="GH1829"/>
      <c r="GI1829"/>
      <c r="GJ1829"/>
      <c r="GK1829"/>
      <c r="GL1829"/>
      <c r="GM1829"/>
      <c r="GN1829"/>
      <c r="GO1829"/>
      <c r="GP1829"/>
      <c r="GQ1829"/>
      <c r="GR1829"/>
      <c r="GS1829"/>
      <c r="GT1829"/>
      <c r="GU1829"/>
      <c r="GV1829"/>
      <c r="GW1829"/>
      <c r="GX1829"/>
      <c r="GY1829"/>
      <c r="GZ1829"/>
      <c r="HA1829"/>
      <c r="HB1829"/>
      <c r="HC1829"/>
      <c r="HD1829"/>
      <c r="HE1829"/>
      <c r="HF1829"/>
      <c r="HG1829"/>
      <c r="HH1829"/>
      <c r="HI1829"/>
    </row>
    <row r="1830" spans="1:217" s="6" customFormat="1" ht="57" x14ac:dyDescent="0.45">
      <c r="A1830" s="29" t="s">
        <v>16</v>
      </c>
      <c r="B1830" s="29" t="s">
        <v>17</v>
      </c>
      <c r="C1830" s="30" t="s">
        <v>18</v>
      </c>
      <c r="D1830" s="30" t="s">
        <v>1685</v>
      </c>
      <c r="E1830" s="30" t="s">
        <v>1952</v>
      </c>
      <c r="F1830" s="30" t="s">
        <v>21</v>
      </c>
      <c r="G1830" s="72">
        <f>VLOOKUP(L:L,en_ru_auto_scores_BLEU!H:I,2,FALSE)</f>
        <v>70.485907950616479</v>
      </c>
      <c r="H1830" s="30" t="str">
        <f>IFERROR(VLOOKUP(L:L,manual_score_mapping[[SegmentID]:[Scores]],2,FALSE), "NaN")</f>
        <v>[67, 57, 100, 85, 74, 70, 51, 81, 100, 44]</v>
      </c>
      <c r="I1830" s="27">
        <f>IFERROR(VLOOKUP(L:L,manual_score_mapping!A:D,3,FALSE), "NaN")</f>
        <v>72</v>
      </c>
      <c r="J1830" s="18">
        <f>IFERROR(VLOOKUP(L:L,manual_score_mapping!A:D,4,FALSE), "NaN")</f>
        <v>44</v>
      </c>
      <c r="K1830" s="30" t="s">
        <v>22</v>
      </c>
      <c r="L1830" s="30">
        <v>1829</v>
      </c>
      <c r="M1830" s="31">
        <v>0.80028766393661499</v>
      </c>
      <c r="N1830" s="30">
        <v>0.80028766393661499</v>
      </c>
      <c r="O1830" s="30">
        <v>0.83888345956802368</v>
      </c>
      <c r="P1830" s="30" t="str">
        <f>IF(en_ru_scores[[#This Row],[OnlineB_Score]]&gt;en_ru_scores[[#This Row],[GPT4_COMET]]+0.03, "B", IF(en_ru_scores[[#This Row],[GPT4_COMET]]&gt;en_ru_scores[[#This Row],[OnlineB_Score]]+0.03, "GPT", "-"))</f>
        <v>-</v>
      </c>
      <c r="Q1830" s="30" t="str">
        <f>IF(en_ru_scores[[#This Row],[OnlineW_Score]]&gt;en_ru_scores[[#This Row],[GPT4_COMET]]+0.03, "W", IF(en_ru_scores[[#This Row],[GPT4_COMET]]&gt;en_ru_scores[[#This Row],[OnlineW_Score]]+0.03, "GPT", "-"))</f>
        <v>W</v>
      </c>
      <c r="R1830" s="12" t="s">
        <v>1959</v>
      </c>
      <c r="S1830" s="12" t="s">
        <v>9100</v>
      </c>
      <c r="T1830" s="40" t="s">
        <v>9101</v>
      </c>
      <c r="U1830" s="12" t="s">
        <v>9101</v>
      </c>
      <c r="V1830" s="12" t="s">
        <v>9102</v>
      </c>
      <c r="W1830" s="84"/>
      <c r="X1830" s="111"/>
      <c r="Y1830" s="115"/>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c r="EK1830"/>
      <c r="EL1830"/>
      <c r="EM1830"/>
      <c r="EN1830"/>
      <c r="EO1830"/>
      <c r="EP1830"/>
      <c r="EQ1830"/>
      <c r="ER1830"/>
      <c r="ES1830"/>
      <c r="ET1830"/>
      <c r="EU1830"/>
      <c r="EV1830"/>
      <c r="EW1830"/>
      <c r="EX1830"/>
      <c r="EY1830"/>
      <c r="EZ1830"/>
      <c r="FA1830"/>
      <c r="FB1830"/>
      <c r="FC1830"/>
      <c r="FD1830"/>
      <c r="FE1830"/>
      <c r="FF1830"/>
      <c r="FG1830"/>
      <c r="FH1830"/>
      <c r="FI1830"/>
      <c r="FJ1830"/>
      <c r="FK1830"/>
      <c r="FL1830"/>
      <c r="FM1830"/>
      <c r="FN1830"/>
      <c r="FO1830"/>
      <c r="FP1830"/>
      <c r="FQ1830"/>
      <c r="FR1830"/>
      <c r="FS1830"/>
      <c r="FT1830"/>
      <c r="FU1830"/>
      <c r="FV1830"/>
      <c r="FW1830"/>
      <c r="FX1830"/>
      <c r="FY1830"/>
      <c r="FZ1830"/>
      <c r="GA1830"/>
      <c r="GB1830"/>
      <c r="GC1830"/>
      <c r="GD1830"/>
      <c r="GE1830"/>
      <c r="GF1830"/>
      <c r="GG1830"/>
      <c r="GH1830"/>
      <c r="GI1830"/>
      <c r="GJ1830"/>
      <c r="GK1830"/>
      <c r="GL1830"/>
      <c r="GM1830"/>
      <c r="GN1830"/>
      <c r="GO1830"/>
      <c r="GP1830"/>
      <c r="GQ1830"/>
      <c r="GR1830"/>
      <c r="GS1830"/>
      <c r="GT1830"/>
      <c r="GU1830"/>
      <c r="GV1830"/>
      <c r="GW1830"/>
      <c r="GX1830"/>
      <c r="GY1830"/>
      <c r="GZ1830"/>
      <c r="HA1830"/>
      <c r="HB1830"/>
      <c r="HC1830"/>
      <c r="HD1830"/>
      <c r="HE1830"/>
      <c r="HF1830"/>
      <c r="HG1830"/>
      <c r="HH1830"/>
      <c r="HI1830"/>
    </row>
    <row r="1831" spans="1:217" s="6" customFormat="1" ht="42.75" x14ac:dyDescent="0.45">
      <c r="A1831" s="29" t="s">
        <v>16</v>
      </c>
      <c r="B1831" s="29" t="s">
        <v>17</v>
      </c>
      <c r="C1831" s="30" t="s">
        <v>18</v>
      </c>
      <c r="D1831" s="30" t="s">
        <v>1685</v>
      </c>
      <c r="E1831" s="30" t="s">
        <v>1952</v>
      </c>
      <c r="F1831" s="30" t="s">
        <v>21</v>
      </c>
      <c r="G1831" s="75">
        <f>VLOOKUP(L:L,en_ru_auto_scores_BLEU!H:I,2,FALSE)</f>
        <v>33.649324423301508</v>
      </c>
      <c r="H1831" s="30" t="str">
        <f>IFERROR(VLOOKUP(L:L,manual_score_mapping[[SegmentID]:[Scores]],2,FALSE), "NaN")</f>
        <v>[73, 35, 100, 79, 67, 68, 52, 93, 100, 74]</v>
      </c>
      <c r="I1831" s="27">
        <f>IFERROR(VLOOKUP(L:L,manual_score_mapping!A:D,3,FALSE), "NaN")</f>
        <v>74</v>
      </c>
      <c r="J1831" s="18">
        <f>IFERROR(VLOOKUP(L:L,manual_score_mapping!A:D,4,FALSE), "NaN")</f>
        <v>35</v>
      </c>
      <c r="K1831" s="30" t="s">
        <v>22</v>
      </c>
      <c r="L1831" s="30">
        <v>1830</v>
      </c>
      <c r="M1831" s="31">
        <v>0.84454840421676636</v>
      </c>
      <c r="N1831" s="30">
        <v>0.90215080976486195</v>
      </c>
      <c r="O1831" s="30">
        <v>0.76778680086135864</v>
      </c>
      <c r="P1831" s="30" t="str">
        <f>IF(en_ru_scores[[#This Row],[OnlineB_Score]]&gt;en_ru_scores[[#This Row],[GPT4_COMET]]+0.03, "B", IF(en_ru_scores[[#This Row],[GPT4_COMET]]&gt;en_ru_scores[[#This Row],[OnlineB_Score]]+0.03, "GPT", "-"))</f>
        <v>B</v>
      </c>
      <c r="Q1831" s="30" t="str">
        <f>IF(en_ru_scores[[#This Row],[OnlineW_Score]]&gt;en_ru_scores[[#This Row],[GPT4_COMET]]+0.03, "W", IF(en_ru_scores[[#This Row],[GPT4_COMET]]&gt;en_ru_scores[[#This Row],[OnlineW_Score]]+0.03, "GPT", "-"))</f>
        <v>GPT</v>
      </c>
      <c r="R1831" s="12" t="s">
        <v>1960</v>
      </c>
      <c r="S1831" s="12" t="s">
        <v>9103</v>
      </c>
      <c r="T1831" s="40" t="s">
        <v>9104</v>
      </c>
      <c r="U1831" s="12" t="s">
        <v>9105</v>
      </c>
      <c r="V1831" s="12" t="s">
        <v>9106</v>
      </c>
      <c r="W1831" s="84"/>
      <c r="X1831" s="111"/>
      <c r="Y1831" s="115"/>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c r="EI1831"/>
      <c r="EJ1831"/>
      <c r="EK1831"/>
      <c r="EL1831"/>
      <c r="EM1831"/>
      <c r="EN1831"/>
      <c r="EO1831"/>
      <c r="EP1831"/>
      <c r="EQ1831"/>
      <c r="ER1831"/>
      <c r="ES1831"/>
      <c r="ET1831"/>
      <c r="EU1831"/>
      <c r="EV1831"/>
      <c r="EW1831"/>
      <c r="EX1831"/>
      <c r="EY1831"/>
      <c r="EZ1831"/>
      <c r="FA1831"/>
      <c r="FB1831"/>
      <c r="FC1831"/>
      <c r="FD1831"/>
      <c r="FE1831"/>
      <c r="FF1831"/>
      <c r="FG1831"/>
      <c r="FH1831"/>
      <c r="FI1831"/>
      <c r="FJ1831"/>
      <c r="FK1831"/>
      <c r="FL1831"/>
      <c r="FM1831"/>
      <c r="FN1831"/>
      <c r="FO1831"/>
      <c r="FP1831"/>
      <c r="FQ1831"/>
      <c r="FR1831"/>
      <c r="FS1831"/>
      <c r="FT1831"/>
      <c r="FU1831"/>
      <c r="FV1831"/>
      <c r="FW1831"/>
      <c r="FX1831"/>
      <c r="FY1831"/>
      <c r="FZ1831"/>
      <c r="GA1831"/>
      <c r="GB1831"/>
      <c r="GC1831"/>
      <c r="GD1831"/>
      <c r="GE1831"/>
      <c r="GF1831"/>
      <c r="GG1831"/>
      <c r="GH1831"/>
      <c r="GI1831"/>
      <c r="GJ1831"/>
      <c r="GK1831"/>
      <c r="GL1831"/>
      <c r="GM1831"/>
      <c r="GN1831"/>
      <c r="GO1831"/>
      <c r="GP1831"/>
      <c r="GQ1831"/>
      <c r="GR1831"/>
      <c r="GS1831"/>
      <c r="GT1831"/>
      <c r="GU1831"/>
      <c r="GV1831"/>
      <c r="GW1831"/>
      <c r="GX1831"/>
      <c r="GY1831"/>
      <c r="GZ1831"/>
      <c r="HA1831"/>
      <c r="HB1831"/>
      <c r="HC1831"/>
      <c r="HD1831"/>
      <c r="HE1831"/>
      <c r="HF1831"/>
      <c r="HG1831"/>
      <c r="HH1831"/>
      <c r="HI1831"/>
    </row>
    <row r="1832" spans="1:217" s="6" customFormat="1" x14ac:dyDescent="0.45">
      <c r="A1832" s="32" t="s">
        <v>16</v>
      </c>
      <c r="B1832" s="32" t="s">
        <v>17</v>
      </c>
      <c r="C1832" s="33" t="s">
        <v>18</v>
      </c>
      <c r="D1832" s="33" t="s">
        <v>1685</v>
      </c>
      <c r="E1832" s="33" t="s">
        <v>1952</v>
      </c>
      <c r="F1832" s="33" t="s">
        <v>21</v>
      </c>
      <c r="G1832" s="78">
        <f>VLOOKUP(L:L,en_ru_auto_scores_BLEU!H:I,2,FALSE)</f>
        <v>14.058533129758729</v>
      </c>
      <c r="H1832" s="33" t="str">
        <f>IFERROR(VLOOKUP(L:L,manual_score_mapping[[SegmentID]:[Scores]],2,FALSE), "NaN")</f>
        <v>[98, 51, 99, 84, 70, 94, 52, 95, 100, 52]</v>
      </c>
      <c r="I1832" s="27">
        <f>IFERROR(VLOOKUP(L:L,manual_score_mapping!A:D,3,FALSE), "NaN")</f>
        <v>79</v>
      </c>
      <c r="J1832" s="21">
        <f>IFERROR(VLOOKUP(L:L,manual_score_mapping!A:D,4,FALSE), "NaN")</f>
        <v>51</v>
      </c>
      <c r="K1832" s="33" t="s">
        <v>22</v>
      </c>
      <c r="L1832" s="33">
        <v>1831</v>
      </c>
      <c r="M1832" s="34">
        <v>0.96949130296707164</v>
      </c>
      <c r="N1832" s="33">
        <v>0.98114472627639759</v>
      </c>
      <c r="O1832" s="33">
        <v>0.98247617483139038</v>
      </c>
      <c r="P1832" s="33" t="str">
        <f>IF(en_ru_scores[[#This Row],[OnlineB_Score]]&gt;en_ru_scores[[#This Row],[GPT4_COMET]]+0.03, "B", IF(en_ru_scores[[#This Row],[GPT4_COMET]]&gt;en_ru_scores[[#This Row],[OnlineB_Score]]+0.03, "GPT", "-"))</f>
        <v>-</v>
      </c>
      <c r="Q1832" s="33" t="str">
        <f>IF(en_ru_scores[[#This Row],[OnlineW_Score]]&gt;en_ru_scores[[#This Row],[GPT4_COMET]]+0.03, "W", IF(en_ru_scores[[#This Row],[GPT4_COMET]]&gt;en_ru_scores[[#This Row],[OnlineW_Score]]+0.03, "GPT", "-"))</f>
        <v>-</v>
      </c>
      <c r="R1832" s="13" t="s">
        <v>1961</v>
      </c>
      <c r="S1832" s="13" t="s">
        <v>9107</v>
      </c>
      <c r="T1832" s="41" t="s">
        <v>9108</v>
      </c>
      <c r="U1832" s="13" t="s">
        <v>9109</v>
      </c>
      <c r="V1832" s="13" t="s">
        <v>9110</v>
      </c>
      <c r="W1832" s="84"/>
      <c r="X1832" s="111"/>
      <c r="Y1832" s="115"/>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c r="EK1832"/>
      <c r="EL1832"/>
      <c r="EM1832"/>
      <c r="EN1832"/>
      <c r="EO1832"/>
      <c r="EP1832"/>
      <c r="EQ1832"/>
      <c r="ER1832"/>
      <c r="ES1832"/>
      <c r="ET1832"/>
      <c r="EU1832"/>
      <c r="EV1832"/>
      <c r="EW1832"/>
      <c r="EX1832"/>
      <c r="EY1832"/>
      <c r="EZ1832"/>
      <c r="FA1832"/>
      <c r="FB1832"/>
      <c r="FC1832"/>
      <c r="FD1832"/>
      <c r="FE1832"/>
      <c r="FF1832"/>
      <c r="FG1832"/>
      <c r="FH1832"/>
      <c r="FI1832"/>
      <c r="FJ1832"/>
      <c r="FK1832"/>
      <c r="FL1832"/>
      <c r="FM1832"/>
      <c r="FN1832"/>
      <c r="FO1832"/>
      <c r="FP1832"/>
      <c r="FQ1832"/>
      <c r="FR1832"/>
      <c r="FS1832"/>
      <c r="FT1832"/>
      <c r="FU1832"/>
      <c r="FV1832"/>
      <c r="FW1832"/>
      <c r="FX1832"/>
      <c r="FY1832"/>
      <c r="FZ1832"/>
      <c r="GA1832"/>
      <c r="GB1832"/>
      <c r="GC1832"/>
      <c r="GD1832"/>
      <c r="GE1832"/>
      <c r="GF1832"/>
      <c r="GG1832"/>
      <c r="GH1832"/>
      <c r="GI1832"/>
      <c r="GJ1832"/>
      <c r="GK1832"/>
      <c r="GL1832"/>
      <c r="GM1832"/>
      <c r="GN1832"/>
      <c r="GO1832"/>
      <c r="GP1832"/>
      <c r="GQ1832"/>
      <c r="GR1832"/>
      <c r="GS1832"/>
      <c r="GT1832"/>
      <c r="GU1832"/>
      <c r="GV1832"/>
      <c r="GW1832"/>
      <c r="GX1832"/>
      <c r="GY1832"/>
      <c r="GZ1832"/>
      <c r="HA1832"/>
      <c r="HB1832"/>
      <c r="HC1832"/>
      <c r="HD1832"/>
      <c r="HE1832"/>
      <c r="HF1832"/>
      <c r="HG1832"/>
      <c r="HH1832"/>
      <c r="HI1832"/>
    </row>
    <row r="1833" spans="1:217" s="6" customFormat="1" x14ac:dyDescent="0.45">
      <c r="A1833" s="32" t="s">
        <v>16</v>
      </c>
      <c r="B1833" s="32" t="s">
        <v>17</v>
      </c>
      <c r="C1833" s="33" t="s">
        <v>18</v>
      </c>
      <c r="D1833" s="33" t="s">
        <v>1685</v>
      </c>
      <c r="E1833" s="33" t="s">
        <v>1962</v>
      </c>
      <c r="F1833" s="33" t="s">
        <v>21</v>
      </c>
      <c r="G1833" s="73">
        <f>VLOOKUP(L:L,en_ru_auto_scores_BLEU!H:I,2,FALSE)</f>
        <v>67.318213824174876</v>
      </c>
      <c r="H1833" s="42" t="str">
        <f>IFERROR(VLOOKUP(L:L,manual_score_mapping[[SegmentID]:[Scores]],2,FALSE), "NaN")</f>
        <v>NaN</v>
      </c>
      <c r="I1833" s="42" t="str">
        <f>IFERROR(VLOOKUP(L:L,manual_score_mapping!A:D,3,FALSE), "NaN")</f>
        <v>NaN</v>
      </c>
      <c r="J1833" s="42" t="str">
        <f>IFERROR(VLOOKUP(L:L,manual_score_mapping!A:D,4,FALSE), "NaN")</f>
        <v>NaN</v>
      </c>
      <c r="K1833" s="33" t="s">
        <v>22</v>
      </c>
      <c r="L1833" s="33">
        <v>1832</v>
      </c>
      <c r="M1833" s="34">
        <v>0.96289741992950439</v>
      </c>
      <c r="N1833" s="33">
        <v>0.89762026071548462</v>
      </c>
      <c r="O1833" s="33">
        <v>0.93636459112167358</v>
      </c>
      <c r="P1833" s="33" t="str">
        <f>IF(en_ru_scores[[#This Row],[OnlineB_Score]]&gt;en_ru_scores[[#This Row],[GPT4_COMET]]+0.03, "B", IF(en_ru_scores[[#This Row],[GPT4_COMET]]&gt;en_ru_scores[[#This Row],[OnlineB_Score]]+0.03, "GPT", "-"))</f>
        <v>GPT</v>
      </c>
      <c r="Q1833" s="33" t="str">
        <f>IF(en_ru_scores[[#This Row],[OnlineW_Score]]&gt;en_ru_scores[[#This Row],[GPT4_COMET]]+0.03, "W", IF(en_ru_scores[[#This Row],[GPT4_COMET]]&gt;en_ru_scores[[#This Row],[OnlineW_Score]]+0.03, "GPT", "-"))</f>
        <v>-</v>
      </c>
      <c r="R1833" s="13" t="s">
        <v>1963</v>
      </c>
      <c r="S1833" s="13" t="s">
        <v>9111</v>
      </c>
      <c r="T1833" s="41" t="s">
        <v>9112</v>
      </c>
      <c r="U1833" s="13" t="s">
        <v>9113</v>
      </c>
      <c r="V1833" s="13" t="s">
        <v>9114</v>
      </c>
      <c r="W1833" s="123"/>
      <c r="X1833" s="124"/>
      <c r="Y1833" s="125"/>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c r="EK1833"/>
      <c r="EL1833"/>
      <c r="EM1833"/>
      <c r="EN1833"/>
      <c r="EO1833"/>
      <c r="EP1833"/>
      <c r="EQ1833"/>
      <c r="ER1833"/>
      <c r="ES1833"/>
      <c r="ET1833"/>
      <c r="EU1833"/>
      <c r="EV1833"/>
      <c r="EW1833"/>
      <c r="EX1833"/>
      <c r="EY1833"/>
      <c r="EZ1833"/>
      <c r="FA1833"/>
      <c r="FB1833"/>
      <c r="FC1833"/>
      <c r="FD1833"/>
      <c r="FE1833"/>
      <c r="FF1833"/>
      <c r="FG1833"/>
      <c r="FH1833"/>
      <c r="FI1833"/>
      <c r="FJ1833"/>
      <c r="FK1833"/>
      <c r="FL1833"/>
      <c r="FM1833"/>
      <c r="FN1833"/>
      <c r="FO1833"/>
      <c r="FP1833"/>
      <c r="FQ1833"/>
      <c r="FR1833"/>
      <c r="FS1833"/>
      <c r="FT1833"/>
      <c r="FU1833"/>
      <c r="FV1833"/>
      <c r="FW1833"/>
      <c r="FX1833"/>
      <c r="FY1833"/>
      <c r="FZ1833"/>
      <c r="GA1833"/>
      <c r="GB1833"/>
      <c r="GC1833"/>
      <c r="GD1833"/>
      <c r="GE1833"/>
      <c r="GF1833"/>
      <c r="GG1833"/>
      <c r="GH1833"/>
      <c r="GI1833"/>
      <c r="GJ1833"/>
      <c r="GK1833"/>
      <c r="GL1833"/>
      <c r="GM1833"/>
      <c r="GN1833"/>
      <c r="GO1833"/>
      <c r="GP1833"/>
      <c r="GQ1833"/>
      <c r="GR1833"/>
      <c r="GS1833"/>
      <c r="GT1833"/>
      <c r="GU1833"/>
      <c r="GV1833"/>
      <c r="GW1833"/>
      <c r="GX1833"/>
      <c r="GY1833"/>
      <c r="GZ1833"/>
      <c r="HA1833"/>
      <c r="HB1833"/>
      <c r="HC1833"/>
      <c r="HD1833"/>
      <c r="HE1833"/>
      <c r="HF1833"/>
      <c r="HG1833"/>
      <c r="HH1833"/>
      <c r="HI1833"/>
    </row>
    <row r="1834" spans="1:217" s="6" customFormat="1" ht="42.75" x14ac:dyDescent="0.45">
      <c r="A1834" s="29" t="s">
        <v>16</v>
      </c>
      <c r="B1834" s="29" t="s">
        <v>17</v>
      </c>
      <c r="C1834" s="30" t="s">
        <v>18</v>
      </c>
      <c r="D1834" s="30" t="s">
        <v>1685</v>
      </c>
      <c r="E1834" s="30" t="s">
        <v>1962</v>
      </c>
      <c r="F1834" s="30" t="s">
        <v>21</v>
      </c>
      <c r="G1834" s="78">
        <f>VLOOKUP(L:L,en_ru_auto_scores_BLEU!H:I,2,FALSE)</f>
        <v>8.8393743268259239</v>
      </c>
      <c r="H1834" s="42" t="str">
        <f>IFERROR(VLOOKUP(L:L,manual_score_mapping[[SegmentID]:[Scores]],2,FALSE), "NaN")</f>
        <v>NaN</v>
      </c>
      <c r="I1834" s="42" t="str">
        <f>IFERROR(VLOOKUP(L:L,manual_score_mapping!A:D,3,FALSE), "NaN")</f>
        <v>NaN</v>
      </c>
      <c r="J1834" s="42" t="str">
        <f>IFERROR(VLOOKUP(L:L,manual_score_mapping!A:D,4,FALSE), "NaN")</f>
        <v>NaN</v>
      </c>
      <c r="K1834" s="30" t="s">
        <v>22</v>
      </c>
      <c r="L1834" s="30">
        <v>1833</v>
      </c>
      <c r="M1834" s="31">
        <v>0.83586668968200684</v>
      </c>
      <c r="N1834" s="30">
        <v>0.98197954893112183</v>
      </c>
      <c r="O1834" s="30">
        <v>0.96532911062240601</v>
      </c>
      <c r="P1834" s="30" t="str">
        <f>IF(en_ru_scores[[#This Row],[OnlineB_Score]]&gt;en_ru_scores[[#This Row],[GPT4_COMET]]+0.03, "B", IF(en_ru_scores[[#This Row],[GPT4_COMET]]&gt;en_ru_scores[[#This Row],[OnlineB_Score]]+0.03, "GPT", "-"))</f>
        <v>B</v>
      </c>
      <c r="Q1834" s="30" t="str">
        <f>IF(en_ru_scores[[#This Row],[OnlineW_Score]]&gt;en_ru_scores[[#This Row],[GPT4_COMET]]+0.03, "W", IF(en_ru_scores[[#This Row],[GPT4_COMET]]&gt;en_ru_scores[[#This Row],[OnlineW_Score]]+0.03, "GPT", "-"))</f>
        <v>W</v>
      </c>
      <c r="R1834" s="12" t="s">
        <v>1964</v>
      </c>
      <c r="S1834" s="12" t="s">
        <v>9115</v>
      </c>
      <c r="T1834" s="40" t="s">
        <v>9116</v>
      </c>
      <c r="U1834" s="12" t="s">
        <v>9115</v>
      </c>
      <c r="V1834" s="12" t="s">
        <v>9117</v>
      </c>
      <c r="W1834" s="84"/>
      <c r="X1834" s="111"/>
      <c r="Y1834" s="115"/>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c r="EK1834"/>
      <c r="EL1834"/>
      <c r="EM1834"/>
      <c r="EN1834"/>
      <c r="EO1834"/>
      <c r="EP1834"/>
      <c r="EQ1834"/>
      <c r="ER1834"/>
      <c r="ES1834"/>
      <c r="ET1834"/>
      <c r="EU1834"/>
      <c r="EV1834"/>
      <c r="EW1834"/>
      <c r="EX1834"/>
      <c r="EY1834"/>
      <c r="EZ1834"/>
      <c r="FA1834"/>
      <c r="FB1834"/>
      <c r="FC1834"/>
      <c r="FD1834"/>
      <c r="FE1834"/>
      <c r="FF1834"/>
      <c r="FG1834"/>
      <c r="FH1834"/>
      <c r="FI1834"/>
      <c r="FJ1834"/>
      <c r="FK1834"/>
      <c r="FL1834"/>
      <c r="FM1834"/>
      <c r="FN1834"/>
      <c r="FO1834"/>
      <c r="FP1834"/>
      <c r="FQ1834"/>
      <c r="FR1834"/>
      <c r="FS1834"/>
      <c r="FT1834"/>
      <c r="FU1834"/>
      <c r="FV1834"/>
      <c r="FW1834"/>
      <c r="FX1834"/>
      <c r="FY1834"/>
      <c r="FZ1834"/>
      <c r="GA1834"/>
      <c r="GB1834"/>
      <c r="GC1834"/>
      <c r="GD1834"/>
      <c r="GE1834"/>
      <c r="GF1834"/>
      <c r="GG1834"/>
      <c r="GH1834"/>
      <c r="GI1834"/>
      <c r="GJ1834"/>
      <c r="GK1834"/>
      <c r="GL1834"/>
      <c r="GM1834"/>
      <c r="GN1834"/>
      <c r="GO1834"/>
      <c r="GP1834"/>
      <c r="GQ1834"/>
      <c r="GR1834"/>
      <c r="GS1834"/>
      <c r="GT1834"/>
      <c r="GU1834"/>
      <c r="GV1834"/>
      <c r="GW1834"/>
      <c r="GX1834"/>
      <c r="GY1834"/>
      <c r="GZ1834"/>
      <c r="HA1834"/>
      <c r="HB1834"/>
      <c r="HC1834"/>
      <c r="HD1834"/>
      <c r="HE1834"/>
      <c r="HF1834"/>
      <c r="HG1834"/>
      <c r="HH1834"/>
      <c r="HI1834"/>
    </row>
    <row r="1835" spans="1:217" s="6" customFormat="1" ht="57" x14ac:dyDescent="0.45">
      <c r="A1835" s="26" t="s">
        <v>16</v>
      </c>
      <c r="B1835" s="26" t="s">
        <v>17</v>
      </c>
      <c r="C1835" s="27" t="s">
        <v>18</v>
      </c>
      <c r="D1835" s="27" t="s">
        <v>1685</v>
      </c>
      <c r="E1835" s="27" t="s">
        <v>1962</v>
      </c>
      <c r="F1835" s="27" t="s">
        <v>21</v>
      </c>
      <c r="G1835" s="78">
        <f>VLOOKUP(L:L,en_ru_auto_scores_BLEU!H:I,2,FALSE)</f>
        <v>26.728255206224983</v>
      </c>
      <c r="H1835" s="42" t="str">
        <f>IFERROR(VLOOKUP(L:L,manual_score_mapping[[SegmentID]:[Scores]],2,FALSE), "NaN")</f>
        <v>NaN</v>
      </c>
      <c r="I1835" s="42" t="str">
        <f>IFERROR(VLOOKUP(L:L,manual_score_mapping!A:D,3,FALSE), "NaN")</f>
        <v>NaN</v>
      </c>
      <c r="J1835" s="42" t="str">
        <f>IFERROR(VLOOKUP(L:L,manual_score_mapping!A:D,4,FALSE), "NaN")</f>
        <v>NaN</v>
      </c>
      <c r="K1835" s="27" t="s">
        <v>22</v>
      </c>
      <c r="L1835" s="27">
        <v>1834</v>
      </c>
      <c r="M1835" s="28">
        <v>0.79313260316848755</v>
      </c>
      <c r="N1835" s="27">
        <v>0.83918768167495728</v>
      </c>
      <c r="O1835" s="27">
        <v>0.697593092918396</v>
      </c>
      <c r="P1835" s="27" t="str">
        <f>IF(en_ru_scores[[#This Row],[OnlineB_Score]]&gt;en_ru_scores[[#This Row],[GPT4_COMET]]+0.03, "B", IF(en_ru_scores[[#This Row],[GPT4_COMET]]&gt;en_ru_scores[[#This Row],[OnlineB_Score]]+0.03, "GPT", "-"))</f>
        <v>B</v>
      </c>
      <c r="Q1835" s="27" t="str">
        <f>IF(en_ru_scores[[#This Row],[OnlineW_Score]]&gt;en_ru_scores[[#This Row],[GPT4_COMET]]+0.03, "W", IF(en_ru_scores[[#This Row],[GPT4_COMET]]&gt;en_ru_scores[[#This Row],[OnlineW_Score]]+0.03, "GPT", "-"))</f>
        <v>GPT</v>
      </c>
      <c r="R1835" s="11" t="s">
        <v>1965</v>
      </c>
      <c r="S1835" s="11" t="s">
        <v>9118</v>
      </c>
      <c r="T1835" s="39" t="s">
        <v>9119</v>
      </c>
      <c r="U1835" s="11" t="s">
        <v>9120</v>
      </c>
      <c r="V1835" s="11" t="s">
        <v>9121</v>
      </c>
      <c r="W1835" s="84"/>
      <c r="X1835" s="111"/>
      <c r="Y1835" s="11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c r="EK1835"/>
      <c r="EL1835"/>
      <c r="EM1835"/>
      <c r="EN1835"/>
      <c r="EO1835"/>
      <c r="EP1835"/>
      <c r="EQ1835"/>
      <c r="ER1835"/>
      <c r="ES1835"/>
      <c r="ET1835"/>
      <c r="EU1835"/>
      <c r="EV1835"/>
      <c r="EW1835"/>
      <c r="EX1835"/>
      <c r="EY1835"/>
      <c r="EZ1835"/>
      <c r="FA1835"/>
      <c r="FB1835"/>
      <c r="FC1835"/>
      <c r="FD1835"/>
      <c r="FE1835"/>
      <c r="FF1835"/>
      <c r="FG1835"/>
      <c r="FH1835"/>
      <c r="FI1835"/>
      <c r="FJ1835"/>
      <c r="FK1835"/>
      <c r="FL1835"/>
      <c r="FM1835"/>
      <c r="FN1835"/>
      <c r="FO1835"/>
      <c r="FP1835"/>
      <c r="FQ1835"/>
      <c r="FR1835"/>
      <c r="FS1835"/>
      <c r="FT1835"/>
      <c r="FU1835"/>
      <c r="FV1835"/>
      <c r="FW1835"/>
      <c r="FX1835"/>
      <c r="FY1835"/>
      <c r="FZ1835"/>
      <c r="GA1835"/>
      <c r="GB1835"/>
      <c r="GC1835"/>
      <c r="GD1835"/>
      <c r="GE1835"/>
      <c r="GF1835"/>
      <c r="GG1835"/>
      <c r="GH1835"/>
      <c r="GI1835"/>
      <c r="GJ1835"/>
      <c r="GK1835"/>
      <c r="GL1835"/>
      <c r="GM1835"/>
      <c r="GN1835"/>
      <c r="GO1835"/>
      <c r="GP1835"/>
      <c r="GQ1835"/>
      <c r="GR1835"/>
      <c r="GS1835"/>
      <c r="GT1835"/>
      <c r="GU1835"/>
      <c r="GV1835"/>
      <c r="GW1835"/>
      <c r="GX1835"/>
      <c r="GY1835"/>
      <c r="GZ1835"/>
      <c r="HA1835"/>
      <c r="HB1835"/>
      <c r="HC1835"/>
      <c r="HD1835"/>
      <c r="HE1835"/>
      <c r="HF1835"/>
      <c r="HG1835"/>
      <c r="HH1835"/>
      <c r="HI1835"/>
    </row>
    <row r="1836" spans="1:217" s="6" customFormat="1" ht="57" x14ac:dyDescent="0.45">
      <c r="A1836" s="32" t="s">
        <v>16</v>
      </c>
      <c r="B1836" s="32" t="s">
        <v>17</v>
      </c>
      <c r="C1836" s="33" t="s">
        <v>18</v>
      </c>
      <c r="D1836" s="33" t="s">
        <v>1685</v>
      </c>
      <c r="E1836" s="33" t="s">
        <v>1962</v>
      </c>
      <c r="F1836" s="33" t="s">
        <v>21</v>
      </c>
      <c r="G1836" s="74">
        <f>VLOOKUP(L:L,en_ru_auto_scores_BLEU!H:I,2,FALSE)</f>
        <v>54.652534257144033</v>
      </c>
      <c r="H1836" s="42" t="str">
        <f>IFERROR(VLOOKUP(L:L,manual_score_mapping[[SegmentID]:[Scores]],2,FALSE), "NaN")</f>
        <v>NaN</v>
      </c>
      <c r="I1836" s="42" t="str">
        <f>IFERROR(VLOOKUP(L:L,manual_score_mapping!A:D,3,FALSE), "NaN")</f>
        <v>NaN</v>
      </c>
      <c r="J1836" s="42" t="str">
        <f>IFERROR(VLOOKUP(L:L,manual_score_mapping!A:D,4,FALSE), "NaN")</f>
        <v>NaN</v>
      </c>
      <c r="K1836" s="33" t="s">
        <v>22</v>
      </c>
      <c r="L1836" s="33">
        <v>1835</v>
      </c>
      <c r="M1836" s="34">
        <v>0.91443872451782238</v>
      </c>
      <c r="N1836" s="33">
        <v>0.91924464702606201</v>
      </c>
      <c r="O1836" s="33">
        <v>0.92346853017806996</v>
      </c>
      <c r="P1836" s="33" t="str">
        <f>IF(en_ru_scores[[#This Row],[OnlineB_Score]]&gt;en_ru_scores[[#This Row],[GPT4_COMET]]+0.03, "B", IF(en_ru_scores[[#This Row],[GPT4_COMET]]&gt;en_ru_scores[[#This Row],[OnlineB_Score]]+0.03, "GPT", "-"))</f>
        <v>-</v>
      </c>
      <c r="Q1836" s="33" t="str">
        <f>IF(en_ru_scores[[#This Row],[OnlineW_Score]]&gt;en_ru_scores[[#This Row],[GPT4_COMET]]+0.03, "W", IF(en_ru_scores[[#This Row],[GPT4_COMET]]&gt;en_ru_scores[[#This Row],[OnlineW_Score]]+0.03, "GPT", "-"))</f>
        <v>-</v>
      </c>
      <c r="R1836" s="13" t="s">
        <v>1966</v>
      </c>
      <c r="S1836" s="13" t="s">
        <v>9122</v>
      </c>
      <c r="T1836" s="41" t="s">
        <v>9123</v>
      </c>
      <c r="U1836" s="13" t="s">
        <v>9124</v>
      </c>
      <c r="V1836" s="13" t="s">
        <v>9125</v>
      </c>
      <c r="W1836" s="84"/>
      <c r="X1836" s="111"/>
      <c r="Y1836" s="115"/>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c r="EK1836"/>
      <c r="EL1836"/>
      <c r="EM1836"/>
      <c r="EN1836"/>
      <c r="EO1836"/>
      <c r="EP1836"/>
      <c r="EQ1836"/>
      <c r="ER1836"/>
      <c r="ES1836"/>
      <c r="ET1836"/>
      <c r="EU1836"/>
      <c r="EV1836"/>
      <c r="EW1836"/>
      <c r="EX1836"/>
      <c r="EY1836"/>
      <c r="EZ1836"/>
      <c r="FA1836"/>
      <c r="FB1836"/>
      <c r="FC1836"/>
      <c r="FD1836"/>
      <c r="FE1836"/>
      <c r="FF1836"/>
      <c r="FG1836"/>
      <c r="FH1836"/>
      <c r="FI1836"/>
      <c r="FJ1836"/>
      <c r="FK1836"/>
      <c r="FL1836"/>
      <c r="FM1836"/>
      <c r="FN1836"/>
      <c r="FO1836"/>
      <c r="FP1836"/>
      <c r="FQ1836"/>
      <c r="FR1836"/>
      <c r="FS1836"/>
      <c r="FT1836"/>
      <c r="FU1836"/>
      <c r="FV1836"/>
      <c r="FW1836"/>
      <c r="FX1836"/>
      <c r="FY1836"/>
      <c r="FZ1836"/>
      <c r="GA1836"/>
      <c r="GB1836"/>
      <c r="GC1836"/>
      <c r="GD1836"/>
      <c r="GE1836"/>
      <c r="GF1836"/>
      <c r="GG1836"/>
      <c r="GH1836"/>
      <c r="GI1836"/>
      <c r="GJ1836"/>
      <c r="GK1836"/>
      <c r="GL1836"/>
      <c r="GM1836"/>
      <c r="GN1836"/>
      <c r="GO1836"/>
      <c r="GP1836"/>
      <c r="GQ1836"/>
      <c r="GR1836"/>
      <c r="GS1836"/>
      <c r="GT1836"/>
      <c r="GU1836"/>
      <c r="GV1836"/>
      <c r="GW1836"/>
      <c r="GX1836"/>
      <c r="GY1836"/>
      <c r="GZ1836"/>
      <c r="HA1836"/>
      <c r="HB1836"/>
      <c r="HC1836"/>
      <c r="HD1836"/>
      <c r="HE1836"/>
      <c r="HF1836"/>
      <c r="HG1836"/>
      <c r="HH1836"/>
      <c r="HI1836"/>
    </row>
    <row r="1837" spans="1:217" s="6" customFormat="1" ht="85.5" x14ac:dyDescent="0.45">
      <c r="A1837" s="32" t="s">
        <v>16</v>
      </c>
      <c r="B1837" s="32" t="s">
        <v>17</v>
      </c>
      <c r="C1837" s="33" t="s">
        <v>18</v>
      </c>
      <c r="D1837" s="33" t="s">
        <v>1685</v>
      </c>
      <c r="E1837" s="33" t="s">
        <v>1962</v>
      </c>
      <c r="F1837" s="33" t="s">
        <v>21</v>
      </c>
      <c r="G1837" s="73">
        <f>VLOOKUP(L:L,en_ru_auto_scores_BLEU!H:I,2,FALSE)</f>
        <v>63.465670828486701</v>
      </c>
      <c r="H1837" s="42" t="str">
        <f>IFERROR(VLOOKUP(L:L,manual_score_mapping[[SegmentID]:[Scores]],2,FALSE), "NaN")</f>
        <v>NaN</v>
      </c>
      <c r="I1837" s="42" t="str">
        <f>IFERROR(VLOOKUP(L:L,manual_score_mapping!A:D,3,FALSE), "NaN")</f>
        <v>NaN</v>
      </c>
      <c r="J1837" s="42" t="str">
        <f>IFERROR(VLOOKUP(L:L,manual_score_mapping!A:D,4,FALSE), "NaN")</f>
        <v>NaN</v>
      </c>
      <c r="K1837" s="33" t="s">
        <v>22</v>
      </c>
      <c r="L1837" s="33">
        <v>1836</v>
      </c>
      <c r="M1837" s="34">
        <v>0.90259575843811035</v>
      </c>
      <c r="N1837" s="33">
        <v>0.9109668731689452</v>
      </c>
      <c r="O1837" s="33">
        <v>0.92123782634735119</v>
      </c>
      <c r="P1837" s="33" t="str">
        <f>IF(en_ru_scores[[#This Row],[OnlineB_Score]]&gt;en_ru_scores[[#This Row],[GPT4_COMET]]+0.03, "B", IF(en_ru_scores[[#This Row],[GPT4_COMET]]&gt;en_ru_scores[[#This Row],[OnlineB_Score]]+0.03, "GPT", "-"))</f>
        <v>-</v>
      </c>
      <c r="Q1837" s="33" t="str">
        <f>IF(en_ru_scores[[#This Row],[OnlineW_Score]]&gt;en_ru_scores[[#This Row],[GPT4_COMET]]+0.03, "W", IF(en_ru_scores[[#This Row],[GPT4_COMET]]&gt;en_ru_scores[[#This Row],[OnlineW_Score]]+0.03, "GPT", "-"))</f>
        <v>-</v>
      </c>
      <c r="R1837" s="13" t="s">
        <v>1967</v>
      </c>
      <c r="S1837" s="13" t="s">
        <v>9126</v>
      </c>
      <c r="T1837" s="41" t="s">
        <v>9127</v>
      </c>
      <c r="U1837" s="13" t="s">
        <v>9128</v>
      </c>
      <c r="V1837" s="13" t="s">
        <v>9129</v>
      </c>
      <c r="W1837" s="84"/>
      <c r="X1837" s="111"/>
      <c r="Y1837" s="115"/>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c r="EK1837"/>
      <c r="EL1837"/>
      <c r="EM1837"/>
      <c r="EN1837"/>
      <c r="EO1837"/>
      <c r="EP1837"/>
      <c r="EQ1837"/>
      <c r="ER1837"/>
      <c r="ES1837"/>
      <c r="ET1837"/>
      <c r="EU1837"/>
      <c r="EV1837"/>
      <c r="EW1837"/>
      <c r="EX1837"/>
      <c r="EY1837"/>
      <c r="EZ1837"/>
      <c r="FA1837"/>
      <c r="FB1837"/>
      <c r="FC1837"/>
      <c r="FD1837"/>
      <c r="FE1837"/>
      <c r="FF1837"/>
      <c r="FG1837"/>
      <c r="FH1837"/>
      <c r="FI1837"/>
      <c r="FJ1837"/>
      <c r="FK1837"/>
      <c r="FL1837"/>
      <c r="FM1837"/>
      <c r="FN1837"/>
      <c r="FO1837"/>
      <c r="FP1837"/>
      <c r="FQ1837"/>
      <c r="FR1837"/>
      <c r="FS1837"/>
      <c r="FT1837"/>
      <c r="FU1837"/>
      <c r="FV1837"/>
      <c r="FW1837"/>
      <c r="FX1837"/>
      <c r="FY1837"/>
      <c r="FZ1837"/>
      <c r="GA1837"/>
      <c r="GB1837"/>
      <c r="GC1837"/>
      <c r="GD1837"/>
      <c r="GE1837"/>
      <c r="GF1837"/>
      <c r="GG1837"/>
      <c r="GH1837"/>
      <c r="GI1837"/>
      <c r="GJ1837"/>
      <c r="GK1837"/>
      <c r="GL1837"/>
      <c r="GM1837"/>
      <c r="GN1837"/>
      <c r="GO1837"/>
      <c r="GP1837"/>
      <c r="GQ1837"/>
      <c r="GR1837"/>
      <c r="GS1837"/>
      <c r="GT1837"/>
      <c r="GU1837"/>
      <c r="GV1837"/>
      <c r="GW1837"/>
      <c r="GX1837"/>
      <c r="GY1837"/>
      <c r="GZ1837"/>
      <c r="HA1837"/>
      <c r="HB1837"/>
      <c r="HC1837"/>
      <c r="HD1837"/>
      <c r="HE1837"/>
      <c r="HF1837"/>
      <c r="HG1837"/>
      <c r="HH1837"/>
      <c r="HI1837"/>
    </row>
    <row r="1838" spans="1:217" s="6" customFormat="1" ht="85.5" x14ac:dyDescent="0.45">
      <c r="A1838" s="26" t="s">
        <v>16</v>
      </c>
      <c r="B1838" s="26" t="s">
        <v>17</v>
      </c>
      <c r="C1838" s="27" t="s">
        <v>18</v>
      </c>
      <c r="D1838" s="27" t="s">
        <v>1685</v>
      </c>
      <c r="E1838" s="27" t="s">
        <v>1962</v>
      </c>
      <c r="F1838" s="27" t="s">
        <v>21</v>
      </c>
      <c r="G1838" s="78">
        <f>VLOOKUP(L:L,en_ru_auto_scores_BLEU!H:I,2,FALSE)</f>
        <v>22.879966790982941</v>
      </c>
      <c r="H1838" s="42" t="str">
        <f>IFERROR(VLOOKUP(L:L,manual_score_mapping[[SegmentID]:[Scores]],2,FALSE), "NaN")</f>
        <v>NaN</v>
      </c>
      <c r="I1838" s="42" t="str">
        <f>IFERROR(VLOOKUP(L:L,manual_score_mapping!A:D,3,FALSE), "NaN")</f>
        <v>NaN</v>
      </c>
      <c r="J1838" s="42" t="str">
        <f>IFERROR(VLOOKUP(L:L,manual_score_mapping!A:D,4,FALSE), "NaN")</f>
        <v>NaN</v>
      </c>
      <c r="K1838" s="27" t="s">
        <v>22</v>
      </c>
      <c r="L1838" s="27">
        <v>1837</v>
      </c>
      <c r="M1838" s="28">
        <v>0.77160769701004028</v>
      </c>
      <c r="N1838" s="27">
        <v>0.78687071800231934</v>
      </c>
      <c r="O1838" s="27">
        <v>0.7506752610206604</v>
      </c>
      <c r="P1838" s="27" t="str">
        <f>IF(en_ru_scores[[#This Row],[OnlineB_Score]]&gt;en_ru_scores[[#This Row],[GPT4_COMET]]+0.03, "B", IF(en_ru_scores[[#This Row],[GPT4_COMET]]&gt;en_ru_scores[[#This Row],[OnlineB_Score]]+0.03, "GPT", "-"))</f>
        <v>-</v>
      </c>
      <c r="Q1838" s="27" t="str">
        <f>IF(en_ru_scores[[#This Row],[OnlineW_Score]]&gt;en_ru_scores[[#This Row],[GPT4_COMET]]+0.03, "W", IF(en_ru_scores[[#This Row],[GPT4_COMET]]&gt;en_ru_scores[[#This Row],[OnlineW_Score]]+0.03, "GPT", "-"))</f>
        <v>-</v>
      </c>
      <c r="R1838" s="11" t="s">
        <v>1968</v>
      </c>
      <c r="S1838" s="11" t="s">
        <v>9130</v>
      </c>
      <c r="T1838" s="39" t="s">
        <v>9131</v>
      </c>
      <c r="U1838" s="11" t="s">
        <v>9132</v>
      </c>
      <c r="V1838" s="11" t="s">
        <v>9133</v>
      </c>
      <c r="W1838" s="84"/>
      <c r="X1838" s="111"/>
      <c r="Y1838" s="115"/>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c r="EK1838"/>
      <c r="EL1838"/>
      <c r="EM1838"/>
      <c r="EN1838"/>
      <c r="EO1838"/>
      <c r="EP1838"/>
      <c r="EQ1838"/>
      <c r="ER1838"/>
      <c r="ES1838"/>
      <c r="ET1838"/>
      <c r="EU1838"/>
      <c r="EV1838"/>
      <c r="EW1838"/>
      <c r="EX1838"/>
      <c r="EY1838"/>
      <c r="EZ1838"/>
      <c r="FA1838"/>
      <c r="FB1838"/>
      <c r="FC1838"/>
      <c r="FD1838"/>
      <c r="FE1838"/>
      <c r="FF1838"/>
      <c r="FG1838"/>
      <c r="FH1838"/>
      <c r="FI1838"/>
      <c r="FJ1838"/>
      <c r="FK1838"/>
      <c r="FL1838"/>
      <c r="FM1838"/>
      <c r="FN1838"/>
      <c r="FO1838"/>
      <c r="FP1838"/>
      <c r="FQ1838"/>
      <c r="FR1838"/>
      <c r="FS1838"/>
      <c r="FT1838"/>
      <c r="FU1838"/>
      <c r="FV1838"/>
      <c r="FW1838"/>
      <c r="FX1838"/>
      <c r="FY1838"/>
      <c r="FZ1838"/>
      <c r="GA1838"/>
      <c r="GB1838"/>
      <c r="GC1838"/>
      <c r="GD1838"/>
      <c r="GE1838"/>
      <c r="GF1838"/>
      <c r="GG1838"/>
      <c r="GH1838"/>
      <c r="GI1838"/>
      <c r="GJ1838"/>
      <c r="GK1838"/>
      <c r="GL1838"/>
      <c r="GM1838"/>
      <c r="GN1838"/>
      <c r="GO1838"/>
      <c r="GP1838"/>
      <c r="GQ1838"/>
      <c r="GR1838"/>
      <c r="GS1838"/>
      <c r="GT1838"/>
      <c r="GU1838"/>
      <c r="GV1838"/>
      <c r="GW1838"/>
      <c r="GX1838"/>
      <c r="GY1838"/>
      <c r="GZ1838"/>
      <c r="HA1838"/>
      <c r="HB1838"/>
      <c r="HC1838"/>
      <c r="HD1838"/>
      <c r="HE1838"/>
      <c r="HF1838"/>
      <c r="HG1838"/>
      <c r="HH1838"/>
      <c r="HI1838"/>
    </row>
    <row r="1839" spans="1:217" s="6" customFormat="1" x14ac:dyDescent="0.45">
      <c r="A1839" s="29" t="s">
        <v>16</v>
      </c>
      <c r="B1839" s="29" t="s">
        <v>17</v>
      </c>
      <c r="C1839" s="30" t="s">
        <v>18</v>
      </c>
      <c r="D1839" s="30" t="s">
        <v>1685</v>
      </c>
      <c r="E1839" s="30" t="s">
        <v>1969</v>
      </c>
      <c r="F1839" s="30" t="s">
        <v>21</v>
      </c>
      <c r="G1839" s="78">
        <f>VLOOKUP(L:L,en_ru_auto_scores_BLEU!H:I,2,FALSE)</f>
        <v>21.364350319811699</v>
      </c>
      <c r="H1839" s="30" t="str">
        <f>IFERROR(VLOOKUP(L:L,manual_score_mapping[[SegmentID]:[Scores]],2,FALSE), "NaN")</f>
        <v>[85, 76, 32, 83, 48]</v>
      </c>
      <c r="I1839" s="24">
        <f>IFERROR(VLOOKUP(L:L,manual_score_mapping!A:D,3,FALSE), "NaN")</f>
        <v>64</v>
      </c>
      <c r="J1839" s="18">
        <f>IFERROR(VLOOKUP(L:L,manual_score_mapping!A:D,4,FALSE), "NaN")</f>
        <v>32</v>
      </c>
      <c r="K1839" s="30" t="s">
        <v>22</v>
      </c>
      <c r="L1839" s="30">
        <v>1838</v>
      </c>
      <c r="M1839" s="31">
        <v>0.86697357892990112</v>
      </c>
      <c r="N1839" s="30">
        <v>0.87388753890991211</v>
      </c>
      <c r="O1839" s="30">
        <v>0.87219017744064331</v>
      </c>
      <c r="P1839" s="30" t="str">
        <f>IF(en_ru_scores[[#This Row],[OnlineB_Score]]&gt;en_ru_scores[[#This Row],[GPT4_COMET]]+0.03, "B", IF(en_ru_scores[[#This Row],[GPT4_COMET]]&gt;en_ru_scores[[#This Row],[OnlineB_Score]]+0.03, "GPT", "-"))</f>
        <v>-</v>
      </c>
      <c r="Q1839" s="30" t="str">
        <f>IF(en_ru_scores[[#This Row],[OnlineW_Score]]&gt;en_ru_scores[[#This Row],[GPT4_COMET]]+0.03, "W", IF(en_ru_scores[[#This Row],[GPT4_COMET]]&gt;en_ru_scores[[#This Row],[OnlineW_Score]]+0.03, "GPT", "-"))</f>
        <v>-</v>
      </c>
      <c r="R1839" s="12" t="s">
        <v>1970</v>
      </c>
      <c r="S1839" s="12" t="s">
        <v>9134</v>
      </c>
      <c r="T1839" s="40" t="s">
        <v>9135</v>
      </c>
      <c r="U1839" s="12" t="s">
        <v>9136</v>
      </c>
      <c r="V1839" s="12" t="s">
        <v>9137</v>
      </c>
      <c r="W1839" s="84"/>
      <c r="X1839" s="111"/>
      <c r="Y1839" s="115"/>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c r="EK1839"/>
      <c r="EL1839"/>
      <c r="EM1839"/>
      <c r="EN1839"/>
      <c r="EO1839"/>
      <c r="EP1839"/>
      <c r="EQ1839"/>
      <c r="ER1839"/>
      <c r="ES1839"/>
      <c r="ET1839"/>
      <c r="EU1839"/>
      <c r="EV1839"/>
      <c r="EW1839"/>
      <c r="EX1839"/>
      <c r="EY1839"/>
      <c r="EZ1839"/>
      <c r="FA1839"/>
      <c r="FB1839"/>
      <c r="FC1839"/>
      <c r="FD1839"/>
      <c r="FE1839"/>
      <c r="FF1839"/>
      <c r="FG1839"/>
      <c r="FH1839"/>
      <c r="FI1839"/>
      <c r="FJ1839"/>
      <c r="FK1839"/>
      <c r="FL1839"/>
      <c r="FM1839"/>
      <c r="FN1839"/>
      <c r="FO1839"/>
      <c r="FP1839"/>
      <c r="FQ1839"/>
      <c r="FR1839"/>
      <c r="FS1839"/>
      <c r="FT1839"/>
      <c r="FU1839"/>
      <c r="FV1839"/>
      <c r="FW1839"/>
      <c r="FX1839"/>
      <c r="FY1839"/>
      <c r="FZ1839"/>
      <c r="GA1839"/>
      <c r="GB1839"/>
      <c r="GC1839"/>
      <c r="GD1839"/>
      <c r="GE1839"/>
      <c r="GF1839"/>
      <c r="GG1839"/>
      <c r="GH1839"/>
      <c r="GI1839"/>
      <c r="GJ1839"/>
      <c r="GK1839"/>
      <c r="GL1839"/>
      <c r="GM1839"/>
      <c r="GN1839"/>
      <c r="GO1839"/>
      <c r="GP1839"/>
      <c r="GQ1839"/>
      <c r="GR1839"/>
      <c r="GS1839"/>
      <c r="GT1839"/>
      <c r="GU1839"/>
      <c r="GV1839"/>
      <c r="GW1839"/>
      <c r="GX1839"/>
      <c r="GY1839"/>
      <c r="GZ1839"/>
      <c r="HA1839"/>
      <c r="HB1839"/>
      <c r="HC1839"/>
      <c r="HD1839"/>
      <c r="HE1839"/>
      <c r="HF1839"/>
      <c r="HG1839"/>
      <c r="HH1839"/>
      <c r="HI1839"/>
    </row>
    <row r="1840" spans="1:217" s="6" customFormat="1" ht="42.75" x14ac:dyDescent="0.45">
      <c r="A1840" s="29" t="s">
        <v>16</v>
      </c>
      <c r="B1840" s="29" t="s">
        <v>17</v>
      </c>
      <c r="C1840" s="30" t="s">
        <v>18</v>
      </c>
      <c r="D1840" s="30" t="s">
        <v>1685</v>
      </c>
      <c r="E1840" s="30" t="s">
        <v>1969</v>
      </c>
      <c r="F1840" s="30" t="s">
        <v>21</v>
      </c>
      <c r="G1840" s="78">
        <f>VLOOKUP(L:L,en_ru_auto_scores_BLEU!H:I,2,FALSE)</f>
        <v>7.7685628463801759</v>
      </c>
      <c r="H1840" s="30" t="str">
        <f>IFERROR(VLOOKUP(L:L,manual_score_mapping[[SegmentID]:[Scores]],2,FALSE), "NaN")</f>
        <v>[82, 79, 54, 83, 52]</v>
      </c>
      <c r="I1840" s="27">
        <f>IFERROR(VLOOKUP(L:L,manual_score_mapping!A:D,3,FALSE), "NaN")</f>
        <v>70</v>
      </c>
      <c r="J1840" s="21">
        <f>IFERROR(VLOOKUP(L:L,manual_score_mapping!A:D,4,FALSE), "NaN")</f>
        <v>52</v>
      </c>
      <c r="K1840" s="30" t="s">
        <v>22</v>
      </c>
      <c r="L1840" s="30">
        <v>1839</v>
      </c>
      <c r="M1840" s="31">
        <v>0.89238649606704712</v>
      </c>
      <c r="N1840" s="30">
        <v>0.84219455718994141</v>
      </c>
      <c r="O1840" s="30">
        <v>0.91239362955093384</v>
      </c>
      <c r="P1840" s="30" t="str">
        <f>IF(en_ru_scores[[#This Row],[OnlineB_Score]]&gt;en_ru_scores[[#This Row],[GPT4_COMET]]+0.03, "B", IF(en_ru_scores[[#This Row],[GPT4_COMET]]&gt;en_ru_scores[[#This Row],[OnlineB_Score]]+0.03, "GPT", "-"))</f>
        <v>GPT</v>
      </c>
      <c r="Q1840" s="30" t="str">
        <f>IF(en_ru_scores[[#This Row],[OnlineW_Score]]&gt;en_ru_scores[[#This Row],[GPT4_COMET]]+0.03, "W", IF(en_ru_scores[[#This Row],[GPT4_COMET]]&gt;en_ru_scores[[#This Row],[OnlineW_Score]]+0.03, "GPT", "-"))</f>
        <v>-</v>
      </c>
      <c r="R1840" s="12" t="s">
        <v>1971</v>
      </c>
      <c r="S1840" s="12" t="s">
        <v>9138</v>
      </c>
      <c r="T1840" s="40" t="s">
        <v>9139</v>
      </c>
      <c r="U1840" s="12" t="s">
        <v>9140</v>
      </c>
      <c r="V1840" s="12" t="s">
        <v>9141</v>
      </c>
      <c r="W1840" s="84"/>
      <c r="X1840" s="111"/>
      <c r="Y1840" s="115"/>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c r="EK1840"/>
      <c r="EL1840"/>
      <c r="EM1840"/>
      <c r="EN1840"/>
      <c r="EO1840"/>
      <c r="EP1840"/>
      <c r="EQ1840"/>
      <c r="ER1840"/>
      <c r="ES1840"/>
      <c r="ET1840"/>
      <c r="EU1840"/>
      <c r="EV1840"/>
      <c r="EW1840"/>
      <c r="EX1840"/>
      <c r="EY1840"/>
      <c r="EZ1840"/>
      <c r="FA1840"/>
      <c r="FB1840"/>
      <c r="FC1840"/>
      <c r="FD1840"/>
      <c r="FE1840"/>
      <c r="FF1840"/>
      <c r="FG1840"/>
      <c r="FH1840"/>
      <c r="FI1840"/>
      <c r="FJ1840"/>
      <c r="FK1840"/>
      <c r="FL1840"/>
      <c r="FM1840"/>
      <c r="FN1840"/>
      <c r="FO1840"/>
      <c r="FP1840"/>
      <c r="FQ1840"/>
      <c r="FR1840"/>
      <c r="FS1840"/>
      <c r="FT1840"/>
      <c r="FU1840"/>
      <c r="FV1840"/>
      <c r="FW1840"/>
      <c r="FX1840"/>
      <c r="FY1840"/>
      <c r="FZ1840"/>
      <c r="GA1840"/>
      <c r="GB1840"/>
      <c r="GC1840"/>
      <c r="GD1840"/>
      <c r="GE1840"/>
      <c r="GF1840"/>
      <c r="GG1840"/>
      <c r="GH1840"/>
      <c r="GI1840"/>
      <c r="GJ1840"/>
      <c r="GK1840"/>
      <c r="GL1840"/>
      <c r="GM1840"/>
      <c r="GN1840"/>
      <c r="GO1840"/>
      <c r="GP1840"/>
      <c r="GQ1840"/>
      <c r="GR1840"/>
      <c r="GS1840"/>
      <c r="GT1840"/>
      <c r="GU1840"/>
      <c r="GV1840"/>
      <c r="GW1840"/>
      <c r="GX1840"/>
      <c r="GY1840"/>
      <c r="GZ1840"/>
      <c r="HA1840"/>
      <c r="HB1840"/>
      <c r="HC1840"/>
      <c r="HD1840"/>
      <c r="HE1840"/>
      <c r="HF1840"/>
      <c r="HG1840"/>
      <c r="HH1840"/>
      <c r="HI1840"/>
    </row>
    <row r="1841" spans="1:217" s="6" customFormat="1" ht="42.75" x14ac:dyDescent="0.45">
      <c r="A1841" s="23" t="s">
        <v>16</v>
      </c>
      <c r="B1841" s="23" t="s">
        <v>17</v>
      </c>
      <c r="C1841" s="24" t="s">
        <v>18</v>
      </c>
      <c r="D1841" s="24" t="s">
        <v>1685</v>
      </c>
      <c r="E1841" s="24" t="s">
        <v>1969</v>
      </c>
      <c r="F1841" s="24" t="s">
        <v>21</v>
      </c>
      <c r="G1841" s="78">
        <f>VLOOKUP(L:L,en_ru_auto_scores_BLEU!H:I,2,FALSE)</f>
        <v>7.4398205856227442</v>
      </c>
      <c r="H1841" s="24" t="str">
        <f>IFERROR(VLOOKUP(L:L,manual_score_mapping[[SegmentID]:[Scores]],2,FALSE), "NaN")</f>
        <v>[83, 76, 71, 84, 50]</v>
      </c>
      <c r="I1841" s="27">
        <f>IFERROR(VLOOKUP(L:L,manual_score_mapping!A:D,3,FALSE), "NaN")</f>
        <v>72</v>
      </c>
      <c r="J1841" s="21">
        <f>IFERROR(VLOOKUP(L:L,manual_score_mapping!A:D,4,FALSE), "NaN")</f>
        <v>50</v>
      </c>
      <c r="K1841" s="24" t="s">
        <v>22</v>
      </c>
      <c r="L1841" s="24">
        <v>1840</v>
      </c>
      <c r="M1841" s="25">
        <v>0.64118510484695435</v>
      </c>
      <c r="N1841" s="24">
        <v>0.68782442808151245</v>
      </c>
      <c r="O1841" s="24">
        <v>0.75319391489028931</v>
      </c>
      <c r="P1841" s="24" t="str">
        <f>IF(en_ru_scores[[#This Row],[OnlineB_Score]]&gt;en_ru_scores[[#This Row],[GPT4_COMET]]+0.03, "B", IF(en_ru_scores[[#This Row],[GPT4_COMET]]&gt;en_ru_scores[[#This Row],[OnlineB_Score]]+0.03, "GPT", "-"))</f>
        <v>B</v>
      </c>
      <c r="Q1841" s="24" t="str">
        <f>IF(en_ru_scores[[#This Row],[OnlineW_Score]]&gt;en_ru_scores[[#This Row],[GPT4_COMET]]+0.03, "W", IF(en_ru_scores[[#This Row],[GPT4_COMET]]&gt;en_ru_scores[[#This Row],[OnlineW_Score]]+0.03, "GPT", "-"))</f>
        <v>W</v>
      </c>
      <c r="R1841" s="10" t="s">
        <v>1972</v>
      </c>
      <c r="S1841" s="10" t="s">
        <v>9142</v>
      </c>
      <c r="T1841" s="38" t="s">
        <v>9143</v>
      </c>
      <c r="U1841" s="10" t="s">
        <v>9144</v>
      </c>
      <c r="V1841" s="10" t="s">
        <v>9145</v>
      </c>
      <c r="W1841" s="84"/>
      <c r="X1841" s="111" t="s">
        <v>11263</v>
      </c>
      <c r="Y1841" s="115"/>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c r="EK1841"/>
      <c r="EL1841"/>
      <c r="EM1841"/>
      <c r="EN1841"/>
      <c r="EO1841"/>
      <c r="EP1841"/>
      <c r="EQ1841"/>
      <c r="ER1841"/>
      <c r="ES1841"/>
      <c r="ET1841"/>
      <c r="EU1841"/>
      <c r="EV1841"/>
      <c r="EW1841"/>
      <c r="EX1841"/>
      <c r="EY1841"/>
      <c r="EZ1841"/>
      <c r="FA1841"/>
      <c r="FB1841"/>
      <c r="FC1841"/>
      <c r="FD1841"/>
      <c r="FE1841"/>
      <c r="FF1841"/>
      <c r="FG1841"/>
      <c r="FH1841"/>
      <c r="FI1841"/>
      <c r="FJ1841"/>
      <c r="FK1841"/>
      <c r="FL1841"/>
      <c r="FM1841"/>
      <c r="FN1841"/>
      <c r="FO1841"/>
      <c r="FP1841"/>
      <c r="FQ1841"/>
      <c r="FR1841"/>
      <c r="FS1841"/>
      <c r="FT1841"/>
      <c r="FU1841"/>
      <c r="FV1841"/>
      <c r="FW1841"/>
      <c r="FX1841"/>
      <c r="FY1841"/>
      <c r="FZ1841"/>
      <c r="GA1841"/>
      <c r="GB1841"/>
      <c r="GC1841"/>
      <c r="GD1841"/>
      <c r="GE1841"/>
      <c r="GF1841"/>
      <c r="GG1841"/>
      <c r="GH1841"/>
      <c r="GI1841"/>
      <c r="GJ1841"/>
      <c r="GK1841"/>
      <c r="GL1841"/>
      <c r="GM1841"/>
      <c r="GN1841"/>
      <c r="GO1841"/>
      <c r="GP1841"/>
      <c r="GQ1841"/>
      <c r="GR1841"/>
      <c r="GS1841"/>
      <c r="GT1841"/>
      <c r="GU1841"/>
      <c r="GV1841"/>
      <c r="GW1841"/>
      <c r="GX1841"/>
      <c r="GY1841"/>
      <c r="GZ1841"/>
      <c r="HA1841"/>
      <c r="HB1841"/>
      <c r="HC1841"/>
      <c r="HD1841"/>
      <c r="HE1841"/>
      <c r="HF1841"/>
      <c r="HG1841"/>
      <c r="HH1841"/>
      <c r="HI1841"/>
    </row>
    <row r="1842" spans="1:217" s="6" customFormat="1" ht="57" x14ac:dyDescent="0.45">
      <c r="A1842" s="29" t="s">
        <v>16</v>
      </c>
      <c r="B1842" s="29" t="s">
        <v>17</v>
      </c>
      <c r="C1842" s="30" t="s">
        <v>18</v>
      </c>
      <c r="D1842" s="30" t="s">
        <v>1685</v>
      </c>
      <c r="E1842" s="30" t="s">
        <v>1969</v>
      </c>
      <c r="F1842" s="30" t="s">
        <v>21</v>
      </c>
      <c r="G1842" s="78">
        <f>VLOOKUP(L:L,en_ru_auto_scores_BLEU!H:I,2,FALSE)</f>
        <v>28.008294138571458</v>
      </c>
      <c r="H1842" s="30" t="str">
        <f>IFERROR(VLOOKUP(L:L,manual_score_mapping[[SegmentID]:[Scores]],2,FALSE), "NaN")</f>
        <v>[85, 77, 56, 84, 56]</v>
      </c>
      <c r="I1842" s="27">
        <f>IFERROR(VLOOKUP(L:L,manual_score_mapping!A:D,3,FALSE), "NaN")</f>
        <v>71</v>
      </c>
      <c r="J1842" s="21">
        <f>IFERROR(VLOOKUP(L:L,manual_score_mapping!A:D,4,FALSE), "NaN")</f>
        <v>56</v>
      </c>
      <c r="K1842" s="30" t="s">
        <v>22</v>
      </c>
      <c r="L1842" s="30">
        <v>1841</v>
      </c>
      <c r="M1842" s="31">
        <v>0.89406698942184448</v>
      </c>
      <c r="N1842" s="30">
        <v>0.77079916000366211</v>
      </c>
      <c r="O1842" s="30">
        <v>0.87728649377822876</v>
      </c>
      <c r="P1842" s="30" t="str">
        <f>IF(en_ru_scores[[#This Row],[OnlineB_Score]]&gt;en_ru_scores[[#This Row],[GPT4_COMET]]+0.03, "B", IF(en_ru_scores[[#This Row],[GPT4_COMET]]&gt;en_ru_scores[[#This Row],[OnlineB_Score]]+0.03, "GPT", "-"))</f>
        <v>GPT</v>
      </c>
      <c r="Q1842" s="30" t="str">
        <f>IF(en_ru_scores[[#This Row],[OnlineW_Score]]&gt;en_ru_scores[[#This Row],[GPT4_COMET]]+0.03, "W", IF(en_ru_scores[[#This Row],[GPT4_COMET]]&gt;en_ru_scores[[#This Row],[OnlineW_Score]]+0.03, "GPT", "-"))</f>
        <v>-</v>
      </c>
      <c r="R1842" s="12" t="s">
        <v>1973</v>
      </c>
      <c r="S1842" s="12" t="s">
        <v>9146</v>
      </c>
      <c r="T1842" s="40" t="s">
        <v>9147</v>
      </c>
      <c r="U1842" s="12" t="s">
        <v>9148</v>
      </c>
      <c r="V1842" s="12" t="s">
        <v>9149</v>
      </c>
      <c r="W1842" s="84"/>
      <c r="X1842" s="111"/>
      <c r="Y1842" s="115"/>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c r="EK1842"/>
      <c r="EL1842"/>
      <c r="EM1842"/>
      <c r="EN1842"/>
      <c r="EO1842"/>
      <c r="EP1842"/>
      <c r="EQ1842"/>
      <c r="ER1842"/>
      <c r="ES1842"/>
      <c r="ET1842"/>
      <c r="EU1842"/>
      <c r="EV1842"/>
      <c r="EW1842"/>
      <c r="EX1842"/>
      <c r="EY1842"/>
      <c r="EZ1842"/>
      <c r="FA1842"/>
      <c r="FB1842"/>
      <c r="FC1842"/>
      <c r="FD1842"/>
      <c r="FE1842"/>
      <c r="FF1842"/>
      <c r="FG1842"/>
      <c r="FH1842"/>
      <c r="FI1842"/>
      <c r="FJ1842"/>
      <c r="FK1842"/>
      <c r="FL1842"/>
      <c r="FM1842"/>
      <c r="FN1842"/>
      <c r="FO1842"/>
      <c r="FP1842"/>
      <c r="FQ1842"/>
      <c r="FR1842"/>
      <c r="FS1842"/>
      <c r="FT1842"/>
      <c r="FU1842"/>
      <c r="FV1842"/>
      <c r="FW1842"/>
      <c r="FX1842"/>
      <c r="FY1842"/>
      <c r="FZ1842"/>
      <c r="GA1842"/>
      <c r="GB1842"/>
      <c r="GC1842"/>
      <c r="GD1842"/>
      <c r="GE1842"/>
      <c r="GF1842"/>
      <c r="GG1842"/>
      <c r="GH1842"/>
      <c r="GI1842"/>
      <c r="GJ1842"/>
      <c r="GK1842"/>
      <c r="GL1842"/>
      <c r="GM1842"/>
      <c r="GN1842"/>
      <c r="GO1842"/>
      <c r="GP1842"/>
      <c r="GQ1842"/>
      <c r="GR1842"/>
      <c r="GS1842"/>
      <c r="GT1842"/>
      <c r="GU1842"/>
      <c r="GV1842"/>
      <c r="GW1842"/>
      <c r="GX1842"/>
      <c r="GY1842"/>
      <c r="GZ1842"/>
      <c r="HA1842"/>
      <c r="HB1842"/>
      <c r="HC1842"/>
      <c r="HD1842"/>
      <c r="HE1842"/>
      <c r="HF1842"/>
      <c r="HG1842"/>
      <c r="HH1842"/>
      <c r="HI1842"/>
    </row>
    <row r="1843" spans="1:217" s="97" customFormat="1" ht="100.15" thickBot="1" x14ac:dyDescent="0.5">
      <c r="A1843" s="87" t="s">
        <v>16</v>
      </c>
      <c r="B1843" s="87" t="s">
        <v>17</v>
      </c>
      <c r="C1843" s="88" t="s">
        <v>18</v>
      </c>
      <c r="D1843" s="88" t="s">
        <v>1685</v>
      </c>
      <c r="E1843" s="88" t="s">
        <v>1969</v>
      </c>
      <c r="F1843" s="88" t="s">
        <v>21</v>
      </c>
      <c r="G1843" s="89">
        <f>VLOOKUP(L:L,en_ru_auto_scores_BLEU!H:I,2,FALSE)</f>
        <v>33.567641520411698</v>
      </c>
      <c r="H1843" s="88" t="str">
        <f>IFERROR(VLOOKUP(L:L,manual_score_mapping[[SegmentID]:[Scores]],2,FALSE), "NaN")</f>
        <v>[82, 79, 50, 84, 50]</v>
      </c>
      <c r="I1843" s="90">
        <f>IFERROR(VLOOKUP(L:L,manual_score_mapping!A:D,3,FALSE), "NaN")</f>
        <v>69</v>
      </c>
      <c r="J1843" s="91">
        <f>IFERROR(VLOOKUP(L:L,manual_score_mapping!A:D,4,FALSE), "NaN")</f>
        <v>50</v>
      </c>
      <c r="K1843" s="88" t="s">
        <v>22</v>
      </c>
      <c r="L1843" s="88">
        <v>1842</v>
      </c>
      <c r="M1843" s="92">
        <v>0.83613091707229614</v>
      </c>
      <c r="N1843" s="88">
        <v>0.62138581275939941</v>
      </c>
      <c r="O1843" s="88">
        <v>0.76035970449447632</v>
      </c>
      <c r="P1843" s="88" t="str">
        <f>IF(en_ru_scores[[#This Row],[OnlineB_Score]]&gt;en_ru_scores[[#This Row],[GPT4_COMET]]+0.03, "B", IF(en_ru_scores[[#This Row],[GPT4_COMET]]&gt;en_ru_scores[[#This Row],[OnlineB_Score]]+0.03, "GPT", "-"))</f>
        <v>GPT</v>
      </c>
      <c r="Q1843" s="88" t="str">
        <f>IF(en_ru_scores[[#This Row],[OnlineW_Score]]&gt;en_ru_scores[[#This Row],[GPT4_COMET]]+0.03, "W", IF(en_ru_scores[[#This Row],[GPT4_COMET]]&gt;en_ru_scores[[#This Row],[OnlineW_Score]]+0.03, "GPT", "-"))</f>
        <v>GPT</v>
      </c>
      <c r="R1843" s="93" t="s">
        <v>1974</v>
      </c>
      <c r="S1843" s="93" t="s">
        <v>9150</v>
      </c>
      <c r="T1843" s="94" t="s">
        <v>9151</v>
      </c>
      <c r="U1843" s="93" t="s">
        <v>9152</v>
      </c>
      <c r="V1843" s="93" t="s">
        <v>9153</v>
      </c>
      <c r="W1843" s="95"/>
      <c r="X1843" s="113"/>
      <c r="Y1843" s="117"/>
      <c r="Z1843" s="96"/>
      <c r="AA1843" s="96"/>
      <c r="AB1843" s="96"/>
      <c r="AC1843" s="96"/>
      <c r="AD1843" s="96"/>
      <c r="AE1843" s="96"/>
      <c r="AF1843" s="96"/>
      <c r="AG1843" s="96"/>
      <c r="AH1843" s="96"/>
      <c r="AI1843" s="96"/>
      <c r="AJ1843" s="96"/>
      <c r="AK1843" s="96"/>
      <c r="AL1843" s="96"/>
      <c r="AM1843" s="96"/>
      <c r="AN1843" s="96"/>
      <c r="AO1843" s="96"/>
      <c r="AP1843" s="96"/>
      <c r="AQ1843" s="96"/>
      <c r="AR1843" s="96"/>
      <c r="AS1843" s="96"/>
      <c r="AT1843" s="96"/>
      <c r="AU1843" s="96"/>
      <c r="AV1843" s="96"/>
      <c r="AW1843" s="96"/>
      <c r="AX1843" s="96"/>
      <c r="AY1843" s="96"/>
      <c r="AZ1843" s="96"/>
      <c r="BA1843" s="96"/>
      <c r="BB1843" s="96"/>
      <c r="BC1843" s="96"/>
      <c r="BD1843" s="96"/>
      <c r="BE1843" s="96"/>
      <c r="BF1843" s="96"/>
      <c r="BG1843" s="96"/>
      <c r="BH1843" s="96"/>
      <c r="BI1843" s="96"/>
      <c r="BJ1843" s="96"/>
      <c r="BK1843" s="96"/>
      <c r="BL1843" s="96"/>
      <c r="BM1843" s="96"/>
      <c r="BN1843" s="96"/>
      <c r="BO1843" s="96"/>
      <c r="BP1843" s="96"/>
      <c r="BQ1843" s="96"/>
      <c r="BR1843" s="96"/>
      <c r="BS1843" s="96"/>
      <c r="BT1843" s="96"/>
      <c r="BU1843" s="96"/>
      <c r="BV1843" s="96"/>
      <c r="BW1843" s="96"/>
      <c r="BX1843" s="96"/>
      <c r="BY1843" s="96"/>
      <c r="BZ1843" s="96"/>
      <c r="CA1843" s="96"/>
      <c r="CB1843" s="96"/>
      <c r="CC1843" s="96"/>
      <c r="CD1843" s="96"/>
      <c r="CE1843" s="96"/>
      <c r="CF1843" s="96"/>
      <c r="CG1843" s="96"/>
      <c r="CH1843" s="96"/>
      <c r="CI1843" s="96"/>
      <c r="CJ1843" s="96"/>
      <c r="CK1843" s="96"/>
      <c r="CL1843" s="96"/>
      <c r="CM1843" s="96"/>
      <c r="CN1843" s="96"/>
      <c r="CO1843" s="96"/>
      <c r="CP1843" s="96"/>
      <c r="CQ1843" s="96"/>
      <c r="CR1843" s="96"/>
      <c r="CS1843" s="96"/>
      <c r="CT1843" s="96"/>
      <c r="CU1843" s="96"/>
      <c r="CV1843" s="96"/>
      <c r="CW1843" s="96"/>
      <c r="CX1843" s="96"/>
      <c r="CY1843" s="96"/>
      <c r="CZ1843" s="96"/>
      <c r="DA1843" s="96"/>
      <c r="DB1843" s="96"/>
      <c r="DC1843" s="96"/>
      <c r="DD1843" s="96"/>
      <c r="DE1843" s="96"/>
      <c r="DF1843" s="96"/>
      <c r="DG1843" s="96"/>
      <c r="DH1843" s="96"/>
      <c r="DI1843" s="96"/>
      <c r="DJ1843" s="96"/>
      <c r="DK1843" s="96"/>
      <c r="DL1843" s="96"/>
      <c r="DM1843" s="96"/>
      <c r="DN1843" s="96"/>
      <c r="DO1843" s="96"/>
      <c r="DP1843" s="96"/>
      <c r="DQ1843" s="96"/>
      <c r="DR1843" s="96"/>
      <c r="DS1843" s="96"/>
      <c r="DT1843" s="96"/>
      <c r="DU1843" s="96"/>
      <c r="DV1843" s="96"/>
      <c r="DW1843" s="96"/>
      <c r="DX1843" s="96"/>
      <c r="DY1843" s="96"/>
      <c r="DZ1843" s="96"/>
      <c r="EA1843" s="96"/>
      <c r="EB1843" s="96"/>
      <c r="EC1843" s="96"/>
      <c r="ED1843" s="96"/>
      <c r="EE1843" s="96"/>
      <c r="EF1843" s="96"/>
      <c r="EG1843" s="96"/>
      <c r="EH1843" s="96"/>
      <c r="EI1843" s="96"/>
      <c r="EJ1843" s="96"/>
      <c r="EK1843" s="96"/>
      <c r="EL1843" s="96"/>
      <c r="EM1843" s="96"/>
      <c r="EN1843" s="96"/>
      <c r="EO1843" s="96"/>
      <c r="EP1843" s="96"/>
      <c r="EQ1843" s="96"/>
      <c r="ER1843" s="96"/>
      <c r="ES1843" s="96"/>
      <c r="ET1843" s="96"/>
      <c r="EU1843" s="96"/>
      <c r="EV1843" s="96"/>
      <c r="EW1843" s="96"/>
      <c r="EX1843" s="96"/>
      <c r="EY1843" s="96"/>
      <c r="EZ1843" s="96"/>
      <c r="FA1843" s="96"/>
      <c r="FB1843" s="96"/>
      <c r="FC1843" s="96"/>
      <c r="FD1843" s="96"/>
      <c r="FE1843" s="96"/>
      <c r="FF1843" s="96"/>
      <c r="FG1843" s="96"/>
      <c r="FH1843" s="96"/>
      <c r="FI1843" s="96"/>
      <c r="FJ1843" s="96"/>
      <c r="FK1843" s="96"/>
      <c r="FL1843" s="96"/>
      <c r="FM1843" s="96"/>
      <c r="FN1843" s="96"/>
      <c r="FO1843" s="96"/>
      <c r="FP1843" s="96"/>
      <c r="FQ1843" s="96"/>
      <c r="FR1843" s="96"/>
      <c r="FS1843" s="96"/>
      <c r="FT1843" s="96"/>
      <c r="FU1843" s="96"/>
      <c r="FV1843" s="96"/>
      <c r="FW1843" s="96"/>
      <c r="FX1843" s="96"/>
      <c r="FY1843" s="96"/>
      <c r="FZ1843" s="96"/>
      <c r="GA1843" s="96"/>
      <c r="GB1843" s="96"/>
      <c r="GC1843" s="96"/>
      <c r="GD1843" s="96"/>
      <c r="GE1843" s="96"/>
      <c r="GF1843" s="96"/>
      <c r="GG1843" s="96"/>
      <c r="GH1843" s="96"/>
      <c r="GI1843" s="96"/>
      <c r="GJ1843" s="96"/>
      <c r="GK1843" s="96"/>
      <c r="GL1843" s="96"/>
      <c r="GM1843" s="96"/>
      <c r="GN1843" s="96"/>
      <c r="GO1843" s="96"/>
      <c r="GP1843" s="96"/>
      <c r="GQ1843" s="96"/>
      <c r="GR1843" s="96"/>
      <c r="GS1843" s="96"/>
      <c r="GT1843" s="96"/>
      <c r="GU1843" s="96"/>
      <c r="GV1843" s="96"/>
      <c r="GW1843" s="96"/>
      <c r="GX1843" s="96"/>
      <c r="GY1843" s="96"/>
      <c r="GZ1843" s="96"/>
      <c r="HA1843" s="96"/>
      <c r="HB1843" s="96"/>
      <c r="HC1843" s="96"/>
      <c r="HD1843" s="96"/>
      <c r="HE1843" s="96"/>
      <c r="HF1843" s="96"/>
      <c r="HG1843" s="96"/>
      <c r="HH1843" s="96"/>
      <c r="HI1843" s="96"/>
    </row>
    <row r="1844" spans="1:217" s="6" customFormat="1" ht="42.75" x14ac:dyDescent="0.45">
      <c r="A1844" s="26" t="s">
        <v>16</v>
      </c>
      <c r="B1844" s="26" t="s">
        <v>17</v>
      </c>
      <c r="C1844" s="27" t="s">
        <v>18</v>
      </c>
      <c r="D1844" s="27" t="s">
        <v>1685</v>
      </c>
      <c r="E1844" s="27" t="s">
        <v>1975</v>
      </c>
      <c r="F1844" s="27" t="s">
        <v>21</v>
      </c>
      <c r="G1844" s="78">
        <f>VLOOKUP(L:L,en_ru_auto_scores_BLEU!H:I,2,FALSE)</f>
        <v>8.7625444109731312</v>
      </c>
      <c r="H1844" s="27" t="str">
        <f>IFERROR(VLOOKUP(L:L,manual_score_mapping[[SegmentID]:[Scores]],2,FALSE), "NaN")</f>
        <v>[51, 79, 66, 76, 75]</v>
      </c>
      <c r="I1844" s="24">
        <f>IFERROR(VLOOKUP(L:L,manual_score_mapping!A:D,3,FALSE), "NaN")</f>
        <v>69</v>
      </c>
      <c r="J1844" s="21">
        <f>IFERROR(VLOOKUP(L:L,manual_score_mapping!A:D,4,FALSE), "NaN")</f>
        <v>51</v>
      </c>
      <c r="K1844" s="27" t="s">
        <v>22</v>
      </c>
      <c r="L1844" s="27">
        <v>1843</v>
      </c>
      <c r="M1844" s="28">
        <v>0.71472764015197754</v>
      </c>
      <c r="N1844" s="27">
        <v>0.82445138692855835</v>
      </c>
      <c r="O1844" s="27">
        <v>0.79149198532104492</v>
      </c>
      <c r="P1844" s="27" t="str">
        <f>IF(en_ru_scores[[#This Row],[OnlineB_Score]]&gt;en_ru_scores[[#This Row],[GPT4_COMET]]+0.03, "B", IF(en_ru_scores[[#This Row],[GPT4_COMET]]&gt;en_ru_scores[[#This Row],[OnlineB_Score]]+0.03, "GPT", "-"))</f>
        <v>B</v>
      </c>
      <c r="Q1844" s="27" t="str">
        <f>IF(en_ru_scores[[#This Row],[OnlineW_Score]]&gt;en_ru_scores[[#This Row],[GPT4_COMET]]+0.03, "W", IF(en_ru_scores[[#This Row],[GPT4_COMET]]&gt;en_ru_scores[[#This Row],[OnlineW_Score]]+0.03, "GPT", "-"))</f>
        <v>W</v>
      </c>
      <c r="R1844" s="11" t="s">
        <v>1976</v>
      </c>
      <c r="S1844" s="11" t="s">
        <v>9154</v>
      </c>
      <c r="T1844" s="39" t="s">
        <v>9155</v>
      </c>
      <c r="U1844" s="11" t="s">
        <v>9156</v>
      </c>
      <c r="V1844" s="11" t="s">
        <v>9157</v>
      </c>
      <c r="W1844" s="123"/>
      <c r="X1844" s="124"/>
      <c r="Y1844" s="125"/>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c r="EK1844"/>
      <c r="EL1844"/>
      <c r="EM1844"/>
      <c r="EN1844"/>
      <c r="EO1844"/>
      <c r="EP1844"/>
      <c r="EQ1844"/>
      <c r="ER1844"/>
      <c r="ES1844"/>
      <c r="ET1844"/>
      <c r="EU1844"/>
      <c r="EV1844"/>
      <c r="EW1844"/>
      <c r="EX1844"/>
      <c r="EY1844"/>
      <c r="EZ1844"/>
      <c r="FA1844"/>
      <c r="FB1844"/>
      <c r="FC1844"/>
      <c r="FD1844"/>
      <c r="FE1844"/>
      <c r="FF1844"/>
      <c r="FG1844"/>
      <c r="FH1844"/>
      <c r="FI1844"/>
      <c r="FJ1844"/>
      <c r="FK1844"/>
      <c r="FL1844"/>
      <c r="FM1844"/>
      <c r="FN1844"/>
      <c r="FO1844"/>
      <c r="FP1844"/>
      <c r="FQ1844"/>
      <c r="FR1844"/>
      <c r="FS1844"/>
      <c r="FT1844"/>
      <c r="FU1844"/>
      <c r="FV1844"/>
      <c r="FW1844"/>
      <c r="FX1844"/>
      <c r="FY1844"/>
      <c r="FZ1844"/>
      <c r="GA1844"/>
      <c r="GB1844"/>
      <c r="GC1844"/>
      <c r="GD1844"/>
      <c r="GE1844"/>
      <c r="GF1844"/>
      <c r="GG1844"/>
      <c r="GH1844"/>
      <c r="GI1844"/>
      <c r="GJ1844"/>
      <c r="GK1844"/>
      <c r="GL1844"/>
      <c r="GM1844"/>
      <c r="GN1844"/>
      <c r="GO1844"/>
      <c r="GP1844"/>
      <c r="GQ1844"/>
      <c r="GR1844"/>
      <c r="GS1844"/>
      <c r="GT1844"/>
      <c r="GU1844"/>
      <c r="GV1844"/>
      <c r="GW1844"/>
      <c r="GX1844"/>
      <c r="GY1844"/>
      <c r="GZ1844"/>
      <c r="HA1844"/>
      <c r="HB1844"/>
      <c r="HC1844"/>
      <c r="HD1844"/>
      <c r="HE1844"/>
      <c r="HF1844"/>
      <c r="HG1844"/>
      <c r="HH1844"/>
      <c r="HI1844"/>
    </row>
    <row r="1845" spans="1:217" s="6" customFormat="1" x14ac:dyDescent="0.45">
      <c r="A1845" s="20" t="s">
        <v>16</v>
      </c>
      <c r="B1845" s="20" t="s">
        <v>17</v>
      </c>
      <c r="C1845" s="21" t="s">
        <v>18</v>
      </c>
      <c r="D1845" s="21" t="s">
        <v>1685</v>
      </c>
      <c r="E1845" s="21" t="s">
        <v>1975</v>
      </c>
      <c r="F1845" s="21" t="s">
        <v>21</v>
      </c>
      <c r="G1845" s="78">
        <f>VLOOKUP(L:L,en_ru_auto_scores_BLEU!H:I,2,FALSE)</f>
        <v>14.127216461522432</v>
      </c>
      <c r="H1845" s="21" t="str">
        <f>IFERROR(VLOOKUP(L:L,manual_score_mapping[[SegmentID]:[Scores]],2,FALSE), "NaN")</f>
        <v>[50, 89, 83, 74, 86]</v>
      </c>
      <c r="I1845" s="27">
        <f>IFERROR(VLOOKUP(L:L,manual_score_mapping!A:D,3,FALSE), "NaN")</f>
        <v>76</v>
      </c>
      <c r="J1845" s="21">
        <f>IFERROR(VLOOKUP(L:L,manual_score_mapping!A:D,4,FALSE), "NaN")</f>
        <v>50</v>
      </c>
      <c r="K1845" s="21" t="s">
        <v>22</v>
      </c>
      <c r="L1845" s="21">
        <v>1844</v>
      </c>
      <c r="M1845" s="22">
        <v>0.59463518857955933</v>
      </c>
      <c r="N1845" s="21">
        <v>0.56761544942855835</v>
      </c>
      <c r="O1845" s="21">
        <v>0.73733794689178467</v>
      </c>
      <c r="P1845" s="21" t="str">
        <f>IF(en_ru_scores[[#This Row],[OnlineB_Score]]&gt;en_ru_scores[[#This Row],[GPT4_COMET]]+0.03, "B", IF(en_ru_scores[[#This Row],[GPT4_COMET]]&gt;en_ru_scores[[#This Row],[OnlineB_Score]]+0.03, "GPT", "-"))</f>
        <v>-</v>
      </c>
      <c r="Q1845" s="21" t="str">
        <f>IF(en_ru_scores[[#This Row],[OnlineW_Score]]&gt;en_ru_scores[[#This Row],[GPT4_COMET]]+0.03, "W", IF(en_ru_scores[[#This Row],[GPT4_COMET]]&gt;en_ru_scores[[#This Row],[OnlineW_Score]]+0.03, "GPT", "-"))</f>
        <v>W</v>
      </c>
      <c r="R1845" s="9" t="s">
        <v>1977</v>
      </c>
      <c r="S1845" s="9" t="s">
        <v>9158</v>
      </c>
      <c r="T1845" s="37" t="s">
        <v>9159</v>
      </c>
      <c r="U1845" s="9" t="s">
        <v>9160</v>
      </c>
      <c r="V1845" s="9" t="s">
        <v>9161</v>
      </c>
      <c r="W1845" s="84" t="s">
        <v>11196</v>
      </c>
      <c r="X1845" s="111" t="s">
        <v>11198</v>
      </c>
      <c r="Y1845" s="111"/>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c r="EK1845"/>
      <c r="EL1845"/>
      <c r="EM1845"/>
      <c r="EN1845"/>
      <c r="EO1845"/>
      <c r="EP1845"/>
      <c r="EQ1845"/>
      <c r="ER1845"/>
      <c r="ES1845"/>
      <c r="ET1845"/>
      <c r="EU1845"/>
      <c r="EV1845"/>
      <c r="EW1845"/>
      <c r="EX1845"/>
      <c r="EY1845"/>
      <c r="EZ1845"/>
      <c r="FA1845"/>
      <c r="FB1845"/>
      <c r="FC1845"/>
      <c r="FD1845"/>
      <c r="FE1845"/>
      <c r="FF1845"/>
      <c r="FG1845"/>
      <c r="FH1845"/>
      <c r="FI1845"/>
      <c r="FJ1845"/>
      <c r="FK1845"/>
      <c r="FL1845"/>
      <c r="FM1845"/>
      <c r="FN1845"/>
      <c r="FO1845"/>
      <c r="FP1845"/>
      <c r="FQ1845"/>
      <c r="FR1845"/>
      <c r="FS1845"/>
      <c r="FT1845"/>
      <c r="FU1845"/>
      <c r="FV1845"/>
      <c r="FW1845"/>
      <c r="FX1845"/>
      <c r="FY1845"/>
      <c r="FZ1845"/>
      <c r="GA1845"/>
      <c r="GB1845"/>
      <c r="GC1845"/>
      <c r="GD1845"/>
      <c r="GE1845"/>
      <c r="GF1845"/>
      <c r="GG1845"/>
      <c r="GH1845"/>
      <c r="GI1845"/>
      <c r="GJ1845"/>
      <c r="GK1845"/>
      <c r="GL1845"/>
      <c r="GM1845"/>
      <c r="GN1845"/>
      <c r="GO1845"/>
      <c r="GP1845"/>
      <c r="GQ1845"/>
      <c r="GR1845"/>
      <c r="GS1845"/>
      <c r="GT1845"/>
      <c r="GU1845"/>
      <c r="GV1845"/>
      <c r="GW1845"/>
      <c r="GX1845"/>
      <c r="GY1845"/>
      <c r="GZ1845"/>
      <c r="HA1845"/>
      <c r="HB1845"/>
      <c r="HC1845"/>
      <c r="HD1845"/>
      <c r="HE1845"/>
      <c r="HF1845"/>
      <c r="HG1845"/>
      <c r="HH1845"/>
      <c r="HI1845"/>
    </row>
    <row r="1846" spans="1:217" s="6" customFormat="1" ht="57" x14ac:dyDescent="0.45">
      <c r="A1846" s="29" t="s">
        <v>16</v>
      </c>
      <c r="B1846" s="29" t="s">
        <v>17</v>
      </c>
      <c r="C1846" s="30" t="s">
        <v>18</v>
      </c>
      <c r="D1846" s="30" t="s">
        <v>1685</v>
      </c>
      <c r="E1846" s="30" t="s">
        <v>1975</v>
      </c>
      <c r="F1846" s="30" t="s">
        <v>21</v>
      </c>
      <c r="G1846" s="78">
        <f>VLOOKUP(L:L,en_ru_auto_scores_BLEU!H:I,2,FALSE)</f>
        <v>6.8093984320365211</v>
      </c>
      <c r="H1846" s="30" t="str">
        <f>IFERROR(VLOOKUP(L:L,manual_score_mapping[[SegmentID]:[Scores]],2,FALSE), "NaN")</f>
        <v>[51, 91, 67, 69, 78]</v>
      </c>
      <c r="I1846" s="27">
        <f>IFERROR(VLOOKUP(L:L,manual_score_mapping!A:D,3,FALSE), "NaN")</f>
        <v>71</v>
      </c>
      <c r="J1846" s="21">
        <f>IFERROR(VLOOKUP(L:L,manual_score_mapping!A:D,4,FALSE), "NaN")</f>
        <v>51</v>
      </c>
      <c r="K1846" s="30" t="s">
        <v>22</v>
      </c>
      <c r="L1846" s="30">
        <v>1845</v>
      </c>
      <c r="M1846" s="31">
        <v>0.85342675447463989</v>
      </c>
      <c r="N1846" s="30">
        <v>0.9457181692123412</v>
      </c>
      <c r="O1846" s="30">
        <v>0.93478751182556163</v>
      </c>
      <c r="P1846" s="30" t="str">
        <f>IF(en_ru_scores[[#This Row],[OnlineB_Score]]&gt;en_ru_scores[[#This Row],[GPT4_COMET]]+0.03, "B", IF(en_ru_scores[[#This Row],[GPT4_COMET]]&gt;en_ru_scores[[#This Row],[OnlineB_Score]]+0.03, "GPT", "-"))</f>
        <v>B</v>
      </c>
      <c r="Q1846" s="30" t="str">
        <f>IF(en_ru_scores[[#This Row],[OnlineW_Score]]&gt;en_ru_scores[[#This Row],[GPT4_COMET]]+0.03, "W", IF(en_ru_scores[[#This Row],[GPT4_COMET]]&gt;en_ru_scores[[#This Row],[OnlineW_Score]]+0.03, "GPT", "-"))</f>
        <v>W</v>
      </c>
      <c r="R1846" s="12" t="s">
        <v>1978</v>
      </c>
      <c r="S1846" s="12" t="s">
        <v>9162</v>
      </c>
      <c r="T1846" s="40" t="s">
        <v>9163</v>
      </c>
      <c r="U1846" s="12" t="s">
        <v>9164</v>
      </c>
      <c r="V1846" s="12" t="s">
        <v>9165</v>
      </c>
      <c r="W1846" s="84"/>
      <c r="X1846" s="111"/>
      <c r="Y1846" s="115"/>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c r="EK1846"/>
      <c r="EL1846"/>
      <c r="EM1846"/>
      <c r="EN1846"/>
      <c r="EO1846"/>
      <c r="EP1846"/>
      <c r="EQ1846"/>
      <c r="ER1846"/>
      <c r="ES1846"/>
      <c r="ET1846"/>
      <c r="EU1846"/>
      <c r="EV1846"/>
      <c r="EW1846"/>
      <c r="EX1846"/>
      <c r="EY1846"/>
      <c r="EZ1846"/>
      <c r="FA1846"/>
      <c r="FB1846"/>
      <c r="FC1846"/>
      <c r="FD1846"/>
      <c r="FE1846"/>
      <c r="FF1846"/>
      <c r="FG1846"/>
      <c r="FH1846"/>
      <c r="FI1846"/>
      <c r="FJ1846"/>
      <c r="FK1846"/>
      <c r="FL1846"/>
      <c r="FM1846"/>
      <c r="FN1846"/>
      <c r="FO1846"/>
      <c r="FP1846"/>
      <c r="FQ1846"/>
      <c r="FR1846"/>
      <c r="FS1846"/>
      <c r="FT1846"/>
      <c r="FU1846"/>
      <c r="FV1846"/>
      <c r="FW1846"/>
      <c r="FX1846"/>
      <c r="FY1846"/>
      <c r="FZ1846"/>
      <c r="GA1846"/>
      <c r="GB1846"/>
      <c r="GC1846"/>
      <c r="GD1846"/>
      <c r="GE1846"/>
      <c r="GF1846"/>
      <c r="GG1846"/>
      <c r="GH1846"/>
      <c r="GI1846"/>
      <c r="GJ1846"/>
      <c r="GK1846"/>
      <c r="GL1846"/>
      <c r="GM1846"/>
      <c r="GN1846"/>
      <c r="GO1846"/>
      <c r="GP1846"/>
      <c r="GQ1846"/>
      <c r="GR1846"/>
      <c r="GS1846"/>
      <c r="GT1846"/>
      <c r="GU1846"/>
      <c r="GV1846"/>
      <c r="GW1846"/>
      <c r="GX1846"/>
      <c r="GY1846"/>
      <c r="GZ1846"/>
      <c r="HA1846"/>
      <c r="HB1846"/>
      <c r="HC1846"/>
      <c r="HD1846"/>
      <c r="HE1846"/>
      <c r="HF1846"/>
      <c r="HG1846"/>
      <c r="HH1846"/>
      <c r="HI1846"/>
    </row>
    <row r="1847" spans="1:217" s="6" customFormat="1" x14ac:dyDescent="0.45">
      <c r="A1847" s="32" t="s">
        <v>16</v>
      </c>
      <c r="B1847" s="32" t="s">
        <v>17</v>
      </c>
      <c r="C1847" s="33" t="s">
        <v>18</v>
      </c>
      <c r="D1847" s="33" t="s">
        <v>1685</v>
      </c>
      <c r="E1847" s="33" t="s">
        <v>1975</v>
      </c>
      <c r="F1847" s="33" t="s">
        <v>21</v>
      </c>
      <c r="G1847" s="70">
        <f>VLOOKUP(L:L,en_ru_auto_scores_BLEU!H:I,2,FALSE)</f>
        <v>100.00000000000004</v>
      </c>
      <c r="H1847" s="33" t="str">
        <f>IFERROR(VLOOKUP(L:L,manual_score_mapping[[SegmentID]:[Scores]],2,FALSE), "NaN")</f>
        <v>[52, 100, 100, 88, 88]</v>
      </c>
      <c r="I1847" s="30">
        <f>IFERROR(VLOOKUP(L:L,manual_score_mapping!A:D,3,FALSE), "NaN")</f>
        <v>85</v>
      </c>
      <c r="J1847" s="21">
        <f>IFERROR(VLOOKUP(L:L,manual_score_mapping!A:D,4,FALSE), "NaN")</f>
        <v>52</v>
      </c>
      <c r="K1847" s="33" t="s">
        <v>22</v>
      </c>
      <c r="L1847" s="33">
        <v>1846</v>
      </c>
      <c r="M1847" s="34">
        <v>0.99225246906280518</v>
      </c>
      <c r="N1847" s="33">
        <v>0.99225246906280518</v>
      </c>
      <c r="O1847" s="33">
        <v>0.98381811380386364</v>
      </c>
      <c r="P1847" s="33" t="str">
        <f>IF(en_ru_scores[[#This Row],[OnlineB_Score]]&gt;en_ru_scores[[#This Row],[GPT4_COMET]]+0.03, "B", IF(en_ru_scores[[#This Row],[GPT4_COMET]]&gt;en_ru_scores[[#This Row],[OnlineB_Score]]+0.03, "GPT", "-"))</f>
        <v>-</v>
      </c>
      <c r="Q1847" s="33" t="str">
        <f>IF(en_ru_scores[[#This Row],[OnlineW_Score]]&gt;en_ru_scores[[#This Row],[GPT4_COMET]]+0.03, "W", IF(en_ru_scores[[#This Row],[GPT4_COMET]]&gt;en_ru_scores[[#This Row],[OnlineW_Score]]+0.03, "GPT", "-"))</f>
        <v>-</v>
      </c>
      <c r="R1847" s="13" t="s">
        <v>1979</v>
      </c>
      <c r="S1847" s="13" t="s">
        <v>9166</v>
      </c>
      <c r="T1847" s="41" t="s">
        <v>9166</v>
      </c>
      <c r="U1847" s="13" t="s">
        <v>9166</v>
      </c>
      <c r="V1847" s="13" t="s">
        <v>9167</v>
      </c>
      <c r="W1847" s="84"/>
      <c r="X1847" s="111"/>
      <c r="Y1847" s="115"/>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c r="EN1847"/>
      <c r="EO1847"/>
      <c r="EP1847"/>
      <c r="EQ1847"/>
      <c r="ER1847"/>
      <c r="ES1847"/>
      <c r="ET1847"/>
      <c r="EU1847"/>
      <c r="EV1847"/>
      <c r="EW1847"/>
      <c r="EX1847"/>
      <c r="EY1847"/>
      <c r="EZ1847"/>
      <c r="FA1847"/>
      <c r="FB1847"/>
      <c r="FC1847"/>
      <c r="FD1847"/>
      <c r="FE1847"/>
      <c r="FF1847"/>
      <c r="FG1847"/>
      <c r="FH1847"/>
      <c r="FI1847"/>
      <c r="FJ1847"/>
      <c r="FK1847"/>
      <c r="FL1847"/>
      <c r="FM1847"/>
      <c r="FN1847"/>
      <c r="FO1847"/>
      <c r="FP1847"/>
      <c r="FQ1847"/>
      <c r="FR1847"/>
      <c r="FS1847"/>
      <c r="FT1847"/>
      <c r="FU1847"/>
      <c r="FV1847"/>
      <c r="FW1847"/>
      <c r="FX1847"/>
      <c r="FY1847"/>
      <c r="FZ1847"/>
      <c r="GA1847"/>
      <c r="GB1847"/>
      <c r="GC1847"/>
      <c r="GD1847"/>
      <c r="GE1847"/>
      <c r="GF1847"/>
      <c r="GG1847"/>
      <c r="GH1847"/>
      <c r="GI1847"/>
      <c r="GJ1847"/>
      <c r="GK1847"/>
      <c r="GL1847"/>
      <c r="GM1847"/>
      <c r="GN1847"/>
      <c r="GO1847"/>
      <c r="GP1847"/>
      <c r="GQ1847"/>
      <c r="GR1847"/>
      <c r="GS1847"/>
      <c r="GT1847"/>
      <c r="GU1847"/>
      <c r="GV1847"/>
      <c r="GW1847"/>
      <c r="GX1847"/>
      <c r="GY1847"/>
      <c r="GZ1847"/>
      <c r="HA1847"/>
      <c r="HB1847"/>
      <c r="HC1847"/>
      <c r="HD1847"/>
      <c r="HE1847"/>
      <c r="HF1847"/>
      <c r="HG1847"/>
      <c r="HH1847"/>
      <c r="HI1847"/>
    </row>
    <row r="1848" spans="1:217" s="6" customFormat="1" ht="71.25" x14ac:dyDescent="0.45">
      <c r="A1848" s="26" t="s">
        <v>16</v>
      </c>
      <c r="B1848" s="26" t="s">
        <v>17</v>
      </c>
      <c r="C1848" s="27" t="s">
        <v>18</v>
      </c>
      <c r="D1848" s="27" t="s">
        <v>1685</v>
      </c>
      <c r="E1848" s="27" t="s">
        <v>1975</v>
      </c>
      <c r="F1848" s="27" t="s">
        <v>21</v>
      </c>
      <c r="G1848" s="75">
        <f>VLOOKUP(L:L,en_ru_auto_scores_BLEU!H:I,2,FALSE)</f>
        <v>29.85114496930219</v>
      </c>
      <c r="H1848" s="27" t="str">
        <f>IFERROR(VLOOKUP(L:L,manual_score_mapping[[SegmentID]:[Scores]],2,FALSE), "NaN")</f>
        <v>[50, 87, 51, 71, 77]</v>
      </c>
      <c r="I1848" s="24">
        <f>IFERROR(VLOOKUP(L:L,manual_score_mapping!A:D,3,FALSE), "NaN")</f>
        <v>67</v>
      </c>
      <c r="J1848" s="21">
        <f>IFERROR(VLOOKUP(L:L,manual_score_mapping!A:D,4,FALSE), "NaN")</f>
        <v>50</v>
      </c>
      <c r="K1848" s="27" t="s">
        <v>22</v>
      </c>
      <c r="L1848" s="27">
        <v>1847</v>
      </c>
      <c r="M1848" s="28">
        <v>0.76050865650177002</v>
      </c>
      <c r="N1848" s="27">
        <v>0.76664930582046509</v>
      </c>
      <c r="O1848" s="27">
        <v>0.76697278022766113</v>
      </c>
      <c r="P1848" s="27" t="str">
        <f>IF(en_ru_scores[[#This Row],[OnlineB_Score]]&gt;en_ru_scores[[#This Row],[GPT4_COMET]]+0.03, "B", IF(en_ru_scores[[#This Row],[GPT4_COMET]]&gt;en_ru_scores[[#This Row],[OnlineB_Score]]+0.03, "GPT", "-"))</f>
        <v>-</v>
      </c>
      <c r="Q1848" s="27" t="str">
        <f>IF(en_ru_scores[[#This Row],[OnlineW_Score]]&gt;en_ru_scores[[#This Row],[GPT4_COMET]]+0.03, "W", IF(en_ru_scores[[#This Row],[GPT4_COMET]]&gt;en_ru_scores[[#This Row],[OnlineW_Score]]+0.03, "GPT", "-"))</f>
        <v>-</v>
      </c>
      <c r="R1848" s="11" t="s">
        <v>1980</v>
      </c>
      <c r="S1848" s="11" t="s">
        <v>9168</v>
      </c>
      <c r="T1848" s="39" t="s">
        <v>9169</v>
      </c>
      <c r="U1848" s="11" t="s">
        <v>9170</v>
      </c>
      <c r="V1848" s="11" t="s">
        <v>9171</v>
      </c>
      <c r="W1848" s="84"/>
      <c r="X1848" s="111"/>
      <c r="Y1848" s="115"/>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c r="EK1848"/>
      <c r="EL1848"/>
      <c r="EM1848"/>
      <c r="EN1848"/>
      <c r="EO1848"/>
      <c r="EP1848"/>
      <c r="EQ1848"/>
      <c r="ER1848"/>
      <c r="ES1848"/>
      <c r="ET1848"/>
      <c r="EU1848"/>
      <c r="EV1848"/>
      <c r="EW1848"/>
      <c r="EX1848"/>
      <c r="EY1848"/>
      <c r="EZ1848"/>
      <c r="FA1848"/>
      <c r="FB1848"/>
      <c r="FC1848"/>
      <c r="FD1848"/>
      <c r="FE1848"/>
      <c r="FF1848"/>
      <c r="FG1848"/>
      <c r="FH1848"/>
      <c r="FI1848"/>
      <c r="FJ1848"/>
      <c r="FK1848"/>
      <c r="FL1848"/>
      <c r="FM1848"/>
      <c r="FN1848"/>
      <c r="FO1848"/>
      <c r="FP1848"/>
      <c r="FQ1848"/>
      <c r="FR1848"/>
      <c r="FS1848"/>
      <c r="FT1848"/>
      <c r="FU1848"/>
      <c r="FV1848"/>
      <c r="FW1848"/>
      <c r="FX1848"/>
      <c r="FY1848"/>
      <c r="FZ1848"/>
      <c r="GA1848"/>
      <c r="GB1848"/>
      <c r="GC1848"/>
      <c r="GD1848"/>
      <c r="GE1848"/>
      <c r="GF1848"/>
      <c r="GG1848"/>
      <c r="GH1848"/>
      <c r="GI1848"/>
      <c r="GJ1848"/>
      <c r="GK1848"/>
      <c r="GL1848"/>
      <c r="GM1848"/>
      <c r="GN1848"/>
      <c r="GO1848"/>
      <c r="GP1848"/>
      <c r="GQ1848"/>
      <c r="GR1848"/>
      <c r="GS1848"/>
      <c r="GT1848"/>
      <c r="GU1848"/>
      <c r="GV1848"/>
      <c r="GW1848"/>
      <c r="GX1848"/>
      <c r="GY1848"/>
      <c r="GZ1848"/>
      <c r="HA1848"/>
      <c r="HB1848"/>
      <c r="HC1848"/>
      <c r="HD1848"/>
      <c r="HE1848"/>
      <c r="HF1848"/>
      <c r="HG1848"/>
      <c r="HH1848"/>
      <c r="HI1848"/>
    </row>
    <row r="1849" spans="1:217" s="6" customFormat="1" ht="114" x14ac:dyDescent="0.45">
      <c r="A1849" s="29" t="s">
        <v>16</v>
      </c>
      <c r="B1849" s="29" t="s">
        <v>17</v>
      </c>
      <c r="C1849" s="30" t="s">
        <v>18</v>
      </c>
      <c r="D1849" s="30" t="s">
        <v>1685</v>
      </c>
      <c r="E1849" s="30" t="s">
        <v>1975</v>
      </c>
      <c r="F1849" s="30" t="s">
        <v>21</v>
      </c>
      <c r="G1849" s="78">
        <f>VLOOKUP(L:L,en_ru_auto_scores_BLEU!H:I,2,FALSE)</f>
        <v>28.613737503772896</v>
      </c>
      <c r="H1849" s="30" t="str">
        <f>IFERROR(VLOOKUP(L:L,manual_score_mapping[[SegmentID]:[Scores]],2,FALSE), "NaN")</f>
        <v>[49, 82, 51, 61, 80]</v>
      </c>
      <c r="I1849" s="24">
        <f>IFERROR(VLOOKUP(L:L,manual_score_mapping!A:D,3,FALSE), "NaN")</f>
        <v>64</v>
      </c>
      <c r="J1849" s="18">
        <f>IFERROR(VLOOKUP(L:L,manual_score_mapping!A:D,4,FALSE), "NaN")</f>
        <v>49</v>
      </c>
      <c r="K1849" s="30" t="s">
        <v>22</v>
      </c>
      <c r="L1849" s="30">
        <v>1848</v>
      </c>
      <c r="M1849" s="31">
        <v>0.85580319166183472</v>
      </c>
      <c r="N1849" s="30">
        <v>0.82901591062545776</v>
      </c>
      <c r="O1849" s="30">
        <v>0.82008695602416992</v>
      </c>
      <c r="P1849" s="30" t="str">
        <f>IF(en_ru_scores[[#This Row],[OnlineB_Score]]&gt;en_ru_scores[[#This Row],[GPT4_COMET]]+0.03, "B", IF(en_ru_scores[[#This Row],[GPT4_COMET]]&gt;en_ru_scores[[#This Row],[OnlineB_Score]]+0.03, "GPT", "-"))</f>
        <v>-</v>
      </c>
      <c r="Q1849" s="30" t="str">
        <f>IF(en_ru_scores[[#This Row],[OnlineW_Score]]&gt;en_ru_scores[[#This Row],[GPT4_COMET]]+0.03, "W", IF(en_ru_scores[[#This Row],[GPT4_COMET]]&gt;en_ru_scores[[#This Row],[OnlineW_Score]]+0.03, "GPT", "-"))</f>
        <v>GPT</v>
      </c>
      <c r="R1849" s="12" t="s">
        <v>1981</v>
      </c>
      <c r="S1849" s="12" t="s">
        <v>9172</v>
      </c>
      <c r="T1849" s="40" t="s">
        <v>9173</v>
      </c>
      <c r="U1849" s="12" t="s">
        <v>9174</v>
      </c>
      <c r="V1849" s="12" t="s">
        <v>9175</v>
      </c>
      <c r="W1849" s="84"/>
      <c r="X1849" s="111"/>
      <c r="Y1849" s="115"/>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c r="EK1849"/>
      <c r="EL1849"/>
      <c r="EM1849"/>
      <c r="EN1849"/>
      <c r="EO1849"/>
      <c r="EP1849"/>
      <c r="EQ1849"/>
      <c r="ER1849"/>
      <c r="ES1849"/>
      <c r="ET1849"/>
      <c r="EU1849"/>
      <c r="EV1849"/>
      <c r="EW1849"/>
      <c r="EX1849"/>
      <c r="EY1849"/>
      <c r="EZ1849"/>
      <c r="FA1849"/>
      <c r="FB1849"/>
      <c r="FC1849"/>
      <c r="FD1849"/>
      <c r="FE1849"/>
      <c r="FF1849"/>
      <c r="FG1849"/>
      <c r="FH1849"/>
      <c r="FI1849"/>
      <c r="FJ1849"/>
      <c r="FK1849"/>
      <c r="FL1849"/>
      <c r="FM1849"/>
      <c r="FN1849"/>
      <c r="FO1849"/>
      <c r="FP1849"/>
      <c r="FQ1849"/>
      <c r="FR1849"/>
      <c r="FS1849"/>
      <c r="FT1849"/>
      <c r="FU1849"/>
      <c r="FV1849"/>
      <c r="FW1849"/>
      <c r="FX1849"/>
      <c r="FY1849"/>
      <c r="FZ1849"/>
      <c r="GA1849"/>
      <c r="GB1849"/>
      <c r="GC1849"/>
      <c r="GD1849"/>
      <c r="GE1849"/>
      <c r="GF1849"/>
      <c r="GG1849"/>
      <c r="GH1849"/>
      <c r="GI1849"/>
      <c r="GJ1849"/>
      <c r="GK1849"/>
      <c r="GL1849"/>
      <c r="GM1849"/>
      <c r="GN1849"/>
      <c r="GO1849"/>
      <c r="GP1849"/>
      <c r="GQ1849"/>
      <c r="GR1849"/>
      <c r="GS1849"/>
      <c r="GT1849"/>
      <c r="GU1849"/>
      <c r="GV1849"/>
      <c r="GW1849"/>
      <c r="GX1849"/>
      <c r="GY1849"/>
      <c r="GZ1849"/>
      <c r="HA1849"/>
      <c r="HB1849"/>
      <c r="HC1849"/>
      <c r="HD1849"/>
      <c r="HE1849"/>
      <c r="HF1849"/>
      <c r="HG1849"/>
      <c r="HH1849"/>
      <c r="HI1849"/>
    </row>
    <row r="1850" spans="1:217" s="6" customFormat="1" ht="57" x14ac:dyDescent="0.45">
      <c r="A1850" s="26" t="s">
        <v>16</v>
      </c>
      <c r="B1850" s="26" t="s">
        <v>17</v>
      </c>
      <c r="C1850" s="27" t="s">
        <v>18</v>
      </c>
      <c r="D1850" s="27" t="s">
        <v>1685</v>
      </c>
      <c r="E1850" s="27" t="s">
        <v>1975</v>
      </c>
      <c r="F1850" s="27" t="s">
        <v>21</v>
      </c>
      <c r="G1850" s="78">
        <f>VLOOKUP(L:L,en_ru_auto_scores_BLEU!H:I,2,FALSE)</f>
        <v>5.6807783981440902</v>
      </c>
      <c r="H1850" s="27" t="str">
        <f>IFERROR(VLOOKUP(L:L,manual_score_mapping[[SegmentID]:[Scores]],2,FALSE), "NaN")</f>
        <v>[51, 85, 50, 72, 87]</v>
      </c>
      <c r="I1850" s="24">
        <f>IFERROR(VLOOKUP(L:L,manual_score_mapping!A:D,3,FALSE), "NaN")</f>
        <v>69</v>
      </c>
      <c r="J1850" s="21">
        <f>IFERROR(VLOOKUP(L:L,manual_score_mapping!A:D,4,FALSE), "NaN")</f>
        <v>50</v>
      </c>
      <c r="K1850" s="27" t="s">
        <v>22</v>
      </c>
      <c r="L1850" s="27">
        <v>1849</v>
      </c>
      <c r="M1850" s="28">
        <v>0.77202624082565308</v>
      </c>
      <c r="N1850" s="27">
        <v>0.70219433307647705</v>
      </c>
      <c r="O1850" s="27">
        <v>0.77336210012435913</v>
      </c>
      <c r="P1850" s="27" t="str">
        <f>IF(en_ru_scores[[#This Row],[OnlineB_Score]]&gt;en_ru_scores[[#This Row],[GPT4_COMET]]+0.03, "B", IF(en_ru_scores[[#This Row],[GPT4_COMET]]&gt;en_ru_scores[[#This Row],[OnlineB_Score]]+0.03, "GPT", "-"))</f>
        <v>GPT</v>
      </c>
      <c r="Q1850" s="27" t="str">
        <f>IF(en_ru_scores[[#This Row],[OnlineW_Score]]&gt;en_ru_scores[[#This Row],[GPT4_COMET]]+0.03, "W", IF(en_ru_scores[[#This Row],[GPT4_COMET]]&gt;en_ru_scores[[#This Row],[OnlineW_Score]]+0.03, "GPT", "-"))</f>
        <v>-</v>
      </c>
      <c r="R1850" s="11" t="s">
        <v>1982</v>
      </c>
      <c r="S1850" s="11" t="s">
        <v>9176</v>
      </c>
      <c r="T1850" s="39" t="s">
        <v>9177</v>
      </c>
      <c r="U1850" s="11" t="s">
        <v>9178</v>
      </c>
      <c r="V1850" s="11" t="s">
        <v>9179</v>
      </c>
      <c r="W1850" s="84"/>
      <c r="X1850" s="111"/>
      <c r="Y1850" s="115"/>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c r="EK1850"/>
      <c r="EL1850"/>
      <c r="EM1850"/>
      <c r="EN1850"/>
      <c r="EO1850"/>
      <c r="EP1850"/>
      <c r="EQ1850"/>
      <c r="ER1850"/>
      <c r="ES1850"/>
      <c r="ET1850"/>
      <c r="EU1850"/>
      <c r="EV1850"/>
      <c r="EW1850"/>
      <c r="EX1850"/>
      <c r="EY1850"/>
      <c r="EZ1850"/>
      <c r="FA1850"/>
      <c r="FB1850"/>
      <c r="FC1850"/>
      <c r="FD1850"/>
      <c r="FE1850"/>
      <c r="FF1850"/>
      <c r="FG1850"/>
      <c r="FH1850"/>
      <c r="FI1850"/>
      <c r="FJ1850"/>
      <c r="FK1850"/>
      <c r="FL1850"/>
      <c r="FM1850"/>
      <c r="FN1850"/>
      <c r="FO1850"/>
      <c r="FP1850"/>
      <c r="FQ1850"/>
      <c r="FR1850"/>
      <c r="FS1850"/>
      <c r="FT1850"/>
      <c r="FU1850"/>
      <c r="FV1850"/>
      <c r="FW1850"/>
      <c r="FX1850"/>
      <c r="FY1850"/>
      <c r="FZ1850"/>
      <c r="GA1850"/>
      <c r="GB1850"/>
      <c r="GC1850"/>
      <c r="GD1850"/>
      <c r="GE1850"/>
      <c r="GF1850"/>
      <c r="GG1850"/>
      <c r="GH1850"/>
      <c r="GI1850"/>
      <c r="GJ1850"/>
      <c r="GK1850"/>
      <c r="GL1850"/>
      <c r="GM1850"/>
      <c r="GN1850"/>
      <c r="GO1850"/>
      <c r="GP1850"/>
      <c r="GQ1850"/>
      <c r="GR1850"/>
      <c r="GS1850"/>
      <c r="GT1850"/>
      <c r="GU1850"/>
      <c r="GV1850"/>
      <c r="GW1850"/>
      <c r="GX1850"/>
      <c r="GY1850"/>
      <c r="GZ1850"/>
      <c r="HA1850"/>
      <c r="HB1850"/>
      <c r="HC1850"/>
      <c r="HD1850"/>
      <c r="HE1850"/>
      <c r="HF1850"/>
      <c r="HG1850"/>
      <c r="HH1850"/>
      <c r="HI1850"/>
    </row>
    <row r="1851" spans="1:217" s="6" customFormat="1" x14ac:dyDescent="0.45">
      <c r="A1851" s="26" t="s">
        <v>16</v>
      </c>
      <c r="B1851" s="26" t="s">
        <v>17</v>
      </c>
      <c r="C1851" s="27" t="s">
        <v>18</v>
      </c>
      <c r="D1851" s="27" t="s">
        <v>1685</v>
      </c>
      <c r="E1851" s="27" t="s">
        <v>1975</v>
      </c>
      <c r="F1851" s="27" t="s">
        <v>21</v>
      </c>
      <c r="G1851" s="78">
        <f>VLOOKUP(L:L,en_ru_auto_scores_BLEU!H:I,2,FALSE)</f>
        <v>12.703318703865364</v>
      </c>
      <c r="H1851" s="27" t="str">
        <f>IFERROR(VLOOKUP(L:L,manual_score_mapping[[SegmentID]:[Scores]],2,FALSE), "NaN")</f>
        <v>[54, 80, 84, 42, 91]</v>
      </c>
      <c r="I1851" s="27">
        <f>IFERROR(VLOOKUP(L:L,manual_score_mapping!A:D,3,FALSE), "NaN")</f>
        <v>70</v>
      </c>
      <c r="J1851" s="18">
        <f>IFERROR(VLOOKUP(L:L,manual_score_mapping!A:D,4,FALSE), "NaN")</f>
        <v>42</v>
      </c>
      <c r="K1851" s="27" t="s">
        <v>22</v>
      </c>
      <c r="L1851" s="27">
        <v>1850</v>
      </c>
      <c r="M1851" s="28">
        <v>0.74150973558425903</v>
      </c>
      <c r="N1851" s="27">
        <v>0.59138435125350952</v>
      </c>
      <c r="O1851" s="27">
        <v>0.76219481229782104</v>
      </c>
      <c r="P1851" s="27" t="str">
        <f>IF(en_ru_scores[[#This Row],[OnlineB_Score]]&gt;en_ru_scores[[#This Row],[GPT4_COMET]]+0.03, "B", IF(en_ru_scores[[#This Row],[GPT4_COMET]]&gt;en_ru_scores[[#This Row],[OnlineB_Score]]+0.03, "GPT", "-"))</f>
        <v>GPT</v>
      </c>
      <c r="Q1851" s="27" t="str">
        <f>IF(en_ru_scores[[#This Row],[OnlineW_Score]]&gt;en_ru_scores[[#This Row],[GPT4_COMET]]+0.03, "W", IF(en_ru_scores[[#This Row],[GPT4_COMET]]&gt;en_ru_scores[[#This Row],[OnlineW_Score]]+0.03, "GPT", "-"))</f>
        <v>-</v>
      </c>
      <c r="R1851" s="11" t="s">
        <v>1983</v>
      </c>
      <c r="S1851" s="11" t="s">
        <v>9180</v>
      </c>
      <c r="T1851" s="39" t="s">
        <v>9181</v>
      </c>
      <c r="U1851" s="11" t="s">
        <v>9182</v>
      </c>
      <c r="V1851" s="11" t="s">
        <v>9183</v>
      </c>
      <c r="W1851" s="84"/>
      <c r="X1851" s="111"/>
      <c r="Y1851" s="115"/>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c r="EK1851"/>
      <c r="EL1851"/>
      <c r="EM1851"/>
      <c r="EN1851"/>
      <c r="EO1851"/>
      <c r="EP1851"/>
      <c r="EQ1851"/>
      <c r="ER1851"/>
      <c r="ES1851"/>
      <c r="ET1851"/>
      <c r="EU1851"/>
      <c r="EV1851"/>
      <c r="EW1851"/>
      <c r="EX1851"/>
      <c r="EY1851"/>
      <c r="EZ1851"/>
      <c r="FA1851"/>
      <c r="FB1851"/>
      <c r="FC1851"/>
      <c r="FD1851"/>
      <c r="FE1851"/>
      <c r="FF1851"/>
      <c r="FG1851"/>
      <c r="FH1851"/>
      <c r="FI1851"/>
      <c r="FJ1851"/>
      <c r="FK1851"/>
      <c r="FL1851"/>
      <c r="FM1851"/>
      <c r="FN1851"/>
      <c r="FO1851"/>
      <c r="FP1851"/>
      <c r="FQ1851"/>
      <c r="FR1851"/>
      <c r="FS1851"/>
      <c r="FT1851"/>
      <c r="FU1851"/>
      <c r="FV1851"/>
      <c r="FW1851"/>
      <c r="FX1851"/>
      <c r="FY1851"/>
      <c r="FZ1851"/>
      <c r="GA1851"/>
      <c r="GB1851"/>
      <c r="GC1851"/>
      <c r="GD1851"/>
      <c r="GE1851"/>
      <c r="GF1851"/>
      <c r="GG1851"/>
      <c r="GH1851"/>
      <c r="GI1851"/>
      <c r="GJ1851"/>
      <c r="GK1851"/>
      <c r="GL1851"/>
      <c r="GM1851"/>
      <c r="GN1851"/>
      <c r="GO1851"/>
      <c r="GP1851"/>
      <c r="GQ1851"/>
      <c r="GR1851"/>
      <c r="GS1851"/>
      <c r="GT1851"/>
      <c r="GU1851"/>
      <c r="GV1851"/>
      <c r="GW1851"/>
      <c r="GX1851"/>
      <c r="GY1851"/>
      <c r="GZ1851"/>
      <c r="HA1851"/>
      <c r="HB1851"/>
      <c r="HC1851"/>
      <c r="HD1851"/>
      <c r="HE1851"/>
      <c r="HF1851"/>
      <c r="HG1851"/>
      <c r="HH1851"/>
      <c r="HI1851"/>
    </row>
    <row r="1852" spans="1:217" s="6" customFormat="1" ht="71.25" x14ac:dyDescent="0.45">
      <c r="A1852" s="26" t="s">
        <v>16</v>
      </c>
      <c r="B1852" s="26" t="s">
        <v>17</v>
      </c>
      <c r="C1852" s="27" t="s">
        <v>18</v>
      </c>
      <c r="D1852" s="27" t="s">
        <v>1685</v>
      </c>
      <c r="E1852" s="27" t="s">
        <v>1975</v>
      </c>
      <c r="F1852" s="27" t="s">
        <v>21</v>
      </c>
      <c r="G1852" s="78">
        <f>VLOOKUP(L:L,en_ru_auto_scores_BLEU!H:I,2,FALSE)</f>
        <v>18.835755021283219</v>
      </c>
      <c r="H1852" s="27" t="str">
        <f>IFERROR(VLOOKUP(L:L,manual_score_mapping[[SegmentID]:[Scores]],2,FALSE), "NaN")</f>
        <v>[51, 79, 66, 69, 78]</v>
      </c>
      <c r="I1852" s="24">
        <f>IFERROR(VLOOKUP(L:L,manual_score_mapping!A:D,3,FALSE), "NaN")</f>
        <v>68</v>
      </c>
      <c r="J1852" s="21">
        <f>IFERROR(VLOOKUP(L:L,manual_score_mapping!A:D,4,FALSE), "NaN")</f>
        <v>51</v>
      </c>
      <c r="K1852" s="27" t="s">
        <v>22</v>
      </c>
      <c r="L1852" s="27">
        <v>1851</v>
      </c>
      <c r="M1852" s="28">
        <v>0.78947979211807251</v>
      </c>
      <c r="N1852" s="27">
        <v>0.78540438413619995</v>
      </c>
      <c r="O1852" s="27">
        <v>0.74404323101043701</v>
      </c>
      <c r="P1852" s="27" t="str">
        <f>IF(en_ru_scores[[#This Row],[OnlineB_Score]]&gt;en_ru_scores[[#This Row],[GPT4_COMET]]+0.03, "B", IF(en_ru_scores[[#This Row],[GPT4_COMET]]&gt;en_ru_scores[[#This Row],[OnlineB_Score]]+0.03, "GPT", "-"))</f>
        <v>-</v>
      </c>
      <c r="Q1852" s="27" t="str">
        <f>IF(en_ru_scores[[#This Row],[OnlineW_Score]]&gt;en_ru_scores[[#This Row],[GPT4_COMET]]+0.03, "W", IF(en_ru_scores[[#This Row],[GPT4_COMET]]&gt;en_ru_scores[[#This Row],[OnlineW_Score]]+0.03, "GPT", "-"))</f>
        <v>GPT</v>
      </c>
      <c r="R1852" s="11" t="s">
        <v>1984</v>
      </c>
      <c r="S1852" s="11" t="s">
        <v>9184</v>
      </c>
      <c r="T1852" s="39" t="s">
        <v>11197</v>
      </c>
      <c r="U1852" s="11" t="s">
        <v>9186</v>
      </c>
      <c r="V1852" s="11" t="s">
        <v>9187</v>
      </c>
      <c r="W1852" s="84" t="s">
        <v>11256</v>
      </c>
      <c r="X1852" s="111"/>
      <c r="Y1852" s="111"/>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c r="EN1852"/>
      <c r="EO1852"/>
      <c r="EP1852"/>
      <c r="EQ1852"/>
      <c r="ER1852"/>
      <c r="ES1852"/>
      <c r="ET1852"/>
      <c r="EU1852"/>
      <c r="EV1852"/>
      <c r="EW1852"/>
      <c r="EX1852"/>
      <c r="EY1852"/>
      <c r="EZ1852"/>
      <c r="FA1852"/>
      <c r="FB1852"/>
      <c r="FC1852"/>
      <c r="FD1852"/>
      <c r="FE1852"/>
      <c r="FF1852"/>
      <c r="FG1852"/>
      <c r="FH1852"/>
      <c r="FI1852"/>
      <c r="FJ1852"/>
      <c r="FK1852"/>
      <c r="FL1852"/>
      <c r="FM1852"/>
      <c r="FN1852"/>
      <c r="FO1852"/>
      <c r="FP1852"/>
      <c r="FQ1852"/>
      <c r="FR1852"/>
      <c r="FS1852"/>
      <c r="FT1852"/>
      <c r="FU1852"/>
      <c r="FV1852"/>
      <c r="FW1852"/>
      <c r="FX1852"/>
      <c r="FY1852"/>
      <c r="FZ1852"/>
      <c r="GA1852"/>
      <c r="GB1852"/>
      <c r="GC1852"/>
      <c r="GD1852"/>
      <c r="GE1852"/>
      <c r="GF1852"/>
      <c r="GG1852"/>
      <c r="GH1852"/>
      <c r="GI1852"/>
      <c r="GJ1852"/>
      <c r="GK1852"/>
      <c r="GL1852"/>
      <c r="GM1852"/>
      <c r="GN1852"/>
      <c r="GO1852"/>
      <c r="GP1852"/>
      <c r="GQ1852"/>
      <c r="GR1852"/>
      <c r="GS1852"/>
      <c r="GT1852"/>
      <c r="GU1852"/>
      <c r="GV1852"/>
      <c r="GW1852"/>
      <c r="GX1852"/>
      <c r="GY1852"/>
      <c r="GZ1852"/>
      <c r="HA1852"/>
      <c r="HB1852"/>
      <c r="HC1852"/>
      <c r="HD1852"/>
      <c r="HE1852"/>
      <c r="HF1852"/>
      <c r="HG1852"/>
      <c r="HH1852"/>
      <c r="HI1852"/>
    </row>
    <row r="1853" spans="1:217" s="97" customFormat="1" ht="43.15" thickBot="1" x14ac:dyDescent="0.5">
      <c r="A1853" s="130" t="s">
        <v>16</v>
      </c>
      <c r="B1853" s="130" t="s">
        <v>17</v>
      </c>
      <c r="C1853" s="90" t="s">
        <v>18</v>
      </c>
      <c r="D1853" s="90" t="s">
        <v>1685</v>
      </c>
      <c r="E1853" s="90" t="s">
        <v>1975</v>
      </c>
      <c r="F1853" s="90" t="s">
        <v>21</v>
      </c>
      <c r="G1853" s="100">
        <f>VLOOKUP(L:L,en_ru_auto_scores_BLEU!H:I,2,FALSE)</f>
        <v>12.961373830972104</v>
      </c>
      <c r="H1853" s="90" t="str">
        <f>IFERROR(VLOOKUP(L:L,manual_score_mapping[[SegmentID]:[Scores]],2,FALSE), "NaN")</f>
        <v>[50, 78, 32, 59, 75]</v>
      </c>
      <c r="I1853" s="91">
        <f>IFERROR(VLOOKUP(L:L,manual_score_mapping!A:D,3,FALSE), "NaN")</f>
        <v>58</v>
      </c>
      <c r="J1853" s="105">
        <f>IFERROR(VLOOKUP(L:L,manual_score_mapping!A:D,4,FALSE), "NaN")</f>
        <v>32</v>
      </c>
      <c r="K1853" s="90" t="s">
        <v>22</v>
      </c>
      <c r="L1853" s="90">
        <v>1852</v>
      </c>
      <c r="M1853" s="134">
        <v>0.65335839986801147</v>
      </c>
      <c r="N1853" s="90">
        <v>0.81954324245452881</v>
      </c>
      <c r="O1853" s="90">
        <v>0.61353617906570435</v>
      </c>
      <c r="P1853" s="90" t="str">
        <f>IF(en_ru_scores[[#This Row],[OnlineB_Score]]&gt;en_ru_scores[[#This Row],[GPT4_COMET]]+0.03, "B", IF(en_ru_scores[[#This Row],[GPT4_COMET]]&gt;en_ru_scores[[#This Row],[OnlineB_Score]]+0.03, "GPT", "-"))</f>
        <v>B</v>
      </c>
      <c r="Q1853" s="90" t="str">
        <f>IF(en_ru_scores[[#This Row],[OnlineW_Score]]&gt;en_ru_scores[[#This Row],[GPT4_COMET]]+0.03, "W", IF(en_ru_scores[[#This Row],[GPT4_COMET]]&gt;en_ru_scores[[#This Row],[OnlineW_Score]]+0.03, "GPT", "-"))</f>
        <v>GPT</v>
      </c>
      <c r="R1853" s="137" t="s">
        <v>1985</v>
      </c>
      <c r="S1853" s="137" t="s">
        <v>9188</v>
      </c>
      <c r="T1853" s="140" t="s">
        <v>9189</v>
      </c>
      <c r="U1853" s="137" t="s">
        <v>9190</v>
      </c>
      <c r="V1853" s="137" t="s">
        <v>9191</v>
      </c>
      <c r="W1853" s="95"/>
      <c r="X1853" s="113"/>
      <c r="Y1853" s="117"/>
      <c r="Z1853" s="96"/>
      <c r="AA1853" s="96"/>
      <c r="AB1853" s="96"/>
      <c r="AC1853" s="96"/>
      <c r="AD1853" s="96"/>
      <c r="AE1853" s="96"/>
      <c r="AF1853" s="96"/>
      <c r="AG1853" s="96"/>
      <c r="AH1853" s="96"/>
      <c r="AI1853" s="96"/>
      <c r="AJ1853" s="96"/>
      <c r="AK1853" s="96"/>
      <c r="AL1853" s="96"/>
      <c r="AM1853" s="96"/>
      <c r="AN1853" s="96"/>
      <c r="AO1853" s="96"/>
      <c r="AP1853" s="96"/>
      <c r="AQ1853" s="96"/>
      <c r="AR1853" s="96"/>
      <c r="AS1853" s="96"/>
      <c r="AT1853" s="96"/>
      <c r="AU1853" s="96"/>
      <c r="AV1853" s="96"/>
      <c r="AW1853" s="96"/>
      <c r="AX1853" s="96"/>
      <c r="AY1853" s="96"/>
      <c r="AZ1853" s="96"/>
      <c r="BA1853" s="96"/>
      <c r="BB1853" s="96"/>
      <c r="BC1853" s="96"/>
      <c r="BD1853" s="96"/>
      <c r="BE1853" s="96"/>
      <c r="BF1853" s="96"/>
      <c r="BG1853" s="96"/>
      <c r="BH1853" s="96"/>
      <c r="BI1853" s="96"/>
      <c r="BJ1853" s="96"/>
      <c r="BK1853" s="96"/>
      <c r="BL1853" s="96"/>
      <c r="BM1853" s="96"/>
      <c r="BN1853" s="96"/>
      <c r="BO1853" s="96"/>
      <c r="BP1853" s="96"/>
      <c r="BQ1853" s="96"/>
      <c r="BR1853" s="96"/>
      <c r="BS1853" s="96"/>
      <c r="BT1853" s="96"/>
      <c r="BU1853" s="96"/>
      <c r="BV1853" s="96"/>
      <c r="BW1853" s="96"/>
      <c r="BX1853" s="96"/>
      <c r="BY1853" s="96"/>
      <c r="BZ1853" s="96"/>
      <c r="CA1853" s="96"/>
      <c r="CB1853" s="96"/>
      <c r="CC1853" s="96"/>
      <c r="CD1853" s="96"/>
      <c r="CE1853" s="96"/>
      <c r="CF1853" s="96"/>
      <c r="CG1853" s="96"/>
      <c r="CH1853" s="96"/>
      <c r="CI1853" s="96"/>
      <c r="CJ1853" s="96"/>
      <c r="CK1853" s="96"/>
      <c r="CL1853" s="96"/>
      <c r="CM1853" s="96"/>
      <c r="CN1853" s="96"/>
      <c r="CO1853" s="96"/>
      <c r="CP1853" s="96"/>
      <c r="CQ1853" s="96"/>
      <c r="CR1853" s="96"/>
      <c r="CS1853" s="96"/>
      <c r="CT1853" s="96"/>
      <c r="CU1853" s="96"/>
      <c r="CV1853" s="96"/>
      <c r="CW1853" s="96"/>
      <c r="CX1853" s="96"/>
      <c r="CY1853" s="96"/>
      <c r="CZ1853" s="96"/>
      <c r="DA1853" s="96"/>
      <c r="DB1853" s="96"/>
      <c r="DC1853" s="96"/>
      <c r="DD1853" s="96"/>
      <c r="DE1853" s="96"/>
      <c r="DF1853" s="96"/>
      <c r="DG1853" s="96"/>
      <c r="DH1853" s="96"/>
      <c r="DI1853" s="96"/>
      <c r="DJ1853" s="96"/>
      <c r="DK1853" s="96"/>
      <c r="DL1853" s="96"/>
      <c r="DM1853" s="96"/>
      <c r="DN1853" s="96"/>
      <c r="DO1853" s="96"/>
      <c r="DP1853" s="96"/>
      <c r="DQ1853" s="96"/>
      <c r="DR1853" s="96"/>
      <c r="DS1853" s="96"/>
      <c r="DT1853" s="96"/>
      <c r="DU1853" s="96"/>
      <c r="DV1853" s="96"/>
      <c r="DW1853" s="96"/>
      <c r="DX1853" s="96"/>
      <c r="DY1853" s="96"/>
      <c r="DZ1853" s="96"/>
      <c r="EA1853" s="96"/>
      <c r="EB1853" s="96"/>
      <c r="EC1853" s="96"/>
      <c r="ED1853" s="96"/>
      <c r="EE1853" s="96"/>
      <c r="EF1853" s="96"/>
      <c r="EG1853" s="96"/>
      <c r="EH1853" s="96"/>
      <c r="EI1853" s="96"/>
      <c r="EJ1853" s="96"/>
      <c r="EK1853" s="96"/>
      <c r="EL1853" s="96"/>
      <c r="EM1853" s="96"/>
      <c r="EN1853" s="96"/>
      <c r="EO1853" s="96"/>
      <c r="EP1853" s="96"/>
      <c r="EQ1853" s="96"/>
      <c r="ER1853" s="96"/>
      <c r="ES1853" s="96"/>
      <c r="ET1853" s="96"/>
      <c r="EU1853" s="96"/>
      <c r="EV1853" s="96"/>
      <c r="EW1853" s="96"/>
      <c r="EX1853" s="96"/>
      <c r="EY1853" s="96"/>
      <c r="EZ1853" s="96"/>
      <c r="FA1853" s="96"/>
      <c r="FB1853" s="96"/>
      <c r="FC1853" s="96"/>
      <c r="FD1853" s="96"/>
      <c r="FE1853" s="96"/>
      <c r="FF1853" s="96"/>
      <c r="FG1853" s="96"/>
      <c r="FH1853" s="96"/>
      <c r="FI1853" s="96"/>
      <c r="FJ1853" s="96"/>
      <c r="FK1853" s="96"/>
      <c r="FL1853" s="96"/>
      <c r="FM1853" s="96"/>
      <c r="FN1853" s="96"/>
      <c r="FO1853" s="96"/>
      <c r="FP1853" s="96"/>
      <c r="FQ1853" s="96"/>
      <c r="FR1853" s="96"/>
      <c r="FS1853" s="96"/>
      <c r="FT1853" s="96"/>
      <c r="FU1853" s="96"/>
      <c r="FV1853" s="96"/>
      <c r="FW1853" s="96"/>
      <c r="FX1853" s="96"/>
      <c r="FY1853" s="96"/>
      <c r="FZ1853" s="96"/>
      <c r="GA1853" s="96"/>
      <c r="GB1853" s="96"/>
      <c r="GC1853" s="96"/>
      <c r="GD1853" s="96"/>
      <c r="GE1853" s="96"/>
      <c r="GF1853" s="96"/>
      <c r="GG1853" s="96"/>
      <c r="GH1853" s="96"/>
      <c r="GI1853" s="96"/>
      <c r="GJ1853" s="96"/>
      <c r="GK1853" s="96"/>
      <c r="GL1853" s="96"/>
      <c r="GM1853" s="96"/>
      <c r="GN1853" s="96"/>
      <c r="GO1853" s="96"/>
      <c r="GP1853" s="96"/>
      <c r="GQ1853" s="96"/>
      <c r="GR1853" s="96"/>
      <c r="GS1853" s="96"/>
      <c r="GT1853" s="96"/>
      <c r="GU1853" s="96"/>
      <c r="GV1853" s="96"/>
      <c r="GW1853" s="96"/>
      <c r="GX1853" s="96"/>
      <c r="GY1853" s="96"/>
      <c r="GZ1853" s="96"/>
      <c r="HA1853" s="96"/>
      <c r="HB1853" s="96"/>
      <c r="HC1853" s="96"/>
      <c r="HD1853" s="96"/>
      <c r="HE1853" s="96"/>
      <c r="HF1853" s="96"/>
      <c r="HG1853" s="96"/>
      <c r="HH1853" s="96"/>
      <c r="HI1853" s="96"/>
    </row>
    <row r="1854" spans="1:217" s="6" customFormat="1" ht="28.5" x14ac:dyDescent="0.45">
      <c r="A1854" s="32" t="s">
        <v>16</v>
      </c>
      <c r="B1854" s="32" t="s">
        <v>17</v>
      </c>
      <c r="C1854" s="33" t="s">
        <v>18</v>
      </c>
      <c r="D1854" s="33" t="s">
        <v>1685</v>
      </c>
      <c r="E1854" s="33" t="s">
        <v>1986</v>
      </c>
      <c r="F1854" s="33" t="s">
        <v>21</v>
      </c>
      <c r="G1854" s="78">
        <f>VLOOKUP(L:L,en_ru_auto_scores_BLEU!H:I,2,FALSE)</f>
        <v>8.1166978868774748</v>
      </c>
      <c r="H1854" s="33" t="str">
        <f>IFERROR(VLOOKUP(L:L,manual_score_mapping[[SegmentID]:[Scores]],2,FALSE), "NaN")</f>
        <v>[42, 87, 51, 75, 50]</v>
      </c>
      <c r="I1854" s="24">
        <f>IFERROR(VLOOKUP(L:L,manual_score_mapping!A:D,3,FALSE), "NaN")</f>
        <v>61</v>
      </c>
      <c r="J1854" s="18">
        <f>IFERROR(VLOOKUP(L:L,manual_score_mapping!A:D,4,FALSE), "NaN")</f>
        <v>42</v>
      </c>
      <c r="K1854" s="33" t="s">
        <v>22</v>
      </c>
      <c r="L1854" s="33">
        <v>1853</v>
      </c>
      <c r="M1854" s="34">
        <v>0.90398520231246959</v>
      </c>
      <c r="N1854" s="33">
        <v>0.74564623832702637</v>
      </c>
      <c r="O1854" s="33">
        <v>0.87492763996124268</v>
      </c>
      <c r="P1854" s="33" t="str">
        <f>IF(en_ru_scores[[#This Row],[OnlineB_Score]]&gt;en_ru_scores[[#This Row],[GPT4_COMET]]+0.03, "B", IF(en_ru_scores[[#This Row],[GPT4_COMET]]&gt;en_ru_scores[[#This Row],[OnlineB_Score]]+0.03, "GPT", "-"))</f>
        <v>GPT</v>
      </c>
      <c r="Q1854" s="33" t="str">
        <f>IF(en_ru_scores[[#This Row],[OnlineW_Score]]&gt;en_ru_scores[[#This Row],[GPT4_COMET]]+0.03, "W", IF(en_ru_scores[[#This Row],[GPT4_COMET]]&gt;en_ru_scores[[#This Row],[OnlineW_Score]]+0.03, "GPT", "-"))</f>
        <v>-</v>
      </c>
      <c r="R1854" s="13" t="s">
        <v>1987</v>
      </c>
      <c r="S1854" s="13" t="s">
        <v>9192</v>
      </c>
      <c r="T1854" s="41" t="s">
        <v>9193</v>
      </c>
      <c r="U1854" s="13" t="s">
        <v>9194</v>
      </c>
      <c r="V1854" s="13" t="s">
        <v>9195</v>
      </c>
      <c r="W1854" s="84"/>
      <c r="X1854" s="111"/>
      <c r="Y1854" s="115"/>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c r="EK1854"/>
      <c r="EL1854"/>
      <c r="EM1854"/>
      <c r="EN1854"/>
      <c r="EO1854"/>
      <c r="EP1854"/>
      <c r="EQ1854"/>
      <c r="ER1854"/>
      <c r="ES1854"/>
      <c r="ET1854"/>
      <c r="EU1854"/>
      <c r="EV1854"/>
      <c r="EW1854"/>
      <c r="EX1854"/>
      <c r="EY1854"/>
      <c r="EZ1854"/>
      <c r="FA1854"/>
      <c r="FB1854"/>
      <c r="FC1854"/>
      <c r="FD1854"/>
      <c r="FE1854"/>
      <c r="FF1854"/>
      <c r="FG1854"/>
      <c r="FH1854"/>
      <c r="FI1854"/>
      <c r="FJ1854"/>
      <c r="FK1854"/>
      <c r="FL1854"/>
      <c r="FM1854"/>
      <c r="FN1854"/>
      <c r="FO1854"/>
      <c r="FP1854"/>
      <c r="FQ1854"/>
      <c r="FR1854"/>
      <c r="FS1854"/>
      <c r="FT1854"/>
      <c r="FU1854"/>
      <c r="FV1854"/>
      <c r="FW1854"/>
      <c r="FX1854"/>
      <c r="FY1854"/>
      <c r="FZ1854"/>
      <c r="GA1854"/>
      <c r="GB1854"/>
      <c r="GC1854"/>
      <c r="GD1854"/>
      <c r="GE1854"/>
      <c r="GF1854"/>
      <c r="GG1854"/>
      <c r="GH1854"/>
      <c r="GI1854"/>
      <c r="GJ1854"/>
      <c r="GK1854"/>
      <c r="GL1854"/>
      <c r="GM1854"/>
      <c r="GN1854"/>
      <c r="GO1854"/>
      <c r="GP1854"/>
      <c r="GQ1854"/>
      <c r="GR1854"/>
      <c r="GS1854"/>
      <c r="GT1854"/>
      <c r="GU1854"/>
      <c r="GV1854"/>
      <c r="GW1854"/>
      <c r="GX1854"/>
      <c r="GY1854"/>
      <c r="GZ1854"/>
      <c r="HA1854"/>
      <c r="HB1854"/>
      <c r="HC1854"/>
      <c r="HD1854"/>
      <c r="HE1854"/>
      <c r="HF1854"/>
      <c r="HG1854"/>
      <c r="HH1854"/>
      <c r="HI1854"/>
    </row>
    <row r="1855" spans="1:217" s="6" customFormat="1" ht="42.75" x14ac:dyDescent="0.45">
      <c r="A1855" s="29" t="s">
        <v>16</v>
      </c>
      <c r="B1855" s="29" t="s">
        <v>17</v>
      </c>
      <c r="C1855" s="30" t="s">
        <v>18</v>
      </c>
      <c r="D1855" s="30" t="s">
        <v>1685</v>
      </c>
      <c r="E1855" s="30" t="s">
        <v>1986</v>
      </c>
      <c r="F1855" s="30" t="s">
        <v>21</v>
      </c>
      <c r="G1855" s="78">
        <f>VLOOKUP(L:L,en_ru_auto_scores_BLEU!H:I,2,FALSE)</f>
        <v>21.869766863251179</v>
      </c>
      <c r="H1855" s="30" t="str">
        <f>IFERROR(VLOOKUP(L:L,manual_score_mapping[[SegmentID]:[Scores]],2,FALSE), "NaN")</f>
        <v>[43, 85, 80, 76, 51]</v>
      </c>
      <c r="I1855" s="24">
        <f>IFERROR(VLOOKUP(L:L,manual_score_mapping!A:D,3,FALSE), "NaN")</f>
        <v>67</v>
      </c>
      <c r="J1855" s="18">
        <f>IFERROR(VLOOKUP(L:L,manual_score_mapping!A:D,4,FALSE), "NaN")</f>
        <v>43</v>
      </c>
      <c r="K1855" s="30" t="s">
        <v>22</v>
      </c>
      <c r="L1855" s="30">
        <v>1854</v>
      </c>
      <c r="M1855" s="31">
        <v>0.88736242055892944</v>
      </c>
      <c r="N1855" s="30">
        <v>0.87631642818450928</v>
      </c>
      <c r="O1855" s="30">
        <v>0.89621114730834961</v>
      </c>
      <c r="P1855" s="30" t="str">
        <f>IF(en_ru_scores[[#This Row],[OnlineB_Score]]&gt;en_ru_scores[[#This Row],[GPT4_COMET]]+0.03, "B", IF(en_ru_scores[[#This Row],[GPT4_COMET]]&gt;en_ru_scores[[#This Row],[OnlineB_Score]]+0.03, "GPT", "-"))</f>
        <v>-</v>
      </c>
      <c r="Q1855" s="30" t="str">
        <f>IF(en_ru_scores[[#This Row],[OnlineW_Score]]&gt;en_ru_scores[[#This Row],[GPT4_COMET]]+0.03, "W", IF(en_ru_scores[[#This Row],[GPT4_COMET]]&gt;en_ru_scores[[#This Row],[OnlineW_Score]]+0.03, "GPT", "-"))</f>
        <v>-</v>
      </c>
      <c r="R1855" s="12" t="s">
        <v>1988</v>
      </c>
      <c r="S1855" s="12" t="s">
        <v>9196</v>
      </c>
      <c r="T1855" s="40" t="s">
        <v>9197</v>
      </c>
      <c r="U1855" s="12" t="s">
        <v>9198</v>
      </c>
      <c r="V1855" s="12" t="s">
        <v>9199</v>
      </c>
      <c r="W1855" s="84"/>
      <c r="X1855" s="111"/>
      <c r="Y1855" s="11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c r="EK1855"/>
      <c r="EL1855"/>
      <c r="EM1855"/>
      <c r="EN1855"/>
      <c r="EO1855"/>
      <c r="EP1855"/>
      <c r="EQ1855"/>
      <c r="ER1855"/>
      <c r="ES1855"/>
      <c r="ET1855"/>
      <c r="EU1855"/>
      <c r="EV1855"/>
      <c r="EW1855"/>
      <c r="EX1855"/>
      <c r="EY1855"/>
      <c r="EZ1855"/>
      <c r="FA1855"/>
      <c r="FB1855"/>
      <c r="FC1855"/>
      <c r="FD1855"/>
      <c r="FE1855"/>
      <c r="FF1855"/>
      <c r="FG1855"/>
      <c r="FH1855"/>
      <c r="FI1855"/>
      <c r="FJ1855"/>
      <c r="FK1855"/>
      <c r="FL1855"/>
      <c r="FM1855"/>
      <c r="FN1855"/>
      <c r="FO1855"/>
      <c r="FP1855"/>
      <c r="FQ1855"/>
      <c r="FR1855"/>
      <c r="FS1855"/>
      <c r="FT1855"/>
      <c r="FU1855"/>
      <c r="FV1855"/>
      <c r="FW1855"/>
      <c r="FX1855"/>
      <c r="FY1855"/>
      <c r="FZ1855"/>
      <c r="GA1855"/>
      <c r="GB1855"/>
      <c r="GC1855"/>
      <c r="GD1855"/>
      <c r="GE1855"/>
      <c r="GF1855"/>
      <c r="GG1855"/>
      <c r="GH1855"/>
      <c r="GI1855"/>
      <c r="GJ1855"/>
      <c r="GK1855"/>
      <c r="GL1855"/>
      <c r="GM1855"/>
      <c r="GN1855"/>
      <c r="GO1855"/>
      <c r="GP1855"/>
      <c r="GQ1855"/>
      <c r="GR1855"/>
      <c r="GS1855"/>
      <c r="GT1855"/>
      <c r="GU1855"/>
      <c r="GV1855"/>
      <c r="GW1855"/>
      <c r="GX1855"/>
      <c r="GY1855"/>
      <c r="GZ1855"/>
      <c r="HA1855"/>
      <c r="HB1855"/>
      <c r="HC1855"/>
      <c r="HD1855"/>
      <c r="HE1855"/>
      <c r="HF1855"/>
      <c r="HG1855"/>
      <c r="HH1855"/>
      <c r="HI1855"/>
    </row>
    <row r="1856" spans="1:217" s="6" customFormat="1" ht="28.5" x14ac:dyDescent="0.45">
      <c r="A1856" s="29" t="s">
        <v>16</v>
      </c>
      <c r="B1856" s="29" t="s">
        <v>17</v>
      </c>
      <c r="C1856" s="30" t="s">
        <v>18</v>
      </c>
      <c r="D1856" s="30" t="s">
        <v>1685</v>
      </c>
      <c r="E1856" s="30" t="s">
        <v>1986</v>
      </c>
      <c r="F1856" s="30" t="s">
        <v>21</v>
      </c>
      <c r="G1856" s="78">
        <f>VLOOKUP(L:L,en_ru_auto_scores_BLEU!H:I,2,FALSE)</f>
        <v>7.8098498423006371</v>
      </c>
      <c r="H1856" s="30" t="str">
        <f>IFERROR(VLOOKUP(L:L,manual_score_mapping[[SegmentID]:[Scores]],2,FALSE), "NaN")</f>
        <v>[47, 94, 65, 75, 53]</v>
      </c>
      <c r="I1856" s="24">
        <f>IFERROR(VLOOKUP(L:L,manual_score_mapping!A:D,3,FALSE), "NaN")</f>
        <v>66</v>
      </c>
      <c r="J1856" s="18">
        <f>IFERROR(VLOOKUP(L:L,manual_score_mapping!A:D,4,FALSE), "NaN")</f>
        <v>47</v>
      </c>
      <c r="K1856" s="30" t="s">
        <v>22</v>
      </c>
      <c r="L1856" s="30">
        <v>1855</v>
      </c>
      <c r="M1856" s="31">
        <v>0.88554185628890991</v>
      </c>
      <c r="N1856" s="30">
        <v>0.87162894010543823</v>
      </c>
      <c r="O1856" s="30">
        <v>0.86136704683303833</v>
      </c>
      <c r="P1856" s="30" t="str">
        <f>IF(en_ru_scores[[#This Row],[OnlineB_Score]]&gt;en_ru_scores[[#This Row],[GPT4_COMET]]+0.03, "B", IF(en_ru_scores[[#This Row],[GPT4_COMET]]&gt;en_ru_scores[[#This Row],[OnlineB_Score]]+0.03, "GPT", "-"))</f>
        <v>-</v>
      </c>
      <c r="Q1856" s="30" t="str">
        <f>IF(en_ru_scores[[#This Row],[OnlineW_Score]]&gt;en_ru_scores[[#This Row],[GPT4_COMET]]+0.03, "W", IF(en_ru_scores[[#This Row],[GPT4_COMET]]&gt;en_ru_scores[[#This Row],[OnlineW_Score]]+0.03, "GPT", "-"))</f>
        <v>-</v>
      </c>
      <c r="R1856" s="12" t="s">
        <v>1989</v>
      </c>
      <c r="S1856" s="12" t="s">
        <v>9200</v>
      </c>
      <c r="T1856" s="40" t="s">
        <v>9201</v>
      </c>
      <c r="U1856" s="12" t="s">
        <v>9202</v>
      </c>
      <c r="V1856" s="12" t="s">
        <v>9203</v>
      </c>
      <c r="W1856" s="123"/>
      <c r="X1856" s="124"/>
      <c r="Y1856" s="125"/>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c r="EK1856"/>
      <c r="EL1856"/>
      <c r="EM1856"/>
      <c r="EN1856"/>
      <c r="EO1856"/>
      <c r="EP1856"/>
      <c r="EQ1856"/>
      <c r="ER1856"/>
      <c r="ES1856"/>
      <c r="ET1856"/>
      <c r="EU1856"/>
      <c r="EV1856"/>
      <c r="EW1856"/>
      <c r="EX1856"/>
      <c r="EY1856"/>
      <c r="EZ1856"/>
      <c r="FA1856"/>
      <c r="FB1856"/>
      <c r="FC1856"/>
      <c r="FD1856"/>
      <c r="FE1856"/>
      <c r="FF1856"/>
      <c r="FG1856"/>
      <c r="FH1856"/>
      <c r="FI1856"/>
      <c r="FJ1856"/>
      <c r="FK1856"/>
      <c r="FL1856"/>
      <c r="FM1856"/>
      <c r="FN1856"/>
      <c r="FO1856"/>
      <c r="FP1856"/>
      <c r="FQ1856"/>
      <c r="FR1856"/>
      <c r="FS1856"/>
      <c r="FT1856"/>
      <c r="FU1856"/>
      <c r="FV1856"/>
      <c r="FW1856"/>
      <c r="FX1856"/>
      <c r="FY1856"/>
      <c r="FZ1856"/>
      <c r="GA1856"/>
      <c r="GB1856"/>
      <c r="GC1856"/>
      <c r="GD1856"/>
      <c r="GE1856"/>
      <c r="GF1856"/>
      <c r="GG1856"/>
      <c r="GH1856"/>
      <c r="GI1856"/>
      <c r="GJ1856"/>
      <c r="GK1856"/>
      <c r="GL1856"/>
      <c r="GM1856"/>
      <c r="GN1856"/>
      <c r="GO1856"/>
      <c r="GP1856"/>
      <c r="GQ1856"/>
      <c r="GR1856"/>
      <c r="GS1856"/>
      <c r="GT1856"/>
      <c r="GU1856"/>
      <c r="GV1856"/>
      <c r="GW1856"/>
      <c r="GX1856"/>
      <c r="GY1856"/>
      <c r="GZ1856"/>
      <c r="HA1856"/>
      <c r="HB1856"/>
      <c r="HC1856"/>
      <c r="HD1856"/>
      <c r="HE1856"/>
      <c r="HF1856"/>
      <c r="HG1856"/>
      <c r="HH1856"/>
      <c r="HI1856"/>
    </row>
    <row r="1857" spans="1:217" s="6" customFormat="1" ht="71.25" x14ac:dyDescent="0.45">
      <c r="A1857" s="32" t="s">
        <v>16</v>
      </c>
      <c r="B1857" s="32" t="s">
        <v>17</v>
      </c>
      <c r="C1857" s="33" t="s">
        <v>18</v>
      </c>
      <c r="D1857" s="33" t="s">
        <v>1685</v>
      </c>
      <c r="E1857" s="33" t="s">
        <v>1986</v>
      </c>
      <c r="F1857" s="33" t="s">
        <v>21</v>
      </c>
      <c r="G1857" s="78">
        <f>VLOOKUP(L:L,en_ru_auto_scores_BLEU!H:I,2,FALSE)</f>
        <v>20.470197308611493</v>
      </c>
      <c r="H1857" s="33" t="str">
        <f>IFERROR(VLOOKUP(L:L,manual_score_mapping[[SegmentID]:[Scores]],2,FALSE), "NaN")</f>
        <v>[32, 84, 67, 75, 49]</v>
      </c>
      <c r="I1857" s="24">
        <f>IFERROR(VLOOKUP(L:L,manual_score_mapping!A:D,3,FALSE), "NaN")</f>
        <v>61</v>
      </c>
      <c r="J1857" s="18">
        <f>IFERROR(VLOOKUP(L:L,manual_score_mapping!A:D,4,FALSE), "NaN")</f>
        <v>32</v>
      </c>
      <c r="K1857" s="33" t="s">
        <v>22</v>
      </c>
      <c r="L1857" s="33">
        <v>1856</v>
      </c>
      <c r="M1857" s="34">
        <v>0.91568773984909058</v>
      </c>
      <c r="N1857" s="33">
        <v>0.9246860146522522</v>
      </c>
      <c r="O1857" s="33">
        <v>0.93491959571838379</v>
      </c>
      <c r="P1857" s="33" t="str">
        <f>IF(en_ru_scores[[#This Row],[OnlineB_Score]]&gt;en_ru_scores[[#This Row],[GPT4_COMET]]+0.03, "B", IF(en_ru_scores[[#This Row],[GPT4_COMET]]&gt;en_ru_scores[[#This Row],[OnlineB_Score]]+0.03, "GPT", "-"))</f>
        <v>-</v>
      </c>
      <c r="Q1857" s="33" t="str">
        <f>IF(en_ru_scores[[#This Row],[OnlineW_Score]]&gt;en_ru_scores[[#This Row],[GPT4_COMET]]+0.03, "W", IF(en_ru_scores[[#This Row],[GPT4_COMET]]&gt;en_ru_scores[[#This Row],[OnlineW_Score]]+0.03, "GPT", "-"))</f>
        <v>-</v>
      </c>
      <c r="R1857" s="13" t="s">
        <v>1990</v>
      </c>
      <c r="S1857" s="13" t="s">
        <v>9204</v>
      </c>
      <c r="T1857" s="41" t="s">
        <v>9205</v>
      </c>
      <c r="U1857" s="13" t="s">
        <v>9206</v>
      </c>
      <c r="V1857" s="13" t="s">
        <v>9207</v>
      </c>
      <c r="W1857" s="84"/>
      <c r="X1857" s="111"/>
      <c r="Y1857" s="115"/>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c r="EK1857"/>
      <c r="EL1857"/>
      <c r="EM1857"/>
      <c r="EN1857"/>
      <c r="EO1857"/>
      <c r="EP1857"/>
      <c r="EQ1857"/>
      <c r="ER1857"/>
      <c r="ES1857"/>
      <c r="ET1857"/>
      <c r="EU1857"/>
      <c r="EV1857"/>
      <c r="EW1857"/>
      <c r="EX1857"/>
      <c r="EY1857"/>
      <c r="EZ1857"/>
      <c r="FA1857"/>
      <c r="FB1857"/>
      <c r="FC1857"/>
      <c r="FD1857"/>
      <c r="FE1857"/>
      <c r="FF1857"/>
      <c r="FG1857"/>
      <c r="FH1857"/>
      <c r="FI1857"/>
      <c r="FJ1857"/>
      <c r="FK1857"/>
      <c r="FL1857"/>
      <c r="FM1857"/>
      <c r="FN1857"/>
      <c r="FO1857"/>
      <c r="FP1857"/>
      <c r="FQ1857"/>
      <c r="FR1857"/>
      <c r="FS1857"/>
      <c r="FT1857"/>
      <c r="FU1857"/>
      <c r="FV1857"/>
      <c r="FW1857"/>
      <c r="FX1857"/>
      <c r="FY1857"/>
      <c r="FZ1857"/>
      <c r="GA1857"/>
      <c r="GB1857"/>
      <c r="GC1857"/>
      <c r="GD1857"/>
      <c r="GE1857"/>
      <c r="GF1857"/>
      <c r="GG1857"/>
      <c r="GH1857"/>
      <c r="GI1857"/>
      <c r="GJ1857"/>
      <c r="GK1857"/>
      <c r="GL1857"/>
      <c r="GM1857"/>
      <c r="GN1857"/>
      <c r="GO1857"/>
      <c r="GP1857"/>
      <c r="GQ1857"/>
      <c r="GR1857"/>
      <c r="GS1857"/>
      <c r="GT1857"/>
      <c r="GU1857"/>
      <c r="GV1857"/>
      <c r="GW1857"/>
      <c r="GX1857"/>
      <c r="GY1857"/>
      <c r="GZ1857"/>
      <c r="HA1857"/>
      <c r="HB1857"/>
      <c r="HC1857"/>
      <c r="HD1857"/>
      <c r="HE1857"/>
      <c r="HF1857"/>
      <c r="HG1857"/>
      <c r="HH1857"/>
      <c r="HI1857"/>
    </row>
    <row r="1858" spans="1:217" s="6" customFormat="1" ht="42.75" x14ac:dyDescent="0.45">
      <c r="A1858" s="32" t="s">
        <v>16</v>
      </c>
      <c r="B1858" s="32" t="s">
        <v>17</v>
      </c>
      <c r="C1858" s="33" t="s">
        <v>18</v>
      </c>
      <c r="D1858" s="33" t="s">
        <v>1685</v>
      </c>
      <c r="E1858" s="33" t="s">
        <v>1986</v>
      </c>
      <c r="F1858" s="33" t="s">
        <v>21</v>
      </c>
      <c r="G1858" s="75">
        <f>VLOOKUP(L:L,en_ru_auto_scores_BLEU!H:I,2,FALSE)</f>
        <v>32.857020447977739</v>
      </c>
      <c r="H1858" s="33" t="str">
        <f>IFERROR(VLOOKUP(L:L,manual_score_mapping[[SegmentID]:[Scores]],2,FALSE), "NaN")</f>
        <v>[56, 84, 76, 75, 50]</v>
      </c>
      <c r="I1858" s="24">
        <f>IFERROR(VLOOKUP(L:L,manual_score_mapping!A:D,3,FALSE), "NaN")</f>
        <v>68</v>
      </c>
      <c r="J1858" s="21">
        <f>IFERROR(VLOOKUP(L:L,manual_score_mapping!A:D,4,FALSE), "NaN")</f>
        <v>50</v>
      </c>
      <c r="K1858" s="33" t="s">
        <v>22</v>
      </c>
      <c r="L1858" s="33">
        <v>1857</v>
      </c>
      <c r="M1858" s="34">
        <v>0.91318941116332997</v>
      </c>
      <c r="N1858" s="33">
        <v>0.92782264947891235</v>
      </c>
      <c r="O1858" s="33">
        <v>0.95817750692367565</v>
      </c>
      <c r="P1858" s="33" t="str">
        <f>IF(en_ru_scores[[#This Row],[OnlineB_Score]]&gt;en_ru_scores[[#This Row],[GPT4_COMET]]+0.03, "B", IF(en_ru_scores[[#This Row],[GPT4_COMET]]&gt;en_ru_scores[[#This Row],[OnlineB_Score]]+0.03, "GPT", "-"))</f>
        <v>-</v>
      </c>
      <c r="Q1858" s="33" t="str">
        <f>IF(en_ru_scores[[#This Row],[OnlineW_Score]]&gt;en_ru_scores[[#This Row],[GPT4_COMET]]+0.03, "W", IF(en_ru_scores[[#This Row],[GPT4_COMET]]&gt;en_ru_scores[[#This Row],[OnlineW_Score]]+0.03, "GPT", "-"))</f>
        <v>W</v>
      </c>
      <c r="R1858" s="13" t="s">
        <v>1991</v>
      </c>
      <c r="S1858" s="13" t="s">
        <v>9208</v>
      </c>
      <c r="T1858" s="41" t="s">
        <v>9209</v>
      </c>
      <c r="U1858" s="13" t="s">
        <v>9210</v>
      </c>
      <c r="V1858" s="13" t="s">
        <v>9211</v>
      </c>
      <c r="W1858" s="84"/>
      <c r="X1858" s="111"/>
      <c r="Y1858" s="115"/>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c r="EK1858"/>
      <c r="EL1858"/>
      <c r="EM1858"/>
      <c r="EN1858"/>
      <c r="EO1858"/>
      <c r="EP1858"/>
      <c r="EQ1858"/>
      <c r="ER1858"/>
      <c r="ES1858"/>
      <c r="ET1858"/>
      <c r="EU1858"/>
      <c r="EV1858"/>
      <c r="EW1858"/>
      <c r="EX1858"/>
      <c r="EY1858"/>
      <c r="EZ1858"/>
      <c r="FA1858"/>
      <c r="FB1858"/>
      <c r="FC1858"/>
      <c r="FD1858"/>
      <c r="FE1858"/>
      <c r="FF1858"/>
      <c r="FG1858"/>
      <c r="FH1858"/>
      <c r="FI1858"/>
      <c r="FJ1858"/>
      <c r="FK1858"/>
      <c r="FL1858"/>
      <c r="FM1858"/>
      <c r="FN1858"/>
      <c r="FO1858"/>
      <c r="FP1858"/>
      <c r="FQ1858"/>
      <c r="FR1858"/>
      <c r="FS1858"/>
      <c r="FT1858"/>
      <c r="FU1858"/>
      <c r="FV1858"/>
      <c r="FW1858"/>
      <c r="FX1858"/>
      <c r="FY1858"/>
      <c r="FZ1858"/>
      <c r="GA1858"/>
      <c r="GB1858"/>
      <c r="GC1858"/>
      <c r="GD1858"/>
      <c r="GE1858"/>
      <c r="GF1858"/>
      <c r="GG1858"/>
      <c r="GH1858"/>
      <c r="GI1858"/>
      <c r="GJ1858"/>
      <c r="GK1858"/>
      <c r="GL1858"/>
      <c r="GM1858"/>
      <c r="GN1858"/>
      <c r="GO1858"/>
      <c r="GP1858"/>
      <c r="GQ1858"/>
      <c r="GR1858"/>
      <c r="GS1858"/>
      <c r="GT1858"/>
      <c r="GU1858"/>
      <c r="GV1858"/>
      <c r="GW1858"/>
      <c r="GX1858"/>
      <c r="GY1858"/>
      <c r="GZ1858"/>
      <c r="HA1858"/>
      <c r="HB1858"/>
      <c r="HC1858"/>
      <c r="HD1858"/>
      <c r="HE1858"/>
      <c r="HF1858"/>
      <c r="HG1858"/>
      <c r="HH1858"/>
      <c r="HI1858"/>
    </row>
    <row r="1859" spans="1:217" s="6" customFormat="1" ht="28.5" x14ac:dyDescent="0.45">
      <c r="A1859" s="29" t="s">
        <v>16</v>
      </c>
      <c r="B1859" s="29" t="s">
        <v>17</v>
      </c>
      <c r="C1859" s="30" t="s">
        <v>18</v>
      </c>
      <c r="D1859" s="30" t="s">
        <v>1685</v>
      </c>
      <c r="E1859" s="30" t="s">
        <v>1986</v>
      </c>
      <c r="F1859" s="30" t="s">
        <v>21</v>
      </c>
      <c r="G1859" s="78">
        <f>VLOOKUP(L:L,en_ru_auto_scores_BLEU!H:I,2,FALSE)</f>
        <v>23.462350320528</v>
      </c>
      <c r="H1859" s="30" t="str">
        <f>IFERROR(VLOOKUP(L:L,manual_score_mapping[[SegmentID]:[Scores]],2,FALSE), "NaN")</f>
        <v>[38, 91, 73, 75, 50]</v>
      </c>
      <c r="I1859" s="24">
        <f>IFERROR(VLOOKUP(L:L,manual_score_mapping!A:D,3,FALSE), "NaN")</f>
        <v>65</v>
      </c>
      <c r="J1859" s="18">
        <f>IFERROR(VLOOKUP(L:L,manual_score_mapping!A:D,4,FALSE), "NaN")</f>
        <v>38</v>
      </c>
      <c r="K1859" s="30" t="s">
        <v>22</v>
      </c>
      <c r="L1859" s="30">
        <v>1858</v>
      </c>
      <c r="M1859" s="31">
        <v>0.86019909381866455</v>
      </c>
      <c r="N1859" s="30">
        <v>0.70796650648117065</v>
      </c>
      <c r="O1859" s="30">
        <v>0.90174603462219238</v>
      </c>
      <c r="P1859" s="30" t="str">
        <f>IF(en_ru_scores[[#This Row],[OnlineB_Score]]&gt;en_ru_scores[[#This Row],[GPT4_COMET]]+0.03, "B", IF(en_ru_scores[[#This Row],[GPT4_COMET]]&gt;en_ru_scores[[#This Row],[OnlineB_Score]]+0.03, "GPT", "-"))</f>
        <v>GPT</v>
      </c>
      <c r="Q1859" s="30" t="str">
        <f>IF(en_ru_scores[[#This Row],[OnlineW_Score]]&gt;en_ru_scores[[#This Row],[GPT4_COMET]]+0.03, "W", IF(en_ru_scores[[#This Row],[GPT4_COMET]]&gt;en_ru_scores[[#This Row],[OnlineW_Score]]+0.03, "GPT", "-"))</f>
        <v>W</v>
      </c>
      <c r="R1859" s="12" t="s">
        <v>1992</v>
      </c>
      <c r="S1859" s="12" t="s">
        <v>9212</v>
      </c>
      <c r="T1859" s="40" t="s">
        <v>9213</v>
      </c>
      <c r="U1859" s="12" t="s">
        <v>9214</v>
      </c>
      <c r="V1859" s="12" t="s">
        <v>9215</v>
      </c>
      <c r="W1859" s="84"/>
      <c r="X1859" s="111"/>
      <c r="Y1859" s="115"/>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c r="EK1859"/>
      <c r="EL1859"/>
      <c r="EM1859"/>
      <c r="EN1859"/>
      <c r="EO1859"/>
      <c r="EP1859"/>
      <c r="EQ1859"/>
      <c r="ER1859"/>
      <c r="ES1859"/>
      <c r="ET1859"/>
      <c r="EU1859"/>
      <c r="EV1859"/>
      <c r="EW1859"/>
      <c r="EX1859"/>
      <c r="EY1859"/>
      <c r="EZ1859"/>
      <c r="FA1859"/>
      <c r="FB1859"/>
      <c r="FC1859"/>
      <c r="FD1859"/>
      <c r="FE1859"/>
      <c r="FF1859"/>
      <c r="FG1859"/>
      <c r="FH1859"/>
      <c r="FI1859"/>
      <c r="FJ1859"/>
      <c r="FK1859"/>
      <c r="FL1859"/>
      <c r="FM1859"/>
      <c r="FN1859"/>
      <c r="FO1859"/>
      <c r="FP1859"/>
      <c r="FQ1859"/>
      <c r="FR1859"/>
      <c r="FS1859"/>
      <c r="FT1859"/>
      <c r="FU1859"/>
      <c r="FV1859"/>
      <c r="FW1859"/>
      <c r="FX1859"/>
      <c r="FY1859"/>
      <c r="FZ1859"/>
      <c r="GA1859"/>
      <c r="GB1859"/>
      <c r="GC1859"/>
      <c r="GD1859"/>
      <c r="GE1859"/>
      <c r="GF1859"/>
      <c r="GG1859"/>
      <c r="GH1859"/>
      <c r="GI1859"/>
      <c r="GJ1859"/>
      <c r="GK1859"/>
      <c r="GL1859"/>
      <c r="GM1859"/>
      <c r="GN1859"/>
      <c r="GO1859"/>
      <c r="GP1859"/>
      <c r="GQ1859"/>
      <c r="GR1859"/>
      <c r="GS1859"/>
      <c r="GT1859"/>
      <c r="GU1859"/>
      <c r="GV1859"/>
      <c r="GW1859"/>
      <c r="GX1859"/>
      <c r="GY1859"/>
      <c r="GZ1859"/>
      <c r="HA1859"/>
      <c r="HB1859"/>
      <c r="HC1859"/>
      <c r="HD1859"/>
      <c r="HE1859"/>
      <c r="HF1859"/>
      <c r="HG1859"/>
      <c r="HH1859"/>
      <c r="HI1859"/>
    </row>
    <row r="1860" spans="1:217" s="6" customFormat="1" ht="42.75" x14ac:dyDescent="0.45">
      <c r="A1860" s="32" t="s">
        <v>16</v>
      </c>
      <c r="B1860" s="32" t="s">
        <v>17</v>
      </c>
      <c r="C1860" s="33" t="s">
        <v>18</v>
      </c>
      <c r="D1860" s="33" t="s">
        <v>1685</v>
      </c>
      <c r="E1860" s="33" t="s">
        <v>1986</v>
      </c>
      <c r="F1860" s="33" t="s">
        <v>21</v>
      </c>
      <c r="G1860" s="75">
        <f>VLOOKUP(L:L,en_ru_auto_scores_BLEU!H:I,2,FALSE)</f>
        <v>39.553325358771794</v>
      </c>
      <c r="H1860" s="33" t="str">
        <f>IFERROR(VLOOKUP(L:L,manual_score_mapping[[SegmentID]:[Scores]],2,FALSE), "NaN")</f>
        <v>[35, 91, 64, 74, 50]</v>
      </c>
      <c r="I1860" s="24">
        <f>IFERROR(VLOOKUP(L:L,manual_score_mapping!A:D,3,FALSE), "NaN")</f>
        <v>62</v>
      </c>
      <c r="J1860" s="18">
        <f>IFERROR(VLOOKUP(L:L,manual_score_mapping!A:D,4,FALSE), "NaN")</f>
        <v>35</v>
      </c>
      <c r="K1860" s="33" t="s">
        <v>22</v>
      </c>
      <c r="L1860" s="33">
        <v>1859</v>
      </c>
      <c r="M1860" s="34">
        <v>0.90838879346847523</v>
      </c>
      <c r="N1860" s="33">
        <v>0.89355379343032837</v>
      </c>
      <c r="O1860" s="33">
        <v>0.91497296094894398</v>
      </c>
      <c r="P1860" s="33" t="str">
        <f>IF(en_ru_scores[[#This Row],[OnlineB_Score]]&gt;en_ru_scores[[#This Row],[GPT4_COMET]]+0.03, "B", IF(en_ru_scores[[#This Row],[GPT4_COMET]]&gt;en_ru_scores[[#This Row],[OnlineB_Score]]+0.03, "GPT", "-"))</f>
        <v>-</v>
      </c>
      <c r="Q1860" s="33" t="str">
        <f>IF(en_ru_scores[[#This Row],[OnlineW_Score]]&gt;en_ru_scores[[#This Row],[GPT4_COMET]]+0.03, "W", IF(en_ru_scores[[#This Row],[GPT4_COMET]]&gt;en_ru_scores[[#This Row],[OnlineW_Score]]+0.03, "GPT", "-"))</f>
        <v>-</v>
      </c>
      <c r="R1860" s="13" t="s">
        <v>1993</v>
      </c>
      <c r="S1860" s="13" t="s">
        <v>9216</v>
      </c>
      <c r="T1860" s="41" t="s">
        <v>9217</v>
      </c>
      <c r="U1860" s="13" t="s">
        <v>9218</v>
      </c>
      <c r="V1860" s="13" t="s">
        <v>9219</v>
      </c>
      <c r="W1860" s="84"/>
      <c r="X1860" s="111"/>
      <c r="Y1860" s="115"/>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c r="EN1860"/>
      <c r="EO1860"/>
      <c r="EP1860"/>
      <c r="EQ1860"/>
      <c r="ER1860"/>
      <c r="ES1860"/>
      <c r="ET1860"/>
      <c r="EU1860"/>
      <c r="EV1860"/>
      <c r="EW1860"/>
      <c r="EX1860"/>
      <c r="EY1860"/>
      <c r="EZ1860"/>
      <c r="FA1860"/>
      <c r="FB1860"/>
      <c r="FC1860"/>
      <c r="FD1860"/>
      <c r="FE1860"/>
      <c r="FF1860"/>
      <c r="FG1860"/>
      <c r="FH1860"/>
      <c r="FI1860"/>
      <c r="FJ1860"/>
      <c r="FK1860"/>
      <c r="FL1860"/>
      <c r="FM1860"/>
      <c r="FN1860"/>
      <c r="FO1860"/>
      <c r="FP1860"/>
      <c r="FQ1860"/>
      <c r="FR1860"/>
      <c r="FS1860"/>
      <c r="FT1860"/>
      <c r="FU1860"/>
      <c r="FV1860"/>
      <c r="FW1860"/>
      <c r="FX1860"/>
      <c r="FY1860"/>
      <c r="FZ1860"/>
      <c r="GA1860"/>
      <c r="GB1860"/>
      <c r="GC1860"/>
      <c r="GD1860"/>
      <c r="GE1860"/>
      <c r="GF1860"/>
      <c r="GG1860"/>
      <c r="GH1860"/>
      <c r="GI1860"/>
      <c r="GJ1860"/>
      <c r="GK1860"/>
      <c r="GL1860"/>
      <c r="GM1860"/>
      <c r="GN1860"/>
      <c r="GO1860"/>
      <c r="GP1860"/>
      <c r="GQ1860"/>
      <c r="GR1860"/>
      <c r="GS1860"/>
      <c r="GT1860"/>
      <c r="GU1860"/>
      <c r="GV1860"/>
      <c r="GW1860"/>
      <c r="GX1860"/>
      <c r="GY1860"/>
      <c r="GZ1860"/>
      <c r="HA1860"/>
      <c r="HB1860"/>
      <c r="HC1860"/>
      <c r="HD1860"/>
      <c r="HE1860"/>
      <c r="HF1860"/>
      <c r="HG1860"/>
      <c r="HH1860"/>
      <c r="HI1860"/>
    </row>
    <row r="1861" spans="1:217" s="6" customFormat="1" ht="42.75" x14ac:dyDescent="0.45">
      <c r="A1861" s="32" t="s">
        <v>16</v>
      </c>
      <c r="B1861" s="32" t="s">
        <v>17</v>
      </c>
      <c r="C1861" s="33" t="s">
        <v>18</v>
      </c>
      <c r="D1861" s="33" t="s">
        <v>1685</v>
      </c>
      <c r="E1861" s="33" t="s">
        <v>1986</v>
      </c>
      <c r="F1861" s="33" t="s">
        <v>21</v>
      </c>
      <c r="G1861" s="75">
        <f>VLOOKUP(L:L,en_ru_auto_scores_BLEU!H:I,2,FALSE)</f>
        <v>48.326978309062177</v>
      </c>
      <c r="H1861" s="33" t="str">
        <f>IFERROR(VLOOKUP(L:L,manual_score_mapping[[SegmentID]:[Scores]],2,FALSE), "NaN")</f>
        <v>[60, 92, 75, 76, 52]</v>
      </c>
      <c r="I1861" s="27">
        <f>IFERROR(VLOOKUP(L:L,manual_score_mapping!A:D,3,FALSE), "NaN")</f>
        <v>71</v>
      </c>
      <c r="J1861" s="21">
        <f>IFERROR(VLOOKUP(L:L,manual_score_mapping!A:D,4,FALSE), "NaN")</f>
        <v>52</v>
      </c>
      <c r="K1861" s="33" t="s">
        <v>22</v>
      </c>
      <c r="L1861" s="33">
        <v>1860</v>
      </c>
      <c r="M1861" s="34">
        <v>0.92931973934173584</v>
      </c>
      <c r="N1861" s="33">
        <v>0.92958152294158936</v>
      </c>
      <c r="O1861" s="33">
        <v>0.92932796478271484</v>
      </c>
      <c r="P1861" s="33" t="str">
        <f>IF(en_ru_scores[[#This Row],[OnlineB_Score]]&gt;en_ru_scores[[#This Row],[GPT4_COMET]]+0.03, "B", IF(en_ru_scores[[#This Row],[GPT4_COMET]]&gt;en_ru_scores[[#This Row],[OnlineB_Score]]+0.03, "GPT", "-"))</f>
        <v>-</v>
      </c>
      <c r="Q1861" s="33" t="str">
        <f>IF(en_ru_scores[[#This Row],[OnlineW_Score]]&gt;en_ru_scores[[#This Row],[GPT4_COMET]]+0.03, "W", IF(en_ru_scores[[#This Row],[GPT4_COMET]]&gt;en_ru_scores[[#This Row],[OnlineW_Score]]+0.03, "GPT", "-"))</f>
        <v>-</v>
      </c>
      <c r="R1861" s="13" t="s">
        <v>1994</v>
      </c>
      <c r="S1861" s="13" t="s">
        <v>9220</v>
      </c>
      <c r="T1861" s="41" t="s">
        <v>9221</v>
      </c>
      <c r="U1861" s="13" t="s">
        <v>9222</v>
      </c>
      <c r="V1861" s="13" t="s">
        <v>9221</v>
      </c>
      <c r="W1861" s="84"/>
      <c r="X1861" s="111"/>
      <c r="Y1861" s="115"/>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c r="EI1861"/>
      <c r="EJ1861"/>
      <c r="EK1861"/>
      <c r="EL1861"/>
      <c r="EM1861"/>
      <c r="EN1861"/>
      <c r="EO1861"/>
      <c r="EP1861"/>
      <c r="EQ1861"/>
      <c r="ER1861"/>
      <c r="ES1861"/>
      <c r="ET1861"/>
      <c r="EU1861"/>
      <c r="EV1861"/>
      <c r="EW1861"/>
      <c r="EX1861"/>
      <c r="EY1861"/>
      <c r="EZ1861"/>
      <c r="FA1861"/>
      <c r="FB1861"/>
      <c r="FC1861"/>
      <c r="FD1861"/>
      <c r="FE1861"/>
      <c r="FF1861"/>
      <c r="FG1861"/>
      <c r="FH1861"/>
      <c r="FI1861"/>
      <c r="FJ1861"/>
      <c r="FK1861"/>
      <c r="FL1861"/>
      <c r="FM1861"/>
      <c r="FN1861"/>
      <c r="FO1861"/>
      <c r="FP1861"/>
      <c r="FQ1861"/>
      <c r="FR1861"/>
      <c r="FS1861"/>
      <c r="FT1861"/>
      <c r="FU1861"/>
      <c r="FV1861"/>
      <c r="FW1861"/>
      <c r="FX1861"/>
      <c r="FY1861"/>
      <c r="FZ1861"/>
      <c r="GA1861"/>
      <c r="GB1861"/>
      <c r="GC1861"/>
      <c r="GD1861"/>
      <c r="GE1861"/>
      <c r="GF1861"/>
      <c r="GG1861"/>
      <c r="GH1861"/>
      <c r="GI1861"/>
      <c r="GJ1861"/>
      <c r="GK1861"/>
      <c r="GL1861"/>
      <c r="GM1861"/>
      <c r="GN1861"/>
      <c r="GO1861"/>
      <c r="GP1861"/>
      <c r="GQ1861"/>
      <c r="GR1861"/>
      <c r="GS1861"/>
      <c r="GT1861"/>
      <c r="GU1861"/>
      <c r="GV1861"/>
      <c r="GW1861"/>
      <c r="GX1861"/>
      <c r="GY1861"/>
      <c r="GZ1861"/>
      <c r="HA1861"/>
      <c r="HB1861"/>
      <c r="HC1861"/>
      <c r="HD1861"/>
      <c r="HE1861"/>
      <c r="HF1861"/>
      <c r="HG1861"/>
      <c r="HH1861"/>
      <c r="HI1861"/>
    </row>
    <row r="1862" spans="1:217" s="6" customFormat="1" ht="85.5" x14ac:dyDescent="0.45">
      <c r="A1862" s="29" t="s">
        <v>16</v>
      </c>
      <c r="B1862" s="29" t="s">
        <v>17</v>
      </c>
      <c r="C1862" s="30" t="s">
        <v>18</v>
      </c>
      <c r="D1862" s="30" t="s">
        <v>1685</v>
      </c>
      <c r="E1862" s="30" t="s">
        <v>1986</v>
      </c>
      <c r="F1862" s="30" t="s">
        <v>21</v>
      </c>
      <c r="G1862" s="78">
        <f>VLOOKUP(L:L,en_ru_auto_scores_BLEU!H:I,2,FALSE)</f>
        <v>9.6943615436551624</v>
      </c>
      <c r="H1862" s="30" t="str">
        <f>IFERROR(VLOOKUP(L:L,manual_score_mapping[[SegmentID]:[Scores]],2,FALSE), "NaN")</f>
        <v>[56, 86, 57, 70, 50]</v>
      </c>
      <c r="I1862" s="24">
        <f>IFERROR(VLOOKUP(L:L,manual_score_mapping!A:D,3,FALSE), "NaN")</f>
        <v>63</v>
      </c>
      <c r="J1862" s="21">
        <f>IFERROR(VLOOKUP(L:L,manual_score_mapping!A:D,4,FALSE), "NaN")</f>
        <v>50</v>
      </c>
      <c r="K1862" s="30" t="s">
        <v>22</v>
      </c>
      <c r="L1862" s="30">
        <v>1861</v>
      </c>
      <c r="M1862" s="31">
        <v>0.87665992975234985</v>
      </c>
      <c r="N1862" s="30">
        <v>0.86007660627365112</v>
      </c>
      <c r="O1862" s="30">
        <v>0.87961024045944214</v>
      </c>
      <c r="P1862" s="30" t="str">
        <f>IF(en_ru_scores[[#This Row],[OnlineB_Score]]&gt;en_ru_scores[[#This Row],[GPT4_COMET]]+0.03, "B", IF(en_ru_scores[[#This Row],[GPT4_COMET]]&gt;en_ru_scores[[#This Row],[OnlineB_Score]]+0.03, "GPT", "-"))</f>
        <v>-</v>
      </c>
      <c r="Q1862" s="30" t="str">
        <f>IF(en_ru_scores[[#This Row],[OnlineW_Score]]&gt;en_ru_scores[[#This Row],[GPT4_COMET]]+0.03, "W", IF(en_ru_scores[[#This Row],[GPT4_COMET]]&gt;en_ru_scores[[#This Row],[OnlineW_Score]]+0.03, "GPT", "-"))</f>
        <v>-</v>
      </c>
      <c r="R1862" s="12" t="s">
        <v>1995</v>
      </c>
      <c r="S1862" s="12" t="s">
        <v>9223</v>
      </c>
      <c r="T1862" s="40" t="s">
        <v>9224</v>
      </c>
      <c r="U1862" s="12" t="s">
        <v>9225</v>
      </c>
      <c r="V1862" s="12" t="s">
        <v>9226</v>
      </c>
      <c r="W1862" s="84"/>
      <c r="X1862" s="111"/>
      <c r="Y1862" s="115"/>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c r="EK1862"/>
      <c r="EL1862"/>
      <c r="EM1862"/>
      <c r="EN1862"/>
      <c r="EO1862"/>
      <c r="EP1862"/>
      <c r="EQ1862"/>
      <c r="ER1862"/>
      <c r="ES1862"/>
      <c r="ET1862"/>
      <c r="EU1862"/>
      <c r="EV1862"/>
      <c r="EW1862"/>
      <c r="EX1862"/>
      <c r="EY1862"/>
      <c r="EZ1862"/>
      <c r="FA1862"/>
      <c r="FB1862"/>
      <c r="FC1862"/>
      <c r="FD1862"/>
      <c r="FE1862"/>
      <c r="FF1862"/>
      <c r="FG1862"/>
      <c r="FH1862"/>
      <c r="FI1862"/>
      <c r="FJ1862"/>
      <c r="FK1862"/>
      <c r="FL1862"/>
      <c r="FM1862"/>
      <c r="FN1862"/>
      <c r="FO1862"/>
      <c r="FP1862"/>
      <c r="FQ1862"/>
      <c r="FR1862"/>
      <c r="FS1862"/>
      <c r="FT1862"/>
      <c r="FU1862"/>
      <c r="FV1862"/>
      <c r="FW1862"/>
      <c r="FX1862"/>
      <c r="FY1862"/>
      <c r="FZ1862"/>
      <c r="GA1862"/>
      <c r="GB1862"/>
      <c r="GC1862"/>
      <c r="GD1862"/>
      <c r="GE1862"/>
      <c r="GF1862"/>
      <c r="GG1862"/>
      <c r="GH1862"/>
      <c r="GI1862"/>
      <c r="GJ1862"/>
      <c r="GK1862"/>
      <c r="GL1862"/>
      <c r="GM1862"/>
      <c r="GN1862"/>
      <c r="GO1862"/>
      <c r="GP1862"/>
      <c r="GQ1862"/>
      <c r="GR1862"/>
      <c r="GS1862"/>
      <c r="GT1862"/>
      <c r="GU1862"/>
      <c r="GV1862"/>
      <c r="GW1862"/>
      <c r="GX1862"/>
      <c r="GY1862"/>
      <c r="GZ1862"/>
      <c r="HA1862"/>
      <c r="HB1862"/>
      <c r="HC1862"/>
      <c r="HD1862"/>
      <c r="HE1862"/>
      <c r="HF1862"/>
      <c r="HG1862"/>
      <c r="HH1862"/>
      <c r="HI1862"/>
    </row>
    <row r="1863" spans="1:217" s="6" customFormat="1" x14ac:dyDescent="0.45">
      <c r="A1863" s="26" t="s">
        <v>16</v>
      </c>
      <c r="B1863" s="26" t="s">
        <v>17</v>
      </c>
      <c r="C1863" s="27" t="s">
        <v>18</v>
      </c>
      <c r="D1863" s="27" t="s">
        <v>1685</v>
      </c>
      <c r="E1863" s="27" t="s">
        <v>1986</v>
      </c>
      <c r="F1863" s="27" t="s">
        <v>21</v>
      </c>
      <c r="G1863" s="78">
        <f>VLOOKUP(L:L,en_ru_auto_scores_BLEU!H:I,2,FALSE)</f>
        <v>27.516060407455225</v>
      </c>
      <c r="H1863" s="27" t="str">
        <f>IFERROR(VLOOKUP(L:L,manual_score_mapping[[SegmentID]:[Scores]],2,FALSE), "NaN")</f>
        <v>[44, 94, 80, 76, 51]</v>
      </c>
      <c r="I1863" s="24">
        <f>IFERROR(VLOOKUP(L:L,manual_score_mapping!A:D,3,FALSE), "NaN")</f>
        <v>69</v>
      </c>
      <c r="J1863" s="18">
        <f>IFERROR(VLOOKUP(L:L,manual_score_mapping!A:D,4,FALSE), "NaN")</f>
        <v>44</v>
      </c>
      <c r="K1863" s="27" t="s">
        <v>22</v>
      </c>
      <c r="L1863" s="27">
        <v>1862</v>
      </c>
      <c r="M1863" s="28">
        <v>0.74667185544967651</v>
      </c>
      <c r="N1863" s="27">
        <v>0.78742796182632446</v>
      </c>
      <c r="O1863" s="27">
        <v>0.74678498506546021</v>
      </c>
      <c r="P1863" s="27" t="str">
        <f>IF(en_ru_scores[[#This Row],[OnlineB_Score]]&gt;en_ru_scores[[#This Row],[GPT4_COMET]]+0.03, "B", IF(en_ru_scores[[#This Row],[GPT4_COMET]]&gt;en_ru_scores[[#This Row],[OnlineB_Score]]+0.03, "GPT", "-"))</f>
        <v>B</v>
      </c>
      <c r="Q1863" s="27" t="str">
        <f>IF(en_ru_scores[[#This Row],[OnlineW_Score]]&gt;en_ru_scores[[#This Row],[GPT4_COMET]]+0.03, "W", IF(en_ru_scores[[#This Row],[GPT4_COMET]]&gt;en_ru_scores[[#This Row],[OnlineW_Score]]+0.03, "GPT", "-"))</f>
        <v>-</v>
      </c>
      <c r="R1863" s="11" t="s">
        <v>1996</v>
      </c>
      <c r="S1863" s="11" t="s">
        <v>9227</v>
      </c>
      <c r="T1863" s="39" t="s">
        <v>9228</v>
      </c>
      <c r="U1863" s="11" t="s">
        <v>9229</v>
      </c>
      <c r="V1863" s="11" t="s">
        <v>9228</v>
      </c>
      <c r="W1863" s="123"/>
      <c r="X1863" s="124"/>
      <c r="Y1863" s="125"/>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c r="EK1863"/>
      <c r="EL1863"/>
      <c r="EM1863"/>
      <c r="EN1863"/>
      <c r="EO1863"/>
      <c r="EP1863"/>
      <c r="EQ1863"/>
      <c r="ER1863"/>
      <c r="ES1863"/>
      <c r="ET1863"/>
      <c r="EU1863"/>
      <c r="EV1863"/>
      <c r="EW1863"/>
      <c r="EX1863"/>
      <c r="EY1863"/>
      <c r="EZ1863"/>
      <c r="FA1863"/>
      <c r="FB1863"/>
      <c r="FC1863"/>
      <c r="FD1863"/>
      <c r="FE1863"/>
      <c r="FF1863"/>
      <c r="FG1863"/>
      <c r="FH1863"/>
      <c r="FI1863"/>
      <c r="FJ1863"/>
      <c r="FK1863"/>
      <c r="FL1863"/>
      <c r="FM1863"/>
      <c r="FN1863"/>
      <c r="FO1863"/>
      <c r="FP1863"/>
      <c r="FQ1863"/>
      <c r="FR1863"/>
      <c r="FS1863"/>
      <c r="FT1863"/>
      <c r="FU1863"/>
      <c r="FV1863"/>
      <c r="FW1863"/>
      <c r="FX1863"/>
      <c r="FY1863"/>
      <c r="FZ1863"/>
      <c r="GA1863"/>
      <c r="GB1863"/>
      <c r="GC1863"/>
      <c r="GD1863"/>
      <c r="GE1863"/>
      <c r="GF1863"/>
      <c r="GG1863"/>
      <c r="GH1863"/>
      <c r="GI1863"/>
      <c r="GJ1863"/>
      <c r="GK1863"/>
      <c r="GL1863"/>
      <c r="GM1863"/>
      <c r="GN1863"/>
      <c r="GO1863"/>
      <c r="GP1863"/>
      <c r="GQ1863"/>
      <c r="GR1863"/>
      <c r="GS1863"/>
      <c r="GT1863"/>
      <c r="GU1863"/>
      <c r="GV1863"/>
      <c r="GW1863"/>
      <c r="GX1863"/>
      <c r="GY1863"/>
      <c r="GZ1863"/>
      <c r="HA1863"/>
      <c r="HB1863"/>
      <c r="HC1863"/>
      <c r="HD1863"/>
      <c r="HE1863"/>
      <c r="HF1863"/>
      <c r="HG1863"/>
      <c r="HH1863"/>
      <c r="HI1863"/>
    </row>
    <row r="1864" spans="1:217" s="97" customFormat="1" ht="28.9" thickBot="1" x14ac:dyDescent="0.5">
      <c r="A1864" s="98" t="s">
        <v>16</v>
      </c>
      <c r="B1864" s="98" t="s">
        <v>17</v>
      </c>
      <c r="C1864" s="99" t="s">
        <v>18</v>
      </c>
      <c r="D1864" s="99" t="s">
        <v>1685</v>
      </c>
      <c r="E1864" s="99" t="s">
        <v>1986</v>
      </c>
      <c r="F1864" s="99" t="s">
        <v>21</v>
      </c>
      <c r="G1864" s="100">
        <f>VLOOKUP(L:L,en_ru_auto_scores_BLEU!H:I,2,FALSE)</f>
        <v>9.9800994038736643</v>
      </c>
      <c r="H1864" s="101" t="str">
        <f>IFERROR(VLOOKUP(L:L,manual_score_mapping[[SegmentID]:[Scores]],2,FALSE), "NaN")</f>
        <v>NaN</v>
      </c>
      <c r="I1864" s="101" t="str">
        <f>IFERROR(VLOOKUP(L:L,manual_score_mapping!A:D,3,FALSE), "NaN")</f>
        <v>NaN</v>
      </c>
      <c r="J1864" s="101" t="str">
        <f>IFERROR(VLOOKUP(L:L,manual_score_mapping!A:D,4,FALSE), "NaN")</f>
        <v>NaN</v>
      </c>
      <c r="K1864" s="99" t="s">
        <v>22</v>
      </c>
      <c r="L1864" s="99">
        <v>1863</v>
      </c>
      <c r="M1864" s="102">
        <v>0.91352808475494385</v>
      </c>
      <c r="N1864" s="99">
        <v>0.91388648748397838</v>
      </c>
      <c r="O1864" s="99">
        <v>0.91899222135543823</v>
      </c>
      <c r="P1864" s="99" t="str">
        <f>IF(en_ru_scores[[#This Row],[OnlineB_Score]]&gt;en_ru_scores[[#This Row],[GPT4_COMET]]+0.03, "B", IF(en_ru_scores[[#This Row],[GPT4_COMET]]&gt;en_ru_scores[[#This Row],[OnlineB_Score]]+0.03, "GPT", "-"))</f>
        <v>-</v>
      </c>
      <c r="Q1864" s="99" t="str">
        <f>IF(en_ru_scores[[#This Row],[OnlineW_Score]]&gt;en_ru_scores[[#This Row],[GPT4_COMET]]+0.03, "W", IF(en_ru_scores[[#This Row],[GPT4_COMET]]&gt;en_ru_scores[[#This Row],[OnlineW_Score]]+0.03, "GPT", "-"))</f>
        <v>-</v>
      </c>
      <c r="R1864" s="103" t="s">
        <v>1997</v>
      </c>
      <c r="S1864" s="103" t="s">
        <v>9230</v>
      </c>
      <c r="T1864" s="104" t="s">
        <v>9231</v>
      </c>
      <c r="U1864" s="103" t="s">
        <v>9232</v>
      </c>
      <c r="V1864" s="103" t="s">
        <v>9233</v>
      </c>
      <c r="W1864" s="95"/>
      <c r="X1864" s="113"/>
      <c r="Y1864" s="117"/>
      <c r="Z1864" s="96"/>
      <c r="AA1864" s="96"/>
      <c r="AB1864" s="96"/>
      <c r="AC1864" s="96"/>
      <c r="AD1864" s="96"/>
      <c r="AE1864" s="96"/>
      <c r="AF1864" s="96"/>
      <c r="AG1864" s="96"/>
      <c r="AH1864" s="96"/>
      <c r="AI1864" s="96"/>
      <c r="AJ1864" s="96"/>
      <c r="AK1864" s="96"/>
      <c r="AL1864" s="96"/>
      <c r="AM1864" s="96"/>
      <c r="AN1864" s="96"/>
      <c r="AO1864" s="96"/>
      <c r="AP1864" s="96"/>
      <c r="AQ1864" s="96"/>
      <c r="AR1864" s="96"/>
      <c r="AS1864" s="96"/>
      <c r="AT1864" s="96"/>
      <c r="AU1864" s="96"/>
      <c r="AV1864" s="96"/>
      <c r="AW1864" s="96"/>
      <c r="AX1864" s="96"/>
      <c r="AY1864" s="96"/>
      <c r="AZ1864" s="96"/>
      <c r="BA1864" s="96"/>
      <c r="BB1864" s="96"/>
      <c r="BC1864" s="96"/>
      <c r="BD1864" s="96"/>
      <c r="BE1864" s="96"/>
      <c r="BF1864" s="96"/>
      <c r="BG1864" s="96"/>
      <c r="BH1864" s="96"/>
      <c r="BI1864" s="96"/>
      <c r="BJ1864" s="96"/>
      <c r="BK1864" s="96"/>
      <c r="BL1864" s="96"/>
      <c r="BM1864" s="96"/>
      <c r="BN1864" s="96"/>
      <c r="BO1864" s="96"/>
      <c r="BP1864" s="96"/>
      <c r="BQ1864" s="96"/>
      <c r="BR1864" s="96"/>
      <c r="BS1864" s="96"/>
      <c r="BT1864" s="96"/>
      <c r="BU1864" s="96"/>
      <c r="BV1864" s="96"/>
      <c r="BW1864" s="96"/>
      <c r="BX1864" s="96"/>
      <c r="BY1864" s="96"/>
      <c r="BZ1864" s="96"/>
      <c r="CA1864" s="96"/>
      <c r="CB1864" s="96"/>
      <c r="CC1864" s="96"/>
      <c r="CD1864" s="96"/>
      <c r="CE1864" s="96"/>
      <c r="CF1864" s="96"/>
      <c r="CG1864" s="96"/>
      <c r="CH1864" s="96"/>
      <c r="CI1864" s="96"/>
      <c r="CJ1864" s="96"/>
      <c r="CK1864" s="96"/>
      <c r="CL1864" s="96"/>
      <c r="CM1864" s="96"/>
      <c r="CN1864" s="96"/>
      <c r="CO1864" s="96"/>
      <c r="CP1864" s="96"/>
      <c r="CQ1864" s="96"/>
      <c r="CR1864" s="96"/>
      <c r="CS1864" s="96"/>
      <c r="CT1864" s="96"/>
      <c r="CU1864" s="96"/>
      <c r="CV1864" s="96"/>
      <c r="CW1864" s="96"/>
      <c r="CX1864" s="96"/>
      <c r="CY1864" s="96"/>
      <c r="CZ1864" s="96"/>
      <c r="DA1864" s="96"/>
      <c r="DB1864" s="96"/>
      <c r="DC1864" s="96"/>
      <c r="DD1864" s="96"/>
      <c r="DE1864" s="96"/>
      <c r="DF1864" s="96"/>
      <c r="DG1864" s="96"/>
      <c r="DH1864" s="96"/>
      <c r="DI1864" s="96"/>
      <c r="DJ1864" s="96"/>
      <c r="DK1864" s="96"/>
      <c r="DL1864" s="96"/>
      <c r="DM1864" s="96"/>
      <c r="DN1864" s="96"/>
      <c r="DO1864" s="96"/>
      <c r="DP1864" s="96"/>
      <c r="DQ1864" s="96"/>
      <c r="DR1864" s="96"/>
      <c r="DS1864" s="96"/>
      <c r="DT1864" s="96"/>
      <c r="DU1864" s="96"/>
      <c r="DV1864" s="96"/>
      <c r="DW1864" s="96"/>
      <c r="DX1864" s="96"/>
      <c r="DY1864" s="96"/>
      <c r="DZ1864" s="96"/>
      <c r="EA1864" s="96"/>
      <c r="EB1864" s="96"/>
      <c r="EC1864" s="96"/>
      <c r="ED1864" s="96"/>
      <c r="EE1864" s="96"/>
      <c r="EF1864" s="96"/>
      <c r="EG1864" s="96"/>
      <c r="EH1864" s="96"/>
      <c r="EI1864" s="96"/>
      <c r="EJ1864" s="96"/>
      <c r="EK1864" s="96"/>
      <c r="EL1864" s="96"/>
      <c r="EM1864" s="96"/>
      <c r="EN1864" s="96"/>
      <c r="EO1864" s="96"/>
      <c r="EP1864" s="96"/>
      <c r="EQ1864" s="96"/>
      <c r="ER1864" s="96"/>
      <c r="ES1864" s="96"/>
      <c r="ET1864" s="96"/>
      <c r="EU1864" s="96"/>
      <c r="EV1864" s="96"/>
      <c r="EW1864" s="96"/>
      <c r="EX1864" s="96"/>
      <c r="EY1864" s="96"/>
      <c r="EZ1864" s="96"/>
      <c r="FA1864" s="96"/>
      <c r="FB1864" s="96"/>
      <c r="FC1864" s="96"/>
      <c r="FD1864" s="96"/>
      <c r="FE1864" s="96"/>
      <c r="FF1864" s="96"/>
      <c r="FG1864" s="96"/>
      <c r="FH1864" s="96"/>
      <c r="FI1864" s="96"/>
      <c r="FJ1864" s="96"/>
      <c r="FK1864" s="96"/>
      <c r="FL1864" s="96"/>
      <c r="FM1864" s="96"/>
      <c r="FN1864" s="96"/>
      <c r="FO1864" s="96"/>
      <c r="FP1864" s="96"/>
      <c r="FQ1864" s="96"/>
      <c r="FR1864" s="96"/>
      <c r="FS1864" s="96"/>
      <c r="FT1864" s="96"/>
      <c r="FU1864" s="96"/>
      <c r="FV1864" s="96"/>
      <c r="FW1864" s="96"/>
      <c r="FX1864" s="96"/>
      <c r="FY1864" s="96"/>
      <c r="FZ1864" s="96"/>
      <c r="GA1864" s="96"/>
      <c r="GB1864" s="96"/>
      <c r="GC1864" s="96"/>
      <c r="GD1864" s="96"/>
      <c r="GE1864" s="96"/>
      <c r="GF1864" s="96"/>
      <c r="GG1864" s="96"/>
      <c r="GH1864" s="96"/>
      <c r="GI1864" s="96"/>
      <c r="GJ1864" s="96"/>
      <c r="GK1864" s="96"/>
      <c r="GL1864" s="96"/>
      <c r="GM1864" s="96"/>
      <c r="GN1864" s="96"/>
      <c r="GO1864" s="96"/>
      <c r="GP1864" s="96"/>
      <c r="GQ1864" s="96"/>
      <c r="GR1864" s="96"/>
      <c r="GS1864" s="96"/>
      <c r="GT1864" s="96"/>
      <c r="GU1864" s="96"/>
      <c r="GV1864" s="96"/>
      <c r="GW1864" s="96"/>
      <c r="GX1864" s="96"/>
      <c r="GY1864" s="96"/>
      <c r="GZ1864" s="96"/>
      <c r="HA1864" s="96"/>
      <c r="HB1864" s="96"/>
      <c r="HC1864" s="96"/>
      <c r="HD1864" s="96"/>
      <c r="HE1864" s="96"/>
      <c r="HF1864" s="96"/>
      <c r="HG1864" s="96"/>
      <c r="HH1864" s="96"/>
      <c r="HI1864" s="96"/>
    </row>
    <row r="1865" spans="1:217" s="6" customFormat="1" ht="42.75" x14ac:dyDescent="0.45">
      <c r="A1865" s="29" t="s">
        <v>16</v>
      </c>
      <c r="B1865" s="29" t="s">
        <v>17</v>
      </c>
      <c r="C1865" s="30" t="s">
        <v>18</v>
      </c>
      <c r="D1865" s="30" t="s">
        <v>1685</v>
      </c>
      <c r="E1865" s="30" t="s">
        <v>1998</v>
      </c>
      <c r="F1865" s="30" t="s">
        <v>21</v>
      </c>
      <c r="G1865" s="78">
        <f>VLOOKUP(L:L,en_ru_auto_scores_BLEU!H:I,2,FALSE)</f>
        <v>28.642846474161178</v>
      </c>
      <c r="H1865" s="30" t="str">
        <f>IFERROR(VLOOKUP(L:L,manual_score_mapping[[SegmentID]:[Scores]],2,FALSE), "NaN")</f>
        <v>[97, 53, 39, 32, 82]</v>
      </c>
      <c r="I1865" s="24">
        <f>IFERROR(VLOOKUP(L:L,manual_score_mapping!A:D,3,FALSE), "NaN")</f>
        <v>60</v>
      </c>
      <c r="J1865" s="18">
        <f>IFERROR(VLOOKUP(L:L,manual_score_mapping!A:D,4,FALSE), "NaN")</f>
        <v>32</v>
      </c>
      <c r="K1865" s="30" t="s">
        <v>22</v>
      </c>
      <c r="L1865" s="30">
        <v>1864</v>
      </c>
      <c r="M1865" s="31">
        <v>0.85575175285339355</v>
      </c>
      <c r="N1865" s="30">
        <v>0.88308322429656982</v>
      </c>
      <c r="O1865" s="30">
        <v>0.87991523742675781</v>
      </c>
      <c r="P1865" s="30" t="str">
        <f>IF(en_ru_scores[[#This Row],[OnlineB_Score]]&gt;en_ru_scores[[#This Row],[GPT4_COMET]]+0.03, "B", IF(en_ru_scores[[#This Row],[GPT4_COMET]]&gt;en_ru_scores[[#This Row],[OnlineB_Score]]+0.03, "GPT", "-"))</f>
        <v>-</v>
      </c>
      <c r="Q1865" s="30" t="str">
        <f>IF(en_ru_scores[[#This Row],[OnlineW_Score]]&gt;en_ru_scores[[#This Row],[GPT4_COMET]]+0.03, "W", IF(en_ru_scores[[#This Row],[GPT4_COMET]]&gt;en_ru_scores[[#This Row],[OnlineW_Score]]+0.03, "GPT", "-"))</f>
        <v>-</v>
      </c>
      <c r="R1865" s="12" t="s">
        <v>1999</v>
      </c>
      <c r="S1865" s="12" t="s">
        <v>9234</v>
      </c>
      <c r="T1865" s="40" t="s">
        <v>9235</v>
      </c>
      <c r="U1865" s="12" t="s">
        <v>9236</v>
      </c>
      <c r="V1865" s="12" t="s">
        <v>9237</v>
      </c>
      <c r="W1865" s="84"/>
      <c r="X1865" s="111"/>
      <c r="Y1865" s="11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c r="EK1865"/>
      <c r="EL1865"/>
      <c r="EM1865"/>
      <c r="EN1865"/>
      <c r="EO1865"/>
      <c r="EP1865"/>
      <c r="EQ1865"/>
      <c r="ER1865"/>
      <c r="ES1865"/>
      <c r="ET1865"/>
      <c r="EU1865"/>
      <c r="EV1865"/>
      <c r="EW1865"/>
      <c r="EX1865"/>
      <c r="EY1865"/>
      <c r="EZ1865"/>
      <c r="FA1865"/>
      <c r="FB1865"/>
      <c r="FC1865"/>
      <c r="FD1865"/>
      <c r="FE1865"/>
      <c r="FF1865"/>
      <c r="FG1865"/>
      <c r="FH1865"/>
      <c r="FI1865"/>
      <c r="FJ1865"/>
      <c r="FK1865"/>
      <c r="FL1865"/>
      <c r="FM1865"/>
      <c r="FN1865"/>
      <c r="FO1865"/>
      <c r="FP1865"/>
      <c r="FQ1865"/>
      <c r="FR1865"/>
      <c r="FS1865"/>
      <c r="FT1865"/>
      <c r="FU1865"/>
      <c r="FV1865"/>
      <c r="FW1865"/>
      <c r="FX1865"/>
      <c r="FY1865"/>
      <c r="FZ1865"/>
      <c r="GA1865"/>
      <c r="GB1865"/>
      <c r="GC1865"/>
      <c r="GD1865"/>
      <c r="GE1865"/>
      <c r="GF1865"/>
      <c r="GG1865"/>
      <c r="GH1865"/>
      <c r="GI1865"/>
      <c r="GJ1865"/>
      <c r="GK1865"/>
      <c r="GL1865"/>
      <c r="GM1865"/>
      <c r="GN1865"/>
      <c r="GO1865"/>
      <c r="GP1865"/>
      <c r="GQ1865"/>
      <c r="GR1865"/>
      <c r="GS1865"/>
      <c r="GT1865"/>
      <c r="GU1865"/>
      <c r="GV1865"/>
      <c r="GW1865"/>
      <c r="GX1865"/>
      <c r="GY1865"/>
      <c r="GZ1865"/>
      <c r="HA1865"/>
      <c r="HB1865"/>
      <c r="HC1865"/>
      <c r="HD1865"/>
      <c r="HE1865"/>
      <c r="HF1865"/>
      <c r="HG1865"/>
      <c r="HH1865"/>
      <c r="HI1865"/>
    </row>
    <row r="1866" spans="1:217" s="6" customFormat="1" ht="42.75" x14ac:dyDescent="0.45">
      <c r="A1866" s="29" t="s">
        <v>16</v>
      </c>
      <c r="B1866" s="29" t="s">
        <v>17</v>
      </c>
      <c r="C1866" s="30" t="s">
        <v>18</v>
      </c>
      <c r="D1866" s="30" t="s">
        <v>1685</v>
      </c>
      <c r="E1866" s="30" t="s">
        <v>1998</v>
      </c>
      <c r="F1866" s="30" t="s">
        <v>21</v>
      </c>
      <c r="G1866" s="78">
        <f>VLOOKUP(L:L,en_ru_auto_scores_BLEU!H:I,2,FALSE)</f>
        <v>18.107197870881738</v>
      </c>
      <c r="H1866" s="30" t="str">
        <f>IFERROR(VLOOKUP(L:L,manual_score_mapping[[SegmentID]:[Scores]],2,FALSE), "NaN")</f>
        <v>[97, 51, 51, 67, 83, 64, 51, 83, 69, 87]</v>
      </c>
      <c r="I1866" s="27">
        <f>IFERROR(VLOOKUP(L:L,manual_score_mapping!A:D,3,FALSE), "NaN")</f>
        <v>70</v>
      </c>
      <c r="J1866" s="21">
        <f>IFERROR(VLOOKUP(L:L,manual_score_mapping!A:D,4,FALSE), "NaN")</f>
        <v>51</v>
      </c>
      <c r="K1866" s="30" t="s">
        <v>22</v>
      </c>
      <c r="L1866" s="30">
        <v>1865</v>
      </c>
      <c r="M1866" s="31">
        <v>0.89115691184997559</v>
      </c>
      <c r="N1866" s="30">
        <v>0.915083348751068</v>
      </c>
      <c r="O1866" s="30">
        <v>0.86547261476516724</v>
      </c>
      <c r="P1866" s="30" t="str">
        <f>IF(en_ru_scores[[#This Row],[OnlineB_Score]]&gt;en_ru_scores[[#This Row],[GPT4_COMET]]+0.03, "B", IF(en_ru_scores[[#This Row],[GPT4_COMET]]&gt;en_ru_scores[[#This Row],[OnlineB_Score]]+0.03, "GPT", "-"))</f>
        <v>-</v>
      </c>
      <c r="Q1866" s="30" t="str">
        <f>IF(en_ru_scores[[#This Row],[OnlineW_Score]]&gt;en_ru_scores[[#This Row],[GPT4_COMET]]+0.03, "W", IF(en_ru_scores[[#This Row],[GPT4_COMET]]&gt;en_ru_scores[[#This Row],[OnlineW_Score]]+0.03, "GPT", "-"))</f>
        <v>-</v>
      </c>
      <c r="R1866" s="12" t="s">
        <v>2000</v>
      </c>
      <c r="S1866" s="12" t="s">
        <v>9238</v>
      </c>
      <c r="T1866" s="40" t="s">
        <v>9239</v>
      </c>
      <c r="U1866" s="12" t="s">
        <v>9240</v>
      </c>
      <c r="V1866" s="12" t="s">
        <v>9241</v>
      </c>
      <c r="W1866" s="123"/>
      <c r="X1866" s="124"/>
      <c r="Y1866" s="125"/>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c r="EK1866"/>
      <c r="EL1866"/>
      <c r="EM1866"/>
      <c r="EN1866"/>
      <c r="EO1866"/>
      <c r="EP1866"/>
      <c r="EQ1866"/>
      <c r="ER1866"/>
      <c r="ES1866"/>
      <c r="ET1866"/>
      <c r="EU1866"/>
      <c r="EV1866"/>
      <c r="EW1866"/>
      <c r="EX1866"/>
      <c r="EY1866"/>
      <c r="EZ1866"/>
      <c r="FA1866"/>
      <c r="FB1866"/>
      <c r="FC1866"/>
      <c r="FD1866"/>
      <c r="FE1866"/>
      <c r="FF1866"/>
      <c r="FG1866"/>
      <c r="FH1866"/>
      <c r="FI1866"/>
      <c r="FJ1866"/>
      <c r="FK1866"/>
      <c r="FL1866"/>
      <c r="FM1866"/>
      <c r="FN1866"/>
      <c r="FO1866"/>
      <c r="FP1866"/>
      <c r="FQ1866"/>
      <c r="FR1866"/>
      <c r="FS1866"/>
      <c r="FT1866"/>
      <c r="FU1866"/>
      <c r="FV1866"/>
      <c r="FW1866"/>
      <c r="FX1866"/>
      <c r="FY1866"/>
      <c r="FZ1866"/>
      <c r="GA1866"/>
      <c r="GB1866"/>
      <c r="GC1866"/>
      <c r="GD1866"/>
      <c r="GE1866"/>
      <c r="GF1866"/>
      <c r="GG1866"/>
      <c r="GH1866"/>
      <c r="GI1866"/>
      <c r="GJ1866"/>
      <c r="GK1866"/>
      <c r="GL1866"/>
      <c r="GM1866"/>
      <c r="GN1866"/>
      <c r="GO1866"/>
      <c r="GP1866"/>
      <c r="GQ1866"/>
      <c r="GR1866"/>
      <c r="GS1866"/>
      <c r="GT1866"/>
      <c r="GU1866"/>
      <c r="GV1866"/>
      <c r="GW1866"/>
      <c r="GX1866"/>
      <c r="GY1866"/>
      <c r="GZ1866"/>
      <c r="HA1866"/>
      <c r="HB1866"/>
      <c r="HC1866"/>
      <c r="HD1866"/>
      <c r="HE1866"/>
      <c r="HF1866"/>
      <c r="HG1866"/>
      <c r="HH1866"/>
      <c r="HI1866"/>
    </row>
    <row r="1867" spans="1:217" s="6" customFormat="1" ht="42.75" x14ac:dyDescent="0.45">
      <c r="A1867" s="32" t="s">
        <v>16</v>
      </c>
      <c r="B1867" s="32" t="s">
        <v>17</v>
      </c>
      <c r="C1867" s="33" t="s">
        <v>18</v>
      </c>
      <c r="D1867" s="33" t="s">
        <v>1685</v>
      </c>
      <c r="E1867" s="33" t="s">
        <v>1998</v>
      </c>
      <c r="F1867" s="33" t="s">
        <v>21</v>
      </c>
      <c r="G1867" s="73">
        <f>VLOOKUP(L:L,en_ru_auto_scores_BLEU!H:I,2,FALSE)</f>
        <v>67.626145859425051</v>
      </c>
      <c r="H1867" s="33" t="str">
        <f>IFERROR(VLOOKUP(L:L,manual_score_mapping[[SegmentID]:[Scores]],2,FALSE), "NaN")</f>
        <v>[97, 49, 35, 34, 83, 31, 53, 84, 83, 89]</v>
      </c>
      <c r="I1867" s="24">
        <f>IFERROR(VLOOKUP(L:L,manual_score_mapping!A:D,3,FALSE), "NaN")</f>
        <v>63</v>
      </c>
      <c r="J1867" s="18">
        <f>IFERROR(VLOOKUP(L:L,manual_score_mapping!A:D,4,FALSE), "NaN")</f>
        <v>31</v>
      </c>
      <c r="K1867" s="33" t="s">
        <v>22</v>
      </c>
      <c r="L1867" s="33">
        <v>1866</v>
      </c>
      <c r="M1867" s="34">
        <v>0.94675397872924805</v>
      </c>
      <c r="N1867" s="33">
        <v>0.93345695734024037</v>
      </c>
      <c r="O1867" s="33">
        <v>0.82483953237533569</v>
      </c>
      <c r="P1867" s="33" t="str">
        <f>IF(en_ru_scores[[#This Row],[OnlineB_Score]]&gt;en_ru_scores[[#This Row],[GPT4_COMET]]+0.03, "B", IF(en_ru_scores[[#This Row],[GPT4_COMET]]&gt;en_ru_scores[[#This Row],[OnlineB_Score]]+0.03, "GPT", "-"))</f>
        <v>-</v>
      </c>
      <c r="Q1867" s="33" t="str">
        <f>IF(en_ru_scores[[#This Row],[OnlineW_Score]]&gt;en_ru_scores[[#This Row],[GPT4_COMET]]+0.03, "W", IF(en_ru_scores[[#This Row],[GPT4_COMET]]&gt;en_ru_scores[[#This Row],[OnlineW_Score]]+0.03, "GPT", "-"))</f>
        <v>GPT</v>
      </c>
      <c r="R1867" s="13" t="s">
        <v>2001</v>
      </c>
      <c r="S1867" s="13" t="s">
        <v>9242</v>
      </c>
      <c r="T1867" s="41" t="s">
        <v>9243</v>
      </c>
      <c r="U1867" s="13" t="s">
        <v>9244</v>
      </c>
      <c r="V1867" s="13" t="s">
        <v>9245</v>
      </c>
      <c r="W1867" s="84"/>
      <c r="X1867" s="111"/>
      <c r="Y1867" s="115"/>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c r="EK1867"/>
      <c r="EL1867"/>
      <c r="EM1867"/>
      <c r="EN1867"/>
      <c r="EO1867"/>
      <c r="EP1867"/>
      <c r="EQ1867"/>
      <c r="ER1867"/>
      <c r="ES1867"/>
      <c r="ET1867"/>
      <c r="EU1867"/>
      <c r="EV1867"/>
      <c r="EW1867"/>
      <c r="EX1867"/>
      <c r="EY1867"/>
      <c r="EZ1867"/>
      <c r="FA1867"/>
      <c r="FB1867"/>
      <c r="FC1867"/>
      <c r="FD1867"/>
      <c r="FE1867"/>
      <c r="FF1867"/>
      <c r="FG1867"/>
      <c r="FH1867"/>
      <c r="FI1867"/>
      <c r="FJ1867"/>
      <c r="FK1867"/>
      <c r="FL1867"/>
      <c r="FM1867"/>
      <c r="FN1867"/>
      <c r="FO1867"/>
      <c r="FP1867"/>
      <c r="FQ1867"/>
      <c r="FR1867"/>
      <c r="FS1867"/>
      <c r="FT1867"/>
      <c r="FU1867"/>
      <c r="FV1867"/>
      <c r="FW1867"/>
      <c r="FX1867"/>
      <c r="FY1867"/>
      <c r="FZ1867"/>
      <c r="GA1867"/>
      <c r="GB1867"/>
      <c r="GC1867"/>
      <c r="GD1867"/>
      <c r="GE1867"/>
      <c r="GF1867"/>
      <c r="GG1867"/>
      <c r="GH1867"/>
      <c r="GI1867"/>
      <c r="GJ1867"/>
      <c r="GK1867"/>
      <c r="GL1867"/>
      <c r="GM1867"/>
      <c r="GN1867"/>
      <c r="GO1867"/>
      <c r="GP1867"/>
      <c r="GQ1867"/>
      <c r="GR1867"/>
      <c r="GS1867"/>
      <c r="GT1867"/>
      <c r="GU1867"/>
      <c r="GV1867"/>
      <c r="GW1867"/>
      <c r="GX1867"/>
      <c r="GY1867"/>
      <c r="GZ1867"/>
      <c r="HA1867"/>
      <c r="HB1867"/>
      <c r="HC1867"/>
      <c r="HD1867"/>
      <c r="HE1867"/>
      <c r="HF1867"/>
      <c r="HG1867"/>
      <c r="HH1867"/>
      <c r="HI1867"/>
    </row>
    <row r="1868" spans="1:217" s="6" customFormat="1" ht="28.5" x14ac:dyDescent="0.45">
      <c r="A1868" s="26" t="s">
        <v>16</v>
      </c>
      <c r="B1868" s="26" t="s">
        <v>17</v>
      </c>
      <c r="C1868" s="27" t="s">
        <v>18</v>
      </c>
      <c r="D1868" s="27" t="s">
        <v>1685</v>
      </c>
      <c r="E1868" s="27" t="s">
        <v>1998</v>
      </c>
      <c r="F1868" s="27" t="s">
        <v>21</v>
      </c>
      <c r="G1868" s="75">
        <f>VLOOKUP(L:L,en_ru_auto_scores_BLEU!H:I,2,FALSE)</f>
        <v>34.846944887433089</v>
      </c>
      <c r="H1868" s="27" t="str">
        <f>IFERROR(VLOOKUP(L:L,manual_score_mapping[[SegmentID]:[Scores]],2,FALSE), "NaN")</f>
        <v>[98, 51, 62, 69, 83]</v>
      </c>
      <c r="I1868" s="27">
        <f>IFERROR(VLOOKUP(L:L,manual_score_mapping!A:D,3,FALSE), "NaN")</f>
        <v>72</v>
      </c>
      <c r="J1868" s="21">
        <f>IFERROR(VLOOKUP(L:L,manual_score_mapping!A:D,4,FALSE), "NaN")</f>
        <v>51</v>
      </c>
      <c r="K1868" s="27" t="s">
        <v>22</v>
      </c>
      <c r="L1868" s="27">
        <v>1867</v>
      </c>
      <c r="M1868" s="28">
        <v>0.77751356363296509</v>
      </c>
      <c r="N1868" s="27">
        <v>0.86583107709884644</v>
      </c>
      <c r="O1868" s="27">
        <v>0.86330109834671021</v>
      </c>
      <c r="P1868" s="27" t="str">
        <f>IF(en_ru_scores[[#This Row],[OnlineB_Score]]&gt;en_ru_scores[[#This Row],[GPT4_COMET]]+0.03, "B", IF(en_ru_scores[[#This Row],[GPT4_COMET]]&gt;en_ru_scores[[#This Row],[OnlineB_Score]]+0.03, "GPT", "-"))</f>
        <v>B</v>
      </c>
      <c r="Q1868" s="27" t="str">
        <f>IF(en_ru_scores[[#This Row],[OnlineW_Score]]&gt;en_ru_scores[[#This Row],[GPT4_COMET]]+0.03, "W", IF(en_ru_scores[[#This Row],[GPT4_COMET]]&gt;en_ru_scores[[#This Row],[OnlineW_Score]]+0.03, "GPT", "-"))</f>
        <v>W</v>
      </c>
      <c r="R1868" s="11" t="s">
        <v>2002</v>
      </c>
      <c r="S1868" s="11" t="s">
        <v>9246</v>
      </c>
      <c r="T1868" s="39" t="s">
        <v>9247</v>
      </c>
      <c r="U1868" s="11" t="s">
        <v>9248</v>
      </c>
      <c r="V1868" s="11" t="s">
        <v>9249</v>
      </c>
      <c r="W1868" s="84"/>
      <c r="X1868" s="111"/>
      <c r="Y1868" s="115"/>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c r="EI1868"/>
      <c r="EJ1868"/>
      <c r="EK1868"/>
      <c r="EL1868"/>
      <c r="EM1868"/>
      <c r="EN1868"/>
      <c r="EO1868"/>
      <c r="EP1868"/>
      <c r="EQ1868"/>
      <c r="ER1868"/>
      <c r="ES1868"/>
      <c r="ET1868"/>
      <c r="EU1868"/>
      <c r="EV1868"/>
      <c r="EW1868"/>
      <c r="EX1868"/>
      <c r="EY1868"/>
      <c r="EZ1868"/>
      <c r="FA1868"/>
      <c r="FB1868"/>
      <c r="FC1868"/>
      <c r="FD1868"/>
      <c r="FE1868"/>
      <c r="FF1868"/>
      <c r="FG1868"/>
      <c r="FH1868"/>
      <c r="FI1868"/>
      <c r="FJ1868"/>
      <c r="FK1868"/>
      <c r="FL1868"/>
      <c r="FM1868"/>
      <c r="FN1868"/>
      <c r="FO1868"/>
      <c r="FP1868"/>
      <c r="FQ1868"/>
      <c r="FR1868"/>
      <c r="FS1868"/>
      <c r="FT1868"/>
      <c r="FU1868"/>
      <c r="FV1868"/>
      <c r="FW1868"/>
      <c r="FX1868"/>
      <c r="FY1868"/>
      <c r="FZ1868"/>
      <c r="GA1868"/>
      <c r="GB1868"/>
      <c r="GC1868"/>
      <c r="GD1868"/>
      <c r="GE1868"/>
      <c r="GF1868"/>
      <c r="GG1868"/>
      <c r="GH1868"/>
      <c r="GI1868"/>
      <c r="GJ1868"/>
      <c r="GK1868"/>
      <c r="GL1868"/>
      <c r="GM1868"/>
      <c r="GN1868"/>
      <c r="GO1868"/>
      <c r="GP1868"/>
      <c r="GQ1868"/>
      <c r="GR1868"/>
      <c r="GS1868"/>
      <c r="GT1868"/>
      <c r="GU1868"/>
      <c r="GV1868"/>
      <c r="GW1868"/>
      <c r="GX1868"/>
      <c r="GY1868"/>
      <c r="GZ1868"/>
      <c r="HA1868"/>
      <c r="HB1868"/>
      <c r="HC1868"/>
      <c r="HD1868"/>
      <c r="HE1868"/>
      <c r="HF1868"/>
      <c r="HG1868"/>
      <c r="HH1868"/>
      <c r="HI1868"/>
    </row>
    <row r="1869" spans="1:217" s="6" customFormat="1" ht="28.5" x14ac:dyDescent="0.45">
      <c r="A1869" s="32" t="s">
        <v>16</v>
      </c>
      <c r="B1869" s="32" t="s">
        <v>17</v>
      </c>
      <c r="C1869" s="33" t="s">
        <v>18</v>
      </c>
      <c r="D1869" s="33" t="s">
        <v>1685</v>
      </c>
      <c r="E1869" s="33" t="s">
        <v>1998</v>
      </c>
      <c r="F1869" s="33" t="s">
        <v>21</v>
      </c>
      <c r="G1869" s="70">
        <f>VLOOKUP(L:L,en_ru_auto_scores_BLEU!H:I,2,FALSE)</f>
        <v>100.00000000000004</v>
      </c>
      <c r="H1869" s="33" t="str">
        <f>IFERROR(VLOOKUP(L:L,manual_score_mapping[[SegmentID]:[Scores]],2,FALSE), "NaN")</f>
        <v>[96, 52, 65, 33, 85]</v>
      </c>
      <c r="I1869" s="24">
        <f>IFERROR(VLOOKUP(L:L,manual_score_mapping!A:D,3,FALSE), "NaN")</f>
        <v>66</v>
      </c>
      <c r="J1869" s="18">
        <f>IFERROR(VLOOKUP(L:L,manual_score_mapping!A:D,4,FALSE), "NaN")</f>
        <v>33</v>
      </c>
      <c r="K1869" s="33" t="s">
        <v>22</v>
      </c>
      <c r="L1869" s="33">
        <v>1868</v>
      </c>
      <c r="M1869" s="34">
        <v>0.97983962297439575</v>
      </c>
      <c r="N1869" s="33">
        <v>0.97978371381759644</v>
      </c>
      <c r="O1869" s="33">
        <v>0.96606892347335815</v>
      </c>
      <c r="P1869" s="33" t="str">
        <f>IF(en_ru_scores[[#This Row],[OnlineB_Score]]&gt;en_ru_scores[[#This Row],[GPT4_COMET]]+0.03, "B", IF(en_ru_scores[[#This Row],[GPT4_COMET]]&gt;en_ru_scores[[#This Row],[OnlineB_Score]]+0.03, "GPT", "-"))</f>
        <v>-</v>
      </c>
      <c r="Q1869" s="33" t="str">
        <f>IF(en_ru_scores[[#This Row],[OnlineW_Score]]&gt;en_ru_scores[[#This Row],[GPT4_COMET]]+0.03, "W", IF(en_ru_scores[[#This Row],[GPT4_COMET]]&gt;en_ru_scores[[#This Row],[OnlineW_Score]]+0.03, "GPT", "-"))</f>
        <v>-</v>
      </c>
      <c r="R1869" s="13" t="s">
        <v>2003</v>
      </c>
      <c r="S1869" s="13" t="s">
        <v>9250</v>
      </c>
      <c r="T1869" s="41" t="s">
        <v>9250</v>
      </c>
      <c r="U1869" s="13" t="s">
        <v>9250</v>
      </c>
      <c r="V1869" s="13" t="s">
        <v>9251</v>
      </c>
      <c r="W1869" s="84"/>
      <c r="X1869" s="111"/>
      <c r="Y1869" s="115"/>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c r="EK1869"/>
      <c r="EL1869"/>
      <c r="EM1869"/>
      <c r="EN1869"/>
      <c r="EO1869"/>
      <c r="EP1869"/>
      <c r="EQ1869"/>
      <c r="ER1869"/>
      <c r="ES1869"/>
      <c r="ET1869"/>
      <c r="EU1869"/>
      <c r="EV1869"/>
      <c r="EW1869"/>
      <c r="EX1869"/>
      <c r="EY1869"/>
      <c r="EZ1869"/>
      <c r="FA1869"/>
      <c r="FB1869"/>
      <c r="FC1869"/>
      <c r="FD1869"/>
      <c r="FE1869"/>
      <c r="FF1869"/>
      <c r="FG1869"/>
      <c r="FH1869"/>
      <c r="FI1869"/>
      <c r="FJ1869"/>
      <c r="FK1869"/>
      <c r="FL1869"/>
      <c r="FM1869"/>
      <c r="FN1869"/>
      <c r="FO1869"/>
      <c r="FP1869"/>
      <c r="FQ1869"/>
      <c r="FR1869"/>
      <c r="FS1869"/>
      <c r="FT1869"/>
      <c r="FU1869"/>
      <c r="FV1869"/>
      <c r="FW1869"/>
      <c r="FX1869"/>
      <c r="FY1869"/>
      <c r="FZ1869"/>
      <c r="GA1869"/>
      <c r="GB1869"/>
      <c r="GC1869"/>
      <c r="GD1869"/>
      <c r="GE1869"/>
      <c r="GF1869"/>
      <c r="GG1869"/>
      <c r="GH1869"/>
      <c r="GI1869"/>
      <c r="GJ1869"/>
      <c r="GK1869"/>
      <c r="GL1869"/>
      <c r="GM1869"/>
      <c r="GN1869"/>
      <c r="GO1869"/>
      <c r="GP1869"/>
      <c r="GQ1869"/>
      <c r="GR1869"/>
      <c r="GS1869"/>
      <c r="GT1869"/>
      <c r="GU1869"/>
      <c r="GV1869"/>
      <c r="GW1869"/>
      <c r="GX1869"/>
      <c r="GY1869"/>
      <c r="GZ1869"/>
      <c r="HA1869"/>
      <c r="HB1869"/>
      <c r="HC1869"/>
      <c r="HD1869"/>
      <c r="HE1869"/>
      <c r="HF1869"/>
      <c r="HG1869"/>
      <c r="HH1869"/>
      <c r="HI1869"/>
    </row>
    <row r="1870" spans="1:217" s="6" customFormat="1" ht="57" x14ac:dyDescent="0.45">
      <c r="A1870" s="26" t="s">
        <v>16</v>
      </c>
      <c r="B1870" s="26" t="s">
        <v>17</v>
      </c>
      <c r="C1870" s="27" t="s">
        <v>18</v>
      </c>
      <c r="D1870" s="27" t="s">
        <v>1685</v>
      </c>
      <c r="E1870" s="27" t="s">
        <v>1998</v>
      </c>
      <c r="F1870" s="27" t="s">
        <v>21</v>
      </c>
      <c r="G1870" s="75">
        <f>VLOOKUP(L:L,en_ru_auto_scores_BLEU!H:I,2,FALSE)</f>
        <v>41.647525275434759</v>
      </c>
      <c r="H1870" s="27" t="str">
        <f>IFERROR(VLOOKUP(L:L,manual_score_mapping[[SegmentID]:[Scores]],2,FALSE), "NaN")</f>
        <v>[95, 55, 62, 67, 82]</v>
      </c>
      <c r="I1870" s="27">
        <f>IFERROR(VLOOKUP(L:L,manual_score_mapping!A:D,3,FALSE), "NaN")</f>
        <v>72</v>
      </c>
      <c r="J1870" s="21">
        <f>IFERROR(VLOOKUP(L:L,manual_score_mapping!A:D,4,FALSE), "NaN")</f>
        <v>55</v>
      </c>
      <c r="K1870" s="27" t="s">
        <v>22</v>
      </c>
      <c r="L1870" s="27">
        <v>1869</v>
      </c>
      <c r="M1870" s="28">
        <v>0.74313598871231079</v>
      </c>
      <c r="N1870" s="27">
        <v>0.7222173810005188</v>
      </c>
      <c r="O1870" s="27">
        <v>0.74183624982833862</v>
      </c>
      <c r="P1870" s="27" t="str">
        <f>IF(en_ru_scores[[#This Row],[OnlineB_Score]]&gt;en_ru_scores[[#This Row],[GPT4_COMET]]+0.03, "B", IF(en_ru_scores[[#This Row],[GPT4_COMET]]&gt;en_ru_scores[[#This Row],[OnlineB_Score]]+0.03, "GPT", "-"))</f>
        <v>-</v>
      </c>
      <c r="Q1870" s="27" t="str">
        <f>IF(en_ru_scores[[#This Row],[OnlineW_Score]]&gt;en_ru_scores[[#This Row],[GPT4_COMET]]+0.03, "W", IF(en_ru_scores[[#This Row],[GPT4_COMET]]&gt;en_ru_scores[[#This Row],[OnlineW_Score]]+0.03, "GPT", "-"))</f>
        <v>-</v>
      </c>
      <c r="R1870" s="11" t="s">
        <v>2004</v>
      </c>
      <c r="S1870" s="11" t="s">
        <v>9252</v>
      </c>
      <c r="T1870" s="39" t="s">
        <v>9253</v>
      </c>
      <c r="U1870" s="11" t="s">
        <v>9254</v>
      </c>
      <c r="V1870" s="11" t="s">
        <v>9255</v>
      </c>
      <c r="W1870" s="84"/>
      <c r="X1870" s="111"/>
      <c r="Y1870" s="115"/>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c r="EK1870"/>
      <c r="EL1870"/>
      <c r="EM1870"/>
      <c r="EN1870"/>
      <c r="EO1870"/>
      <c r="EP1870"/>
      <c r="EQ1870"/>
      <c r="ER1870"/>
      <c r="ES1870"/>
      <c r="ET1870"/>
      <c r="EU1870"/>
      <c r="EV1870"/>
      <c r="EW1870"/>
      <c r="EX1870"/>
      <c r="EY1870"/>
      <c r="EZ1870"/>
      <c r="FA1870"/>
      <c r="FB1870"/>
      <c r="FC1870"/>
      <c r="FD1870"/>
      <c r="FE1870"/>
      <c r="FF1870"/>
      <c r="FG1870"/>
      <c r="FH1870"/>
      <c r="FI1870"/>
      <c r="FJ1870"/>
      <c r="FK1870"/>
      <c r="FL1870"/>
      <c r="FM1870"/>
      <c r="FN1870"/>
      <c r="FO1870"/>
      <c r="FP1870"/>
      <c r="FQ1870"/>
      <c r="FR1870"/>
      <c r="FS1870"/>
      <c r="FT1870"/>
      <c r="FU1870"/>
      <c r="FV1870"/>
      <c r="FW1870"/>
      <c r="FX1870"/>
      <c r="FY1870"/>
      <c r="FZ1870"/>
      <c r="GA1870"/>
      <c r="GB1870"/>
      <c r="GC1870"/>
      <c r="GD1870"/>
      <c r="GE1870"/>
      <c r="GF1870"/>
      <c r="GG1870"/>
      <c r="GH1870"/>
      <c r="GI1870"/>
      <c r="GJ1870"/>
      <c r="GK1870"/>
      <c r="GL1870"/>
      <c r="GM1870"/>
      <c r="GN1870"/>
      <c r="GO1870"/>
      <c r="GP1870"/>
      <c r="GQ1870"/>
      <c r="GR1870"/>
      <c r="GS1870"/>
      <c r="GT1870"/>
      <c r="GU1870"/>
      <c r="GV1870"/>
      <c r="GW1870"/>
      <c r="GX1870"/>
      <c r="GY1870"/>
      <c r="GZ1870"/>
      <c r="HA1870"/>
      <c r="HB1870"/>
      <c r="HC1870"/>
      <c r="HD1870"/>
      <c r="HE1870"/>
      <c r="HF1870"/>
      <c r="HG1870"/>
      <c r="HH1870"/>
      <c r="HI1870"/>
    </row>
    <row r="1871" spans="1:217" s="97" customFormat="1" ht="43.15" thickBot="1" x14ac:dyDescent="0.5">
      <c r="A1871" s="87" t="s">
        <v>16</v>
      </c>
      <c r="B1871" s="87" t="s">
        <v>17</v>
      </c>
      <c r="C1871" s="88" t="s">
        <v>18</v>
      </c>
      <c r="D1871" s="88" t="s">
        <v>1685</v>
      </c>
      <c r="E1871" s="88" t="s">
        <v>1998</v>
      </c>
      <c r="F1871" s="88" t="s">
        <v>21</v>
      </c>
      <c r="G1871" s="89">
        <f>VLOOKUP(L:L,en_ru_auto_scores_BLEU!H:I,2,FALSE)</f>
        <v>46.154154652979429</v>
      </c>
      <c r="H1871" s="88" t="str">
        <f>IFERROR(VLOOKUP(L:L,manual_score_mapping[[SegmentID]:[Scores]],2,FALSE), "NaN")</f>
        <v>[95, 54, 65, 31, 83]</v>
      </c>
      <c r="I1871" s="90">
        <f>IFERROR(VLOOKUP(L:L,manual_score_mapping!A:D,3,FALSE), "NaN")</f>
        <v>65</v>
      </c>
      <c r="J1871" s="105">
        <f>IFERROR(VLOOKUP(L:L,manual_score_mapping!A:D,4,FALSE), "NaN")</f>
        <v>31</v>
      </c>
      <c r="K1871" s="88" t="s">
        <v>22</v>
      </c>
      <c r="L1871" s="88">
        <v>1870</v>
      </c>
      <c r="M1871" s="92">
        <v>0.86345595121383667</v>
      </c>
      <c r="N1871" s="88">
        <v>0.81698769330978394</v>
      </c>
      <c r="O1871" s="88">
        <v>0.80697530508041382</v>
      </c>
      <c r="P1871" s="88" t="str">
        <f>IF(en_ru_scores[[#This Row],[OnlineB_Score]]&gt;en_ru_scores[[#This Row],[GPT4_COMET]]+0.03, "B", IF(en_ru_scores[[#This Row],[GPT4_COMET]]&gt;en_ru_scores[[#This Row],[OnlineB_Score]]+0.03, "GPT", "-"))</f>
        <v>GPT</v>
      </c>
      <c r="Q1871" s="88" t="str">
        <f>IF(en_ru_scores[[#This Row],[OnlineW_Score]]&gt;en_ru_scores[[#This Row],[GPT4_COMET]]+0.03, "W", IF(en_ru_scores[[#This Row],[GPT4_COMET]]&gt;en_ru_scores[[#This Row],[OnlineW_Score]]+0.03, "GPT", "-"))</f>
        <v>GPT</v>
      </c>
      <c r="R1871" s="93" t="s">
        <v>2005</v>
      </c>
      <c r="S1871" s="93" t="s">
        <v>9256</v>
      </c>
      <c r="T1871" s="94" t="s">
        <v>9257</v>
      </c>
      <c r="U1871" s="93" t="s">
        <v>9258</v>
      </c>
      <c r="V1871" s="93" t="s">
        <v>9259</v>
      </c>
      <c r="W1871" s="95"/>
      <c r="X1871" s="113"/>
      <c r="Y1871" s="117"/>
      <c r="Z1871" s="96"/>
      <c r="AA1871" s="96"/>
      <c r="AB1871" s="96"/>
      <c r="AC1871" s="96"/>
      <c r="AD1871" s="96"/>
      <c r="AE1871" s="96"/>
      <c r="AF1871" s="96"/>
      <c r="AG1871" s="96"/>
      <c r="AH1871" s="96"/>
      <c r="AI1871" s="96"/>
      <c r="AJ1871" s="96"/>
      <c r="AK1871" s="96"/>
      <c r="AL1871" s="96"/>
      <c r="AM1871" s="96"/>
      <c r="AN1871" s="96"/>
      <c r="AO1871" s="96"/>
      <c r="AP1871" s="96"/>
      <c r="AQ1871" s="96"/>
      <c r="AR1871" s="96"/>
      <c r="AS1871" s="96"/>
      <c r="AT1871" s="96"/>
      <c r="AU1871" s="96"/>
      <c r="AV1871" s="96"/>
      <c r="AW1871" s="96"/>
      <c r="AX1871" s="96"/>
      <c r="AY1871" s="96"/>
      <c r="AZ1871" s="96"/>
      <c r="BA1871" s="96"/>
      <c r="BB1871" s="96"/>
      <c r="BC1871" s="96"/>
      <c r="BD1871" s="96"/>
      <c r="BE1871" s="96"/>
      <c r="BF1871" s="96"/>
      <c r="BG1871" s="96"/>
      <c r="BH1871" s="96"/>
      <c r="BI1871" s="96"/>
      <c r="BJ1871" s="96"/>
      <c r="BK1871" s="96"/>
      <c r="BL1871" s="96"/>
      <c r="BM1871" s="96"/>
      <c r="BN1871" s="96"/>
      <c r="BO1871" s="96"/>
      <c r="BP1871" s="96"/>
      <c r="BQ1871" s="96"/>
      <c r="BR1871" s="96"/>
      <c r="BS1871" s="96"/>
      <c r="BT1871" s="96"/>
      <c r="BU1871" s="96"/>
      <c r="BV1871" s="96"/>
      <c r="BW1871" s="96"/>
      <c r="BX1871" s="96"/>
      <c r="BY1871" s="96"/>
      <c r="BZ1871" s="96"/>
      <c r="CA1871" s="96"/>
      <c r="CB1871" s="96"/>
      <c r="CC1871" s="96"/>
      <c r="CD1871" s="96"/>
      <c r="CE1871" s="96"/>
      <c r="CF1871" s="96"/>
      <c r="CG1871" s="96"/>
      <c r="CH1871" s="96"/>
      <c r="CI1871" s="96"/>
      <c r="CJ1871" s="96"/>
      <c r="CK1871" s="96"/>
      <c r="CL1871" s="96"/>
      <c r="CM1871" s="96"/>
      <c r="CN1871" s="96"/>
      <c r="CO1871" s="96"/>
      <c r="CP1871" s="96"/>
      <c r="CQ1871" s="96"/>
      <c r="CR1871" s="96"/>
      <c r="CS1871" s="96"/>
      <c r="CT1871" s="96"/>
      <c r="CU1871" s="96"/>
      <c r="CV1871" s="96"/>
      <c r="CW1871" s="96"/>
      <c r="CX1871" s="96"/>
      <c r="CY1871" s="96"/>
      <c r="CZ1871" s="96"/>
      <c r="DA1871" s="96"/>
      <c r="DB1871" s="96"/>
      <c r="DC1871" s="96"/>
      <c r="DD1871" s="96"/>
      <c r="DE1871" s="96"/>
      <c r="DF1871" s="96"/>
      <c r="DG1871" s="96"/>
      <c r="DH1871" s="96"/>
      <c r="DI1871" s="96"/>
      <c r="DJ1871" s="96"/>
      <c r="DK1871" s="96"/>
      <c r="DL1871" s="96"/>
      <c r="DM1871" s="96"/>
      <c r="DN1871" s="96"/>
      <c r="DO1871" s="96"/>
      <c r="DP1871" s="96"/>
      <c r="DQ1871" s="96"/>
      <c r="DR1871" s="96"/>
      <c r="DS1871" s="96"/>
      <c r="DT1871" s="96"/>
      <c r="DU1871" s="96"/>
      <c r="DV1871" s="96"/>
      <c r="DW1871" s="96"/>
      <c r="DX1871" s="96"/>
      <c r="DY1871" s="96"/>
      <c r="DZ1871" s="96"/>
      <c r="EA1871" s="96"/>
      <c r="EB1871" s="96"/>
      <c r="EC1871" s="96"/>
      <c r="ED1871" s="96"/>
      <c r="EE1871" s="96"/>
      <c r="EF1871" s="96"/>
      <c r="EG1871" s="96"/>
      <c r="EH1871" s="96"/>
      <c r="EI1871" s="96"/>
      <c r="EJ1871" s="96"/>
      <c r="EK1871" s="96"/>
      <c r="EL1871" s="96"/>
      <c r="EM1871" s="96"/>
      <c r="EN1871" s="96"/>
      <c r="EO1871" s="96"/>
      <c r="EP1871" s="96"/>
      <c r="EQ1871" s="96"/>
      <c r="ER1871" s="96"/>
      <c r="ES1871" s="96"/>
      <c r="ET1871" s="96"/>
      <c r="EU1871" s="96"/>
      <c r="EV1871" s="96"/>
      <c r="EW1871" s="96"/>
      <c r="EX1871" s="96"/>
      <c r="EY1871" s="96"/>
      <c r="EZ1871" s="96"/>
      <c r="FA1871" s="96"/>
      <c r="FB1871" s="96"/>
      <c r="FC1871" s="96"/>
      <c r="FD1871" s="96"/>
      <c r="FE1871" s="96"/>
      <c r="FF1871" s="96"/>
      <c r="FG1871" s="96"/>
      <c r="FH1871" s="96"/>
      <c r="FI1871" s="96"/>
      <c r="FJ1871" s="96"/>
      <c r="FK1871" s="96"/>
      <c r="FL1871" s="96"/>
      <c r="FM1871" s="96"/>
      <c r="FN1871" s="96"/>
      <c r="FO1871" s="96"/>
      <c r="FP1871" s="96"/>
      <c r="FQ1871" s="96"/>
      <c r="FR1871" s="96"/>
      <c r="FS1871" s="96"/>
      <c r="FT1871" s="96"/>
      <c r="FU1871" s="96"/>
      <c r="FV1871" s="96"/>
      <c r="FW1871" s="96"/>
      <c r="FX1871" s="96"/>
      <c r="FY1871" s="96"/>
      <c r="FZ1871" s="96"/>
      <c r="GA1871" s="96"/>
      <c r="GB1871" s="96"/>
      <c r="GC1871" s="96"/>
      <c r="GD1871" s="96"/>
      <c r="GE1871" s="96"/>
      <c r="GF1871" s="96"/>
      <c r="GG1871" s="96"/>
      <c r="GH1871" s="96"/>
      <c r="GI1871" s="96"/>
      <c r="GJ1871" s="96"/>
      <c r="GK1871" s="96"/>
      <c r="GL1871" s="96"/>
      <c r="GM1871" s="96"/>
      <c r="GN1871" s="96"/>
      <c r="GO1871" s="96"/>
      <c r="GP1871" s="96"/>
      <c r="GQ1871" s="96"/>
      <c r="GR1871" s="96"/>
      <c r="GS1871" s="96"/>
      <c r="GT1871" s="96"/>
      <c r="GU1871" s="96"/>
      <c r="GV1871" s="96"/>
      <c r="GW1871" s="96"/>
      <c r="GX1871" s="96"/>
      <c r="GY1871" s="96"/>
      <c r="GZ1871" s="96"/>
      <c r="HA1871" s="96"/>
      <c r="HB1871" s="96"/>
      <c r="HC1871" s="96"/>
      <c r="HD1871" s="96"/>
      <c r="HE1871" s="96"/>
      <c r="HF1871" s="96"/>
      <c r="HG1871" s="96"/>
      <c r="HH1871" s="96"/>
      <c r="HI1871" s="96"/>
    </row>
    <row r="1872" spans="1:217" s="6" customFormat="1" x14ac:dyDescent="0.45">
      <c r="A1872" s="32" t="s">
        <v>16</v>
      </c>
      <c r="B1872" s="32" t="s">
        <v>17</v>
      </c>
      <c r="C1872" s="33" t="s">
        <v>18</v>
      </c>
      <c r="D1872" s="33" t="s">
        <v>1685</v>
      </c>
      <c r="E1872" s="33" t="s">
        <v>2006</v>
      </c>
      <c r="F1872" s="33" t="s">
        <v>21</v>
      </c>
      <c r="G1872" s="78">
        <f>VLOOKUP(L:L,en_ru_auto_scores_BLEU!H:I,2,FALSE)</f>
        <v>21.364350319811699</v>
      </c>
      <c r="H1872" s="42" t="str">
        <f>IFERROR(VLOOKUP(L:L,manual_score_mapping[[SegmentID]:[Scores]],2,FALSE), "NaN")</f>
        <v>NaN</v>
      </c>
      <c r="I1872" s="42" t="str">
        <f>IFERROR(VLOOKUP(L:L,manual_score_mapping!A:D,3,FALSE), "NaN")</f>
        <v>NaN</v>
      </c>
      <c r="J1872" s="42" t="str">
        <f>IFERROR(VLOOKUP(L:L,manual_score_mapping!A:D,4,FALSE), "NaN")</f>
        <v>NaN</v>
      </c>
      <c r="K1872" s="33" t="s">
        <v>22</v>
      </c>
      <c r="L1872" s="33">
        <v>1871</v>
      </c>
      <c r="M1872" s="34">
        <v>0.90742105245590199</v>
      </c>
      <c r="N1872" s="33">
        <v>0.95846623182296764</v>
      </c>
      <c r="O1872" s="33">
        <v>0.93925040960311879</v>
      </c>
      <c r="P1872" s="33" t="str">
        <f>IF(en_ru_scores[[#This Row],[OnlineB_Score]]&gt;en_ru_scores[[#This Row],[GPT4_COMET]]+0.03, "B", IF(en_ru_scores[[#This Row],[GPT4_COMET]]&gt;en_ru_scores[[#This Row],[OnlineB_Score]]+0.03, "GPT", "-"))</f>
        <v>B</v>
      </c>
      <c r="Q1872" s="33" t="str">
        <f>IF(en_ru_scores[[#This Row],[OnlineW_Score]]&gt;en_ru_scores[[#This Row],[GPT4_COMET]]+0.03, "W", IF(en_ru_scores[[#This Row],[GPT4_COMET]]&gt;en_ru_scores[[#This Row],[OnlineW_Score]]+0.03, "GPT", "-"))</f>
        <v>W</v>
      </c>
      <c r="R1872" s="13" t="s">
        <v>9260</v>
      </c>
      <c r="S1872" s="13" t="s">
        <v>9261</v>
      </c>
      <c r="T1872" s="41" t="s">
        <v>9262</v>
      </c>
      <c r="U1872" s="13" t="s">
        <v>9263</v>
      </c>
      <c r="V1872" s="13" t="s">
        <v>9264</v>
      </c>
      <c r="W1872" s="123"/>
      <c r="X1872" s="124"/>
      <c r="Y1872" s="125"/>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c r="EK1872"/>
      <c r="EL1872"/>
      <c r="EM1872"/>
      <c r="EN1872"/>
      <c r="EO1872"/>
      <c r="EP1872"/>
      <c r="EQ1872"/>
      <c r="ER1872"/>
      <c r="ES1872"/>
      <c r="ET1872"/>
      <c r="EU1872"/>
      <c r="EV1872"/>
      <c r="EW1872"/>
      <c r="EX1872"/>
      <c r="EY1872"/>
      <c r="EZ1872"/>
      <c r="FA1872"/>
      <c r="FB1872"/>
      <c r="FC1872"/>
      <c r="FD1872"/>
      <c r="FE1872"/>
      <c r="FF1872"/>
      <c r="FG1872"/>
      <c r="FH1872"/>
      <c r="FI1872"/>
      <c r="FJ1872"/>
      <c r="FK1872"/>
      <c r="FL1872"/>
      <c r="FM1872"/>
      <c r="FN1872"/>
      <c r="FO1872"/>
      <c r="FP1872"/>
      <c r="FQ1872"/>
      <c r="FR1872"/>
      <c r="FS1872"/>
      <c r="FT1872"/>
      <c r="FU1872"/>
      <c r="FV1872"/>
      <c r="FW1872"/>
      <c r="FX1872"/>
      <c r="FY1872"/>
      <c r="FZ1872"/>
      <c r="GA1872"/>
      <c r="GB1872"/>
      <c r="GC1872"/>
      <c r="GD1872"/>
      <c r="GE1872"/>
      <c r="GF1872"/>
      <c r="GG1872"/>
      <c r="GH1872"/>
      <c r="GI1872"/>
      <c r="GJ1872"/>
      <c r="GK1872"/>
      <c r="GL1872"/>
      <c r="GM1872"/>
      <c r="GN1872"/>
      <c r="GO1872"/>
      <c r="GP1872"/>
      <c r="GQ1872"/>
      <c r="GR1872"/>
      <c r="GS1872"/>
      <c r="GT1872"/>
      <c r="GU1872"/>
      <c r="GV1872"/>
      <c r="GW1872"/>
      <c r="GX1872"/>
      <c r="GY1872"/>
      <c r="GZ1872"/>
      <c r="HA1872"/>
      <c r="HB1872"/>
      <c r="HC1872"/>
      <c r="HD1872"/>
      <c r="HE1872"/>
      <c r="HF1872"/>
      <c r="HG1872"/>
      <c r="HH1872"/>
      <c r="HI1872"/>
    </row>
    <row r="1873" spans="1:217" s="6" customFormat="1" ht="42.75" x14ac:dyDescent="0.45">
      <c r="A1873" s="29" t="s">
        <v>16</v>
      </c>
      <c r="B1873" s="29" t="s">
        <v>17</v>
      </c>
      <c r="C1873" s="30" t="s">
        <v>18</v>
      </c>
      <c r="D1873" s="30" t="s">
        <v>1685</v>
      </c>
      <c r="E1873" s="30" t="s">
        <v>2006</v>
      </c>
      <c r="F1873" s="30" t="s">
        <v>21</v>
      </c>
      <c r="G1873" s="74">
        <f>VLOOKUP(L:L,en_ru_auto_scores_BLEU!H:I,2,FALSE)</f>
        <v>58.565960274293957</v>
      </c>
      <c r="H1873" s="42" t="str">
        <f>IFERROR(VLOOKUP(L:L,manual_score_mapping[[SegmentID]:[Scores]],2,FALSE), "NaN")</f>
        <v>NaN</v>
      </c>
      <c r="I1873" s="42" t="str">
        <f>IFERROR(VLOOKUP(L:L,manual_score_mapping!A:D,3,FALSE), "NaN")</f>
        <v>NaN</v>
      </c>
      <c r="J1873" s="42" t="str">
        <f>IFERROR(VLOOKUP(L:L,manual_score_mapping!A:D,4,FALSE), "NaN")</f>
        <v>NaN</v>
      </c>
      <c r="K1873" s="30" t="s">
        <v>22</v>
      </c>
      <c r="L1873" s="30">
        <v>1872</v>
      </c>
      <c r="M1873" s="31">
        <v>0.84829068183898926</v>
      </c>
      <c r="N1873" s="30">
        <v>0.89925473928451538</v>
      </c>
      <c r="O1873" s="30">
        <v>0.90418559312820435</v>
      </c>
      <c r="P1873" s="30" t="str">
        <f>IF(en_ru_scores[[#This Row],[OnlineB_Score]]&gt;en_ru_scores[[#This Row],[GPT4_COMET]]+0.03, "B", IF(en_ru_scores[[#This Row],[GPT4_COMET]]&gt;en_ru_scores[[#This Row],[OnlineB_Score]]+0.03, "GPT", "-"))</f>
        <v>B</v>
      </c>
      <c r="Q1873" s="30" t="str">
        <f>IF(en_ru_scores[[#This Row],[OnlineW_Score]]&gt;en_ru_scores[[#This Row],[GPT4_COMET]]+0.03, "W", IF(en_ru_scores[[#This Row],[GPT4_COMET]]&gt;en_ru_scores[[#This Row],[OnlineW_Score]]+0.03, "GPT", "-"))</f>
        <v>W</v>
      </c>
      <c r="R1873" s="12" t="s">
        <v>2007</v>
      </c>
      <c r="S1873" s="12" t="s">
        <v>9265</v>
      </c>
      <c r="T1873" s="40" t="s">
        <v>9266</v>
      </c>
      <c r="U1873" s="12" t="s">
        <v>9267</v>
      </c>
      <c r="V1873" s="12" t="s">
        <v>9268</v>
      </c>
      <c r="W1873" s="84"/>
      <c r="X1873" s="111"/>
      <c r="Y1873" s="115"/>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c r="EK1873"/>
      <c r="EL1873"/>
      <c r="EM1873"/>
      <c r="EN1873"/>
      <c r="EO1873"/>
      <c r="EP1873"/>
      <c r="EQ1873"/>
      <c r="ER1873"/>
      <c r="ES1873"/>
      <c r="ET1873"/>
      <c r="EU1873"/>
      <c r="EV1873"/>
      <c r="EW1873"/>
      <c r="EX1873"/>
      <c r="EY1873"/>
      <c r="EZ1873"/>
      <c r="FA1873"/>
      <c r="FB1873"/>
      <c r="FC1873"/>
      <c r="FD1873"/>
      <c r="FE1873"/>
      <c r="FF1873"/>
      <c r="FG1873"/>
      <c r="FH1873"/>
      <c r="FI1873"/>
      <c r="FJ1873"/>
      <c r="FK1873"/>
      <c r="FL1873"/>
      <c r="FM1873"/>
      <c r="FN1873"/>
      <c r="FO1873"/>
      <c r="FP1873"/>
      <c r="FQ1873"/>
      <c r="FR1873"/>
      <c r="FS1873"/>
      <c r="FT1873"/>
      <c r="FU1873"/>
      <c r="FV1873"/>
      <c r="FW1873"/>
      <c r="FX1873"/>
      <c r="FY1873"/>
      <c r="FZ1873"/>
      <c r="GA1873"/>
      <c r="GB1873"/>
      <c r="GC1873"/>
      <c r="GD1873"/>
      <c r="GE1873"/>
      <c r="GF1873"/>
      <c r="GG1873"/>
      <c r="GH1873"/>
      <c r="GI1873"/>
      <c r="GJ1873"/>
      <c r="GK1873"/>
      <c r="GL1873"/>
      <c r="GM1873"/>
      <c r="GN1873"/>
      <c r="GO1873"/>
      <c r="GP1873"/>
      <c r="GQ1873"/>
      <c r="GR1873"/>
      <c r="GS1873"/>
      <c r="GT1873"/>
      <c r="GU1873"/>
      <c r="GV1873"/>
      <c r="GW1873"/>
      <c r="GX1873"/>
      <c r="GY1873"/>
      <c r="GZ1873"/>
      <c r="HA1873"/>
      <c r="HB1873"/>
      <c r="HC1873"/>
      <c r="HD1873"/>
      <c r="HE1873"/>
      <c r="HF1873"/>
      <c r="HG1873"/>
      <c r="HH1873"/>
      <c r="HI1873"/>
    </row>
    <row r="1874" spans="1:217" s="97" customFormat="1" ht="28.9" thickBot="1" x14ac:dyDescent="0.5">
      <c r="A1874" s="87" t="s">
        <v>16</v>
      </c>
      <c r="B1874" s="87" t="s">
        <v>17</v>
      </c>
      <c r="C1874" s="88" t="s">
        <v>18</v>
      </c>
      <c r="D1874" s="88" t="s">
        <v>1685</v>
      </c>
      <c r="E1874" s="88" t="s">
        <v>2006</v>
      </c>
      <c r="F1874" s="88" t="s">
        <v>21</v>
      </c>
      <c r="G1874" s="100">
        <f>VLOOKUP(L:L,en_ru_auto_scores_BLEU!H:I,2,FALSE)</f>
        <v>29.482060124869072</v>
      </c>
      <c r="H1874" s="101" t="str">
        <f>IFERROR(VLOOKUP(L:L,manual_score_mapping[[SegmentID]:[Scores]],2,FALSE), "NaN")</f>
        <v>NaN</v>
      </c>
      <c r="I1874" s="101" t="str">
        <f>IFERROR(VLOOKUP(L:L,manual_score_mapping!A:D,3,FALSE), "NaN")</f>
        <v>NaN</v>
      </c>
      <c r="J1874" s="101" t="str">
        <f>IFERROR(VLOOKUP(L:L,manual_score_mapping!A:D,4,FALSE), "NaN")</f>
        <v>NaN</v>
      </c>
      <c r="K1874" s="88" t="s">
        <v>22</v>
      </c>
      <c r="L1874" s="88">
        <v>1873</v>
      </c>
      <c r="M1874" s="92">
        <v>0.8586236834526062</v>
      </c>
      <c r="N1874" s="88">
        <v>0.910638988018036</v>
      </c>
      <c r="O1874" s="88">
        <v>0.90557450056076039</v>
      </c>
      <c r="P1874" s="88" t="str">
        <f>IF(en_ru_scores[[#This Row],[OnlineB_Score]]&gt;en_ru_scores[[#This Row],[GPT4_COMET]]+0.03, "B", IF(en_ru_scores[[#This Row],[GPT4_COMET]]&gt;en_ru_scores[[#This Row],[OnlineB_Score]]+0.03, "GPT", "-"))</f>
        <v>B</v>
      </c>
      <c r="Q1874" s="88" t="str">
        <f>IF(en_ru_scores[[#This Row],[OnlineW_Score]]&gt;en_ru_scores[[#This Row],[GPT4_COMET]]+0.03, "W", IF(en_ru_scores[[#This Row],[GPT4_COMET]]&gt;en_ru_scores[[#This Row],[OnlineW_Score]]+0.03, "GPT", "-"))</f>
        <v>W</v>
      </c>
      <c r="R1874" s="93" t="s">
        <v>2008</v>
      </c>
      <c r="S1874" s="93" t="s">
        <v>9269</v>
      </c>
      <c r="T1874" s="94" t="s">
        <v>9270</v>
      </c>
      <c r="U1874" s="93" t="s">
        <v>9271</v>
      </c>
      <c r="V1874" s="93" t="s">
        <v>9272</v>
      </c>
      <c r="W1874" s="95"/>
      <c r="X1874" s="113"/>
      <c r="Y1874" s="117"/>
      <c r="Z1874" s="96"/>
      <c r="AA1874" s="96"/>
      <c r="AB1874" s="96"/>
      <c r="AC1874" s="96"/>
      <c r="AD1874" s="96"/>
      <c r="AE1874" s="96"/>
      <c r="AF1874" s="96"/>
      <c r="AG1874" s="96"/>
      <c r="AH1874" s="96"/>
      <c r="AI1874" s="96"/>
      <c r="AJ1874" s="96"/>
      <c r="AK1874" s="96"/>
      <c r="AL1874" s="96"/>
      <c r="AM1874" s="96"/>
      <c r="AN1874" s="96"/>
      <c r="AO1874" s="96"/>
      <c r="AP1874" s="96"/>
      <c r="AQ1874" s="96"/>
      <c r="AR1874" s="96"/>
      <c r="AS1874" s="96"/>
      <c r="AT1874" s="96"/>
      <c r="AU1874" s="96"/>
      <c r="AV1874" s="96"/>
      <c r="AW1874" s="96"/>
      <c r="AX1874" s="96"/>
      <c r="AY1874" s="96"/>
      <c r="AZ1874" s="96"/>
      <c r="BA1874" s="96"/>
      <c r="BB1874" s="96"/>
      <c r="BC1874" s="96"/>
      <c r="BD1874" s="96"/>
      <c r="BE1874" s="96"/>
      <c r="BF1874" s="96"/>
      <c r="BG1874" s="96"/>
      <c r="BH1874" s="96"/>
      <c r="BI1874" s="96"/>
      <c r="BJ1874" s="96"/>
      <c r="BK1874" s="96"/>
      <c r="BL1874" s="96"/>
      <c r="BM1874" s="96"/>
      <c r="BN1874" s="96"/>
      <c r="BO1874" s="96"/>
      <c r="BP1874" s="96"/>
      <c r="BQ1874" s="96"/>
      <c r="BR1874" s="96"/>
      <c r="BS1874" s="96"/>
      <c r="BT1874" s="96"/>
      <c r="BU1874" s="96"/>
      <c r="BV1874" s="96"/>
      <c r="BW1874" s="96"/>
      <c r="BX1874" s="96"/>
      <c r="BY1874" s="96"/>
      <c r="BZ1874" s="96"/>
      <c r="CA1874" s="96"/>
      <c r="CB1874" s="96"/>
      <c r="CC1874" s="96"/>
      <c r="CD1874" s="96"/>
      <c r="CE1874" s="96"/>
      <c r="CF1874" s="96"/>
      <c r="CG1874" s="96"/>
      <c r="CH1874" s="96"/>
      <c r="CI1874" s="96"/>
      <c r="CJ1874" s="96"/>
      <c r="CK1874" s="96"/>
      <c r="CL1874" s="96"/>
      <c r="CM1874" s="96"/>
      <c r="CN1874" s="96"/>
      <c r="CO1874" s="96"/>
      <c r="CP1874" s="96"/>
      <c r="CQ1874" s="96"/>
      <c r="CR1874" s="96"/>
      <c r="CS1874" s="96"/>
      <c r="CT1874" s="96"/>
      <c r="CU1874" s="96"/>
      <c r="CV1874" s="96"/>
      <c r="CW1874" s="96"/>
      <c r="CX1874" s="96"/>
      <c r="CY1874" s="96"/>
      <c r="CZ1874" s="96"/>
      <c r="DA1874" s="96"/>
      <c r="DB1874" s="96"/>
      <c r="DC1874" s="96"/>
      <c r="DD1874" s="96"/>
      <c r="DE1874" s="96"/>
      <c r="DF1874" s="96"/>
      <c r="DG1874" s="96"/>
      <c r="DH1874" s="96"/>
      <c r="DI1874" s="96"/>
      <c r="DJ1874" s="96"/>
      <c r="DK1874" s="96"/>
      <c r="DL1874" s="96"/>
      <c r="DM1874" s="96"/>
      <c r="DN1874" s="96"/>
      <c r="DO1874" s="96"/>
      <c r="DP1874" s="96"/>
      <c r="DQ1874" s="96"/>
      <c r="DR1874" s="96"/>
      <c r="DS1874" s="96"/>
      <c r="DT1874" s="96"/>
      <c r="DU1874" s="96"/>
      <c r="DV1874" s="96"/>
      <c r="DW1874" s="96"/>
      <c r="DX1874" s="96"/>
      <c r="DY1874" s="96"/>
      <c r="DZ1874" s="96"/>
      <c r="EA1874" s="96"/>
      <c r="EB1874" s="96"/>
      <c r="EC1874" s="96"/>
      <c r="ED1874" s="96"/>
      <c r="EE1874" s="96"/>
      <c r="EF1874" s="96"/>
      <c r="EG1874" s="96"/>
      <c r="EH1874" s="96"/>
      <c r="EI1874" s="96"/>
      <c r="EJ1874" s="96"/>
      <c r="EK1874" s="96"/>
      <c r="EL1874" s="96"/>
      <c r="EM1874" s="96"/>
      <c r="EN1874" s="96"/>
      <c r="EO1874" s="96"/>
      <c r="EP1874" s="96"/>
      <c r="EQ1874" s="96"/>
      <c r="ER1874" s="96"/>
      <c r="ES1874" s="96"/>
      <c r="ET1874" s="96"/>
      <c r="EU1874" s="96"/>
      <c r="EV1874" s="96"/>
      <c r="EW1874" s="96"/>
      <c r="EX1874" s="96"/>
      <c r="EY1874" s="96"/>
      <c r="EZ1874" s="96"/>
      <c r="FA1874" s="96"/>
      <c r="FB1874" s="96"/>
      <c r="FC1874" s="96"/>
      <c r="FD1874" s="96"/>
      <c r="FE1874" s="96"/>
      <c r="FF1874" s="96"/>
      <c r="FG1874" s="96"/>
      <c r="FH1874" s="96"/>
      <c r="FI1874" s="96"/>
      <c r="FJ1874" s="96"/>
      <c r="FK1874" s="96"/>
      <c r="FL1874" s="96"/>
      <c r="FM1874" s="96"/>
      <c r="FN1874" s="96"/>
      <c r="FO1874" s="96"/>
      <c r="FP1874" s="96"/>
      <c r="FQ1874" s="96"/>
      <c r="FR1874" s="96"/>
      <c r="FS1874" s="96"/>
      <c r="FT1874" s="96"/>
      <c r="FU1874" s="96"/>
      <c r="FV1874" s="96"/>
      <c r="FW1874" s="96"/>
      <c r="FX1874" s="96"/>
      <c r="FY1874" s="96"/>
      <c r="FZ1874" s="96"/>
      <c r="GA1874" s="96"/>
      <c r="GB1874" s="96"/>
      <c r="GC1874" s="96"/>
      <c r="GD1874" s="96"/>
      <c r="GE1874" s="96"/>
      <c r="GF1874" s="96"/>
      <c r="GG1874" s="96"/>
      <c r="GH1874" s="96"/>
      <c r="GI1874" s="96"/>
      <c r="GJ1874" s="96"/>
      <c r="GK1874" s="96"/>
      <c r="GL1874" s="96"/>
      <c r="GM1874" s="96"/>
      <c r="GN1874" s="96"/>
      <c r="GO1874" s="96"/>
      <c r="GP1874" s="96"/>
      <c r="GQ1874" s="96"/>
      <c r="GR1874" s="96"/>
      <c r="GS1874" s="96"/>
      <c r="GT1874" s="96"/>
      <c r="GU1874" s="96"/>
      <c r="GV1874" s="96"/>
      <c r="GW1874" s="96"/>
      <c r="GX1874" s="96"/>
      <c r="GY1874" s="96"/>
      <c r="GZ1874" s="96"/>
      <c r="HA1874" s="96"/>
      <c r="HB1874" s="96"/>
      <c r="HC1874" s="96"/>
      <c r="HD1874" s="96"/>
      <c r="HE1874" s="96"/>
      <c r="HF1874" s="96"/>
      <c r="HG1874" s="96"/>
      <c r="HH1874" s="96"/>
      <c r="HI1874" s="96"/>
    </row>
    <row r="1875" spans="1:217" s="6" customFormat="1" ht="28.5" x14ac:dyDescent="0.45">
      <c r="A1875" s="32" t="s">
        <v>16</v>
      </c>
      <c r="B1875" s="32" t="s">
        <v>17</v>
      </c>
      <c r="C1875" s="33" t="s">
        <v>18</v>
      </c>
      <c r="D1875" s="33" t="s">
        <v>1685</v>
      </c>
      <c r="E1875" s="33" t="s">
        <v>2009</v>
      </c>
      <c r="F1875" s="33" t="s">
        <v>21</v>
      </c>
      <c r="G1875" s="78">
        <f>VLOOKUP(L:L,en_ru_auto_scores_BLEU!H:I,2,FALSE)</f>
        <v>23.462350320528</v>
      </c>
      <c r="H1875" s="33" t="str">
        <f>IFERROR(VLOOKUP(L:L,manual_score_mapping[[SegmentID]:[Scores]],2,FALSE), "NaN")</f>
        <v>[100, 83, 100, 37, 83]</v>
      </c>
      <c r="I1875" s="30">
        <f>IFERROR(VLOOKUP(L:L,manual_score_mapping!A:D,3,FALSE), "NaN")</f>
        <v>80</v>
      </c>
      <c r="J1875" s="18">
        <f>IFERROR(VLOOKUP(L:L,manual_score_mapping!A:D,4,FALSE), "NaN")</f>
        <v>37</v>
      </c>
      <c r="K1875" s="33" t="s">
        <v>22</v>
      </c>
      <c r="L1875" s="33">
        <v>1874</v>
      </c>
      <c r="M1875" s="34">
        <v>0.94568532705306996</v>
      </c>
      <c r="N1875" s="33">
        <v>0.93148380517959595</v>
      </c>
      <c r="O1875" s="33">
        <v>0.94568532705306996</v>
      </c>
      <c r="P1875" s="33" t="str">
        <f>IF(en_ru_scores[[#This Row],[OnlineB_Score]]&gt;en_ru_scores[[#This Row],[GPT4_COMET]]+0.03, "B", IF(en_ru_scores[[#This Row],[GPT4_COMET]]&gt;en_ru_scores[[#This Row],[OnlineB_Score]]+0.03, "GPT", "-"))</f>
        <v>-</v>
      </c>
      <c r="Q1875" s="33" t="str">
        <f>IF(en_ru_scores[[#This Row],[OnlineW_Score]]&gt;en_ru_scores[[#This Row],[GPT4_COMET]]+0.03, "W", IF(en_ru_scores[[#This Row],[GPT4_COMET]]&gt;en_ru_scores[[#This Row],[OnlineW_Score]]+0.03, "GPT", "-"))</f>
        <v>-</v>
      </c>
      <c r="R1875" s="13" t="s">
        <v>2010</v>
      </c>
      <c r="S1875" s="13" t="s">
        <v>9273</v>
      </c>
      <c r="T1875" s="41" t="s">
        <v>9274</v>
      </c>
      <c r="U1875" s="13" t="s">
        <v>9275</v>
      </c>
      <c r="V1875" s="13" t="s">
        <v>9274</v>
      </c>
      <c r="W1875" s="84"/>
      <c r="X1875" s="111"/>
      <c r="Y1875" s="11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c r="EI1875"/>
      <c r="EJ1875"/>
      <c r="EK1875"/>
      <c r="EL1875"/>
      <c r="EM1875"/>
      <c r="EN1875"/>
      <c r="EO1875"/>
      <c r="EP1875"/>
      <c r="EQ1875"/>
      <c r="ER1875"/>
      <c r="ES1875"/>
      <c r="ET1875"/>
      <c r="EU1875"/>
      <c r="EV1875"/>
      <c r="EW1875"/>
      <c r="EX1875"/>
      <c r="EY1875"/>
      <c r="EZ1875"/>
      <c r="FA1875"/>
      <c r="FB1875"/>
      <c r="FC1875"/>
      <c r="FD1875"/>
      <c r="FE1875"/>
      <c r="FF1875"/>
      <c r="FG1875"/>
      <c r="FH1875"/>
      <c r="FI1875"/>
      <c r="FJ1875"/>
      <c r="FK1875"/>
      <c r="FL1875"/>
      <c r="FM1875"/>
      <c r="FN1875"/>
      <c r="FO1875"/>
      <c r="FP1875"/>
      <c r="FQ1875"/>
      <c r="FR1875"/>
      <c r="FS1875"/>
      <c r="FT1875"/>
      <c r="FU1875"/>
      <c r="FV1875"/>
      <c r="FW1875"/>
      <c r="FX1875"/>
      <c r="FY1875"/>
      <c r="FZ1875"/>
      <c r="GA1875"/>
      <c r="GB1875"/>
      <c r="GC1875"/>
      <c r="GD1875"/>
      <c r="GE1875"/>
      <c r="GF1875"/>
      <c r="GG1875"/>
      <c r="GH1875"/>
      <c r="GI1875"/>
      <c r="GJ1875"/>
      <c r="GK1875"/>
      <c r="GL1875"/>
      <c r="GM1875"/>
      <c r="GN1875"/>
      <c r="GO1875"/>
      <c r="GP1875"/>
      <c r="GQ1875"/>
      <c r="GR1875"/>
      <c r="GS1875"/>
      <c r="GT1875"/>
      <c r="GU1875"/>
      <c r="GV1875"/>
      <c r="GW1875"/>
      <c r="GX1875"/>
      <c r="GY1875"/>
      <c r="GZ1875"/>
      <c r="HA1875"/>
      <c r="HB1875"/>
      <c r="HC1875"/>
      <c r="HD1875"/>
      <c r="HE1875"/>
      <c r="HF1875"/>
      <c r="HG1875"/>
      <c r="HH1875"/>
      <c r="HI1875"/>
    </row>
    <row r="1876" spans="1:217" s="6" customFormat="1" ht="28.5" x14ac:dyDescent="0.45">
      <c r="A1876" s="26" t="s">
        <v>16</v>
      </c>
      <c r="B1876" s="26" t="s">
        <v>17</v>
      </c>
      <c r="C1876" s="27" t="s">
        <v>18</v>
      </c>
      <c r="D1876" s="27" t="s">
        <v>1685</v>
      </c>
      <c r="E1876" s="27" t="s">
        <v>2009</v>
      </c>
      <c r="F1876" s="27" t="s">
        <v>21</v>
      </c>
      <c r="G1876" s="78">
        <f>VLOOKUP(L:L,en_ru_auto_scores_BLEU!H:I,2,FALSE)</f>
        <v>28.917849332325719</v>
      </c>
      <c r="H1876" s="27" t="str">
        <f>IFERROR(VLOOKUP(L:L,manual_score_mapping[[SegmentID]:[Scores]],2,FALSE), "NaN")</f>
        <v>[100, 84, 62, 39, 84]</v>
      </c>
      <c r="I1876" s="27">
        <f>IFERROR(VLOOKUP(L:L,manual_score_mapping!A:D,3,FALSE), "NaN")</f>
        <v>73</v>
      </c>
      <c r="J1876" s="18">
        <f>IFERROR(VLOOKUP(L:L,manual_score_mapping!A:D,4,FALSE), "NaN")</f>
        <v>39</v>
      </c>
      <c r="K1876" s="27" t="s">
        <v>22</v>
      </c>
      <c r="L1876" s="27">
        <v>1875</v>
      </c>
      <c r="M1876" s="28">
        <v>0.72271913290023804</v>
      </c>
      <c r="N1876" s="27">
        <v>0.79956406354904175</v>
      </c>
      <c r="O1876" s="27">
        <v>0.72156006097793579</v>
      </c>
      <c r="P1876" s="27" t="str">
        <f>IF(en_ru_scores[[#This Row],[OnlineB_Score]]&gt;en_ru_scores[[#This Row],[GPT4_COMET]]+0.03, "B", IF(en_ru_scores[[#This Row],[GPT4_COMET]]&gt;en_ru_scores[[#This Row],[OnlineB_Score]]+0.03, "GPT", "-"))</f>
        <v>B</v>
      </c>
      <c r="Q1876" s="27" t="str">
        <f>IF(en_ru_scores[[#This Row],[OnlineW_Score]]&gt;en_ru_scores[[#This Row],[GPT4_COMET]]+0.03, "W", IF(en_ru_scores[[#This Row],[GPT4_COMET]]&gt;en_ru_scores[[#This Row],[OnlineW_Score]]+0.03, "GPT", "-"))</f>
        <v>-</v>
      </c>
      <c r="R1876" s="11" t="s">
        <v>2011</v>
      </c>
      <c r="S1876" s="11" t="s">
        <v>9276</v>
      </c>
      <c r="T1876" s="39" t="s">
        <v>9277</v>
      </c>
      <c r="U1876" s="11" t="s">
        <v>9278</v>
      </c>
      <c r="V1876" s="11" t="s">
        <v>9279</v>
      </c>
      <c r="W1876" s="84" t="s">
        <v>11198</v>
      </c>
      <c r="X1876" s="111" t="s">
        <v>11198</v>
      </c>
      <c r="Y1876" s="111"/>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c r="EK1876"/>
      <c r="EL1876"/>
      <c r="EM1876"/>
      <c r="EN1876"/>
      <c r="EO1876"/>
      <c r="EP1876"/>
      <c r="EQ1876"/>
      <c r="ER1876"/>
      <c r="ES1876"/>
      <c r="ET1876"/>
      <c r="EU1876"/>
      <c r="EV1876"/>
      <c r="EW1876"/>
      <c r="EX1876"/>
      <c r="EY1876"/>
      <c r="EZ1876"/>
      <c r="FA1876"/>
      <c r="FB1876"/>
      <c r="FC1876"/>
      <c r="FD1876"/>
      <c r="FE1876"/>
      <c r="FF1876"/>
      <c r="FG1876"/>
      <c r="FH1876"/>
      <c r="FI1876"/>
      <c r="FJ1876"/>
      <c r="FK1876"/>
      <c r="FL1876"/>
      <c r="FM1876"/>
      <c r="FN1876"/>
      <c r="FO1876"/>
      <c r="FP1876"/>
      <c r="FQ1876"/>
      <c r="FR1876"/>
      <c r="FS1876"/>
      <c r="FT1876"/>
      <c r="FU1876"/>
      <c r="FV1876"/>
      <c r="FW1876"/>
      <c r="FX1876"/>
      <c r="FY1876"/>
      <c r="FZ1876"/>
      <c r="GA1876"/>
      <c r="GB1876"/>
      <c r="GC1876"/>
      <c r="GD1876"/>
      <c r="GE1876"/>
      <c r="GF1876"/>
      <c r="GG1876"/>
      <c r="GH1876"/>
      <c r="GI1876"/>
      <c r="GJ1876"/>
      <c r="GK1876"/>
      <c r="GL1876"/>
      <c r="GM1876"/>
      <c r="GN1876"/>
      <c r="GO1876"/>
      <c r="GP1876"/>
      <c r="GQ1876"/>
      <c r="GR1876"/>
      <c r="GS1876"/>
      <c r="GT1876"/>
      <c r="GU1876"/>
      <c r="GV1876"/>
      <c r="GW1876"/>
      <c r="GX1876"/>
      <c r="GY1876"/>
      <c r="GZ1876"/>
      <c r="HA1876"/>
      <c r="HB1876"/>
      <c r="HC1876"/>
      <c r="HD1876"/>
      <c r="HE1876"/>
      <c r="HF1876"/>
      <c r="HG1876"/>
      <c r="HH1876"/>
      <c r="HI1876"/>
    </row>
    <row r="1877" spans="1:217" s="6" customFormat="1" ht="71.25" x14ac:dyDescent="0.45">
      <c r="A1877" s="29" t="s">
        <v>16</v>
      </c>
      <c r="B1877" s="29" t="s">
        <v>17</v>
      </c>
      <c r="C1877" s="30" t="s">
        <v>18</v>
      </c>
      <c r="D1877" s="30" t="s">
        <v>1685</v>
      </c>
      <c r="E1877" s="30" t="s">
        <v>2009</v>
      </c>
      <c r="F1877" s="30" t="s">
        <v>21</v>
      </c>
      <c r="G1877" s="72">
        <f>VLOOKUP(L:L,en_ru_auto_scores_BLEU!H:I,2,FALSE)</f>
        <v>74.888561625630246</v>
      </c>
      <c r="H1877" s="30" t="str">
        <f>IFERROR(VLOOKUP(L:L,manual_score_mapping[[SegmentID]:[Scores]],2,FALSE), "NaN")</f>
        <v>[84, 85, 52, 37, 84]</v>
      </c>
      <c r="I1877" s="24">
        <f>IFERROR(VLOOKUP(L:L,manual_score_mapping!A:D,3,FALSE), "NaN")</f>
        <v>68</v>
      </c>
      <c r="J1877" s="18">
        <f>IFERROR(VLOOKUP(L:L,manual_score_mapping!A:D,4,FALSE), "NaN")</f>
        <v>37</v>
      </c>
      <c r="K1877" s="30" t="s">
        <v>22</v>
      </c>
      <c r="L1877" s="30">
        <v>1876</v>
      </c>
      <c r="M1877" s="31">
        <v>0.88757568597793579</v>
      </c>
      <c r="N1877" s="30">
        <v>0.91879063844680797</v>
      </c>
      <c r="O1877" s="30">
        <v>0.95197534561157238</v>
      </c>
      <c r="P1877" s="30" t="str">
        <f>IF(en_ru_scores[[#This Row],[OnlineB_Score]]&gt;en_ru_scores[[#This Row],[GPT4_COMET]]+0.03, "B", IF(en_ru_scores[[#This Row],[GPT4_COMET]]&gt;en_ru_scores[[#This Row],[OnlineB_Score]]+0.03, "GPT", "-"))</f>
        <v>B</v>
      </c>
      <c r="Q1877" s="30" t="str">
        <f>IF(en_ru_scores[[#This Row],[OnlineW_Score]]&gt;en_ru_scores[[#This Row],[GPT4_COMET]]+0.03, "W", IF(en_ru_scores[[#This Row],[GPT4_COMET]]&gt;en_ru_scores[[#This Row],[OnlineW_Score]]+0.03, "GPT", "-"))</f>
        <v>W</v>
      </c>
      <c r="R1877" s="12" t="s">
        <v>2012</v>
      </c>
      <c r="S1877" s="12" t="s">
        <v>9280</v>
      </c>
      <c r="T1877" s="40" t="s">
        <v>9281</v>
      </c>
      <c r="U1877" s="12" t="s">
        <v>9282</v>
      </c>
      <c r="V1877" s="12" t="s">
        <v>9283</v>
      </c>
      <c r="W1877" s="84"/>
      <c r="X1877" s="111"/>
      <c r="Y1877" s="115"/>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c r="EK1877"/>
      <c r="EL1877"/>
      <c r="EM1877"/>
      <c r="EN1877"/>
      <c r="EO1877"/>
      <c r="EP1877"/>
      <c r="EQ1877"/>
      <c r="ER1877"/>
      <c r="ES1877"/>
      <c r="ET1877"/>
      <c r="EU1877"/>
      <c r="EV1877"/>
      <c r="EW1877"/>
      <c r="EX1877"/>
      <c r="EY1877"/>
      <c r="EZ1877"/>
      <c r="FA1877"/>
      <c r="FB1877"/>
      <c r="FC1877"/>
      <c r="FD1877"/>
      <c r="FE1877"/>
      <c r="FF1877"/>
      <c r="FG1877"/>
      <c r="FH1877"/>
      <c r="FI1877"/>
      <c r="FJ1877"/>
      <c r="FK1877"/>
      <c r="FL1877"/>
      <c r="FM1877"/>
      <c r="FN1877"/>
      <c r="FO1877"/>
      <c r="FP1877"/>
      <c r="FQ1877"/>
      <c r="FR1877"/>
      <c r="FS1877"/>
      <c r="FT1877"/>
      <c r="FU1877"/>
      <c r="FV1877"/>
      <c r="FW1877"/>
      <c r="FX1877"/>
      <c r="FY1877"/>
      <c r="FZ1877"/>
      <c r="GA1877"/>
      <c r="GB1877"/>
      <c r="GC1877"/>
      <c r="GD1877"/>
      <c r="GE1877"/>
      <c r="GF1877"/>
      <c r="GG1877"/>
      <c r="GH1877"/>
      <c r="GI1877"/>
      <c r="GJ1877"/>
      <c r="GK1877"/>
      <c r="GL1877"/>
      <c r="GM1877"/>
      <c r="GN1877"/>
      <c r="GO1877"/>
      <c r="GP1877"/>
      <c r="GQ1877"/>
      <c r="GR1877"/>
      <c r="GS1877"/>
      <c r="GT1877"/>
      <c r="GU1877"/>
      <c r="GV1877"/>
      <c r="GW1877"/>
      <c r="GX1877"/>
      <c r="GY1877"/>
      <c r="GZ1877"/>
      <c r="HA1877"/>
      <c r="HB1877"/>
      <c r="HC1877"/>
      <c r="HD1877"/>
      <c r="HE1877"/>
      <c r="HF1877"/>
      <c r="HG1877"/>
      <c r="HH1877"/>
      <c r="HI1877"/>
    </row>
    <row r="1878" spans="1:217" s="6" customFormat="1" ht="57" x14ac:dyDescent="0.45">
      <c r="A1878" s="32" t="s">
        <v>16</v>
      </c>
      <c r="B1878" s="32" t="s">
        <v>17</v>
      </c>
      <c r="C1878" s="33" t="s">
        <v>18</v>
      </c>
      <c r="D1878" s="33" t="s">
        <v>1685</v>
      </c>
      <c r="E1878" s="33" t="s">
        <v>2009</v>
      </c>
      <c r="F1878" s="33" t="s">
        <v>21</v>
      </c>
      <c r="G1878" s="75">
        <f>VLOOKUP(L:L,en_ru_auto_scores_BLEU!H:I,2,FALSE)</f>
        <v>46.769575541146779</v>
      </c>
      <c r="H1878" s="33" t="str">
        <f>IFERROR(VLOOKUP(L:L,manual_score_mapping[[SegmentID]:[Scores]],2,FALSE), "NaN")</f>
        <v>[100, 84, 49, 38, 84]</v>
      </c>
      <c r="I1878" s="27">
        <f>IFERROR(VLOOKUP(L:L,manual_score_mapping!A:D,3,FALSE), "NaN")</f>
        <v>71</v>
      </c>
      <c r="J1878" s="18">
        <f>IFERROR(VLOOKUP(L:L,manual_score_mapping!A:D,4,FALSE), "NaN")</f>
        <v>38</v>
      </c>
      <c r="K1878" s="33" t="s">
        <v>22</v>
      </c>
      <c r="L1878" s="33">
        <v>1877</v>
      </c>
      <c r="M1878" s="34">
        <v>0.9153403639793396</v>
      </c>
      <c r="N1878" s="33">
        <v>0.91201752424240123</v>
      </c>
      <c r="O1878" s="33">
        <v>0.92342853546142578</v>
      </c>
      <c r="P1878" s="33" t="str">
        <f>IF(en_ru_scores[[#This Row],[OnlineB_Score]]&gt;en_ru_scores[[#This Row],[GPT4_COMET]]+0.03, "B", IF(en_ru_scores[[#This Row],[GPT4_COMET]]&gt;en_ru_scores[[#This Row],[OnlineB_Score]]+0.03, "GPT", "-"))</f>
        <v>-</v>
      </c>
      <c r="Q1878" s="33" t="str">
        <f>IF(en_ru_scores[[#This Row],[OnlineW_Score]]&gt;en_ru_scores[[#This Row],[GPT4_COMET]]+0.03, "W", IF(en_ru_scores[[#This Row],[GPT4_COMET]]&gt;en_ru_scores[[#This Row],[OnlineW_Score]]+0.03, "GPT", "-"))</f>
        <v>-</v>
      </c>
      <c r="R1878" s="13" t="s">
        <v>2013</v>
      </c>
      <c r="S1878" s="13" t="s">
        <v>9284</v>
      </c>
      <c r="T1878" s="41" t="s">
        <v>9285</v>
      </c>
      <c r="U1878" s="13" t="s">
        <v>9286</v>
      </c>
      <c r="V1878" s="13" t="s">
        <v>9287</v>
      </c>
      <c r="W1878" s="84"/>
      <c r="X1878" s="111"/>
      <c r="Y1878" s="115"/>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c r="EK1878"/>
      <c r="EL1878"/>
      <c r="EM1878"/>
      <c r="EN1878"/>
      <c r="EO1878"/>
      <c r="EP1878"/>
      <c r="EQ1878"/>
      <c r="ER1878"/>
      <c r="ES1878"/>
      <c r="ET1878"/>
      <c r="EU1878"/>
      <c r="EV1878"/>
      <c r="EW1878"/>
      <c r="EX1878"/>
      <c r="EY1878"/>
      <c r="EZ1878"/>
      <c r="FA1878"/>
      <c r="FB1878"/>
      <c r="FC1878"/>
      <c r="FD1878"/>
      <c r="FE1878"/>
      <c r="FF1878"/>
      <c r="FG1878"/>
      <c r="FH1878"/>
      <c r="FI1878"/>
      <c r="FJ1878"/>
      <c r="FK1878"/>
      <c r="FL1878"/>
      <c r="FM1878"/>
      <c r="FN1878"/>
      <c r="FO1878"/>
      <c r="FP1878"/>
      <c r="FQ1878"/>
      <c r="FR1878"/>
      <c r="FS1878"/>
      <c r="FT1878"/>
      <c r="FU1878"/>
      <c r="FV1878"/>
      <c r="FW1878"/>
      <c r="FX1878"/>
      <c r="FY1878"/>
      <c r="FZ1878"/>
      <c r="GA1878"/>
      <c r="GB1878"/>
      <c r="GC1878"/>
      <c r="GD1878"/>
      <c r="GE1878"/>
      <c r="GF1878"/>
      <c r="GG1878"/>
      <c r="GH1878"/>
      <c r="GI1878"/>
      <c r="GJ1878"/>
      <c r="GK1878"/>
      <c r="GL1878"/>
      <c r="GM1878"/>
      <c r="GN1878"/>
      <c r="GO1878"/>
      <c r="GP1878"/>
      <c r="GQ1878"/>
      <c r="GR1878"/>
      <c r="GS1878"/>
      <c r="GT1878"/>
      <c r="GU1878"/>
      <c r="GV1878"/>
      <c r="GW1878"/>
      <c r="GX1878"/>
      <c r="GY1878"/>
      <c r="GZ1878"/>
      <c r="HA1878"/>
      <c r="HB1878"/>
      <c r="HC1878"/>
      <c r="HD1878"/>
      <c r="HE1878"/>
      <c r="HF1878"/>
      <c r="HG1878"/>
      <c r="HH1878"/>
      <c r="HI1878"/>
    </row>
    <row r="1879" spans="1:217" s="6" customFormat="1" ht="28.5" x14ac:dyDescent="0.45">
      <c r="A1879" s="32" t="s">
        <v>16</v>
      </c>
      <c r="B1879" s="32" t="s">
        <v>17</v>
      </c>
      <c r="C1879" s="33" t="s">
        <v>18</v>
      </c>
      <c r="D1879" s="33" t="s">
        <v>1685</v>
      </c>
      <c r="E1879" s="33" t="s">
        <v>2009</v>
      </c>
      <c r="F1879" s="33" t="s">
        <v>21</v>
      </c>
      <c r="G1879" s="71">
        <f>VLOOKUP(L:L,en_ru_auto_scores_BLEU!H:I,2,FALSE)</f>
        <v>88.011173679339336</v>
      </c>
      <c r="H1879" s="33" t="str">
        <f>IFERROR(VLOOKUP(L:L,manual_score_mapping[[SegmentID]:[Scores]],2,FALSE), "NaN")</f>
        <v>[100, 85, 55, 35, 84]</v>
      </c>
      <c r="I1879" s="27">
        <f>IFERROR(VLOOKUP(L:L,manual_score_mapping!A:D,3,FALSE), "NaN")</f>
        <v>71</v>
      </c>
      <c r="J1879" s="18">
        <f>IFERROR(VLOOKUP(L:L,manual_score_mapping!A:D,4,FALSE), "NaN")</f>
        <v>35</v>
      </c>
      <c r="K1879" s="33" t="s">
        <v>22</v>
      </c>
      <c r="L1879" s="33">
        <v>1878</v>
      </c>
      <c r="M1879" s="34">
        <v>0.97351485490798961</v>
      </c>
      <c r="N1879" s="33">
        <v>0.9835127592086792</v>
      </c>
      <c r="O1879" s="33">
        <v>0.9742109179496764</v>
      </c>
      <c r="P1879" s="33" t="str">
        <f>IF(en_ru_scores[[#This Row],[OnlineB_Score]]&gt;en_ru_scores[[#This Row],[GPT4_COMET]]+0.03, "B", IF(en_ru_scores[[#This Row],[GPT4_COMET]]&gt;en_ru_scores[[#This Row],[OnlineB_Score]]+0.03, "GPT", "-"))</f>
        <v>-</v>
      </c>
      <c r="Q1879" s="33" t="str">
        <f>IF(en_ru_scores[[#This Row],[OnlineW_Score]]&gt;en_ru_scores[[#This Row],[GPT4_COMET]]+0.03, "W", IF(en_ru_scores[[#This Row],[GPT4_COMET]]&gt;en_ru_scores[[#This Row],[OnlineW_Score]]+0.03, "GPT", "-"))</f>
        <v>-</v>
      </c>
      <c r="R1879" s="13" t="s">
        <v>9288</v>
      </c>
      <c r="S1879" s="13" t="s">
        <v>9289</v>
      </c>
      <c r="T1879" s="41" t="s">
        <v>9290</v>
      </c>
      <c r="U1879" s="13" t="s">
        <v>9289</v>
      </c>
      <c r="V1879" s="13" t="s">
        <v>9291</v>
      </c>
      <c r="W1879" s="84"/>
      <c r="X1879" s="111"/>
      <c r="Y1879" s="115"/>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c r="EG1879"/>
      <c r="EH1879"/>
      <c r="EI1879"/>
      <c r="EJ1879"/>
      <c r="EK1879"/>
      <c r="EL1879"/>
      <c r="EM1879"/>
      <c r="EN1879"/>
      <c r="EO1879"/>
      <c r="EP1879"/>
      <c r="EQ1879"/>
      <c r="ER1879"/>
      <c r="ES1879"/>
      <c r="ET1879"/>
      <c r="EU1879"/>
      <c r="EV1879"/>
      <c r="EW1879"/>
      <c r="EX1879"/>
      <c r="EY1879"/>
      <c r="EZ1879"/>
      <c r="FA1879"/>
      <c r="FB1879"/>
      <c r="FC1879"/>
      <c r="FD1879"/>
      <c r="FE1879"/>
      <c r="FF1879"/>
      <c r="FG1879"/>
      <c r="FH1879"/>
      <c r="FI1879"/>
      <c r="FJ1879"/>
      <c r="FK1879"/>
      <c r="FL1879"/>
      <c r="FM1879"/>
      <c r="FN1879"/>
      <c r="FO1879"/>
      <c r="FP1879"/>
      <c r="FQ1879"/>
      <c r="FR1879"/>
      <c r="FS1879"/>
      <c r="FT1879"/>
      <c r="FU1879"/>
      <c r="FV1879"/>
      <c r="FW1879"/>
      <c r="FX1879"/>
      <c r="FY1879"/>
      <c r="FZ1879"/>
      <c r="GA1879"/>
      <c r="GB1879"/>
      <c r="GC1879"/>
      <c r="GD1879"/>
      <c r="GE1879"/>
      <c r="GF1879"/>
      <c r="GG1879"/>
      <c r="GH1879"/>
      <c r="GI1879"/>
      <c r="GJ1879"/>
      <c r="GK1879"/>
      <c r="GL1879"/>
      <c r="GM1879"/>
      <c r="GN1879"/>
      <c r="GO1879"/>
      <c r="GP1879"/>
      <c r="GQ1879"/>
      <c r="GR1879"/>
      <c r="GS1879"/>
      <c r="GT1879"/>
      <c r="GU1879"/>
      <c r="GV1879"/>
      <c r="GW1879"/>
      <c r="GX1879"/>
      <c r="GY1879"/>
      <c r="GZ1879"/>
      <c r="HA1879"/>
      <c r="HB1879"/>
      <c r="HC1879"/>
      <c r="HD1879"/>
      <c r="HE1879"/>
      <c r="HF1879"/>
      <c r="HG1879"/>
      <c r="HH1879"/>
      <c r="HI1879"/>
    </row>
    <row r="1880" spans="1:217" s="97" customFormat="1" ht="57.4" thickBot="1" x14ac:dyDescent="0.5">
      <c r="A1880" s="106" t="s">
        <v>16</v>
      </c>
      <c r="B1880" s="106" t="s">
        <v>17</v>
      </c>
      <c r="C1880" s="107" t="s">
        <v>18</v>
      </c>
      <c r="D1880" s="107" t="s">
        <v>1685</v>
      </c>
      <c r="E1880" s="107" t="s">
        <v>2009</v>
      </c>
      <c r="F1880" s="107" t="s">
        <v>21</v>
      </c>
      <c r="G1880" s="100">
        <f>VLOOKUP(L:L,en_ru_auto_scores_BLEU!H:I,2,FALSE)</f>
        <v>2.9540011999676521</v>
      </c>
      <c r="H1880" s="107" t="str">
        <f>IFERROR(VLOOKUP(L:L,manual_score_mapping[[SegmentID]:[Scores]],2,FALSE), "NaN")</f>
        <v>[100, 86, 57, 38, 84]</v>
      </c>
      <c r="I1880" s="107">
        <f>IFERROR(VLOOKUP(L:L,manual_score_mapping!A:D,3,FALSE), "NaN")</f>
        <v>73</v>
      </c>
      <c r="J1880" s="105">
        <f>IFERROR(VLOOKUP(L:L,manual_score_mapping!A:D,4,FALSE), "NaN")</f>
        <v>38</v>
      </c>
      <c r="K1880" s="107" t="s">
        <v>22</v>
      </c>
      <c r="L1880" s="107">
        <v>1879</v>
      </c>
      <c r="M1880" s="108">
        <v>0.73881644010543823</v>
      </c>
      <c r="N1880" s="107">
        <v>0.67308413982391357</v>
      </c>
      <c r="O1880" s="107">
        <v>0.86041122674942017</v>
      </c>
      <c r="P1880" s="107" t="str">
        <f>IF(en_ru_scores[[#This Row],[OnlineB_Score]]&gt;en_ru_scores[[#This Row],[GPT4_COMET]]+0.03, "B", IF(en_ru_scores[[#This Row],[GPT4_COMET]]&gt;en_ru_scores[[#This Row],[OnlineB_Score]]+0.03, "GPT", "-"))</f>
        <v>GPT</v>
      </c>
      <c r="Q1880" s="107" t="str">
        <f>IF(en_ru_scores[[#This Row],[OnlineW_Score]]&gt;en_ru_scores[[#This Row],[GPT4_COMET]]+0.03, "W", IF(en_ru_scores[[#This Row],[GPT4_COMET]]&gt;en_ru_scores[[#This Row],[OnlineW_Score]]+0.03, "GPT", "-"))</f>
        <v>W</v>
      </c>
      <c r="R1880" s="109" t="s">
        <v>2014</v>
      </c>
      <c r="S1880" s="109" t="s">
        <v>9292</v>
      </c>
      <c r="T1880" s="110" t="s">
        <v>9293</v>
      </c>
      <c r="U1880" s="109" t="s">
        <v>9294</v>
      </c>
      <c r="V1880" s="109" t="s">
        <v>9295</v>
      </c>
      <c r="W1880" s="95"/>
      <c r="X1880" s="113"/>
      <c r="Y1880" s="117"/>
      <c r="Z1880" s="96"/>
      <c r="AA1880" s="96"/>
      <c r="AB1880" s="96"/>
      <c r="AC1880" s="96"/>
      <c r="AD1880" s="96"/>
      <c r="AE1880" s="96"/>
      <c r="AF1880" s="96"/>
      <c r="AG1880" s="96"/>
      <c r="AH1880" s="96"/>
      <c r="AI1880" s="96"/>
      <c r="AJ1880" s="96"/>
      <c r="AK1880" s="96"/>
      <c r="AL1880" s="96"/>
      <c r="AM1880" s="96"/>
      <c r="AN1880" s="96"/>
      <c r="AO1880" s="96"/>
      <c r="AP1880" s="96"/>
      <c r="AQ1880" s="96"/>
      <c r="AR1880" s="96"/>
      <c r="AS1880" s="96"/>
      <c r="AT1880" s="96"/>
      <c r="AU1880" s="96"/>
      <c r="AV1880" s="96"/>
      <c r="AW1880" s="96"/>
      <c r="AX1880" s="96"/>
      <c r="AY1880" s="96"/>
      <c r="AZ1880" s="96"/>
      <c r="BA1880" s="96"/>
      <c r="BB1880" s="96"/>
      <c r="BC1880" s="96"/>
      <c r="BD1880" s="96"/>
      <c r="BE1880" s="96"/>
      <c r="BF1880" s="96"/>
      <c r="BG1880" s="96"/>
      <c r="BH1880" s="96"/>
      <c r="BI1880" s="96"/>
      <c r="BJ1880" s="96"/>
      <c r="BK1880" s="96"/>
      <c r="BL1880" s="96"/>
      <c r="BM1880" s="96"/>
      <c r="BN1880" s="96"/>
      <c r="BO1880" s="96"/>
      <c r="BP1880" s="96"/>
      <c r="BQ1880" s="96"/>
      <c r="BR1880" s="96"/>
      <c r="BS1880" s="96"/>
      <c r="BT1880" s="96"/>
      <c r="BU1880" s="96"/>
      <c r="BV1880" s="96"/>
      <c r="BW1880" s="96"/>
      <c r="BX1880" s="96"/>
      <c r="BY1880" s="96"/>
      <c r="BZ1880" s="96"/>
      <c r="CA1880" s="96"/>
      <c r="CB1880" s="96"/>
      <c r="CC1880" s="96"/>
      <c r="CD1880" s="96"/>
      <c r="CE1880" s="96"/>
      <c r="CF1880" s="96"/>
      <c r="CG1880" s="96"/>
      <c r="CH1880" s="96"/>
      <c r="CI1880" s="96"/>
      <c r="CJ1880" s="96"/>
      <c r="CK1880" s="96"/>
      <c r="CL1880" s="96"/>
      <c r="CM1880" s="96"/>
      <c r="CN1880" s="96"/>
      <c r="CO1880" s="96"/>
      <c r="CP1880" s="96"/>
      <c r="CQ1880" s="96"/>
      <c r="CR1880" s="96"/>
      <c r="CS1880" s="96"/>
      <c r="CT1880" s="96"/>
      <c r="CU1880" s="96"/>
      <c r="CV1880" s="96"/>
      <c r="CW1880" s="96"/>
      <c r="CX1880" s="96"/>
      <c r="CY1880" s="96"/>
      <c r="CZ1880" s="96"/>
      <c r="DA1880" s="96"/>
      <c r="DB1880" s="96"/>
      <c r="DC1880" s="96"/>
      <c r="DD1880" s="96"/>
      <c r="DE1880" s="96"/>
      <c r="DF1880" s="96"/>
      <c r="DG1880" s="96"/>
      <c r="DH1880" s="96"/>
      <c r="DI1880" s="96"/>
      <c r="DJ1880" s="96"/>
      <c r="DK1880" s="96"/>
      <c r="DL1880" s="96"/>
      <c r="DM1880" s="96"/>
      <c r="DN1880" s="96"/>
      <c r="DO1880" s="96"/>
      <c r="DP1880" s="96"/>
      <c r="DQ1880" s="96"/>
      <c r="DR1880" s="96"/>
      <c r="DS1880" s="96"/>
      <c r="DT1880" s="96"/>
      <c r="DU1880" s="96"/>
      <c r="DV1880" s="96"/>
      <c r="DW1880" s="96"/>
      <c r="DX1880" s="96"/>
      <c r="DY1880" s="96"/>
      <c r="DZ1880" s="96"/>
      <c r="EA1880" s="96"/>
      <c r="EB1880" s="96"/>
      <c r="EC1880" s="96"/>
      <c r="ED1880" s="96"/>
      <c r="EE1880" s="96"/>
      <c r="EF1880" s="96"/>
      <c r="EG1880" s="96"/>
      <c r="EH1880" s="96"/>
      <c r="EI1880" s="96"/>
      <c r="EJ1880" s="96"/>
      <c r="EK1880" s="96"/>
      <c r="EL1880" s="96"/>
      <c r="EM1880" s="96"/>
      <c r="EN1880" s="96"/>
      <c r="EO1880" s="96"/>
      <c r="EP1880" s="96"/>
      <c r="EQ1880" s="96"/>
      <c r="ER1880" s="96"/>
      <c r="ES1880" s="96"/>
      <c r="ET1880" s="96"/>
      <c r="EU1880" s="96"/>
      <c r="EV1880" s="96"/>
      <c r="EW1880" s="96"/>
      <c r="EX1880" s="96"/>
      <c r="EY1880" s="96"/>
      <c r="EZ1880" s="96"/>
      <c r="FA1880" s="96"/>
      <c r="FB1880" s="96"/>
      <c r="FC1880" s="96"/>
      <c r="FD1880" s="96"/>
      <c r="FE1880" s="96"/>
      <c r="FF1880" s="96"/>
      <c r="FG1880" s="96"/>
      <c r="FH1880" s="96"/>
      <c r="FI1880" s="96"/>
      <c r="FJ1880" s="96"/>
      <c r="FK1880" s="96"/>
      <c r="FL1880" s="96"/>
      <c r="FM1880" s="96"/>
      <c r="FN1880" s="96"/>
      <c r="FO1880" s="96"/>
      <c r="FP1880" s="96"/>
      <c r="FQ1880" s="96"/>
      <c r="FR1880" s="96"/>
      <c r="FS1880" s="96"/>
      <c r="FT1880" s="96"/>
      <c r="FU1880" s="96"/>
      <c r="FV1880" s="96"/>
      <c r="FW1880" s="96"/>
      <c r="FX1880" s="96"/>
      <c r="FY1880" s="96"/>
      <c r="FZ1880" s="96"/>
      <c r="GA1880" s="96"/>
      <c r="GB1880" s="96"/>
      <c r="GC1880" s="96"/>
      <c r="GD1880" s="96"/>
      <c r="GE1880" s="96"/>
      <c r="GF1880" s="96"/>
      <c r="GG1880" s="96"/>
      <c r="GH1880" s="96"/>
      <c r="GI1880" s="96"/>
      <c r="GJ1880" s="96"/>
      <c r="GK1880" s="96"/>
      <c r="GL1880" s="96"/>
      <c r="GM1880" s="96"/>
      <c r="GN1880" s="96"/>
      <c r="GO1880" s="96"/>
      <c r="GP1880" s="96"/>
      <c r="GQ1880" s="96"/>
      <c r="GR1880" s="96"/>
      <c r="GS1880" s="96"/>
      <c r="GT1880" s="96"/>
      <c r="GU1880" s="96"/>
      <c r="GV1880" s="96"/>
      <c r="GW1880" s="96"/>
      <c r="GX1880" s="96"/>
      <c r="GY1880" s="96"/>
      <c r="GZ1880" s="96"/>
      <c r="HA1880" s="96"/>
      <c r="HB1880" s="96"/>
      <c r="HC1880" s="96"/>
      <c r="HD1880" s="96"/>
      <c r="HE1880" s="96"/>
      <c r="HF1880" s="96"/>
      <c r="HG1880" s="96"/>
      <c r="HH1880" s="96"/>
      <c r="HI1880" s="96"/>
    </row>
    <row r="1881" spans="1:217" s="6" customFormat="1" ht="28.5" x14ac:dyDescent="0.45">
      <c r="A1881" s="32" t="s">
        <v>16</v>
      </c>
      <c r="B1881" s="32" t="s">
        <v>17</v>
      </c>
      <c r="C1881" s="33" t="s">
        <v>18</v>
      </c>
      <c r="D1881" s="33" t="s">
        <v>1685</v>
      </c>
      <c r="E1881" s="33" t="s">
        <v>2015</v>
      </c>
      <c r="F1881" s="33" t="s">
        <v>21</v>
      </c>
      <c r="G1881" s="78">
        <f>VLOOKUP(L:L,en_ru_auto_scores_BLEU!H:I,2,FALSE)</f>
        <v>27.77619034011791</v>
      </c>
      <c r="H1881" s="33" t="str">
        <f>IFERROR(VLOOKUP(L:L,manual_score_mapping[[SegmentID]:[Scores]],2,FALSE), "NaN")</f>
        <v>[91, 38, 80, 90, 86, 51, 88, 83, 77, 100]</v>
      </c>
      <c r="I1881" s="27">
        <f>IFERROR(VLOOKUP(L:L,manual_score_mapping!A:D,3,FALSE), "NaN")</f>
        <v>78</v>
      </c>
      <c r="J1881" s="18">
        <f>IFERROR(VLOOKUP(L:L,manual_score_mapping!A:D,4,FALSE), "NaN")</f>
        <v>38</v>
      </c>
      <c r="K1881" s="33" t="s">
        <v>22</v>
      </c>
      <c r="L1881" s="33">
        <v>1880</v>
      </c>
      <c r="M1881" s="34">
        <v>0.96679478883743275</v>
      </c>
      <c r="N1881" s="33">
        <v>0.96078270673751842</v>
      </c>
      <c r="O1881" s="33">
        <v>0.98303681612014759</v>
      </c>
      <c r="P1881" s="33" t="str">
        <f>IF(en_ru_scores[[#This Row],[OnlineB_Score]]&gt;en_ru_scores[[#This Row],[GPT4_COMET]]+0.03, "B", IF(en_ru_scores[[#This Row],[GPT4_COMET]]&gt;en_ru_scores[[#This Row],[OnlineB_Score]]+0.03, "GPT", "-"))</f>
        <v>-</v>
      </c>
      <c r="Q1881" s="33" t="str">
        <f>IF(en_ru_scores[[#This Row],[OnlineW_Score]]&gt;en_ru_scores[[#This Row],[GPT4_COMET]]+0.03, "W", IF(en_ru_scores[[#This Row],[GPT4_COMET]]&gt;en_ru_scores[[#This Row],[OnlineW_Score]]+0.03, "GPT", "-"))</f>
        <v>-</v>
      </c>
      <c r="R1881" s="13" t="s">
        <v>2016</v>
      </c>
      <c r="S1881" s="13" t="s">
        <v>9296</v>
      </c>
      <c r="T1881" s="41" t="s">
        <v>9297</v>
      </c>
      <c r="U1881" s="13" t="s">
        <v>9298</v>
      </c>
      <c r="V1881" s="13" t="s">
        <v>9296</v>
      </c>
      <c r="W1881" s="84"/>
      <c r="X1881" s="111"/>
      <c r="Y1881" s="115"/>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c r="EI1881"/>
      <c r="EJ1881"/>
      <c r="EK1881"/>
      <c r="EL1881"/>
      <c r="EM1881"/>
      <c r="EN1881"/>
      <c r="EO1881"/>
      <c r="EP1881"/>
      <c r="EQ1881"/>
      <c r="ER1881"/>
      <c r="ES1881"/>
      <c r="ET1881"/>
      <c r="EU1881"/>
      <c r="EV1881"/>
      <c r="EW1881"/>
      <c r="EX1881"/>
      <c r="EY1881"/>
      <c r="EZ1881"/>
      <c r="FA1881"/>
      <c r="FB1881"/>
      <c r="FC1881"/>
      <c r="FD1881"/>
      <c r="FE1881"/>
      <c r="FF1881"/>
      <c r="FG1881"/>
      <c r="FH1881"/>
      <c r="FI1881"/>
      <c r="FJ1881"/>
      <c r="FK1881"/>
      <c r="FL1881"/>
      <c r="FM1881"/>
      <c r="FN1881"/>
      <c r="FO1881"/>
      <c r="FP1881"/>
      <c r="FQ1881"/>
      <c r="FR1881"/>
      <c r="FS1881"/>
      <c r="FT1881"/>
      <c r="FU1881"/>
      <c r="FV1881"/>
      <c r="FW1881"/>
      <c r="FX1881"/>
      <c r="FY1881"/>
      <c r="FZ1881"/>
      <c r="GA1881"/>
      <c r="GB1881"/>
      <c r="GC1881"/>
      <c r="GD1881"/>
      <c r="GE1881"/>
      <c r="GF1881"/>
      <c r="GG1881"/>
      <c r="GH1881"/>
      <c r="GI1881"/>
      <c r="GJ1881"/>
      <c r="GK1881"/>
      <c r="GL1881"/>
      <c r="GM1881"/>
      <c r="GN1881"/>
      <c r="GO1881"/>
      <c r="GP1881"/>
      <c r="GQ1881"/>
      <c r="GR1881"/>
      <c r="GS1881"/>
      <c r="GT1881"/>
      <c r="GU1881"/>
      <c r="GV1881"/>
      <c r="GW1881"/>
      <c r="GX1881"/>
      <c r="GY1881"/>
      <c r="GZ1881"/>
      <c r="HA1881"/>
      <c r="HB1881"/>
      <c r="HC1881"/>
      <c r="HD1881"/>
      <c r="HE1881"/>
      <c r="HF1881"/>
      <c r="HG1881"/>
      <c r="HH1881"/>
      <c r="HI1881"/>
    </row>
    <row r="1882" spans="1:217" s="6" customFormat="1" x14ac:dyDescent="0.45">
      <c r="A1882" s="32" t="s">
        <v>16</v>
      </c>
      <c r="B1882" s="32" t="s">
        <v>17</v>
      </c>
      <c r="C1882" s="33" t="s">
        <v>18</v>
      </c>
      <c r="D1882" s="33" t="s">
        <v>1685</v>
      </c>
      <c r="E1882" s="33" t="s">
        <v>2015</v>
      </c>
      <c r="F1882" s="33" t="s">
        <v>21</v>
      </c>
      <c r="G1882" s="70">
        <f>VLOOKUP(L:L,en_ru_auto_scores_BLEU!H:I,2,FALSE)</f>
        <v>100.00000000000004</v>
      </c>
      <c r="H1882" s="33" t="str">
        <f>IFERROR(VLOOKUP(L:L,manual_score_mapping[[SegmentID]:[Scores]],2,FALSE), "NaN")</f>
        <v>[91, 36, 76, 90, 82, 51, 86, 83, 94, 100]</v>
      </c>
      <c r="I1882" s="27">
        <f>IFERROR(VLOOKUP(L:L,manual_score_mapping!A:D,3,FALSE), "NaN")</f>
        <v>78</v>
      </c>
      <c r="J1882" s="18">
        <f>IFERROR(VLOOKUP(L:L,manual_score_mapping!A:D,4,FALSE), "NaN")</f>
        <v>36</v>
      </c>
      <c r="K1882" s="33" t="s">
        <v>22</v>
      </c>
      <c r="L1882" s="33">
        <v>1881</v>
      </c>
      <c r="M1882" s="34">
        <v>0.98596435785293579</v>
      </c>
      <c r="N1882" s="33">
        <v>0.98596435785293579</v>
      </c>
      <c r="O1882" s="33">
        <v>0.98596292734146118</v>
      </c>
      <c r="P1882" s="33" t="str">
        <f>IF(en_ru_scores[[#This Row],[OnlineB_Score]]&gt;en_ru_scores[[#This Row],[GPT4_COMET]]+0.03, "B", IF(en_ru_scores[[#This Row],[GPT4_COMET]]&gt;en_ru_scores[[#This Row],[OnlineB_Score]]+0.03, "GPT", "-"))</f>
        <v>-</v>
      </c>
      <c r="Q1882" s="33" t="str">
        <f>IF(en_ru_scores[[#This Row],[OnlineW_Score]]&gt;en_ru_scores[[#This Row],[GPT4_COMET]]+0.03, "W", IF(en_ru_scores[[#This Row],[GPT4_COMET]]&gt;en_ru_scores[[#This Row],[OnlineW_Score]]+0.03, "GPT", "-"))</f>
        <v>-</v>
      </c>
      <c r="R1882" s="13" t="s">
        <v>2017</v>
      </c>
      <c r="S1882" s="13" t="s">
        <v>9299</v>
      </c>
      <c r="T1882" s="41" t="s">
        <v>9299</v>
      </c>
      <c r="U1882" s="13" t="s">
        <v>9299</v>
      </c>
      <c r="V1882" s="13" t="s">
        <v>9299</v>
      </c>
      <c r="W1882" s="84"/>
      <c r="X1882" s="111"/>
      <c r="Y1882" s="115"/>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c r="EK1882"/>
      <c r="EL1882"/>
      <c r="EM1882"/>
      <c r="EN1882"/>
      <c r="EO1882"/>
      <c r="EP1882"/>
      <c r="EQ1882"/>
      <c r="ER1882"/>
      <c r="ES1882"/>
      <c r="ET1882"/>
      <c r="EU1882"/>
      <c r="EV1882"/>
      <c r="EW1882"/>
      <c r="EX1882"/>
      <c r="EY1882"/>
      <c r="EZ1882"/>
      <c r="FA1882"/>
      <c r="FB1882"/>
      <c r="FC1882"/>
      <c r="FD1882"/>
      <c r="FE1882"/>
      <c r="FF1882"/>
      <c r="FG1882"/>
      <c r="FH1882"/>
      <c r="FI1882"/>
      <c r="FJ1882"/>
      <c r="FK1882"/>
      <c r="FL1882"/>
      <c r="FM1882"/>
      <c r="FN1882"/>
      <c r="FO1882"/>
      <c r="FP1882"/>
      <c r="FQ1882"/>
      <c r="FR1882"/>
      <c r="FS1882"/>
      <c r="FT1882"/>
      <c r="FU1882"/>
      <c r="FV1882"/>
      <c r="FW1882"/>
      <c r="FX1882"/>
      <c r="FY1882"/>
      <c r="FZ1882"/>
      <c r="GA1882"/>
      <c r="GB1882"/>
      <c r="GC1882"/>
      <c r="GD1882"/>
      <c r="GE1882"/>
      <c r="GF1882"/>
      <c r="GG1882"/>
      <c r="GH1882"/>
      <c r="GI1882"/>
      <c r="GJ1882"/>
      <c r="GK1882"/>
      <c r="GL1882"/>
      <c r="GM1882"/>
      <c r="GN1882"/>
      <c r="GO1882"/>
      <c r="GP1882"/>
      <c r="GQ1882"/>
      <c r="GR1882"/>
      <c r="GS1882"/>
      <c r="GT1882"/>
      <c r="GU1882"/>
      <c r="GV1882"/>
      <c r="GW1882"/>
      <c r="GX1882"/>
      <c r="GY1882"/>
      <c r="GZ1882"/>
      <c r="HA1882"/>
      <c r="HB1882"/>
      <c r="HC1882"/>
      <c r="HD1882"/>
      <c r="HE1882"/>
      <c r="HF1882"/>
      <c r="HG1882"/>
      <c r="HH1882"/>
      <c r="HI1882"/>
    </row>
    <row r="1883" spans="1:217" s="6" customFormat="1" ht="28.5" x14ac:dyDescent="0.45">
      <c r="A1883" s="32" t="s">
        <v>16</v>
      </c>
      <c r="B1883" s="32" t="s">
        <v>17</v>
      </c>
      <c r="C1883" s="33" t="s">
        <v>18</v>
      </c>
      <c r="D1883" s="33" t="s">
        <v>1685</v>
      </c>
      <c r="E1883" s="33" t="s">
        <v>2015</v>
      </c>
      <c r="F1883" s="33" t="s">
        <v>21</v>
      </c>
      <c r="G1883" s="72">
        <f>VLOOKUP(L:L,en_ru_auto_scores_BLEU!H:I,2,FALSE)</f>
        <v>69.963138207287997</v>
      </c>
      <c r="H1883" s="33" t="str">
        <f>IFERROR(VLOOKUP(L:L,manual_score_mapping[[SegmentID]:[Scores]],2,FALSE), "NaN")</f>
        <v>[90, 51, 76, 91, 87, 51, 74, 83, 84, 100]</v>
      </c>
      <c r="I1883" s="27">
        <f>IFERROR(VLOOKUP(L:L,manual_score_mapping!A:D,3,FALSE), "NaN")</f>
        <v>78</v>
      </c>
      <c r="J1883" s="21">
        <f>IFERROR(VLOOKUP(L:L,manual_score_mapping!A:D,4,FALSE), "NaN")</f>
        <v>51</v>
      </c>
      <c r="K1883" s="33" t="s">
        <v>22</v>
      </c>
      <c r="L1883" s="33">
        <v>1882</v>
      </c>
      <c r="M1883" s="34">
        <v>0.93317484855651855</v>
      </c>
      <c r="N1883" s="33">
        <v>0.93315702676773082</v>
      </c>
      <c r="O1883" s="33">
        <v>0.92784196138381958</v>
      </c>
      <c r="P1883" s="33" t="str">
        <f>IF(en_ru_scores[[#This Row],[OnlineB_Score]]&gt;en_ru_scores[[#This Row],[GPT4_COMET]]+0.03, "B", IF(en_ru_scores[[#This Row],[GPT4_COMET]]&gt;en_ru_scores[[#This Row],[OnlineB_Score]]+0.03, "GPT", "-"))</f>
        <v>-</v>
      </c>
      <c r="Q1883" s="33" t="str">
        <f>IF(en_ru_scores[[#This Row],[OnlineW_Score]]&gt;en_ru_scores[[#This Row],[GPT4_COMET]]+0.03, "W", IF(en_ru_scores[[#This Row],[GPT4_COMET]]&gt;en_ru_scores[[#This Row],[OnlineW_Score]]+0.03, "GPT", "-"))</f>
        <v>-</v>
      </c>
      <c r="R1883" s="13" t="s">
        <v>2018</v>
      </c>
      <c r="S1883" s="13" t="s">
        <v>9300</v>
      </c>
      <c r="T1883" s="41" t="s">
        <v>9301</v>
      </c>
      <c r="U1883" s="13" t="s">
        <v>9301</v>
      </c>
      <c r="V1883" s="13" t="s">
        <v>9302</v>
      </c>
      <c r="W1883" s="84"/>
      <c r="X1883" s="111"/>
      <c r="Y1883" s="115"/>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c r="EK1883"/>
      <c r="EL1883"/>
      <c r="EM1883"/>
      <c r="EN1883"/>
      <c r="EO1883"/>
      <c r="EP1883"/>
      <c r="EQ1883"/>
      <c r="ER1883"/>
      <c r="ES1883"/>
      <c r="ET1883"/>
      <c r="EU1883"/>
      <c r="EV1883"/>
      <c r="EW1883"/>
      <c r="EX1883"/>
      <c r="EY1883"/>
      <c r="EZ1883"/>
      <c r="FA1883"/>
      <c r="FB1883"/>
      <c r="FC1883"/>
      <c r="FD1883"/>
      <c r="FE1883"/>
      <c r="FF1883"/>
      <c r="FG1883"/>
      <c r="FH1883"/>
      <c r="FI1883"/>
      <c r="FJ1883"/>
      <c r="FK1883"/>
      <c r="FL1883"/>
      <c r="FM1883"/>
      <c r="FN1883"/>
      <c r="FO1883"/>
      <c r="FP1883"/>
      <c r="FQ1883"/>
      <c r="FR1883"/>
      <c r="FS1883"/>
      <c r="FT1883"/>
      <c r="FU1883"/>
      <c r="FV1883"/>
      <c r="FW1883"/>
      <c r="FX1883"/>
      <c r="FY1883"/>
      <c r="FZ1883"/>
      <c r="GA1883"/>
      <c r="GB1883"/>
      <c r="GC1883"/>
      <c r="GD1883"/>
      <c r="GE1883"/>
      <c r="GF1883"/>
      <c r="GG1883"/>
      <c r="GH1883"/>
      <c r="GI1883"/>
      <c r="GJ1883"/>
      <c r="GK1883"/>
      <c r="GL1883"/>
      <c r="GM1883"/>
      <c r="GN1883"/>
      <c r="GO1883"/>
      <c r="GP1883"/>
      <c r="GQ1883"/>
      <c r="GR1883"/>
      <c r="GS1883"/>
      <c r="GT1883"/>
      <c r="GU1883"/>
      <c r="GV1883"/>
      <c r="GW1883"/>
      <c r="GX1883"/>
      <c r="GY1883"/>
      <c r="GZ1883"/>
      <c r="HA1883"/>
      <c r="HB1883"/>
      <c r="HC1883"/>
      <c r="HD1883"/>
      <c r="HE1883"/>
      <c r="HF1883"/>
      <c r="HG1883"/>
      <c r="HH1883"/>
      <c r="HI1883"/>
    </row>
    <row r="1884" spans="1:217" s="6" customFormat="1" ht="28.5" x14ac:dyDescent="0.45">
      <c r="A1884" s="23" t="s">
        <v>16</v>
      </c>
      <c r="B1884" s="23" t="s">
        <v>17</v>
      </c>
      <c r="C1884" s="24" t="s">
        <v>18</v>
      </c>
      <c r="D1884" s="24" t="s">
        <v>1685</v>
      </c>
      <c r="E1884" s="24" t="s">
        <v>2015</v>
      </c>
      <c r="F1884" s="24" t="s">
        <v>21</v>
      </c>
      <c r="G1884" s="78">
        <f>VLOOKUP(L:L,en_ru_auto_scores_BLEU!H:I,2,FALSE)</f>
        <v>5.5223977835394713</v>
      </c>
      <c r="H1884" s="24" t="str">
        <f>IFERROR(VLOOKUP(L:L,manual_score_mapping[[SegmentID]:[Scores]],2,FALSE), "NaN")</f>
        <v>[91, 68, 80, 77, 85, 51, 71, 83, 82, 51]</v>
      </c>
      <c r="I1884" s="27">
        <f>IFERROR(VLOOKUP(L:L,manual_score_mapping!A:D,3,FALSE), "NaN")</f>
        <v>73</v>
      </c>
      <c r="J1884" s="21">
        <f>IFERROR(VLOOKUP(L:L,manual_score_mapping!A:D,4,FALSE), "NaN")</f>
        <v>51</v>
      </c>
      <c r="K1884" s="24" t="s">
        <v>22</v>
      </c>
      <c r="L1884" s="24">
        <v>1883</v>
      </c>
      <c r="M1884" s="25">
        <v>0.67900747060775757</v>
      </c>
      <c r="N1884" s="24">
        <v>0.77569377422332764</v>
      </c>
      <c r="O1884" s="24">
        <v>0.76053452491760254</v>
      </c>
      <c r="P1884" s="24" t="str">
        <f>IF(en_ru_scores[[#This Row],[OnlineB_Score]]&gt;en_ru_scores[[#This Row],[GPT4_COMET]]+0.03, "B", IF(en_ru_scores[[#This Row],[GPT4_COMET]]&gt;en_ru_scores[[#This Row],[OnlineB_Score]]+0.03, "GPT", "-"))</f>
        <v>B</v>
      </c>
      <c r="Q1884" s="24" t="str">
        <f>IF(en_ru_scores[[#This Row],[OnlineW_Score]]&gt;en_ru_scores[[#This Row],[GPT4_COMET]]+0.03, "W", IF(en_ru_scores[[#This Row],[GPT4_COMET]]&gt;en_ru_scores[[#This Row],[OnlineW_Score]]+0.03, "GPT", "-"))</f>
        <v>W</v>
      </c>
      <c r="R1884" s="10" t="s">
        <v>9303</v>
      </c>
      <c r="S1884" s="10" t="s">
        <v>9304</v>
      </c>
      <c r="T1884" s="38" t="s">
        <v>9305</v>
      </c>
      <c r="U1884" s="10" t="s">
        <v>9306</v>
      </c>
      <c r="V1884" s="10" t="s">
        <v>9307</v>
      </c>
      <c r="W1884" s="84"/>
      <c r="X1884" s="111" t="s">
        <v>11198</v>
      </c>
      <c r="Y1884" s="115"/>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c r="EK1884"/>
      <c r="EL1884"/>
      <c r="EM1884"/>
      <c r="EN1884"/>
      <c r="EO1884"/>
      <c r="EP1884"/>
      <c r="EQ1884"/>
      <c r="ER1884"/>
      <c r="ES1884"/>
      <c r="ET1884"/>
      <c r="EU1884"/>
      <c r="EV1884"/>
      <c r="EW1884"/>
      <c r="EX1884"/>
      <c r="EY1884"/>
      <c r="EZ1884"/>
      <c r="FA1884"/>
      <c r="FB1884"/>
      <c r="FC1884"/>
      <c r="FD1884"/>
      <c r="FE1884"/>
      <c r="FF1884"/>
      <c r="FG1884"/>
      <c r="FH1884"/>
      <c r="FI1884"/>
      <c r="FJ1884"/>
      <c r="FK1884"/>
      <c r="FL1884"/>
      <c r="FM1884"/>
      <c r="FN1884"/>
      <c r="FO1884"/>
      <c r="FP1884"/>
      <c r="FQ1884"/>
      <c r="FR1884"/>
      <c r="FS1884"/>
      <c r="FT1884"/>
      <c r="FU1884"/>
      <c r="FV1884"/>
      <c r="FW1884"/>
      <c r="FX1884"/>
      <c r="FY1884"/>
      <c r="FZ1884"/>
      <c r="GA1884"/>
      <c r="GB1884"/>
      <c r="GC1884"/>
      <c r="GD1884"/>
      <c r="GE1884"/>
      <c r="GF1884"/>
      <c r="GG1884"/>
      <c r="GH1884"/>
      <c r="GI1884"/>
      <c r="GJ1884"/>
      <c r="GK1884"/>
      <c r="GL1884"/>
      <c r="GM1884"/>
      <c r="GN1884"/>
      <c r="GO1884"/>
      <c r="GP1884"/>
      <c r="GQ1884"/>
      <c r="GR1884"/>
      <c r="GS1884"/>
      <c r="GT1884"/>
      <c r="GU1884"/>
      <c r="GV1884"/>
      <c r="GW1884"/>
      <c r="GX1884"/>
      <c r="GY1884"/>
      <c r="GZ1884"/>
      <c r="HA1884"/>
      <c r="HB1884"/>
      <c r="HC1884"/>
      <c r="HD1884"/>
      <c r="HE1884"/>
      <c r="HF1884"/>
      <c r="HG1884"/>
      <c r="HH1884"/>
      <c r="HI1884"/>
    </row>
    <row r="1885" spans="1:217" s="6" customFormat="1" ht="28.5" x14ac:dyDescent="0.45">
      <c r="A1885" s="29" t="s">
        <v>16</v>
      </c>
      <c r="B1885" s="29" t="s">
        <v>17</v>
      </c>
      <c r="C1885" s="30" t="s">
        <v>18</v>
      </c>
      <c r="D1885" s="30" t="s">
        <v>1685</v>
      </c>
      <c r="E1885" s="30" t="s">
        <v>2015</v>
      </c>
      <c r="F1885" s="30" t="s">
        <v>21</v>
      </c>
      <c r="G1885" s="75">
        <f>VLOOKUP(L:L,en_ru_auto_scores_BLEU!H:I,2,FALSE)</f>
        <v>30.344911574017491</v>
      </c>
      <c r="H1885" s="30" t="str">
        <f>IFERROR(VLOOKUP(L:L,manual_score_mapping[[SegmentID]:[Scores]],2,FALSE), "NaN")</f>
        <v>[90, 67, 85, 84, 82, 51, 71, 83, 85, 54]</v>
      </c>
      <c r="I1885" s="27">
        <f>IFERROR(VLOOKUP(L:L,manual_score_mapping!A:D,3,FALSE), "NaN")</f>
        <v>75</v>
      </c>
      <c r="J1885" s="21">
        <f>IFERROR(VLOOKUP(L:L,manual_score_mapping!A:D,4,FALSE), "NaN")</f>
        <v>51</v>
      </c>
      <c r="K1885" s="30" t="s">
        <v>22</v>
      </c>
      <c r="L1885" s="30">
        <v>1884</v>
      </c>
      <c r="M1885" s="31">
        <v>0.87892383337020874</v>
      </c>
      <c r="N1885" s="30">
        <v>0.88175147771835327</v>
      </c>
      <c r="O1885" s="30">
        <v>0.87098652124404907</v>
      </c>
      <c r="P1885" s="30" t="str">
        <f>IF(en_ru_scores[[#This Row],[OnlineB_Score]]&gt;en_ru_scores[[#This Row],[GPT4_COMET]]+0.03, "B", IF(en_ru_scores[[#This Row],[GPT4_COMET]]&gt;en_ru_scores[[#This Row],[OnlineB_Score]]+0.03, "GPT", "-"))</f>
        <v>-</v>
      </c>
      <c r="Q1885" s="30" t="str">
        <f>IF(en_ru_scores[[#This Row],[OnlineW_Score]]&gt;en_ru_scores[[#This Row],[GPT4_COMET]]+0.03, "W", IF(en_ru_scores[[#This Row],[GPT4_COMET]]&gt;en_ru_scores[[#This Row],[OnlineW_Score]]+0.03, "GPT", "-"))</f>
        <v>-</v>
      </c>
      <c r="R1885" s="12" t="s">
        <v>2019</v>
      </c>
      <c r="S1885" s="12" t="s">
        <v>9308</v>
      </c>
      <c r="T1885" s="40" t="s">
        <v>9309</v>
      </c>
      <c r="U1885" s="12" t="s">
        <v>9310</v>
      </c>
      <c r="V1885" s="12" t="s">
        <v>9311</v>
      </c>
      <c r="W1885" s="84"/>
      <c r="X1885" s="111"/>
      <c r="Y1885" s="11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c r="EK1885"/>
      <c r="EL1885"/>
      <c r="EM1885"/>
      <c r="EN1885"/>
      <c r="EO1885"/>
      <c r="EP1885"/>
      <c r="EQ1885"/>
      <c r="ER1885"/>
      <c r="ES1885"/>
      <c r="ET1885"/>
      <c r="EU1885"/>
      <c r="EV1885"/>
      <c r="EW1885"/>
      <c r="EX1885"/>
      <c r="EY1885"/>
      <c r="EZ1885"/>
      <c r="FA1885"/>
      <c r="FB1885"/>
      <c r="FC1885"/>
      <c r="FD1885"/>
      <c r="FE1885"/>
      <c r="FF1885"/>
      <c r="FG1885"/>
      <c r="FH1885"/>
      <c r="FI1885"/>
      <c r="FJ1885"/>
      <c r="FK1885"/>
      <c r="FL1885"/>
      <c r="FM1885"/>
      <c r="FN1885"/>
      <c r="FO1885"/>
      <c r="FP1885"/>
      <c r="FQ1885"/>
      <c r="FR1885"/>
      <c r="FS1885"/>
      <c r="FT1885"/>
      <c r="FU1885"/>
      <c r="FV1885"/>
      <c r="FW1885"/>
      <c r="FX1885"/>
      <c r="FY1885"/>
      <c r="FZ1885"/>
      <c r="GA1885"/>
      <c r="GB1885"/>
      <c r="GC1885"/>
      <c r="GD1885"/>
      <c r="GE1885"/>
      <c r="GF1885"/>
      <c r="GG1885"/>
      <c r="GH1885"/>
      <c r="GI1885"/>
      <c r="GJ1885"/>
      <c r="GK1885"/>
      <c r="GL1885"/>
      <c r="GM1885"/>
      <c r="GN1885"/>
      <c r="GO1885"/>
      <c r="GP1885"/>
      <c r="GQ1885"/>
      <c r="GR1885"/>
      <c r="GS1885"/>
      <c r="GT1885"/>
      <c r="GU1885"/>
      <c r="GV1885"/>
      <c r="GW1885"/>
      <c r="GX1885"/>
      <c r="GY1885"/>
      <c r="GZ1885"/>
      <c r="HA1885"/>
      <c r="HB1885"/>
      <c r="HC1885"/>
      <c r="HD1885"/>
      <c r="HE1885"/>
      <c r="HF1885"/>
      <c r="HG1885"/>
      <c r="HH1885"/>
      <c r="HI1885"/>
    </row>
    <row r="1886" spans="1:217" s="6" customFormat="1" x14ac:dyDescent="0.45">
      <c r="A1886" s="32" t="s">
        <v>16</v>
      </c>
      <c r="B1886" s="32" t="s">
        <v>17</v>
      </c>
      <c r="C1886" s="33" t="s">
        <v>18</v>
      </c>
      <c r="D1886" s="33" t="s">
        <v>1685</v>
      </c>
      <c r="E1886" s="33" t="s">
        <v>2015</v>
      </c>
      <c r="F1886" s="33" t="s">
        <v>21</v>
      </c>
      <c r="G1886" s="75">
        <f>VLOOKUP(L:L,en_ru_auto_scores_BLEU!H:I,2,FALSE)</f>
        <v>30.326532985631665</v>
      </c>
      <c r="H1886" s="33" t="str">
        <f>IFERROR(VLOOKUP(L:L,manual_score_mapping[[SegmentID]:[Scores]],2,FALSE), "NaN")</f>
        <v>[90, 31, 79, 97, 86, 52, 77, 83, 95, 61]</v>
      </c>
      <c r="I1886" s="27">
        <f>IFERROR(VLOOKUP(L:L,manual_score_mapping!A:D,3,FALSE), "NaN")</f>
        <v>75</v>
      </c>
      <c r="J1886" s="18">
        <f>IFERROR(VLOOKUP(L:L,manual_score_mapping!A:D,4,FALSE), "NaN")</f>
        <v>31</v>
      </c>
      <c r="K1886" s="33" t="s">
        <v>22</v>
      </c>
      <c r="L1886" s="33">
        <v>1885</v>
      </c>
      <c r="M1886" s="34">
        <v>0.9110284447669984</v>
      </c>
      <c r="N1886" s="33">
        <v>0.85896539688110352</v>
      </c>
      <c r="O1886" s="33">
        <v>0.91102558374404918</v>
      </c>
      <c r="P1886" s="33" t="str">
        <f>IF(en_ru_scores[[#This Row],[OnlineB_Score]]&gt;en_ru_scores[[#This Row],[GPT4_COMET]]+0.03, "B", IF(en_ru_scores[[#This Row],[GPT4_COMET]]&gt;en_ru_scores[[#This Row],[OnlineB_Score]]+0.03, "GPT", "-"))</f>
        <v>GPT</v>
      </c>
      <c r="Q1886" s="33" t="str">
        <f>IF(en_ru_scores[[#This Row],[OnlineW_Score]]&gt;en_ru_scores[[#This Row],[GPT4_COMET]]+0.03, "W", IF(en_ru_scores[[#This Row],[GPT4_COMET]]&gt;en_ru_scores[[#This Row],[OnlineW_Score]]+0.03, "GPT", "-"))</f>
        <v>-</v>
      </c>
      <c r="R1886" s="13" t="s">
        <v>2020</v>
      </c>
      <c r="S1886" s="13" t="s">
        <v>9312</v>
      </c>
      <c r="T1886" s="41" t="s">
        <v>9313</v>
      </c>
      <c r="U1886" s="13" t="s">
        <v>9314</v>
      </c>
      <c r="V1886" s="13" t="s">
        <v>9313</v>
      </c>
      <c r="W1886" s="84"/>
      <c r="X1886" s="111"/>
      <c r="Y1886" s="115"/>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c r="EK1886"/>
      <c r="EL1886"/>
      <c r="EM1886"/>
      <c r="EN1886"/>
      <c r="EO1886"/>
      <c r="EP1886"/>
      <c r="EQ1886"/>
      <c r="ER1886"/>
      <c r="ES1886"/>
      <c r="ET1886"/>
      <c r="EU1886"/>
      <c r="EV1886"/>
      <c r="EW1886"/>
      <c r="EX1886"/>
      <c r="EY1886"/>
      <c r="EZ1886"/>
      <c r="FA1886"/>
      <c r="FB1886"/>
      <c r="FC1886"/>
      <c r="FD1886"/>
      <c r="FE1886"/>
      <c r="FF1886"/>
      <c r="FG1886"/>
      <c r="FH1886"/>
      <c r="FI1886"/>
      <c r="FJ1886"/>
      <c r="FK1886"/>
      <c r="FL1886"/>
      <c r="FM1886"/>
      <c r="FN1886"/>
      <c r="FO1886"/>
      <c r="FP1886"/>
      <c r="FQ1886"/>
      <c r="FR1886"/>
      <c r="FS1886"/>
      <c r="FT1886"/>
      <c r="FU1886"/>
      <c r="FV1886"/>
      <c r="FW1886"/>
      <c r="FX1886"/>
      <c r="FY1886"/>
      <c r="FZ1886"/>
      <c r="GA1886"/>
      <c r="GB1886"/>
      <c r="GC1886"/>
      <c r="GD1886"/>
      <c r="GE1886"/>
      <c r="GF1886"/>
      <c r="GG1886"/>
      <c r="GH1886"/>
      <c r="GI1886"/>
      <c r="GJ1886"/>
      <c r="GK1886"/>
      <c r="GL1886"/>
      <c r="GM1886"/>
      <c r="GN1886"/>
      <c r="GO1886"/>
      <c r="GP1886"/>
      <c r="GQ1886"/>
      <c r="GR1886"/>
      <c r="GS1886"/>
      <c r="GT1886"/>
      <c r="GU1886"/>
      <c r="GV1886"/>
      <c r="GW1886"/>
      <c r="GX1886"/>
      <c r="GY1886"/>
      <c r="GZ1886"/>
      <c r="HA1886"/>
      <c r="HB1886"/>
      <c r="HC1886"/>
      <c r="HD1886"/>
      <c r="HE1886"/>
      <c r="HF1886"/>
      <c r="HG1886"/>
      <c r="HH1886"/>
      <c r="HI1886"/>
    </row>
    <row r="1887" spans="1:217" s="6" customFormat="1" ht="42.75" x14ac:dyDescent="0.45">
      <c r="A1887" s="26" t="s">
        <v>16</v>
      </c>
      <c r="B1887" s="26" t="s">
        <v>17</v>
      </c>
      <c r="C1887" s="27" t="s">
        <v>18</v>
      </c>
      <c r="D1887" s="27" t="s">
        <v>1685</v>
      </c>
      <c r="E1887" s="27" t="s">
        <v>2015</v>
      </c>
      <c r="F1887" s="27" t="s">
        <v>21</v>
      </c>
      <c r="G1887" s="78">
        <f>VLOOKUP(L:L,en_ru_auto_scores_BLEU!H:I,2,FALSE)</f>
        <v>28.295596283263517</v>
      </c>
      <c r="H1887" s="27" t="str">
        <f>IFERROR(VLOOKUP(L:L,manual_score_mapping[[SegmentID]:[Scores]],2,FALSE), "NaN")</f>
        <v>[90, 67, 85, 92, 86, 52, 72, 83, 84, 100]</v>
      </c>
      <c r="I1887" s="30">
        <f>IFERROR(VLOOKUP(L:L,manual_score_mapping!A:D,3,FALSE), "NaN")</f>
        <v>81</v>
      </c>
      <c r="J1887" s="21">
        <f>IFERROR(VLOOKUP(L:L,manual_score_mapping!A:D,4,FALSE), "NaN")</f>
        <v>52</v>
      </c>
      <c r="K1887" s="27" t="s">
        <v>22</v>
      </c>
      <c r="L1887" s="27">
        <v>1886</v>
      </c>
      <c r="M1887" s="28">
        <v>0.78580594062805176</v>
      </c>
      <c r="N1887" s="27">
        <v>0.8655773401260376</v>
      </c>
      <c r="O1887" s="27">
        <v>0.8595738410949707</v>
      </c>
      <c r="P1887" s="27" t="str">
        <f>IF(en_ru_scores[[#This Row],[OnlineB_Score]]&gt;en_ru_scores[[#This Row],[GPT4_COMET]]+0.03, "B", IF(en_ru_scores[[#This Row],[GPT4_COMET]]&gt;en_ru_scores[[#This Row],[OnlineB_Score]]+0.03, "GPT", "-"))</f>
        <v>B</v>
      </c>
      <c r="Q1887" s="27" t="str">
        <f>IF(en_ru_scores[[#This Row],[OnlineW_Score]]&gt;en_ru_scores[[#This Row],[GPT4_COMET]]+0.03, "W", IF(en_ru_scores[[#This Row],[GPT4_COMET]]&gt;en_ru_scores[[#This Row],[OnlineW_Score]]+0.03, "GPT", "-"))</f>
        <v>W</v>
      </c>
      <c r="R1887" s="11" t="s">
        <v>2021</v>
      </c>
      <c r="S1887" s="11" t="s">
        <v>9315</v>
      </c>
      <c r="T1887" s="39" t="s">
        <v>9316</v>
      </c>
      <c r="U1887" s="11" t="s">
        <v>9317</v>
      </c>
      <c r="V1887" s="11" t="s">
        <v>9318</v>
      </c>
      <c r="W1887" s="84"/>
      <c r="X1887" s="111"/>
      <c r="Y1887" s="115"/>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c r="EK1887"/>
      <c r="EL1887"/>
      <c r="EM1887"/>
      <c r="EN1887"/>
      <c r="EO1887"/>
      <c r="EP1887"/>
      <c r="EQ1887"/>
      <c r="ER1887"/>
      <c r="ES1887"/>
      <c r="ET1887"/>
      <c r="EU1887"/>
      <c r="EV1887"/>
      <c r="EW1887"/>
      <c r="EX1887"/>
      <c r="EY1887"/>
      <c r="EZ1887"/>
      <c r="FA1887"/>
      <c r="FB1887"/>
      <c r="FC1887"/>
      <c r="FD1887"/>
      <c r="FE1887"/>
      <c r="FF1887"/>
      <c r="FG1887"/>
      <c r="FH1887"/>
      <c r="FI1887"/>
      <c r="FJ1887"/>
      <c r="FK1887"/>
      <c r="FL1887"/>
      <c r="FM1887"/>
      <c r="FN1887"/>
      <c r="FO1887"/>
      <c r="FP1887"/>
      <c r="FQ1887"/>
      <c r="FR1887"/>
      <c r="FS1887"/>
      <c r="FT1887"/>
      <c r="FU1887"/>
      <c r="FV1887"/>
      <c r="FW1887"/>
      <c r="FX1887"/>
      <c r="FY1887"/>
      <c r="FZ1887"/>
      <c r="GA1887"/>
      <c r="GB1887"/>
      <c r="GC1887"/>
      <c r="GD1887"/>
      <c r="GE1887"/>
      <c r="GF1887"/>
      <c r="GG1887"/>
      <c r="GH1887"/>
      <c r="GI1887"/>
      <c r="GJ1887"/>
      <c r="GK1887"/>
      <c r="GL1887"/>
      <c r="GM1887"/>
      <c r="GN1887"/>
      <c r="GO1887"/>
      <c r="GP1887"/>
      <c r="GQ1887"/>
      <c r="GR1887"/>
      <c r="GS1887"/>
      <c r="GT1887"/>
      <c r="GU1887"/>
      <c r="GV1887"/>
      <c r="GW1887"/>
      <c r="GX1887"/>
      <c r="GY1887"/>
      <c r="GZ1887"/>
      <c r="HA1887"/>
      <c r="HB1887"/>
      <c r="HC1887"/>
      <c r="HD1887"/>
      <c r="HE1887"/>
      <c r="HF1887"/>
      <c r="HG1887"/>
      <c r="HH1887"/>
      <c r="HI1887"/>
    </row>
    <row r="1888" spans="1:217" s="97" customFormat="1" ht="14.65" thickBot="1" x14ac:dyDescent="0.5">
      <c r="A1888" s="128" t="s">
        <v>16</v>
      </c>
      <c r="B1888" s="128" t="s">
        <v>17</v>
      </c>
      <c r="C1888" s="91" t="s">
        <v>18</v>
      </c>
      <c r="D1888" s="91" t="s">
        <v>1685</v>
      </c>
      <c r="E1888" s="91" t="s">
        <v>2015</v>
      </c>
      <c r="F1888" s="91" t="s">
        <v>21</v>
      </c>
      <c r="G1888" s="100">
        <f>VLOOKUP(L:L,en_ru_auto_scores_BLEU!H:I,2,FALSE)</f>
        <v>12.44023474812678</v>
      </c>
      <c r="H1888" s="91" t="str">
        <f>IFERROR(VLOOKUP(L:L,manual_score_mapping[[SegmentID]:[Scores]],2,FALSE), "NaN")</f>
        <v>[90, 35, 76, 84, 84, 50, 86, 67, 100, 100]</v>
      </c>
      <c r="I1888" s="107">
        <f>IFERROR(VLOOKUP(L:L,manual_score_mapping!A:D,3,FALSE), "NaN")</f>
        <v>77</v>
      </c>
      <c r="J1888" s="105">
        <f>IFERROR(VLOOKUP(L:L,manual_score_mapping!A:D,4,FALSE), "NaN")</f>
        <v>35</v>
      </c>
      <c r="K1888" s="91" t="s">
        <v>22</v>
      </c>
      <c r="L1888" s="91">
        <v>1887</v>
      </c>
      <c r="M1888" s="132">
        <v>0.52933496236801147</v>
      </c>
      <c r="N1888" s="91">
        <v>0.60960561037063599</v>
      </c>
      <c r="O1888" s="91">
        <v>0.49484571814537048</v>
      </c>
      <c r="P1888" s="91" t="str">
        <f>IF(en_ru_scores[[#This Row],[OnlineB_Score]]&gt;en_ru_scores[[#This Row],[GPT4_COMET]]+0.03, "B", IF(en_ru_scores[[#This Row],[GPT4_COMET]]&gt;en_ru_scores[[#This Row],[OnlineB_Score]]+0.03, "GPT", "-"))</f>
        <v>B</v>
      </c>
      <c r="Q1888" s="91" t="str">
        <f>IF(en_ru_scores[[#This Row],[OnlineW_Score]]&gt;en_ru_scores[[#This Row],[GPT4_COMET]]+0.03, "W", IF(en_ru_scores[[#This Row],[GPT4_COMET]]&gt;en_ru_scores[[#This Row],[OnlineW_Score]]+0.03, "GPT", "-"))</f>
        <v>GPT</v>
      </c>
      <c r="R1888" s="135" t="s">
        <v>2022</v>
      </c>
      <c r="S1888" s="135" t="s">
        <v>9319</v>
      </c>
      <c r="T1888" s="138" t="s">
        <v>9320</v>
      </c>
      <c r="U1888" s="135" t="s">
        <v>9321</v>
      </c>
      <c r="V1888" s="135" t="s">
        <v>9322</v>
      </c>
      <c r="W1888" s="95"/>
      <c r="X1888" s="113"/>
      <c r="Y1888" s="117"/>
      <c r="Z1888" s="96"/>
      <c r="AA1888" s="96"/>
      <c r="AB1888" s="96"/>
      <c r="AC1888" s="96"/>
      <c r="AD1888" s="96"/>
      <c r="AE1888" s="96"/>
      <c r="AF1888" s="96"/>
      <c r="AG1888" s="96"/>
      <c r="AH1888" s="96"/>
      <c r="AI1888" s="96"/>
      <c r="AJ1888" s="96"/>
      <c r="AK1888" s="96"/>
      <c r="AL1888" s="96"/>
      <c r="AM1888" s="96"/>
      <c r="AN1888" s="96"/>
      <c r="AO1888" s="96"/>
      <c r="AP1888" s="96"/>
      <c r="AQ1888" s="96"/>
      <c r="AR1888" s="96"/>
      <c r="AS1888" s="96"/>
      <c r="AT1888" s="96"/>
      <c r="AU1888" s="96"/>
      <c r="AV1888" s="96"/>
      <c r="AW1888" s="96"/>
      <c r="AX1888" s="96"/>
      <c r="AY1888" s="96"/>
      <c r="AZ1888" s="96"/>
      <c r="BA1888" s="96"/>
      <c r="BB1888" s="96"/>
      <c r="BC1888" s="96"/>
      <c r="BD1888" s="96"/>
      <c r="BE1888" s="96"/>
      <c r="BF1888" s="96"/>
      <c r="BG1888" s="96"/>
      <c r="BH1888" s="96"/>
      <c r="BI1888" s="96"/>
      <c r="BJ1888" s="96"/>
      <c r="BK1888" s="96"/>
      <c r="BL1888" s="96"/>
      <c r="BM1888" s="96"/>
      <c r="BN1888" s="96"/>
      <c r="BO1888" s="96"/>
      <c r="BP1888" s="96"/>
      <c r="BQ1888" s="96"/>
      <c r="BR1888" s="96"/>
      <c r="BS1888" s="96"/>
      <c r="BT1888" s="96"/>
      <c r="BU1888" s="96"/>
      <c r="BV1888" s="96"/>
      <c r="BW1888" s="96"/>
      <c r="BX1888" s="96"/>
      <c r="BY1888" s="96"/>
      <c r="BZ1888" s="96"/>
      <c r="CA1888" s="96"/>
      <c r="CB1888" s="96"/>
      <c r="CC1888" s="96"/>
      <c r="CD1888" s="96"/>
      <c r="CE1888" s="96"/>
      <c r="CF1888" s="96"/>
      <c r="CG1888" s="96"/>
      <c r="CH1888" s="96"/>
      <c r="CI1888" s="96"/>
      <c r="CJ1888" s="96"/>
      <c r="CK1888" s="96"/>
      <c r="CL1888" s="96"/>
      <c r="CM1888" s="96"/>
      <c r="CN1888" s="96"/>
      <c r="CO1888" s="96"/>
      <c r="CP1888" s="96"/>
      <c r="CQ1888" s="96"/>
      <c r="CR1888" s="96"/>
      <c r="CS1888" s="96"/>
      <c r="CT1888" s="96"/>
      <c r="CU1888" s="96"/>
      <c r="CV1888" s="96"/>
      <c r="CW1888" s="96"/>
      <c r="CX1888" s="96"/>
      <c r="CY1888" s="96"/>
      <c r="CZ1888" s="96"/>
      <c r="DA1888" s="96"/>
      <c r="DB1888" s="96"/>
      <c r="DC1888" s="96"/>
      <c r="DD1888" s="96"/>
      <c r="DE1888" s="96"/>
      <c r="DF1888" s="96"/>
      <c r="DG1888" s="96"/>
      <c r="DH1888" s="96"/>
      <c r="DI1888" s="96"/>
      <c r="DJ1888" s="96"/>
      <c r="DK1888" s="96"/>
      <c r="DL1888" s="96"/>
      <c r="DM1888" s="96"/>
      <c r="DN1888" s="96"/>
      <c r="DO1888" s="96"/>
      <c r="DP1888" s="96"/>
      <c r="DQ1888" s="96"/>
      <c r="DR1888" s="96"/>
      <c r="DS1888" s="96"/>
      <c r="DT1888" s="96"/>
      <c r="DU1888" s="96"/>
      <c r="DV1888" s="96"/>
      <c r="DW1888" s="96"/>
      <c r="DX1888" s="96"/>
      <c r="DY1888" s="96"/>
      <c r="DZ1888" s="96"/>
      <c r="EA1888" s="96"/>
      <c r="EB1888" s="96"/>
      <c r="EC1888" s="96"/>
      <c r="ED1888" s="96"/>
      <c r="EE1888" s="96"/>
      <c r="EF1888" s="96"/>
      <c r="EG1888" s="96"/>
      <c r="EH1888" s="96"/>
      <c r="EI1888" s="96"/>
      <c r="EJ1888" s="96"/>
      <c r="EK1888" s="96"/>
      <c r="EL1888" s="96"/>
      <c r="EM1888" s="96"/>
      <c r="EN1888" s="96"/>
      <c r="EO1888" s="96"/>
      <c r="EP1888" s="96"/>
      <c r="EQ1888" s="96"/>
      <c r="ER1888" s="96"/>
      <c r="ES1888" s="96"/>
      <c r="ET1888" s="96"/>
      <c r="EU1888" s="96"/>
      <c r="EV1888" s="96"/>
      <c r="EW1888" s="96"/>
      <c r="EX1888" s="96"/>
      <c r="EY1888" s="96"/>
      <c r="EZ1888" s="96"/>
      <c r="FA1888" s="96"/>
      <c r="FB1888" s="96"/>
      <c r="FC1888" s="96"/>
      <c r="FD1888" s="96"/>
      <c r="FE1888" s="96"/>
      <c r="FF1888" s="96"/>
      <c r="FG1888" s="96"/>
      <c r="FH1888" s="96"/>
      <c r="FI1888" s="96"/>
      <c r="FJ1888" s="96"/>
      <c r="FK1888" s="96"/>
      <c r="FL1888" s="96"/>
      <c r="FM1888" s="96"/>
      <c r="FN1888" s="96"/>
      <c r="FO1888" s="96"/>
      <c r="FP1888" s="96"/>
      <c r="FQ1888" s="96"/>
      <c r="FR1888" s="96"/>
      <c r="FS1888" s="96"/>
      <c r="FT1888" s="96"/>
      <c r="FU1888" s="96"/>
      <c r="FV1888" s="96"/>
      <c r="FW1888" s="96"/>
      <c r="FX1888" s="96"/>
      <c r="FY1888" s="96"/>
      <c r="FZ1888" s="96"/>
      <c r="GA1888" s="96"/>
      <c r="GB1888" s="96"/>
      <c r="GC1888" s="96"/>
      <c r="GD1888" s="96"/>
      <c r="GE1888" s="96"/>
      <c r="GF1888" s="96"/>
      <c r="GG1888" s="96"/>
      <c r="GH1888" s="96"/>
      <c r="GI1888" s="96"/>
      <c r="GJ1888" s="96"/>
      <c r="GK1888" s="96"/>
      <c r="GL1888" s="96"/>
      <c r="GM1888" s="96"/>
      <c r="GN1888" s="96"/>
      <c r="GO1888" s="96"/>
      <c r="GP1888" s="96"/>
      <c r="GQ1888" s="96"/>
      <c r="GR1888" s="96"/>
      <c r="GS1888" s="96"/>
      <c r="GT1888" s="96"/>
      <c r="GU1888" s="96"/>
      <c r="GV1888" s="96"/>
      <c r="GW1888" s="96"/>
      <c r="GX1888" s="96"/>
      <c r="GY1888" s="96"/>
      <c r="GZ1888" s="96"/>
      <c r="HA1888" s="96"/>
      <c r="HB1888" s="96"/>
      <c r="HC1888" s="96"/>
      <c r="HD1888" s="96"/>
      <c r="HE1888" s="96"/>
      <c r="HF1888" s="96"/>
      <c r="HG1888" s="96"/>
      <c r="HH1888" s="96"/>
      <c r="HI1888" s="96"/>
    </row>
    <row r="1889" spans="1:217" s="6" customFormat="1" x14ac:dyDescent="0.45">
      <c r="A1889" s="32" t="s">
        <v>16</v>
      </c>
      <c r="B1889" s="32" t="s">
        <v>17</v>
      </c>
      <c r="C1889" s="33" t="s">
        <v>18</v>
      </c>
      <c r="D1889" s="33" t="s">
        <v>1685</v>
      </c>
      <c r="E1889" s="33" t="s">
        <v>2023</v>
      </c>
      <c r="F1889" s="33" t="s">
        <v>21</v>
      </c>
      <c r="G1889" s="74">
        <f>VLOOKUP(L:L,en_ru_auto_scores_BLEU!H:I,2,FALSE)</f>
        <v>55.032120814910428</v>
      </c>
      <c r="H1889" s="42" t="str">
        <f>IFERROR(VLOOKUP(L:L,manual_score_mapping[[SegmentID]:[Scores]],2,FALSE), "NaN")</f>
        <v>NaN</v>
      </c>
      <c r="I1889" s="42" t="str">
        <f>IFERROR(VLOOKUP(L:L,manual_score_mapping!A:D,3,FALSE), "NaN")</f>
        <v>NaN</v>
      </c>
      <c r="J1889" s="42" t="str">
        <f>IFERROR(VLOOKUP(L:L,manual_score_mapping!A:D,4,FALSE), "NaN")</f>
        <v>NaN</v>
      </c>
      <c r="K1889" s="33" t="s">
        <v>22</v>
      </c>
      <c r="L1889" s="33">
        <v>1888</v>
      </c>
      <c r="M1889" s="34">
        <v>0.96432828903198242</v>
      </c>
      <c r="N1889" s="33">
        <v>0.9938921332359314</v>
      </c>
      <c r="O1889" s="33">
        <v>0.9938921332359314</v>
      </c>
      <c r="P1889" s="33" t="str">
        <f>IF(en_ru_scores[[#This Row],[OnlineB_Score]]&gt;en_ru_scores[[#This Row],[GPT4_COMET]]+0.03, "B", IF(en_ru_scores[[#This Row],[GPT4_COMET]]&gt;en_ru_scores[[#This Row],[OnlineB_Score]]+0.03, "GPT", "-"))</f>
        <v>-</v>
      </c>
      <c r="Q1889" s="33" t="str">
        <f>IF(en_ru_scores[[#This Row],[OnlineW_Score]]&gt;en_ru_scores[[#This Row],[GPT4_COMET]]+0.03, "W", IF(en_ru_scores[[#This Row],[GPT4_COMET]]&gt;en_ru_scores[[#This Row],[OnlineW_Score]]+0.03, "GPT", "-"))</f>
        <v>-</v>
      </c>
      <c r="R1889" s="13" t="s">
        <v>2024</v>
      </c>
      <c r="S1889" s="13" t="s">
        <v>9323</v>
      </c>
      <c r="T1889" s="41" t="s">
        <v>9324</v>
      </c>
      <c r="U1889" s="13" t="s">
        <v>9323</v>
      </c>
      <c r="V1889" s="13" t="s">
        <v>9323</v>
      </c>
      <c r="W1889" s="84"/>
      <c r="X1889" s="111"/>
      <c r="Y1889" s="115"/>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c r="EK1889"/>
      <c r="EL1889"/>
      <c r="EM1889"/>
      <c r="EN1889"/>
      <c r="EO1889"/>
      <c r="EP1889"/>
      <c r="EQ1889"/>
      <c r="ER1889"/>
      <c r="ES1889"/>
      <c r="ET1889"/>
      <c r="EU1889"/>
      <c r="EV1889"/>
      <c r="EW1889"/>
      <c r="EX1889"/>
      <c r="EY1889"/>
      <c r="EZ1889"/>
      <c r="FA1889"/>
      <c r="FB1889"/>
      <c r="FC1889"/>
      <c r="FD1889"/>
      <c r="FE1889"/>
      <c r="FF1889"/>
      <c r="FG1889"/>
      <c r="FH1889"/>
      <c r="FI1889"/>
      <c r="FJ1889"/>
      <c r="FK1889"/>
      <c r="FL1889"/>
      <c r="FM1889"/>
      <c r="FN1889"/>
      <c r="FO1889"/>
      <c r="FP1889"/>
      <c r="FQ1889"/>
      <c r="FR1889"/>
      <c r="FS1889"/>
      <c r="FT1889"/>
      <c r="FU1889"/>
      <c r="FV1889"/>
      <c r="FW1889"/>
      <c r="FX1889"/>
      <c r="FY1889"/>
      <c r="FZ1889"/>
      <c r="GA1889"/>
      <c r="GB1889"/>
      <c r="GC1889"/>
      <c r="GD1889"/>
      <c r="GE1889"/>
      <c r="GF1889"/>
      <c r="GG1889"/>
      <c r="GH1889"/>
      <c r="GI1889"/>
      <c r="GJ1889"/>
      <c r="GK1889"/>
      <c r="GL1889"/>
      <c r="GM1889"/>
      <c r="GN1889"/>
      <c r="GO1889"/>
      <c r="GP1889"/>
      <c r="GQ1889"/>
      <c r="GR1889"/>
      <c r="GS1889"/>
      <c r="GT1889"/>
      <c r="GU1889"/>
      <c r="GV1889"/>
      <c r="GW1889"/>
      <c r="GX1889"/>
      <c r="GY1889"/>
      <c r="GZ1889"/>
      <c r="HA1889"/>
      <c r="HB1889"/>
      <c r="HC1889"/>
      <c r="HD1889"/>
      <c r="HE1889"/>
      <c r="HF1889"/>
      <c r="HG1889"/>
      <c r="HH1889"/>
      <c r="HI1889"/>
    </row>
    <row r="1890" spans="1:217" s="6" customFormat="1" ht="42.75" x14ac:dyDescent="0.45">
      <c r="A1890" s="29" t="s">
        <v>16</v>
      </c>
      <c r="B1890" s="29" t="s">
        <v>17</v>
      </c>
      <c r="C1890" s="30" t="s">
        <v>18</v>
      </c>
      <c r="D1890" s="30" t="s">
        <v>1685</v>
      </c>
      <c r="E1890" s="30" t="s">
        <v>2023</v>
      </c>
      <c r="F1890" s="30" t="s">
        <v>21</v>
      </c>
      <c r="G1890" s="78">
        <f>VLOOKUP(L:L,en_ru_auto_scores_BLEU!H:I,2,FALSE)</f>
        <v>7.3470531259778786</v>
      </c>
      <c r="H1890" s="42" t="str">
        <f>IFERROR(VLOOKUP(L:L,manual_score_mapping[[SegmentID]:[Scores]],2,FALSE), "NaN")</f>
        <v>NaN</v>
      </c>
      <c r="I1890" s="42" t="str">
        <f>IFERROR(VLOOKUP(L:L,manual_score_mapping!A:D,3,FALSE), "NaN")</f>
        <v>NaN</v>
      </c>
      <c r="J1890" s="42" t="str">
        <f>IFERROR(VLOOKUP(L:L,manual_score_mapping!A:D,4,FALSE), "NaN")</f>
        <v>NaN</v>
      </c>
      <c r="K1890" s="30" t="s">
        <v>22</v>
      </c>
      <c r="L1890" s="30">
        <v>1889</v>
      </c>
      <c r="M1890" s="31">
        <v>0.88470286130905151</v>
      </c>
      <c r="N1890" s="30">
        <v>0.89457374811172485</v>
      </c>
      <c r="O1890" s="30">
        <v>0.90286755561828602</v>
      </c>
      <c r="P1890" s="30" t="str">
        <f>IF(en_ru_scores[[#This Row],[OnlineB_Score]]&gt;en_ru_scores[[#This Row],[GPT4_COMET]]+0.03, "B", IF(en_ru_scores[[#This Row],[GPT4_COMET]]&gt;en_ru_scores[[#This Row],[OnlineB_Score]]+0.03, "GPT", "-"))</f>
        <v>-</v>
      </c>
      <c r="Q1890" s="30" t="str">
        <f>IF(en_ru_scores[[#This Row],[OnlineW_Score]]&gt;en_ru_scores[[#This Row],[GPT4_COMET]]+0.03, "W", IF(en_ru_scores[[#This Row],[GPT4_COMET]]&gt;en_ru_scores[[#This Row],[OnlineW_Score]]+0.03, "GPT", "-"))</f>
        <v>-</v>
      </c>
      <c r="R1890" s="12" t="s">
        <v>2025</v>
      </c>
      <c r="S1890" s="12" t="s">
        <v>9325</v>
      </c>
      <c r="T1890" s="40" t="s">
        <v>9326</v>
      </c>
      <c r="U1890" s="12" t="s">
        <v>9327</v>
      </c>
      <c r="V1890" s="12" t="s">
        <v>9328</v>
      </c>
      <c r="W1890" s="84"/>
      <c r="X1890" s="111"/>
      <c r="Y1890" s="115"/>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c r="EI1890"/>
      <c r="EJ1890"/>
      <c r="EK1890"/>
      <c r="EL1890"/>
      <c r="EM1890"/>
      <c r="EN1890"/>
      <c r="EO1890"/>
      <c r="EP1890"/>
      <c r="EQ1890"/>
      <c r="ER1890"/>
      <c r="ES1890"/>
      <c r="ET1890"/>
      <c r="EU1890"/>
      <c r="EV1890"/>
      <c r="EW1890"/>
      <c r="EX1890"/>
      <c r="EY1890"/>
      <c r="EZ1890"/>
      <c r="FA1890"/>
      <c r="FB1890"/>
      <c r="FC1890"/>
      <c r="FD1890"/>
      <c r="FE1890"/>
      <c r="FF1890"/>
      <c r="FG1890"/>
      <c r="FH1890"/>
      <c r="FI1890"/>
      <c r="FJ1890"/>
      <c r="FK1890"/>
      <c r="FL1890"/>
      <c r="FM1890"/>
      <c r="FN1890"/>
      <c r="FO1890"/>
      <c r="FP1890"/>
      <c r="FQ1890"/>
      <c r="FR1890"/>
      <c r="FS1890"/>
      <c r="FT1890"/>
      <c r="FU1890"/>
      <c r="FV1890"/>
      <c r="FW1890"/>
      <c r="FX1890"/>
      <c r="FY1890"/>
      <c r="FZ1890"/>
      <c r="GA1890"/>
      <c r="GB1890"/>
      <c r="GC1890"/>
      <c r="GD1890"/>
      <c r="GE1890"/>
      <c r="GF1890"/>
      <c r="GG1890"/>
      <c r="GH1890"/>
      <c r="GI1890"/>
      <c r="GJ1890"/>
      <c r="GK1890"/>
      <c r="GL1890"/>
      <c r="GM1890"/>
      <c r="GN1890"/>
      <c r="GO1890"/>
      <c r="GP1890"/>
      <c r="GQ1890"/>
      <c r="GR1890"/>
      <c r="GS1890"/>
      <c r="GT1890"/>
      <c r="GU1890"/>
      <c r="GV1890"/>
      <c r="GW1890"/>
      <c r="GX1890"/>
      <c r="GY1890"/>
      <c r="GZ1890"/>
      <c r="HA1890"/>
      <c r="HB1890"/>
      <c r="HC1890"/>
      <c r="HD1890"/>
      <c r="HE1890"/>
      <c r="HF1890"/>
      <c r="HG1890"/>
      <c r="HH1890"/>
      <c r="HI1890"/>
    </row>
    <row r="1891" spans="1:217" s="6" customFormat="1" ht="28.5" x14ac:dyDescent="0.45">
      <c r="A1891" s="32" t="s">
        <v>16</v>
      </c>
      <c r="B1891" s="32" t="s">
        <v>17</v>
      </c>
      <c r="C1891" s="33" t="s">
        <v>18</v>
      </c>
      <c r="D1891" s="33" t="s">
        <v>1685</v>
      </c>
      <c r="E1891" s="33" t="s">
        <v>2023</v>
      </c>
      <c r="F1891" s="33" t="s">
        <v>21</v>
      </c>
      <c r="G1891" s="78">
        <f>VLOOKUP(L:L,en_ru_auto_scores_BLEU!H:I,2,FALSE)</f>
        <v>20.556680845025987</v>
      </c>
      <c r="H1891" s="42" t="str">
        <f>IFERROR(VLOOKUP(L:L,manual_score_mapping[[SegmentID]:[Scores]],2,FALSE), "NaN")</f>
        <v>NaN</v>
      </c>
      <c r="I1891" s="42" t="str">
        <f>IFERROR(VLOOKUP(L:L,manual_score_mapping!A:D,3,FALSE), "NaN")</f>
        <v>NaN</v>
      </c>
      <c r="J1891" s="42" t="str">
        <f>IFERROR(VLOOKUP(L:L,manual_score_mapping!A:D,4,FALSE), "NaN")</f>
        <v>NaN</v>
      </c>
      <c r="K1891" s="33" t="s">
        <v>22</v>
      </c>
      <c r="L1891" s="33">
        <v>1890</v>
      </c>
      <c r="M1891" s="34">
        <v>0.95026570558547963</v>
      </c>
      <c r="N1891" s="33">
        <v>0.92546862363815319</v>
      </c>
      <c r="O1891" s="33">
        <v>0.88173311948776245</v>
      </c>
      <c r="P1891" s="33" t="str">
        <f>IF(en_ru_scores[[#This Row],[OnlineB_Score]]&gt;en_ru_scores[[#This Row],[GPT4_COMET]]+0.03, "B", IF(en_ru_scores[[#This Row],[GPT4_COMET]]&gt;en_ru_scores[[#This Row],[OnlineB_Score]]+0.03, "GPT", "-"))</f>
        <v>-</v>
      </c>
      <c r="Q1891" s="33" t="str">
        <f>IF(en_ru_scores[[#This Row],[OnlineW_Score]]&gt;en_ru_scores[[#This Row],[GPT4_COMET]]+0.03, "W", IF(en_ru_scores[[#This Row],[GPT4_COMET]]&gt;en_ru_scores[[#This Row],[OnlineW_Score]]+0.03, "GPT", "-"))</f>
        <v>GPT</v>
      </c>
      <c r="R1891" s="13" t="s">
        <v>2026</v>
      </c>
      <c r="S1891" s="13" t="s">
        <v>9329</v>
      </c>
      <c r="T1891" s="41" t="s">
        <v>9330</v>
      </c>
      <c r="U1891" s="13" t="s">
        <v>9331</v>
      </c>
      <c r="V1891" s="13" t="s">
        <v>9332</v>
      </c>
      <c r="W1891" s="84"/>
      <c r="X1891" s="111"/>
      <c r="Y1891" s="115"/>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c r="EI1891"/>
      <c r="EJ1891"/>
      <c r="EK1891"/>
      <c r="EL1891"/>
      <c r="EM1891"/>
      <c r="EN1891"/>
      <c r="EO1891"/>
      <c r="EP1891"/>
      <c r="EQ1891"/>
      <c r="ER1891"/>
      <c r="ES1891"/>
      <c r="ET1891"/>
      <c r="EU1891"/>
      <c r="EV1891"/>
      <c r="EW1891"/>
      <c r="EX1891"/>
      <c r="EY1891"/>
      <c r="EZ1891"/>
      <c r="FA1891"/>
      <c r="FB1891"/>
      <c r="FC1891"/>
      <c r="FD1891"/>
      <c r="FE1891"/>
      <c r="FF1891"/>
      <c r="FG1891"/>
      <c r="FH1891"/>
      <c r="FI1891"/>
      <c r="FJ1891"/>
      <c r="FK1891"/>
      <c r="FL1891"/>
      <c r="FM1891"/>
      <c r="FN1891"/>
      <c r="FO1891"/>
      <c r="FP1891"/>
      <c r="FQ1891"/>
      <c r="FR1891"/>
      <c r="FS1891"/>
      <c r="FT1891"/>
      <c r="FU1891"/>
      <c r="FV1891"/>
      <c r="FW1891"/>
      <c r="FX1891"/>
      <c r="FY1891"/>
      <c r="FZ1891"/>
      <c r="GA1891"/>
      <c r="GB1891"/>
      <c r="GC1891"/>
      <c r="GD1891"/>
      <c r="GE1891"/>
      <c r="GF1891"/>
      <c r="GG1891"/>
      <c r="GH1891"/>
      <c r="GI1891"/>
      <c r="GJ1891"/>
      <c r="GK1891"/>
      <c r="GL1891"/>
      <c r="GM1891"/>
      <c r="GN1891"/>
      <c r="GO1891"/>
      <c r="GP1891"/>
      <c r="GQ1891"/>
      <c r="GR1891"/>
      <c r="GS1891"/>
      <c r="GT1891"/>
      <c r="GU1891"/>
      <c r="GV1891"/>
      <c r="GW1891"/>
      <c r="GX1891"/>
      <c r="GY1891"/>
      <c r="GZ1891"/>
      <c r="HA1891"/>
      <c r="HB1891"/>
      <c r="HC1891"/>
      <c r="HD1891"/>
      <c r="HE1891"/>
      <c r="HF1891"/>
      <c r="HG1891"/>
      <c r="HH1891"/>
      <c r="HI1891"/>
    </row>
    <row r="1892" spans="1:217" s="6" customFormat="1" ht="42.75" x14ac:dyDescent="0.45">
      <c r="A1892" s="32" t="s">
        <v>16</v>
      </c>
      <c r="B1892" s="32" t="s">
        <v>17</v>
      </c>
      <c r="C1892" s="33" t="s">
        <v>18</v>
      </c>
      <c r="D1892" s="33" t="s">
        <v>1685</v>
      </c>
      <c r="E1892" s="33" t="s">
        <v>2023</v>
      </c>
      <c r="F1892" s="33" t="s">
        <v>21</v>
      </c>
      <c r="G1892" s="78">
        <f>VLOOKUP(L:L,en_ru_auto_scores_BLEU!H:I,2,FALSE)</f>
        <v>17.242221289766636</v>
      </c>
      <c r="H1892" s="42" t="str">
        <f>IFERROR(VLOOKUP(L:L,manual_score_mapping[[SegmentID]:[Scores]],2,FALSE), "NaN")</f>
        <v>NaN</v>
      </c>
      <c r="I1892" s="42" t="str">
        <f>IFERROR(VLOOKUP(L:L,manual_score_mapping!A:D,3,FALSE), "NaN")</f>
        <v>NaN</v>
      </c>
      <c r="J1892" s="42" t="str">
        <f>IFERROR(VLOOKUP(L:L,manual_score_mapping!A:D,4,FALSE), "NaN")</f>
        <v>NaN</v>
      </c>
      <c r="K1892" s="33" t="s">
        <v>22</v>
      </c>
      <c r="L1892" s="33">
        <v>1891</v>
      </c>
      <c r="M1892" s="34">
        <v>0.952459156513214</v>
      </c>
      <c r="N1892" s="33">
        <v>0.97134405374526978</v>
      </c>
      <c r="O1892" s="33">
        <v>0.96038895845413197</v>
      </c>
      <c r="P1892" s="33" t="str">
        <f>IF(en_ru_scores[[#This Row],[OnlineB_Score]]&gt;en_ru_scores[[#This Row],[GPT4_COMET]]+0.03, "B", IF(en_ru_scores[[#This Row],[GPT4_COMET]]&gt;en_ru_scores[[#This Row],[OnlineB_Score]]+0.03, "GPT", "-"))</f>
        <v>-</v>
      </c>
      <c r="Q1892" s="33" t="str">
        <f>IF(en_ru_scores[[#This Row],[OnlineW_Score]]&gt;en_ru_scores[[#This Row],[GPT4_COMET]]+0.03, "W", IF(en_ru_scores[[#This Row],[GPT4_COMET]]&gt;en_ru_scores[[#This Row],[OnlineW_Score]]+0.03, "GPT", "-"))</f>
        <v>-</v>
      </c>
      <c r="R1892" s="13" t="s">
        <v>2027</v>
      </c>
      <c r="S1892" s="13" t="s">
        <v>9333</v>
      </c>
      <c r="T1892" s="41" t="s">
        <v>9334</v>
      </c>
      <c r="U1892" s="13" t="s">
        <v>9335</v>
      </c>
      <c r="V1892" s="13" t="s">
        <v>9336</v>
      </c>
      <c r="W1892" s="84"/>
      <c r="X1892" s="111"/>
      <c r="Y1892" s="115"/>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c r="EI1892"/>
      <c r="EJ1892"/>
      <c r="EK1892"/>
      <c r="EL1892"/>
      <c r="EM1892"/>
      <c r="EN1892"/>
      <c r="EO1892"/>
      <c r="EP1892"/>
      <c r="EQ1892"/>
      <c r="ER1892"/>
      <c r="ES1892"/>
      <c r="ET1892"/>
      <c r="EU1892"/>
      <c r="EV1892"/>
      <c r="EW1892"/>
      <c r="EX1892"/>
      <c r="EY1892"/>
      <c r="EZ1892"/>
      <c r="FA1892"/>
      <c r="FB1892"/>
      <c r="FC1892"/>
      <c r="FD1892"/>
      <c r="FE1892"/>
      <c r="FF1892"/>
      <c r="FG1892"/>
      <c r="FH1892"/>
      <c r="FI1892"/>
      <c r="FJ1892"/>
      <c r="FK1892"/>
      <c r="FL1892"/>
      <c r="FM1892"/>
      <c r="FN1892"/>
      <c r="FO1892"/>
      <c r="FP1892"/>
      <c r="FQ1892"/>
      <c r="FR1892"/>
      <c r="FS1892"/>
      <c r="FT1892"/>
      <c r="FU1892"/>
      <c r="FV1892"/>
      <c r="FW1892"/>
      <c r="FX1892"/>
      <c r="FY1892"/>
      <c r="FZ1892"/>
      <c r="GA1892"/>
      <c r="GB1892"/>
      <c r="GC1892"/>
      <c r="GD1892"/>
      <c r="GE1892"/>
      <c r="GF1892"/>
      <c r="GG1892"/>
      <c r="GH1892"/>
      <c r="GI1892"/>
      <c r="GJ1892"/>
      <c r="GK1892"/>
      <c r="GL1892"/>
      <c r="GM1892"/>
      <c r="GN1892"/>
      <c r="GO1892"/>
      <c r="GP1892"/>
      <c r="GQ1892"/>
      <c r="GR1892"/>
      <c r="GS1892"/>
      <c r="GT1892"/>
      <c r="GU1892"/>
      <c r="GV1892"/>
      <c r="GW1892"/>
      <c r="GX1892"/>
      <c r="GY1892"/>
      <c r="GZ1892"/>
      <c r="HA1892"/>
      <c r="HB1892"/>
      <c r="HC1892"/>
      <c r="HD1892"/>
      <c r="HE1892"/>
      <c r="HF1892"/>
      <c r="HG1892"/>
      <c r="HH1892"/>
      <c r="HI1892"/>
    </row>
    <row r="1893" spans="1:217" s="6" customFormat="1" ht="42.75" x14ac:dyDescent="0.45">
      <c r="A1893" s="32" t="s">
        <v>16</v>
      </c>
      <c r="B1893" s="32" t="s">
        <v>17</v>
      </c>
      <c r="C1893" s="33" t="s">
        <v>18</v>
      </c>
      <c r="D1893" s="33" t="s">
        <v>1685</v>
      </c>
      <c r="E1893" s="33" t="s">
        <v>2023</v>
      </c>
      <c r="F1893" s="33" t="s">
        <v>21</v>
      </c>
      <c r="G1893" s="78">
        <f>VLOOKUP(L:L,en_ru_auto_scores_BLEU!H:I,2,FALSE)</f>
        <v>8.8891755891717388</v>
      </c>
      <c r="H1893" s="42" t="str">
        <f>IFERROR(VLOOKUP(L:L,manual_score_mapping[[SegmentID]:[Scores]],2,FALSE), "NaN")</f>
        <v>NaN</v>
      </c>
      <c r="I1893" s="42" t="str">
        <f>IFERROR(VLOOKUP(L:L,manual_score_mapping!A:D,3,FALSE), "NaN")</f>
        <v>NaN</v>
      </c>
      <c r="J1893" s="42" t="str">
        <f>IFERROR(VLOOKUP(L:L,manual_score_mapping!A:D,4,FALSE), "NaN")</f>
        <v>NaN</v>
      </c>
      <c r="K1893" s="33" t="s">
        <v>22</v>
      </c>
      <c r="L1893" s="33">
        <v>1892</v>
      </c>
      <c r="M1893" s="34">
        <v>0.91780549287796021</v>
      </c>
      <c r="N1893" s="33">
        <v>0.89130246639251709</v>
      </c>
      <c r="O1893" s="33">
        <v>0.89954286813735962</v>
      </c>
      <c r="P1893" s="33" t="str">
        <f>IF(en_ru_scores[[#This Row],[OnlineB_Score]]&gt;en_ru_scores[[#This Row],[GPT4_COMET]]+0.03, "B", IF(en_ru_scores[[#This Row],[GPT4_COMET]]&gt;en_ru_scores[[#This Row],[OnlineB_Score]]+0.03, "GPT", "-"))</f>
        <v>-</v>
      </c>
      <c r="Q1893" s="33" t="str">
        <f>IF(en_ru_scores[[#This Row],[OnlineW_Score]]&gt;en_ru_scores[[#This Row],[GPT4_COMET]]+0.03, "W", IF(en_ru_scores[[#This Row],[GPT4_COMET]]&gt;en_ru_scores[[#This Row],[OnlineW_Score]]+0.03, "GPT", "-"))</f>
        <v>-</v>
      </c>
      <c r="R1893" s="13" t="s">
        <v>2028</v>
      </c>
      <c r="S1893" s="13" t="s">
        <v>9337</v>
      </c>
      <c r="T1893" s="41" t="s">
        <v>9338</v>
      </c>
      <c r="U1893" s="13" t="s">
        <v>9339</v>
      </c>
      <c r="V1893" s="13" t="s">
        <v>9340</v>
      </c>
      <c r="W1893" s="84"/>
      <c r="X1893" s="111"/>
      <c r="Y1893" s="115"/>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c r="EI1893"/>
      <c r="EJ1893"/>
      <c r="EK1893"/>
      <c r="EL1893"/>
      <c r="EM1893"/>
      <c r="EN1893"/>
      <c r="EO1893"/>
      <c r="EP1893"/>
      <c r="EQ1893"/>
      <c r="ER1893"/>
      <c r="ES1893"/>
      <c r="ET1893"/>
      <c r="EU1893"/>
      <c r="EV1893"/>
      <c r="EW1893"/>
      <c r="EX1893"/>
      <c r="EY1893"/>
      <c r="EZ1893"/>
      <c r="FA1893"/>
      <c r="FB1893"/>
      <c r="FC1893"/>
      <c r="FD1893"/>
      <c r="FE1893"/>
      <c r="FF1893"/>
      <c r="FG1893"/>
      <c r="FH1893"/>
      <c r="FI1893"/>
      <c r="FJ1893"/>
      <c r="FK1893"/>
      <c r="FL1893"/>
      <c r="FM1893"/>
      <c r="FN1893"/>
      <c r="FO1893"/>
      <c r="FP1893"/>
      <c r="FQ1893"/>
      <c r="FR1893"/>
      <c r="FS1893"/>
      <c r="FT1893"/>
      <c r="FU1893"/>
      <c r="FV1893"/>
      <c r="FW1893"/>
      <c r="FX1893"/>
      <c r="FY1893"/>
      <c r="FZ1893"/>
      <c r="GA1893"/>
      <c r="GB1893"/>
      <c r="GC1893"/>
      <c r="GD1893"/>
      <c r="GE1893"/>
      <c r="GF1893"/>
      <c r="GG1893"/>
      <c r="GH1893"/>
      <c r="GI1893"/>
      <c r="GJ1893"/>
      <c r="GK1893"/>
      <c r="GL1893"/>
      <c r="GM1893"/>
      <c r="GN1893"/>
      <c r="GO1893"/>
      <c r="GP1893"/>
      <c r="GQ1893"/>
      <c r="GR1893"/>
      <c r="GS1893"/>
      <c r="GT1893"/>
      <c r="GU1893"/>
      <c r="GV1893"/>
      <c r="GW1893"/>
      <c r="GX1893"/>
      <c r="GY1893"/>
      <c r="GZ1893"/>
      <c r="HA1893"/>
      <c r="HB1893"/>
      <c r="HC1893"/>
      <c r="HD1893"/>
      <c r="HE1893"/>
      <c r="HF1893"/>
      <c r="HG1893"/>
      <c r="HH1893"/>
      <c r="HI1893"/>
    </row>
    <row r="1894" spans="1:217" s="6" customFormat="1" ht="42.75" x14ac:dyDescent="0.45">
      <c r="A1894" s="29" t="s">
        <v>16</v>
      </c>
      <c r="B1894" s="29" t="s">
        <v>17</v>
      </c>
      <c r="C1894" s="30" t="s">
        <v>18</v>
      </c>
      <c r="D1894" s="30" t="s">
        <v>1685</v>
      </c>
      <c r="E1894" s="30" t="s">
        <v>2023</v>
      </c>
      <c r="F1894" s="30" t="s">
        <v>21</v>
      </c>
      <c r="G1894" s="78">
        <f>VLOOKUP(L:L,en_ru_auto_scores_BLEU!H:I,2,FALSE)</f>
        <v>9.917720727091444</v>
      </c>
      <c r="H1894" s="42" t="str">
        <f>IFERROR(VLOOKUP(L:L,manual_score_mapping[[SegmentID]:[Scores]],2,FALSE), "NaN")</f>
        <v>NaN</v>
      </c>
      <c r="I1894" s="42" t="str">
        <f>IFERROR(VLOOKUP(L:L,manual_score_mapping!A:D,3,FALSE), "NaN")</f>
        <v>NaN</v>
      </c>
      <c r="J1894" s="42" t="str">
        <f>IFERROR(VLOOKUP(L:L,manual_score_mapping!A:D,4,FALSE), "NaN")</f>
        <v>NaN</v>
      </c>
      <c r="K1894" s="30" t="s">
        <v>22</v>
      </c>
      <c r="L1894" s="30">
        <v>1893</v>
      </c>
      <c r="M1894" s="31">
        <v>0.86948496103286743</v>
      </c>
      <c r="N1894" s="30">
        <v>0.87600862979888916</v>
      </c>
      <c r="O1894" s="30">
        <v>0.87237030267715454</v>
      </c>
      <c r="P1894" s="30" t="str">
        <f>IF(en_ru_scores[[#This Row],[OnlineB_Score]]&gt;en_ru_scores[[#This Row],[GPT4_COMET]]+0.03, "B", IF(en_ru_scores[[#This Row],[GPT4_COMET]]&gt;en_ru_scores[[#This Row],[OnlineB_Score]]+0.03, "GPT", "-"))</f>
        <v>-</v>
      </c>
      <c r="Q1894" s="30" t="str">
        <f>IF(en_ru_scores[[#This Row],[OnlineW_Score]]&gt;en_ru_scores[[#This Row],[GPT4_COMET]]+0.03, "W", IF(en_ru_scores[[#This Row],[GPT4_COMET]]&gt;en_ru_scores[[#This Row],[OnlineW_Score]]+0.03, "GPT", "-"))</f>
        <v>-</v>
      </c>
      <c r="R1894" s="12" t="s">
        <v>2029</v>
      </c>
      <c r="S1894" s="12" t="s">
        <v>9341</v>
      </c>
      <c r="T1894" s="40" t="s">
        <v>9342</v>
      </c>
      <c r="U1894" s="12" t="s">
        <v>9343</v>
      </c>
      <c r="V1894" s="12" t="s">
        <v>9344</v>
      </c>
      <c r="W1894" s="84"/>
      <c r="X1894" s="111"/>
      <c r="Y1894" s="115"/>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c r="EK1894"/>
      <c r="EL1894"/>
      <c r="EM1894"/>
      <c r="EN1894"/>
      <c r="EO1894"/>
      <c r="EP1894"/>
      <c r="EQ1894"/>
      <c r="ER1894"/>
      <c r="ES1894"/>
      <c r="ET1894"/>
      <c r="EU1894"/>
      <c r="EV1894"/>
      <c r="EW1894"/>
      <c r="EX1894"/>
      <c r="EY1894"/>
      <c r="EZ1894"/>
      <c r="FA1894"/>
      <c r="FB1894"/>
      <c r="FC1894"/>
      <c r="FD1894"/>
      <c r="FE1894"/>
      <c r="FF1894"/>
      <c r="FG1894"/>
      <c r="FH1894"/>
      <c r="FI1894"/>
      <c r="FJ1894"/>
      <c r="FK1894"/>
      <c r="FL1894"/>
      <c r="FM1894"/>
      <c r="FN1894"/>
      <c r="FO1894"/>
      <c r="FP1894"/>
      <c r="FQ1894"/>
      <c r="FR1894"/>
      <c r="FS1894"/>
      <c r="FT1894"/>
      <c r="FU1894"/>
      <c r="FV1894"/>
      <c r="FW1894"/>
      <c r="FX1894"/>
      <c r="FY1894"/>
      <c r="FZ1894"/>
      <c r="GA1894"/>
      <c r="GB1894"/>
      <c r="GC1894"/>
      <c r="GD1894"/>
      <c r="GE1894"/>
      <c r="GF1894"/>
      <c r="GG1894"/>
      <c r="GH1894"/>
      <c r="GI1894"/>
      <c r="GJ1894"/>
      <c r="GK1894"/>
      <c r="GL1894"/>
      <c r="GM1894"/>
      <c r="GN1894"/>
      <c r="GO1894"/>
      <c r="GP1894"/>
      <c r="GQ1894"/>
      <c r="GR1894"/>
      <c r="GS1894"/>
      <c r="GT1894"/>
      <c r="GU1894"/>
      <c r="GV1894"/>
      <c r="GW1894"/>
      <c r="GX1894"/>
      <c r="GY1894"/>
      <c r="GZ1894"/>
      <c r="HA1894"/>
      <c r="HB1894"/>
      <c r="HC1894"/>
      <c r="HD1894"/>
      <c r="HE1894"/>
      <c r="HF1894"/>
      <c r="HG1894"/>
      <c r="HH1894"/>
      <c r="HI1894"/>
    </row>
    <row r="1895" spans="1:217" s="6" customFormat="1" ht="85.5" x14ac:dyDescent="0.45">
      <c r="A1895" s="29" t="s">
        <v>16</v>
      </c>
      <c r="B1895" s="29" t="s">
        <v>17</v>
      </c>
      <c r="C1895" s="30" t="s">
        <v>18</v>
      </c>
      <c r="D1895" s="30" t="s">
        <v>1685</v>
      </c>
      <c r="E1895" s="30" t="s">
        <v>2023</v>
      </c>
      <c r="F1895" s="30" t="s">
        <v>21</v>
      </c>
      <c r="G1895" s="75">
        <f>VLOOKUP(L:L,en_ru_auto_scores_BLEU!H:I,2,FALSE)</f>
        <v>43.169272385947892</v>
      </c>
      <c r="H1895" s="42" t="str">
        <f>IFERROR(VLOOKUP(L:L,manual_score_mapping[[SegmentID]:[Scores]],2,FALSE), "NaN")</f>
        <v>NaN</v>
      </c>
      <c r="I1895" s="42" t="str">
        <f>IFERROR(VLOOKUP(L:L,manual_score_mapping!A:D,3,FALSE), "NaN")</f>
        <v>NaN</v>
      </c>
      <c r="J1895" s="42" t="str">
        <f>IFERROR(VLOOKUP(L:L,manual_score_mapping!A:D,4,FALSE), "NaN")</f>
        <v>NaN</v>
      </c>
      <c r="K1895" s="30" t="s">
        <v>22</v>
      </c>
      <c r="L1895" s="30">
        <v>1894</v>
      </c>
      <c r="M1895" s="31">
        <v>0.8830534815788269</v>
      </c>
      <c r="N1895" s="30">
        <v>0.83177167177200317</v>
      </c>
      <c r="O1895" s="30">
        <v>0.84813958406448364</v>
      </c>
      <c r="P1895" s="30" t="str">
        <f>IF(en_ru_scores[[#This Row],[OnlineB_Score]]&gt;en_ru_scores[[#This Row],[GPT4_COMET]]+0.03, "B", IF(en_ru_scores[[#This Row],[GPT4_COMET]]&gt;en_ru_scores[[#This Row],[OnlineB_Score]]+0.03, "GPT", "-"))</f>
        <v>GPT</v>
      </c>
      <c r="Q1895" s="30" t="str">
        <f>IF(en_ru_scores[[#This Row],[OnlineW_Score]]&gt;en_ru_scores[[#This Row],[GPT4_COMET]]+0.03, "W", IF(en_ru_scores[[#This Row],[GPT4_COMET]]&gt;en_ru_scores[[#This Row],[OnlineW_Score]]+0.03, "GPT", "-"))</f>
        <v>GPT</v>
      </c>
      <c r="R1895" s="12" t="s">
        <v>2030</v>
      </c>
      <c r="S1895" s="12" t="s">
        <v>9345</v>
      </c>
      <c r="T1895" s="40" t="s">
        <v>9346</v>
      </c>
      <c r="U1895" s="12" t="s">
        <v>9347</v>
      </c>
      <c r="V1895" s="12" t="s">
        <v>9348</v>
      </c>
      <c r="W1895" s="84"/>
      <c r="X1895" s="111"/>
      <c r="Y1895" s="11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c r="EI1895"/>
      <c r="EJ1895"/>
      <c r="EK1895"/>
      <c r="EL1895"/>
      <c r="EM1895"/>
      <c r="EN1895"/>
      <c r="EO1895"/>
      <c r="EP1895"/>
      <c r="EQ1895"/>
      <c r="ER1895"/>
      <c r="ES1895"/>
      <c r="ET1895"/>
      <c r="EU1895"/>
      <c r="EV1895"/>
      <c r="EW1895"/>
      <c r="EX1895"/>
      <c r="EY1895"/>
      <c r="EZ1895"/>
      <c r="FA1895"/>
      <c r="FB1895"/>
      <c r="FC1895"/>
      <c r="FD1895"/>
      <c r="FE1895"/>
      <c r="FF1895"/>
      <c r="FG1895"/>
      <c r="FH1895"/>
      <c r="FI1895"/>
      <c r="FJ1895"/>
      <c r="FK1895"/>
      <c r="FL1895"/>
      <c r="FM1895"/>
      <c r="FN1895"/>
      <c r="FO1895"/>
      <c r="FP1895"/>
      <c r="FQ1895"/>
      <c r="FR1895"/>
      <c r="FS1895"/>
      <c r="FT1895"/>
      <c r="FU1895"/>
      <c r="FV1895"/>
      <c r="FW1895"/>
      <c r="FX1895"/>
      <c r="FY1895"/>
      <c r="FZ1895"/>
      <c r="GA1895"/>
      <c r="GB1895"/>
      <c r="GC1895"/>
      <c r="GD1895"/>
      <c r="GE1895"/>
      <c r="GF1895"/>
      <c r="GG1895"/>
      <c r="GH1895"/>
      <c r="GI1895"/>
      <c r="GJ1895"/>
      <c r="GK1895"/>
      <c r="GL1895"/>
      <c r="GM1895"/>
      <c r="GN1895"/>
      <c r="GO1895"/>
      <c r="GP1895"/>
      <c r="GQ1895"/>
      <c r="GR1895"/>
      <c r="GS1895"/>
      <c r="GT1895"/>
      <c r="GU1895"/>
      <c r="GV1895"/>
      <c r="GW1895"/>
      <c r="GX1895"/>
      <c r="GY1895"/>
      <c r="GZ1895"/>
      <c r="HA1895"/>
      <c r="HB1895"/>
      <c r="HC1895"/>
      <c r="HD1895"/>
      <c r="HE1895"/>
      <c r="HF1895"/>
      <c r="HG1895"/>
      <c r="HH1895"/>
      <c r="HI1895"/>
    </row>
    <row r="1896" spans="1:217" s="6" customFormat="1" ht="42.75" x14ac:dyDescent="0.45">
      <c r="A1896" s="32" t="s">
        <v>16</v>
      </c>
      <c r="B1896" s="32" t="s">
        <v>17</v>
      </c>
      <c r="C1896" s="33" t="s">
        <v>18</v>
      </c>
      <c r="D1896" s="33" t="s">
        <v>1685</v>
      </c>
      <c r="E1896" s="33" t="s">
        <v>2023</v>
      </c>
      <c r="F1896" s="33" t="s">
        <v>21</v>
      </c>
      <c r="G1896" s="78">
        <f>VLOOKUP(L:L,en_ru_auto_scores_BLEU!H:I,2,FALSE)</f>
        <v>18.95597271673342</v>
      </c>
      <c r="H1896" s="42" t="str">
        <f>IFERROR(VLOOKUP(L:L,manual_score_mapping[[SegmentID]:[Scores]],2,FALSE), "NaN")</f>
        <v>NaN</v>
      </c>
      <c r="I1896" s="42" t="str">
        <f>IFERROR(VLOOKUP(L:L,manual_score_mapping!A:D,3,FALSE), "NaN")</f>
        <v>NaN</v>
      </c>
      <c r="J1896" s="42" t="str">
        <f>IFERROR(VLOOKUP(L:L,manual_score_mapping!A:D,4,FALSE), "NaN")</f>
        <v>NaN</v>
      </c>
      <c r="K1896" s="33" t="s">
        <v>22</v>
      </c>
      <c r="L1896" s="33">
        <v>1895</v>
      </c>
      <c r="M1896" s="34">
        <v>0.90609818696975719</v>
      </c>
      <c r="N1896" s="33">
        <v>0.90754741430282604</v>
      </c>
      <c r="O1896" s="33">
        <v>0.90127730369567882</v>
      </c>
      <c r="P1896" s="33" t="str">
        <f>IF(en_ru_scores[[#This Row],[OnlineB_Score]]&gt;en_ru_scores[[#This Row],[GPT4_COMET]]+0.03, "B", IF(en_ru_scores[[#This Row],[GPT4_COMET]]&gt;en_ru_scores[[#This Row],[OnlineB_Score]]+0.03, "GPT", "-"))</f>
        <v>-</v>
      </c>
      <c r="Q1896" s="33" t="str">
        <f>IF(en_ru_scores[[#This Row],[OnlineW_Score]]&gt;en_ru_scores[[#This Row],[GPT4_COMET]]+0.03, "W", IF(en_ru_scores[[#This Row],[GPT4_COMET]]&gt;en_ru_scores[[#This Row],[OnlineW_Score]]+0.03, "GPT", "-"))</f>
        <v>-</v>
      </c>
      <c r="R1896" s="13" t="s">
        <v>2031</v>
      </c>
      <c r="S1896" s="13" t="s">
        <v>9349</v>
      </c>
      <c r="T1896" s="41" t="s">
        <v>9350</v>
      </c>
      <c r="U1896" s="13" t="s">
        <v>9351</v>
      </c>
      <c r="V1896" s="13" t="s">
        <v>9352</v>
      </c>
      <c r="W1896" s="84"/>
      <c r="X1896" s="111"/>
      <c r="Y1896" s="115"/>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c r="EK1896"/>
      <c r="EL1896"/>
      <c r="EM1896"/>
      <c r="EN1896"/>
      <c r="EO1896"/>
      <c r="EP1896"/>
      <c r="EQ1896"/>
      <c r="ER1896"/>
      <c r="ES1896"/>
      <c r="ET1896"/>
      <c r="EU1896"/>
      <c r="EV1896"/>
      <c r="EW1896"/>
      <c r="EX1896"/>
      <c r="EY1896"/>
      <c r="EZ1896"/>
      <c r="FA1896"/>
      <c r="FB1896"/>
      <c r="FC1896"/>
      <c r="FD1896"/>
      <c r="FE1896"/>
      <c r="FF1896"/>
      <c r="FG1896"/>
      <c r="FH1896"/>
      <c r="FI1896"/>
      <c r="FJ1896"/>
      <c r="FK1896"/>
      <c r="FL1896"/>
      <c r="FM1896"/>
      <c r="FN1896"/>
      <c r="FO1896"/>
      <c r="FP1896"/>
      <c r="FQ1896"/>
      <c r="FR1896"/>
      <c r="FS1896"/>
      <c r="FT1896"/>
      <c r="FU1896"/>
      <c r="FV1896"/>
      <c r="FW1896"/>
      <c r="FX1896"/>
      <c r="FY1896"/>
      <c r="FZ1896"/>
      <c r="GA1896"/>
      <c r="GB1896"/>
      <c r="GC1896"/>
      <c r="GD1896"/>
      <c r="GE1896"/>
      <c r="GF1896"/>
      <c r="GG1896"/>
      <c r="GH1896"/>
      <c r="GI1896"/>
      <c r="GJ1896"/>
      <c r="GK1896"/>
      <c r="GL1896"/>
      <c r="GM1896"/>
      <c r="GN1896"/>
      <c r="GO1896"/>
      <c r="GP1896"/>
      <c r="GQ1896"/>
      <c r="GR1896"/>
      <c r="GS1896"/>
      <c r="GT1896"/>
      <c r="GU1896"/>
      <c r="GV1896"/>
      <c r="GW1896"/>
      <c r="GX1896"/>
      <c r="GY1896"/>
      <c r="GZ1896"/>
      <c r="HA1896"/>
      <c r="HB1896"/>
      <c r="HC1896"/>
      <c r="HD1896"/>
      <c r="HE1896"/>
      <c r="HF1896"/>
      <c r="HG1896"/>
      <c r="HH1896"/>
      <c r="HI1896"/>
    </row>
    <row r="1897" spans="1:217" s="6" customFormat="1" x14ac:dyDescent="0.45">
      <c r="A1897" s="32" t="s">
        <v>16</v>
      </c>
      <c r="B1897" s="32" t="s">
        <v>17</v>
      </c>
      <c r="C1897" s="33" t="s">
        <v>18</v>
      </c>
      <c r="D1897" s="33" t="s">
        <v>1685</v>
      </c>
      <c r="E1897" s="33" t="s">
        <v>2023</v>
      </c>
      <c r="F1897" s="33" t="s">
        <v>21</v>
      </c>
      <c r="G1897" s="78">
        <f>VLOOKUP(L:L,en_ru_auto_scores_BLEU!H:I,2,FALSE)</f>
        <v>22.316180689266648</v>
      </c>
      <c r="H1897" s="42" t="str">
        <f>IFERROR(VLOOKUP(L:L,manual_score_mapping[[SegmentID]:[Scores]],2,FALSE), "NaN")</f>
        <v>NaN</v>
      </c>
      <c r="I1897" s="42" t="str">
        <f>IFERROR(VLOOKUP(L:L,manual_score_mapping!A:D,3,FALSE), "NaN")</f>
        <v>NaN</v>
      </c>
      <c r="J1897" s="42" t="str">
        <f>IFERROR(VLOOKUP(L:L,manual_score_mapping!A:D,4,FALSE), "NaN")</f>
        <v>NaN</v>
      </c>
      <c r="K1897" s="33" t="s">
        <v>22</v>
      </c>
      <c r="L1897" s="33">
        <v>1896</v>
      </c>
      <c r="M1897" s="34">
        <v>0.94963234663009644</v>
      </c>
      <c r="N1897" s="33">
        <v>0.97998118400573719</v>
      </c>
      <c r="O1897" s="33">
        <v>0.96141701936721802</v>
      </c>
      <c r="P1897" s="33" t="str">
        <f>IF(en_ru_scores[[#This Row],[OnlineB_Score]]&gt;en_ru_scores[[#This Row],[GPT4_COMET]]+0.03, "B", IF(en_ru_scores[[#This Row],[GPT4_COMET]]&gt;en_ru_scores[[#This Row],[OnlineB_Score]]+0.03, "GPT", "-"))</f>
        <v>B</v>
      </c>
      <c r="Q1897" s="33" t="str">
        <f>IF(en_ru_scores[[#This Row],[OnlineW_Score]]&gt;en_ru_scores[[#This Row],[GPT4_COMET]]+0.03, "W", IF(en_ru_scores[[#This Row],[GPT4_COMET]]&gt;en_ru_scores[[#This Row],[OnlineW_Score]]+0.03, "GPT", "-"))</f>
        <v>-</v>
      </c>
      <c r="R1897" s="13" t="s">
        <v>2032</v>
      </c>
      <c r="S1897" s="13" t="s">
        <v>9353</v>
      </c>
      <c r="T1897" s="41" t="s">
        <v>9354</v>
      </c>
      <c r="U1897" s="13" t="s">
        <v>9353</v>
      </c>
      <c r="V1897" s="13" t="s">
        <v>9355</v>
      </c>
      <c r="W1897" s="84"/>
      <c r="X1897" s="111"/>
      <c r="Y1897" s="115"/>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c r="EK1897"/>
      <c r="EL1897"/>
      <c r="EM1897"/>
      <c r="EN1897"/>
      <c r="EO1897"/>
      <c r="EP1897"/>
      <c r="EQ1897"/>
      <c r="ER1897"/>
      <c r="ES1897"/>
      <c r="ET1897"/>
      <c r="EU1897"/>
      <c r="EV1897"/>
      <c r="EW1897"/>
      <c r="EX1897"/>
      <c r="EY1897"/>
      <c r="EZ1897"/>
      <c r="FA1897"/>
      <c r="FB1897"/>
      <c r="FC1897"/>
      <c r="FD1897"/>
      <c r="FE1897"/>
      <c r="FF1897"/>
      <c r="FG1897"/>
      <c r="FH1897"/>
      <c r="FI1897"/>
      <c r="FJ1897"/>
      <c r="FK1897"/>
      <c r="FL1897"/>
      <c r="FM1897"/>
      <c r="FN1897"/>
      <c r="FO1897"/>
      <c r="FP1897"/>
      <c r="FQ1897"/>
      <c r="FR1897"/>
      <c r="FS1897"/>
      <c r="FT1897"/>
      <c r="FU1897"/>
      <c r="FV1897"/>
      <c r="FW1897"/>
      <c r="FX1897"/>
      <c r="FY1897"/>
      <c r="FZ1897"/>
      <c r="GA1897"/>
      <c r="GB1897"/>
      <c r="GC1897"/>
      <c r="GD1897"/>
      <c r="GE1897"/>
      <c r="GF1897"/>
      <c r="GG1897"/>
      <c r="GH1897"/>
      <c r="GI1897"/>
      <c r="GJ1897"/>
      <c r="GK1897"/>
      <c r="GL1897"/>
      <c r="GM1897"/>
      <c r="GN1897"/>
      <c r="GO1897"/>
      <c r="GP1897"/>
      <c r="GQ1897"/>
      <c r="GR1897"/>
      <c r="GS1897"/>
      <c r="GT1897"/>
      <c r="GU1897"/>
      <c r="GV1897"/>
      <c r="GW1897"/>
      <c r="GX1897"/>
      <c r="GY1897"/>
      <c r="GZ1897"/>
      <c r="HA1897"/>
      <c r="HB1897"/>
      <c r="HC1897"/>
      <c r="HD1897"/>
      <c r="HE1897"/>
      <c r="HF1897"/>
      <c r="HG1897"/>
      <c r="HH1897"/>
      <c r="HI1897"/>
    </row>
    <row r="1898" spans="1:217" s="6" customFormat="1" ht="71.25" x14ac:dyDescent="0.45">
      <c r="A1898" s="32" t="s">
        <v>16</v>
      </c>
      <c r="B1898" s="32" t="s">
        <v>17</v>
      </c>
      <c r="C1898" s="33" t="s">
        <v>18</v>
      </c>
      <c r="D1898" s="33" t="s">
        <v>1685</v>
      </c>
      <c r="E1898" s="33" t="s">
        <v>2023</v>
      </c>
      <c r="F1898" s="33" t="s">
        <v>21</v>
      </c>
      <c r="G1898" s="75">
        <f>VLOOKUP(L:L,en_ru_auto_scores_BLEU!H:I,2,FALSE)</f>
        <v>35.021254708301562</v>
      </c>
      <c r="H1898" s="42" t="str">
        <f>IFERROR(VLOOKUP(L:L,manual_score_mapping[[SegmentID]:[Scores]],2,FALSE), "NaN")</f>
        <v>NaN</v>
      </c>
      <c r="I1898" s="42" t="str">
        <f>IFERROR(VLOOKUP(L:L,manual_score_mapping!A:D,3,FALSE), "NaN")</f>
        <v>NaN</v>
      </c>
      <c r="J1898" s="42" t="str">
        <f>IFERROR(VLOOKUP(L:L,manual_score_mapping!A:D,4,FALSE), "NaN")</f>
        <v>NaN</v>
      </c>
      <c r="K1898" s="33" t="s">
        <v>22</v>
      </c>
      <c r="L1898" s="33">
        <v>1897</v>
      </c>
      <c r="M1898" s="34">
        <v>0.91426467895507801</v>
      </c>
      <c r="N1898" s="33">
        <v>0.90682744979858398</v>
      </c>
      <c r="O1898" s="33">
        <v>0.91434603929519642</v>
      </c>
      <c r="P1898" s="33" t="str">
        <f>IF(en_ru_scores[[#This Row],[OnlineB_Score]]&gt;en_ru_scores[[#This Row],[GPT4_COMET]]+0.03, "B", IF(en_ru_scores[[#This Row],[GPT4_COMET]]&gt;en_ru_scores[[#This Row],[OnlineB_Score]]+0.03, "GPT", "-"))</f>
        <v>-</v>
      </c>
      <c r="Q1898" s="33" t="str">
        <f>IF(en_ru_scores[[#This Row],[OnlineW_Score]]&gt;en_ru_scores[[#This Row],[GPT4_COMET]]+0.03, "W", IF(en_ru_scores[[#This Row],[GPT4_COMET]]&gt;en_ru_scores[[#This Row],[OnlineW_Score]]+0.03, "GPT", "-"))</f>
        <v>-</v>
      </c>
      <c r="R1898" s="13" t="s">
        <v>2033</v>
      </c>
      <c r="S1898" s="13" t="s">
        <v>9356</v>
      </c>
      <c r="T1898" s="41" t="s">
        <v>9357</v>
      </c>
      <c r="U1898" s="13" t="s">
        <v>9358</v>
      </c>
      <c r="V1898" s="13" t="s">
        <v>9359</v>
      </c>
      <c r="W1898" s="84"/>
      <c r="X1898" s="111"/>
      <c r="Y1898" s="115"/>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c r="EI1898"/>
      <c r="EJ1898"/>
      <c r="EK1898"/>
      <c r="EL1898"/>
      <c r="EM1898"/>
      <c r="EN1898"/>
      <c r="EO1898"/>
      <c r="EP1898"/>
      <c r="EQ1898"/>
      <c r="ER1898"/>
      <c r="ES1898"/>
      <c r="ET1898"/>
      <c r="EU1898"/>
      <c r="EV1898"/>
      <c r="EW1898"/>
      <c r="EX1898"/>
      <c r="EY1898"/>
      <c r="EZ1898"/>
      <c r="FA1898"/>
      <c r="FB1898"/>
      <c r="FC1898"/>
      <c r="FD1898"/>
      <c r="FE1898"/>
      <c r="FF1898"/>
      <c r="FG1898"/>
      <c r="FH1898"/>
      <c r="FI1898"/>
      <c r="FJ1898"/>
      <c r="FK1898"/>
      <c r="FL1898"/>
      <c r="FM1898"/>
      <c r="FN1898"/>
      <c r="FO1898"/>
      <c r="FP1898"/>
      <c r="FQ1898"/>
      <c r="FR1898"/>
      <c r="FS1898"/>
      <c r="FT1898"/>
      <c r="FU1898"/>
      <c r="FV1898"/>
      <c r="FW1898"/>
      <c r="FX1898"/>
      <c r="FY1898"/>
      <c r="FZ1898"/>
      <c r="GA1898"/>
      <c r="GB1898"/>
      <c r="GC1898"/>
      <c r="GD1898"/>
      <c r="GE1898"/>
      <c r="GF1898"/>
      <c r="GG1898"/>
      <c r="GH1898"/>
      <c r="GI1898"/>
      <c r="GJ1898"/>
      <c r="GK1898"/>
      <c r="GL1898"/>
      <c r="GM1898"/>
      <c r="GN1898"/>
      <c r="GO1898"/>
      <c r="GP1898"/>
      <c r="GQ1898"/>
      <c r="GR1898"/>
      <c r="GS1898"/>
      <c r="GT1898"/>
      <c r="GU1898"/>
      <c r="GV1898"/>
      <c r="GW1898"/>
      <c r="GX1898"/>
      <c r="GY1898"/>
      <c r="GZ1898"/>
      <c r="HA1898"/>
      <c r="HB1898"/>
      <c r="HC1898"/>
      <c r="HD1898"/>
      <c r="HE1898"/>
      <c r="HF1898"/>
      <c r="HG1898"/>
      <c r="HH1898"/>
      <c r="HI1898"/>
    </row>
    <row r="1899" spans="1:217" s="6" customFormat="1" ht="28.5" x14ac:dyDescent="0.45">
      <c r="A1899" s="32" t="s">
        <v>16</v>
      </c>
      <c r="B1899" s="32" t="s">
        <v>17</v>
      </c>
      <c r="C1899" s="33" t="s">
        <v>18</v>
      </c>
      <c r="D1899" s="33" t="s">
        <v>1685</v>
      </c>
      <c r="E1899" s="33" t="s">
        <v>2023</v>
      </c>
      <c r="F1899" s="33" t="s">
        <v>21</v>
      </c>
      <c r="G1899" s="78">
        <f>VLOOKUP(L:L,en_ru_auto_scores_BLEU!H:I,2,FALSE)</f>
        <v>11.990148380913549</v>
      </c>
      <c r="H1899" s="42" t="str">
        <f>IFERROR(VLOOKUP(L:L,manual_score_mapping[[SegmentID]:[Scores]],2,FALSE), "NaN")</f>
        <v>NaN</v>
      </c>
      <c r="I1899" s="42" t="str">
        <f>IFERROR(VLOOKUP(L:L,manual_score_mapping!A:D,3,FALSE), "NaN")</f>
        <v>NaN</v>
      </c>
      <c r="J1899" s="42" t="str">
        <f>IFERROR(VLOOKUP(L:L,manual_score_mapping!A:D,4,FALSE), "NaN")</f>
        <v>NaN</v>
      </c>
      <c r="K1899" s="33" t="s">
        <v>22</v>
      </c>
      <c r="L1899" s="33">
        <v>1898</v>
      </c>
      <c r="M1899" s="34">
        <v>0.94122695922851563</v>
      </c>
      <c r="N1899" s="33">
        <v>0.94122695922851563</v>
      </c>
      <c r="O1899" s="33">
        <v>0.93554657697677601</v>
      </c>
      <c r="P1899" s="33" t="str">
        <f>IF(en_ru_scores[[#This Row],[OnlineB_Score]]&gt;en_ru_scores[[#This Row],[GPT4_COMET]]+0.03, "B", IF(en_ru_scores[[#This Row],[GPT4_COMET]]&gt;en_ru_scores[[#This Row],[OnlineB_Score]]+0.03, "GPT", "-"))</f>
        <v>-</v>
      </c>
      <c r="Q1899" s="33" t="str">
        <f>IF(en_ru_scores[[#This Row],[OnlineW_Score]]&gt;en_ru_scores[[#This Row],[GPT4_COMET]]+0.03, "W", IF(en_ru_scores[[#This Row],[GPT4_COMET]]&gt;en_ru_scores[[#This Row],[OnlineW_Score]]+0.03, "GPT", "-"))</f>
        <v>-</v>
      </c>
      <c r="R1899" s="13" t="s">
        <v>2034</v>
      </c>
      <c r="S1899" s="13" t="s">
        <v>9360</v>
      </c>
      <c r="T1899" s="41" t="s">
        <v>9361</v>
      </c>
      <c r="U1899" s="13" t="s">
        <v>9361</v>
      </c>
      <c r="V1899" s="13" t="s">
        <v>9362</v>
      </c>
      <c r="W1899" s="84"/>
      <c r="X1899" s="111"/>
      <c r="Y1899" s="115"/>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c r="EI1899"/>
      <c r="EJ1899"/>
      <c r="EK1899"/>
      <c r="EL1899"/>
      <c r="EM1899"/>
      <c r="EN1899"/>
      <c r="EO1899"/>
      <c r="EP1899"/>
      <c r="EQ1899"/>
      <c r="ER1899"/>
      <c r="ES1899"/>
      <c r="ET1899"/>
      <c r="EU1899"/>
      <c r="EV1899"/>
      <c r="EW1899"/>
      <c r="EX1899"/>
      <c r="EY1899"/>
      <c r="EZ1899"/>
      <c r="FA1899"/>
      <c r="FB1899"/>
      <c r="FC1899"/>
      <c r="FD1899"/>
      <c r="FE1899"/>
      <c r="FF1899"/>
      <c r="FG1899"/>
      <c r="FH1899"/>
      <c r="FI1899"/>
      <c r="FJ1899"/>
      <c r="FK1899"/>
      <c r="FL1899"/>
      <c r="FM1899"/>
      <c r="FN1899"/>
      <c r="FO1899"/>
      <c r="FP1899"/>
      <c r="FQ1899"/>
      <c r="FR1899"/>
      <c r="FS1899"/>
      <c r="FT1899"/>
      <c r="FU1899"/>
      <c r="FV1899"/>
      <c r="FW1899"/>
      <c r="FX1899"/>
      <c r="FY1899"/>
      <c r="FZ1899"/>
      <c r="GA1899"/>
      <c r="GB1899"/>
      <c r="GC1899"/>
      <c r="GD1899"/>
      <c r="GE1899"/>
      <c r="GF1899"/>
      <c r="GG1899"/>
      <c r="GH1899"/>
      <c r="GI1899"/>
      <c r="GJ1899"/>
      <c r="GK1899"/>
      <c r="GL1899"/>
      <c r="GM1899"/>
      <c r="GN1899"/>
      <c r="GO1899"/>
      <c r="GP1899"/>
      <c r="GQ1899"/>
      <c r="GR1899"/>
      <c r="GS1899"/>
      <c r="GT1899"/>
      <c r="GU1899"/>
      <c r="GV1899"/>
      <c r="GW1899"/>
      <c r="GX1899"/>
      <c r="GY1899"/>
      <c r="GZ1899"/>
      <c r="HA1899"/>
      <c r="HB1899"/>
      <c r="HC1899"/>
      <c r="HD1899"/>
      <c r="HE1899"/>
      <c r="HF1899"/>
      <c r="HG1899"/>
      <c r="HH1899"/>
      <c r="HI1899"/>
    </row>
    <row r="1900" spans="1:217" s="6" customFormat="1" ht="42.75" x14ac:dyDescent="0.45">
      <c r="A1900" s="32" t="s">
        <v>16</v>
      </c>
      <c r="B1900" s="32" t="s">
        <v>17</v>
      </c>
      <c r="C1900" s="33" t="s">
        <v>18</v>
      </c>
      <c r="D1900" s="33" t="s">
        <v>1685</v>
      </c>
      <c r="E1900" s="33" t="s">
        <v>2023</v>
      </c>
      <c r="F1900" s="33" t="s">
        <v>21</v>
      </c>
      <c r="G1900" s="72">
        <f>VLOOKUP(L:L,en_ru_auto_scores_BLEU!H:I,2,FALSE)</f>
        <v>75.053361826710201</v>
      </c>
      <c r="H1900" s="42" t="str">
        <f>IFERROR(VLOOKUP(L:L,manual_score_mapping[[SegmentID]:[Scores]],2,FALSE), "NaN")</f>
        <v>NaN</v>
      </c>
      <c r="I1900" s="42" t="str">
        <f>IFERROR(VLOOKUP(L:L,manual_score_mapping!A:D,3,FALSE), "NaN")</f>
        <v>NaN</v>
      </c>
      <c r="J1900" s="42" t="str">
        <f>IFERROR(VLOOKUP(L:L,manual_score_mapping!A:D,4,FALSE), "NaN")</f>
        <v>NaN</v>
      </c>
      <c r="K1900" s="33" t="s">
        <v>22</v>
      </c>
      <c r="L1900" s="33">
        <v>1899</v>
      </c>
      <c r="M1900" s="34">
        <v>0.96213191747665405</v>
      </c>
      <c r="N1900" s="33">
        <v>0.96002018451690685</v>
      </c>
      <c r="O1900" s="33">
        <v>0.92298191785812378</v>
      </c>
      <c r="P1900" s="33" t="str">
        <f>IF(en_ru_scores[[#This Row],[OnlineB_Score]]&gt;en_ru_scores[[#This Row],[GPT4_COMET]]+0.03, "B", IF(en_ru_scores[[#This Row],[GPT4_COMET]]&gt;en_ru_scores[[#This Row],[OnlineB_Score]]+0.03, "GPT", "-"))</f>
        <v>-</v>
      </c>
      <c r="Q1900" s="33" t="str">
        <f>IF(en_ru_scores[[#This Row],[OnlineW_Score]]&gt;en_ru_scores[[#This Row],[GPT4_COMET]]+0.03, "W", IF(en_ru_scores[[#This Row],[GPT4_COMET]]&gt;en_ru_scores[[#This Row],[OnlineW_Score]]+0.03, "GPT", "-"))</f>
        <v>GPT</v>
      </c>
      <c r="R1900" s="13" t="s">
        <v>2035</v>
      </c>
      <c r="S1900" s="13" t="s">
        <v>9363</v>
      </c>
      <c r="T1900" s="41" t="s">
        <v>9364</v>
      </c>
      <c r="U1900" s="13" t="s">
        <v>9365</v>
      </c>
      <c r="V1900" s="13" t="s">
        <v>9366</v>
      </c>
      <c r="W1900" s="84"/>
      <c r="X1900" s="111"/>
      <c r="Y1900" s="115"/>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c r="EI1900"/>
      <c r="EJ1900"/>
      <c r="EK1900"/>
      <c r="EL1900"/>
      <c r="EM1900"/>
      <c r="EN1900"/>
      <c r="EO1900"/>
      <c r="EP1900"/>
      <c r="EQ1900"/>
      <c r="ER1900"/>
      <c r="ES1900"/>
      <c r="ET1900"/>
      <c r="EU1900"/>
      <c r="EV1900"/>
      <c r="EW1900"/>
      <c r="EX1900"/>
      <c r="EY1900"/>
      <c r="EZ1900"/>
      <c r="FA1900"/>
      <c r="FB1900"/>
      <c r="FC1900"/>
      <c r="FD1900"/>
      <c r="FE1900"/>
      <c r="FF1900"/>
      <c r="FG1900"/>
      <c r="FH1900"/>
      <c r="FI1900"/>
      <c r="FJ1900"/>
      <c r="FK1900"/>
      <c r="FL1900"/>
      <c r="FM1900"/>
      <c r="FN1900"/>
      <c r="FO1900"/>
      <c r="FP1900"/>
      <c r="FQ1900"/>
      <c r="FR1900"/>
      <c r="FS1900"/>
      <c r="FT1900"/>
      <c r="FU1900"/>
      <c r="FV1900"/>
      <c r="FW1900"/>
      <c r="FX1900"/>
      <c r="FY1900"/>
      <c r="FZ1900"/>
      <c r="GA1900"/>
      <c r="GB1900"/>
      <c r="GC1900"/>
      <c r="GD1900"/>
      <c r="GE1900"/>
      <c r="GF1900"/>
      <c r="GG1900"/>
      <c r="GH1900"/>
      <c r="GI1900"/>
      <c r="GJ1900"/>
      <c r="GK1900"/>
      <c r="GL1900"/>
      <c r="GM1900"/>
      <c r="GN1900"/>
      <c r="GO1900"/>
      <c r="GP1900"/>
      <c r="GQ1900"/>
      <c r="GR1900"/>
      <c r="GS1900"/>
      <c r="GT1900"/>
      <c r="GU1900"/>
      <c r="GV1900"/>
      <c r="GW1900"/>
      <c r="GX1900"/>
      <c r="GY1900"/>
      <c r="GZ1900"/>
      <c r="HA1900"/>
      <c r="HB1900"/>
      <c r="HC1900"/>
      <c r="HD1900"/>
      <c r="HE1900"/>
      <c r="HF1900"/>
      <c r="HG1900"/>
      <c r="HH1900"/>
      <c r="HI1900"/>
    </row>
    <row r="1901" spans="1:217" s="6" customFormat="1" ht="57" x14ac:dyDescent="0.45">
      <c r="A1901" s="32" t="s">
        <v>16</v>
      </c>
      <c r="B1901" s="32" t="s">
        <v>17</v>
      </c>
      <c r="C1901" s="33" t="s">
        <v>18</v>
      </c>
      <c r="D1901" s="33" t="s">
        <v>1685</v>
      </c>
      <c r="E1901" s="33" t="s">
        <v>2023</v>
      </c>
      <c r="F1901" s="33" t="s">
        <v>21</v>
      </c>
      <c r="G1901" s="73">
        <f>VLOOKUP(L:L,en_ru_auto_scores_BLEU!H:I,2,FALSE)</f>
        <v>65.868119423383604</v>
      </c>
      <c r="H1901" s="42" t="str">
        <f>IFERROR(VLOOKUP(L:L,manual_score_mapping[[SegmentID]:[Scores]],2,FALSE), "NaN")</f>
        <v>NaN</v>
      </c>
      <c r="I1901" s="42" t="str">
        <f>IFERROR(VLOOKUP(L:L,manual_score_mapping!A:D,3,FALSE), "NaN")</f>
        <v>NaN</v>
      </c>
      <c r="J1901" s="42" t="str">
        <f>IFERROR(VLOOKUP(L:L,manual_score_mapping!A:D,4,FALSE), "NaN")</f>
        <v>NaN</v>
      </c>
      <c r="K1901" s="33" t="s">
        <v>22</v>
      </c>
      <c r="L1901" s="33">
        <v>1900</v>
      </c>
      <c r="M1901" s="34">
        <v>0.93218994140625</v>
      </c>
      <c r="N1901" s="33">
        <v>0.9521191120147704</v>
      </c>
      <c r="O1901" s="33">
        <v>0.93832486867904663</v>
      </c>
      <c r="P1901" s="33" t="str">
        <f>IF(en_ru_scores[[#This Row],[OnlineB_Score]]&gt;en_ru_scores[[#This Row],[GPT4_COMET]]+0.03, "B", IF(en_ru_scores[[#This Row],[GPT4_COMET]]&gt;en_ru_scores[[#This Row],[OnlineB_Score]]+0.03, "GPT", "-"))</f>
        <v>-</v>
      </c>
      <c r="Q1901" s="33" t="str">
        <f>IF(en_ru_scores[[#This Row],[OnlineW_Score]]&gt;en_ru_scores[[#This Row],[GPT4_COMET]]+0.03, "W", IF(en_ru_scores[[#This Row],[GPT4_COMET]]&gt;en_ru_scores[[#This Row],[OnlineW_Score]]+0.03, "GPT", "-"))</f>
        <v>-</v>
      </c>
      <c r="R1901" s="13" t="s">
        <v>2036</v>
      </c>
      <c r="S1901" s="13" t="s">
        <v>9367</v>
      </c>
      <c r="T1901" s="41" t="s">
        <v>9368</v>
      </c>
      <c r="U1901" s="13" t="s">
        <v>9369</v>
      </c>
      <c r="V1901" s="13" t="s">
        <v>9370</v>
      </c>
      <c r="W1901" s="84"/>
      <c r="X1901" s="111"/>
      <c r="Y1901" s="115"/>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c r="EK1901"/>
      <c r="EL1901"/>
      <c r="EM1901"/>
      <c r="EN1901"/>
      <c r="EO1901"/>
      <c r="EP1901"/>
      <c r="EQ1901"/>
      <c r="ER1901"/>
      <c r="ES1901"/>
      <c r="ET1901"/>
      <c r="EU1901"/>
      <c r="EV1901"/>
      <c r="EW1901"/>
      <c r="EX1901"/>
      <c r="EY1901"/>
      <c r="EZ1901"/>
      <c r="FA1901"/>
      <c r="FB1901"/>
      <c r="FC1901"/>
      <c r="FD1901"/>
      <c r="FE1901"/>
      <c r="FF1901"/>
      <c r="FG1901"/>
      <c r="FH1901"/>
      <c r="FI1901"/>
      <c r="FJ1901"/>
      <c r="FK1901"/>
      <c r="FL1901"/>
      <c r="FM1901"/>
      <c r="FN1901"/>
      <c r="FO1901"/>
      <c r="FP1901"/>
      <c r="FQ1901"/>
      <c r="FR1901"/>
      <c r="FS1901"/>
      <c r="FT1901"/>
      <c r="FU1901"/>
      <c r="FV1901"/>
      <c r="FW1901"/>
      <c r="FX1901"/>
      <c r="FY1901"/>
      <c r="FZ1901"/>
      <c r="GA1901"/>
      <c r="GB1901"/>
      <c r="GC1901"/>
      <c r="GD1901"/>
      <c r="GE1901"/>
      <c r="GF1901"/>
      <c r="GG1901"/>
      <c r="GH1901"/>
      <c r="GI1901"/>
      <c r="GJ1901"/>
      <c r="GK1901"/>
      <c r="GL1901"/>
      <c r="GM1901"/>
      <c r="GN1901"/>
      <c r="GO1901"/>
      <c r="GP1901"/>
      <c r="GQ1901"/>
      <c r="GR1901"/>
      <c r="GS1901"/>
      <c r="GT1901"/>
      <c r="GU1901"/>
      <c r="GV1901"/>
      <c r="GW1901"/>
      <c r="GX1901"/>
      <c r="GY1901"/>
      <c r="GZ1901"/>
      <c r="HA1901"/>
      <c r="HB1901"/>
      <c r="HC1901"/>
      <c r="HD1901"/>
      <c r="HE1901"/>
      <c r="HF1901"/>
      <c r="HG1901"/>
      <c r="HH1901"/>
      <c r="HI1901"/>
    </row>
    <row r="1902" spans="1:217" s="6" customFormat="1" ht="57" x14ac:dyDescent="0.45">
      <c r="A1902" s="32" t="s">
        <v>16</v>
      </c>
      <c r="B1902" s="32" t="s">
        <v>17</v>
      </c>
      <c r="C1902" s="33" t="s">
        <v>18</v>
      </c>
      <c r="D1902" s="33" t="s">
        <v>1685</v>
      </c>
      <c r="E1902" s="33" t="s">
        <v>2023</v>
      </c>
      <c r="F1902" s="33" t="s">
        <v>21</v>
      </c>
      <c r="G1902" s="78">
        <f>VLOOKUP(L:L,en_ru_auto_scores_BLEU!H:I,2,FALSE)</f>
        <v>27.257626469889683</v>
      </c>
      <c r="H1902" s="42" t="str">
        <f>IFERROR(VLOOKUP(L:L,manual_score_mapping[[SegmentID]:[Scores]],2,FALSE), "NaN")</f>
        <v>NaN</v>
      </c>
      <c r="I1902" s="42" t="str">
        <f>IFERROR(VLOOKUP(L:L,manual_score_mapping!A:D,3,FALSE), "NaN")</f>
        <v>NaN</v>
      </c>
      <c r="J1902" s="42" t="str">
        <f>IFERROR(VLOOKUP(L:L,manual_score_mapping!A:D,4,FALSE), "NaN")</f>
        <v>NaN</v>
      </c>
      <c r="K1902" s="33" t="s">
        <v>22</v>
      </c>
      <c r="L1902" s="33">
        <v>1901</v>
      </c>
      <c r="M1902" s="34">
        <v>0.90317773818969715</v>
      </c>
      <c r="N1902" s="33">
        <v>0.91067045927047718</v>
      </c>
      <c r="O1902" s="33">
        <v>0.93291980028152477</v>
      </c>
      <c r="P1902" s="33" t="str">
        <f>IF(en_ru_scores[[#This Row],[OnlineB_Score]]&gt;en_ru_scores[[#This Row],[GPT4_COMET]]+0.03, "B", IF(en_ru_scores[[#This Row],[GPT4_COMET]]&gt;en_ru_scores[[#This Row],[OnlineB_Score]]+0.03, "GPT", "-"))</f>
        <v>-</v>
      </c>
      <c r="Q1902" s="33" t="str">
        <f>IF(en_ru_scores[[#This Row],[OnlineW_Score]]&gt;en_ru_scores[[#This Row],[GPT4_COMET]]+0.03, "W", IF(en_ru_scores[[#This Row],[GPT4_COMET]]&gt;en_ru_scores[[#This Row],[OnlineW_Score]]+0.03, "GPT", "-"))</f>
        <v>-</v>
      </c>
      <c r="R1902" s="13" t="s">
        <v>2037</v>
      </c>
      <c r="S1902" s="13" t="s">
        <v>9371</v>
      </c>
      <c r="T1902" s="41" t="s">
        <v>9372</v>
      </c>
      <c r="U1902" s="13" t="s">
        <v>9373</v>
      </c>
      <c r="V1902" s="13" t="s">
        <v>9374</v>
      </c>
      <c r="W1902" s="84"/>
      <c r="X1902" s="111"/>
      <c r="Y1902" s="115"/>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c r="EI1902"/>
      <c r="EJ1902"/>
      <c r="EK1902"/>
      <c r="EL1902"/>
      <c r="EM1902"/>
      <c r="EN1902"/>
      <c r="EO1902"/>
      <c r="EP1902"/>
      <c r="EQ1902"/>
      <c r="ER1902"/>
      <c r="ES1902"/>
      <c r="ET1902"/>
      <c r="EU1902"/>
      <c r="EV1902"/>
      <c r="EW1902"/>
      <c r="EX1902"/>
      <c r="EY1902"/>
      <c r="EZ1902"/>
      <c r="FA1902"/>
      <c r="FB1902"/>
      <c r="FC1902"/>
      <c r="FD1902"/>
      <c r="FE1902"/>
      <c r="FF1902"/>
      <c r="FG1902"/>
      <c r="FH1902"/>
      <c r="FI1902"/>
      <c r="FJ1902"/>
      <c r="FK1902"/>
      <c r="FL1902"/>
      <c r="FM1902"/>
      <c r="FN1902"/>
      <c r="FO1902"/>
      <c r="FP1902"/>
      <c r="FQ1902"/>
      <c r="FR1902"/>
      <c r="FS1902"/>
      <c r="FT1902"/>
      <c r="FU1902"/>
      <c r="FV1902"/>
      <c r="FW1902"/>
      <c r="FX1902"/>
      <c r="FY1902"/>
      <c r="FZ1902"/>
      <c r="GA1902"/>
      <c r="GB1902"/>
      <c r="GC1902"/>
      <c r="GD1902"/>
      <c r="GE1902"/>
      <c r="GF1902"/>
      <c r="GG1902"/>
      <c r="GH1902"/>
      <c r="GI1902"/>
      <c r="GJ1902"/>
      <c r="GK1902"/>
      <c r="GL1902"/>
      <c r="GM1902"/>
      <c r="GN1902"/>
      <c r="GO1902"/>
      <c r="GP1902"/>
      <c r="GQ1902"/>
      <c r="GR1902"/>
      <c r="GS1902"/>
      <c r="GT1902"/>
      <c r="GU1902"/>
      <c r="GV1902"/>
      <c r="GW1902"/>
      <c r="GX1902"/>
      <c r="GY1902"/>
      <c r="GZ1902"/>
      <c r="HA1902"/>
      <c r="HB1902"/>
      <c r="HC1902"/>
      <c r="HD1902"/>
      <c r="HE1902"/>
      <c r="HF1902"/>
      <c r="HG1902"/>
      <c r="HH1902"/>
      <c r="HI1902"/>
    </row>
    <row r="1903" spans="1:217" s="6" customFormat="1" ht="85.5" x14ac:dyDescent="0.45">
      <c r="A1903" s="29" t="s">
        <v>16</v>
      </c>
      <c r="B1903" s="29" t="s">
        <v>17</v>
      </c>
      <c r="C1903" s="30" t="s">
        <v>18</v>
      </c>
      <c r="D1903" s="30" t="s">
        <v>1685</v>
      </c>
      <c r="E1903" s="30" t="s">
        <v>2023</v>
      </c>
      <c r="F1903" s="30" t="s">
        <v>21</v>
      </c>
      <c r="G1903" s="78">
        <f>VLOOKUP(L:L,en_ru_auto_scores_BLEU!H:I,2,FALSE)</f>
        <v>18.533080198647109</v>
      </c>
      <c r="H1903" s="42" t="str">
        <f>IFERROR(VLOOKUP(L:L,manual_score_mapping[[SegmentID]:[Scores]],2,FALSE), "NaN")</f>
        <v>NaN</v>
      </c>
      <c r="I1903" s="42" t="str">
        <f>IFERROR(VLOOKUP(L:L,manual_score_mapping!A:D,3,FALSE), "NaN")</f>
        <v>NaN</v>
      </c>
      <c r="J1903" s="42" t="str">
        <f>IFERROR(VLOOKUP(L:L,manual_score_mapping!A:D,4,FALSE), "NaN")</f>
        <v>NaN</v>
      </c>
      <c r="K1903" s="30" t="s">
        <v>22</v>
      </c>
      <c r="L1903" s="30">
        <v>1902</v>
      </c>
      <c r="M1903" s="31">
        <v>0.81456726789474487</v>
      </c>
      <c r="N1903" s="30">
        <v>0.78653627634048462</v>
      </c>
      <c r="O1903" s="30">
        <v>0.79456716775894165</v>
      </c>
      <c r="P1903" s="30" t="str">
        <f>IF(en_ru_scores[[#This Row],[OnlineB_Score]]&gt;en_ru_scores[[#This Row],[GPT4_COMET]]+0.03, "B", IF(en_ru_scores[[#This Row],[GPT4_COMET]]&gt;en_ru_scores[[#This Row],[OnlineB_Score]]+0.03, "GPT", "-"))</f>
        <v>-</v>
      </c>
      <c r="Q1903" s="30" t="str">
        <f>IF(en_ru_scores[[#This Row],[OnlineW_Score]]&gt;en_ru_scores[[#This Row],[GPT4_COMET]]+0.03, "W", IF(en_ru_scores[[#This Row],[GPT4_COMET]]&gt;en_ru_scores[[#This Row],[OnlineW_Score]]+0.03, "GPT", "-"))</f>
        <v>-</v>
      </c>
      <c r="R1903" s="12" t="s">
        <v>2038</v>
      </c>
      <c r="S1903" s="12" t="s">
        <v>9375</v>
      </c>
      <c r="T1903" s="40" t="s">
        <v>9376</v>
      </c>
      <c r="U1903" s="12" t="s">
        <v>9377</v>
      </c>
      <c r="V1903" s="12" t="s">
        <v>9378</v>
      </c>
      <c r="W1903" s="84"/>
      <c r="X1903" s="111"/>
      <c r="Y1903" s="115"/>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c r="EI1903"/>
      <c r="EJ1903"/>
      <c r="EK1903"/>
      <c r="EL1903"/>
      <c r="EM1903"/>
      <c r="EN1903"/>
      <c r="EO1903"/>
      <c r="EP1903"/>
      <c r="EQ1903"/>
      <c r="ER1903"/>
      <c r="ES1903"/>
      <c r="ET1903"/>
      <c r="EU1903"/>
      <c r="EV1903"/>
      <c r="EW1903"/>
      <c r="EX1903"/>
      <c r="EY1903"/>
      <c r="EZ1903"/>
      <c r="FA1903"/>
      <c r="FB1903"/>
      <c r="FC1903"/>
      <c r="FD1903"/>
      <c r="FE1903"/>
      <c r="FF1903"/>
      <c r="FG1903"/>
      <c r="FH1903"/>
      <c r="FI1903"/>
      <c r="FJ1903"/>
      <c r="FK1903"/>
      <c r="FL1903"/>
      <c r="FM1903"/>
      <c r="FN1903"/>
      <c r="FO1903"/>
      <c r="FP1903"/>
      <c r="FQ1903"/>
      <c r="FR1903"/>
      <c r="FS1903"/>
      <c r="FT1903"/>
      <c r="FU1903"/>
      <c r="FV1903"/>
      <c r="FW1903"/>
      <c r="FX1903"/>
      <c r="FY1903"/>
      <c r="FZ1903"/>
      <c r="GA1903"/>
      <c r="GB1903"/>
      <c r="GC1903"/>
      <c r="GD1903"/>
      <c r="GE1903"/>
      <c r="GF1903"/>
      <c r="GG1903"/>
      <c r="GH1903"/>
      <c r="GI1903"/>
      <c r="GJ1903"/>
      <c r="GK1903"/>
      <c r="GL1903"/>
      <c r="GM1903"/>
      <c r="GN1903"/>
      <c r="GO1903"/>
      <c r="GP1903"/>
      <c r="GQ1903"/>
      <c r="GR1903"/>
      <c r="GS1903"/>
      <c r="GT1903"/>
      <c r="GU1903"/>
      <c r="GV1903"/>
      <c r="GW1903"/>
      <c r="GX1903"/>
      <c r="GY1903"/>
      <c r="GZ1903"/>
      <c r="HA1903"/>
      <c r="HB1903"/>
      <c r="HC1903"/>
      <c r="HD1903"/>
      <c r="HE1903"/>
      <c r="HF1903"/>
      <c r="HG1903"/>
      <c r="HH1903"/>
      <c r="HI1903"/>
    </row>
    <row r="1904" spans="1:217" s="6" customFormat="1" ht="28.5" x14ac:dyDescent="0.45">
      <c r="A1904" s="29" t="s">
        <v>16</v>
      </c>
      <c r="B1904" s="29" t="s">
        <v>17</v>
      </c>
      <c r="C1904" s="30" t="s">
        <v>18</v>
      </c>
      <c r="D1904" s="30" t="s">
        <v>1685</v>
      </c>
      <c r="E1904" s="30" t="s">
        <v>2023</v>
      </c>
      <c r="F1904" s="30" t="s">
        <v>21</v>
      </c>
      <c r="G1904" s="78">
        <f>VLOOKUP(L:L,en_ru_auto_scores_BLEU!H:I,2,FALSE)</f>
        <v>11.25095974863814</v>
      </c>
      <c r="H1904" s="42" t="str">
        <f>IFERROR(VLOOKUP(L:L,manual_score_mapping[[SegmentID]:[Scores]],2,FALSE), "NaN")</f>
        <v>NaN</v>
      </c>
      <c r="I1904" s="42" t="str">
        <f>IFERROR(VLOOKUP(L:L,manual_score_mapping!A:D,3,FALSE), "NaN")</f>
        <v>NaN</v>
      </c>
      <c r="J1904" s="42" t="str">
        <f>IFERROR(VLOOKUP(L:L,manual_score_mapping!A:D,4,FALSE), "NaN")</f>
        <v>NaN</v>
      </c>
      <c r="K1904" s="30" t="s">
        <v>22</v>
      </c>
      <c r="L1904" s="30">
        <v>1903</v>
      </c>
      <c r="M1904" s="31">
        <v>0.84433889389038086</v>
      </c>
      <c r="N1904" s="30">
        <v>0.84061926603317261</v>
      </c>
      <c r="O1904" s="30">
        <v>0.84698182344436646</v>
      </c>
      <c r="P1904" s="30" t="str">
        <f>IF(en_ru_scores[[#This Row],[OnlineB_Score]]&gt;en_ru_scores[[#This Row],[GPT4_COMET]]+0.03, "B", IF(en_ru_scores[[#This Row],[GPT4_COMET]]&gt;en_ru_scores[[#This Row],[OnlineB_Score]]+0.03, "GPT", "-"))</f>
        <v>-</v>
      </c>
      <c r="Q1904" s="30" t="str">
        <f>IF(en_ru_scores[[#This Row],[OnlineW_Score]]&gt;en_ru_scores[[#This Row],[GPT4_COMET]]+0.03, "W", IF(en_ru_scores[[#This Row],[GPT4_COMET]]&gt;en_ru_scores[[#This Row],[OnlineW_Score]]+0.03, "GPT", "-"))</f>
        <v>-</v>
      </c>
      <c r="R1904" s="12" t="s">
        <v>2039</v>
      </c>
      <c r="S1904" s="12" t="s">
        <v>9379</v>
      </c>
      <c r="T1904" s="40" t="s">
        <v>9380</v>
      </c>
      <c r="U1904" s="12" t="s">
        <v>9381</v>
      </c>
      <c r="V1904" s="12" t="s">
        <v>9382</v>
      </c>
      <c r="W1904" s="84"/>
      <c r="X1904" s="111"/>
      <c r="Y1904" s="115"/>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c r="EI1904"/>
      <c r="EJ1904"/>
      <c r="EK1904"/>
      <c r="EL1904"/>
      <c r="EM1904"/>
      <c r="EN1904"/>
      <c r="EO1904"/>
      <c r="EP1904"/>
      <c r="EQ1904"/>
      <c r="ER1904"/>
      <c r="ES1904"/>
      <c r="ET1904"/>
      <c r="EU1904"/>
      <c r="EV1904"/>
      <c r="EW1904"/>
      <c r="EX1904"/>
      <c r="EY1904"/>
      <c r="EZ1904"/>
      <c r="FA1904"/>
      <c r="FB1904"/>
      <c r="FC1904"/>
      <c r="FD1904"/>
      <c r="FE1904"/>
      <c r="FF1904"/>
      <c r="FG1904"/>
      <c r="FH1904"/>
      <c r="FI1904"/>
      <c r="FJ1904"/>
      <c r="FK1904"/>
      <c r="FL1904"/>
      <c r="FM1904"/>
      <c r="FN1904"/>
      <c r="FO1904"/>
      <c r="FP1904"/>
      <c r="FQ1904"/>
      <c r="FR1904"/>
      <c r="FS1904"/>
      <c r="FT1904"/>
      <c r="FU1904"/>
      <c r="FV1904"/>
      <c r="FW1904"/>
      <c r="FX1904"/>
      <c r="FY1904"/>
      <c r="FZ1904"/>
      <c r="GA1904"/>
      <c r="GB1904"/>
      <c r="GC1904"/>
      <c r="GD1904"/>
      <c r="GE1904"/>
      <c r="GF1904"/>
      <c r="GG1904"/>
      <c r="GH1904"/>
      <c r="GI1904"/>
      <c r="GJ1904"/>
      <c r="GK1904"/>
      <c r="GL1904"/>
      <c r="GM1904"/>
      <c r="GN1904"/>
      <c r="GO1904"/>
      <c r="GP1904"/>
      <c r="GQ1904"/>
      <c r="GR1904"/>
      <c r="GS1904"/>
      <c r="GT1904"/>
      <c r="GU1904"/>
      <c r="GV1904"/>
      <c r="GW1904"/>
      <c r="GX1904"/>
      <c r="GY1904"/>
      <c r="GZ1904"/>
      <c r="HA1904"/>
      <c r="HB1904"/>
      <c r="HC1904"/>
      <c r="HD1904"/>
      <c r="HE1904"/>
      <c r="HF1904"/>
      <c r="HG1904"/>
      <c r="HH1904"/>
      <c r="HI1904"/>
    </row>
    <row r="1905" spans="1:217" s="6" customFormat="1" ht="28.5" x14ac:dyDescent="0.45">
      <c r="A1905" s="29" t="s">
        <v>16</v>
      </c>
      <c r="B1905" s="29" t="s">
        <v>17</v>
      </c>
      <c r="C1905" s="30" t="s">
        <v>18</v>
      </c>
      <c r="D1905" s="30" t="s">
        <v>1685</v>
      </c>
      <c r="E1905" s="30" t="s">
        <v>2023</v>
      </c>
      <c r="F1905" s="30" t="s">
        <v>21</v>
      </c>
      <c r="G1905" s="78">
        <f>VLOOKUP(L:L,en_ru_auto_scores_BLEU!H:I,2,FALSE)</f>
        <v>9.0800276185674544</v>
      </c>
      <c r="H1905" s="42" t="str">
        <f>IFERROR(VLOOKUP(L:L,manual_score_mapping[[SegmentID]:[Scores]],2,FALSE), "NaN")</f>
        <v>NaN</v>
      </c>
      <c r="I1905" s="42" t="str">
        <f>IFERROR(VLOOKUP(L:L,manual_score_mapping!A:D,3,FALSE), "NaN")</f>
        <v>NaN</v>
      </c>
      <c r="J1905" s="42" t="str">
        <f>IFERROR(VLOOKUP(L:L,manual_score_mapping!A:D,4,FALSE), "NaN")</f>
        <v>NaN</v>
      </c>
      <c r="K1905" s="30" t="s">
        <v>22</v>
      </c>
      <c r="L1905" s="30">
        <v>1904</v>
      </c>
      <c r="M1905" s="31">
        <v>0.81295394897460938</v>
      </c>
      <c r="N1905" s="30">
        <v>0.8789716362953186</v>
      </c>
      <c r="O1905" s="30">
        <v>0.88693034648895264</v>
      </c>
      <c r="P1905" s="30" t="str">
        <f>IF(en_ru_scores[[#This Row],[OnlineB_Score]]&gt;en_ru_scores[[#This Row],[GPT4_COMET]]+0.03, "B", IF(en_ru_scores[[#This Row],[GPT4_COMET]]&gt;en_ru_scores[[#This Row],[OnlineB_Score]]+0.03, "GPT", "-"))</f>
        <v>B</v>
      </c>
      <c r="Q1905" s="30" t="str">
        <f>IF(en_ru_scores[[#This Row],[OnlineW_Score]]&gt;en_ru_scores[[#This Row],[GPT4_COMET]]+0.03, "W", IF(en_ru_scores[[#This Row],[GPT4_COMET]]&gt;en_ru_scores[[#This Row],[OnlineW_Score]]+0.03, "GPT", "-"))</f>
        <v>W</v>
      </c>
      <c r="R1905" s="12" t="s">
        <v>2040</v>
      </c>
      <c r="S1905" s="12" t="s">
        <v>9383</v>
      </c>
      <c r="T1905" s="40" t="s">
        <v>9384</v>
      </c>
      <c r="U1905" s="12" t="s">
        <v>9385</v>
      </c>
      <c r="V1905" s="12" t="s">
        <v>9386</v>
      </c>
      <c r="W1905" s="84"/>
      <c r="X1905" s="111"/>
      <c r="Y1905" s="11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c r="EG1905"/>
      <c r="EH1905"/>
      <c r="EI1905"/>
      <c r="EJ1905"/>
      <c r="EK1905"/>
      <c r="EL1905"/>
      <c r="EM1905"/>
      <c r="EN1905"/>
      <c r="EO1905"/>
      <c r="EP1905"/>
      <c r="EQ1905"/>
      <c r="ER1905"/>
      <c r="ES1905"/>
      <c r="ET1905"/>
      <c r="EU1905"/>
      <c r="EV1905"/>
      <c r="EW1905"/>
      <c r="EX1905"/>
      <c r="EY1905"/>
      <c r="EZ1905"/>
      <c r="FA1905"/>
      <c r="FB1905"/>
      <c r="FC1905"/>
      <c r="FD1905"/>
      <c r="FE1905"/>
      <c r="FF1905"/>
      <c r="FG1905"/>
      <c r="FH1905"/>
      <c r="FI1905"/>
      <c r="FJ1905"/>
      <c r="FK1905"/>
      <c r="FL1905"/>
      <c r="FM1905"/>
      <c r="FN1905"/>
      <c r="FO1905"/>
      <c r="FP1905"/>
      <c r="FQ1905"/>
      <c r="FR1905"/>
      <c r="FS1905"/>
      <c r="FT1905"/>
      <c r="FU1905"/>
      <c r="FV1905"/>
      <c r="FW1905"/>
      <c r="FX1905"/>
      <c r="FY1905"/>
      <c r="FZ1905"/>
      <c r="GA1905"/>
      <c r="GB1905"/>
      <c r="GC1905"/>
      <c r="GD1905"/>
      <c r="GE1905"/>
      <c r="GF1905"/>
      <c r="GG1905"/>
      <c r="GH1905"/>
      <c r="GI1905"/>
      <c r="GJ1905"/>
      <c r="GK1905"/>
      <c r="GL1905"/>
      <c r="GM1905"/>
      <c r="GN1905"/>
      <c r="GO1905"/>
      <c r="GP1905"/>
      <c r="GQ1905"/>
      <c r="GR1905"/>
      <c r="GS1905"/>
      <c r="GT1905"/>
      <c r="GU1905"/>
      <c r="GV1905"/>
      <c r="GW1905"/>
      <c r="GX1905"/>
      <c r="GY1905"/>
      <c r="GZ1905"/>
      <c r="HA1905"/>
      <c r="HB1905"/>
      <c r="HC1905"/>
      <c r="HD1905"/>
      <c r="HE1905"/>
      <c r="HF1905"/>
      <c r="HG1905"/>
      <c r="HH1905"/>
      <c r="HI1905"/>
    </row>
    <row r="1906" spans="1:217" s="6" customFormat="1" ht="57" x14ac:dyDescent="0.45">
      <c r="A1906" s="32" t="s">
        <v>16</v>
      </c>
      <c r="B1906" s="32" t="s">
        <v>17</v>
      </c>
      <c r="C1906" s="33" t="s">
        <v>18</v>
      </c>
      <c r="D1906" s="33" t="s">
        <v>1685</v>
      </c>
      <c r="E1906" s="33" t="s">
        <v>2023</v>
      </c>
      <c r="F1906" s="33" t="s">
        <v>21</v>
      </c>
      <c r="G1906" s="75">
        <f>VLOOKUP(L:L,en_ru_auto_scores_BLEU!H:I,2,FALSE)</f>
        <v>43.811296943537137</v>
      </c>
      <c r="H1906" s="42" t="str">
        <f>IFERROR(VLOOKUP(L:L,manual_score_mapping[[SegmentID]:[Scores]],2,FALSE), "NaN")</f>
        <v>NaN</v>
      </c>
      <c r="I1906" s="42" t="str">
        <f>IFERROR(VLOOKUP(L:L,manual_score_mapping!A:D,3,FALSE), "NaN")</f>
        <v>NaN</v>
      </c>
      <c r="J1906" s="42" t="str">
        <f>IFERROR(VLOOKUP(L:L,manual_score_mapping!A:D,4,FALSE), "NaN")</f>
        <v>NaN</v>
      </c>
      <c r="K1906" s="33" t="s">
        <v>22</v>
      </c>
      <c r="L1906" s="33">
        <v>1905</v>
      </c>
      <c r="M1906" s="34">
        <v>0.91119706630706798</v>
      </c>
      <c r="N1906" s="33">
        <v>0.8805239200592041</v>
      </c>
      <c r="O1906" s="33">
        <v>0.93143618106842041</v>
      </c>
      <c r="P1906" s="33" t="str">
        <f>IF(en_ru_scores[[#This Row],[OnlineB_Score]]&gt;en_ru_scores[[#This Row],[GPT4_COMET]]+0.03, "B", IF(en_ru_scores[[#This Row],[GPT4_COMET]]&gt;en_ru_scores[[#This Row],[OnlineB_Score]]+0.03, "GPT", "-"))</f>
        <v>GPT</v>
      </c>
      <c r="Q1906" s="33" t="str">
        <f>IF(en_ru_scores[[#This Row],[OnlineW_Score]]&gt;en_ru_scores[[#This Row],[GPT4_COMET]]+0.03, "W", IF(en_ru_scores[[#This Row],[GPT4_COMET]]&gt;en_ru_scores[[#This Row],[OnlineW_Score]]+0.03, "GPT", "-"))</f>
        <v>-</v>
      </c>
      <c r="R1906" s="13" t="s">
        <v>2041</v>
      </c>
      <c r="S1906" s="13" t="s">
        <v>9387</v>
      </c>
      <c r="T1906" s="41" t="s">
        <v>9388</v>
      </c>
      <c r="U1906" s="13" t="s">
        <v>9389</v>
      </c>
      <c r="V1906" s="13" t="s">
        <v>9390</v>
      </c>
      <c r="W1906" s="84"/>
      <c r="X1906" s="111"/>
      <c r="Y1906" s="115"/>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c r="EK1906"/>
      <c r="EL1906"/>
      <c r="EM1906"/>
      <c r="EN1906"/>
      <c r="EO1906"/>
      <c r="EP1906"/>
      <c r="EQ1906"/>
      <c r="ER1906"/>
      <c r="ES1906"/>
      <c r="ET1906"/>
      <c r="EU1906"/>
      <c r="EV1906"/>
      <c r="EW1906"/>
      <c r="EX1906"/>
      <c r="EY1906"/>
      <c r="EZ1906"/>
      <c r="FA1906"/>
      <c r="FB1906"/>
      <c r="FC1906"/>
      <c r="FD1906"/>
      <c r="FE1906"/>
      <c r="FF1906"/>
      <c r="FG1906"/>
      <c r="FH1906"/>
      <c r="FI1906"/>
      <c r="FJ1906"/>
      <c r="FK1906"/>
      <c r="FL1906"/>
      <c r="FM1906"/>
      <c r="FN1906"/>
      <c r="FO1906"/>
      <c r="FP1906"/>
      <c r="FQ1906"/>
      <c r="FR1906"/>
      <c r="FS1906"/>
      <c r="FT1906"/>
      <c r="FU1906"/>
      <c r="FV1906"/>
      <c r="FW1906"/>
      <c r="FX1906"/>
      <c r="FY1906"/>
      <c r="FZ1906"/>
      <c r="GA1906"/>
      <c r="GB1906"/>
      <c r="GC1906"/>
      <c r="GD1906"/>
      <c r="GE1906"/>
      <c r="GF1906"/>
      <c r="GG1906"/>
      <c r="GH1906"/>
      <c r="GI1906"/>
      <c r="GJ1906"/>
      <c r="GK1906"/>
      <c r="GL1906"/>
      <c r="GM1906"/>
      <c r="GN1906"/>
      <c r="GO1906"/>
      <c r="GP1906"/>
      <c r="GQ1906"/>
      <c r="GR1906"/>
      <c r="GS1906"/>
      <c r="GT1906"/>
      <c r="GU1906"/>
      <c r="GV1906"/>
      <c r="GW1906"/>
      <c r="GX1906"/>
      <c r="GY1906"/>
      <c r="GZ1906"/>
      <c r="HA1906"/>
      <c r="HB1906"/>
      <c r="HC1906"/>
      <c r="HD1906"/>
      <c r="HE1906"/>
      <c r="HF1906"/>
      <c r="HG1906"/>
      <c r="HH1906"/>
      <c r="HI1906"/>
    </row>
    <row r="1907" spans="1:217" s="6" customFormat="1" ht="99.75" x14ac:dyDescent="0.45">
      <c r="A1907" s="29" t="s">
        <v>16</v>
      </c>
      <c r="B1907" s="29" t="s">
        <v>17</v>
      </c>
      <c r="C1907" s="30" t="s">
        <v>18</v>
      </c>
      <c r="D1907" s="30" t="s">
        <v>1685</v>
      </c>
      <c r="E1907" s="30" t="s">
        <v>2023</v>
      </c>
      <c r="F1907" s="30" t="s">
        <v>21</v>
      </c>
      <c r="G1907" s="75">
        <f>VLOOKUP(L:L,en_ru_auto_scores_BLEU!H:I,2,FALSE)</f>
        <v>32.690787797096128</v>
      </c>
      <c r="H1907" s="42" t="str">
        <f>IFERROR(VLOOKUP(L:L,manual_score_mapping[[SegmentID]:[Scores]],2,FALSE), "NaN")</f>
        <v>NaN</v>
      </c>
      <c r="I1907" s="42" t="str">
        <f>IFERROR(VLOOKUP(L:L,manual_score_mapping!A:D,3,FALSE), "NaN")</f>
        <v>NaN</v>
      </c>
      <c r="J1907" s="42" t="str">
        <f>IFERROR(VLOOKUP(L:L,manual_score_mapping!A:D,4,FALSE), "NaN")</f>
        <v>NaN</v>
      </c>
      <c r="K1907" s="30" t="s">
        <v>22</v>
      </c>
      <c r="L1907" s="30">
        <v>1906</v>
      </c>
      <c r="M1907" s="31">
        <v>0.87179535627365112</v>
      </c>
      <c r="N1907" s="30">
        <v>0.85807198286056519</v>
      </c>
      <c r="O1907" s="30">
        <v>0.9003787636756897</v>
      </c>
      <c r="P1907" s="30" t="str">
        <f>IF(en_ru_scores[[#This Row],[OnlineB_Score]]&gt;en_ru_scores[[#This Row],[GPT4_COMET]]+0.03, "B", IF(en_ru_scores[[#This Row],[GPT4_COMET]]&gt;en_ru_scores[[#This Row],[OnlineB_Score]]+0.03, "GPT", "-"))</f>
        <v>-</v>
      </c>
      <c r="Q1907" s="30" t="str">
        <f>IF(en_ru_scores[[#This Row],[OnlineW_Score]]&gt;en_ru_scores[[#This Row],[GPT4_COMET]]+0.03, "W", IF(en_ru_scores[[#This Row],[GPT4_COMET]]&gt;en_ru_scores[[#This Row],[OnlineW_Score]]+0.03, "GPT", "-"))</f>
        <v>-</v>
      </c>
      <c r="R1907" s="12" t="s">
        <v>2042</v>
      </c>
      <c r="S1907" s="12" t="s">
        <v>9391</v>
      </c>
      <c r="T1907" s="40" t="s">
        <v>9392</v>
      </c>
      <c r="U1907" s="12" t="s">
        <v>9393</v>
      </c>
      <c r="V1907" s="12" t="s">
        <v>9394</v>
      </c>
      <c r="W1907" s="84"/>
      <c r="X1907" s="111"/>
      <c r="Y1907" s="115"/>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c r="EG1907"/>
      <c r="EH1907"/>
      <c r="EI1907"/>
      <c r="EJ1907"/>
      <c r="EK1907"/>
      <c r="EL1907"/>
      <c r="EM1907"/>
      <c r="EN1907"/>
      <c r="EO1907"/>
      <c r="EP1907"/>
      <c r="EQ1907"/>
      <c r="ER1907"/>
      <c r="ES1907"/>
      <c r="ET1907"/>
      <c r="EU1907"/>
      <c r="EV1907"/>
      <c r="EW1907"/>
      <c r="EX1907"/>
      <c r="EY1907"/>
      <c r="EZ1907"/>
      <c r="FA1907"/>
      <c r="FB1907"/>
      <c r="FC1907"/>
      <c r="FD1907"/>
      <c r="FE1907"/>
      <c r="FF1907"/>
      <c r="FG1907"/>
      <c r="FH1907"/>
      <c r="FI1907"/>
      <c r="FJ1907"/>
      <c r="FK1907"/>
      <c r="FL1907"/>
      <c r="FM1907"/>
      <c r="FN1907"/>
      <c r="FO1907"/>
      <c r="FP1907"/>
      <c r="FQ1907"/>
      <c r="FR1907"/>
      <c r="FS1907"/>
      <c r="FT1907"/>
      <c r="FU1907"/>
      <c r="FV1907"/>
      <c r="FW1907"/>
      <c r="FX1907"/>
      <c r="FY1907"/>
      <c r="FZ1907"/>
      <c r="GA1907"/>
      <c r="GB1907"/>
      <c r="GC1907"/>
      <c r="GD1907"/>
      <c r="GE1907"/>
      <c r="GF1907"/>
      <c r="GG1907"/>
      <c r="GH1907"/>
      <c r="GI1907"/>
      <c r="GJ1907"/>
      <c r="GK1907"/>
      <c r="GL1907"/>
      <c r="GM1907"/>
      <c r="GN1907"/>
      <c r="GO1907"/>
      <c r="GP1907"/>
      <c r="GQ1907"/>
      <c r="GR1907"/>
      <c r="GS1907"/>
      <c r="GT1907"/>
      <c r="GU1907"/>
      <c r="GV1907"/>
      <c r="GW1907"/>
      <c r="GX1907"/>
      <c r="GY1907"/>
      <c r="GZ1907"/>
      <c r="HA1907"/>
      <c r="HB1907"/>
      <c r="HC1907"/>
      <c r="HD1907"/>
      <c r="HE1907"/>
      <c r="HF1907"/>
      <c r="HG1907"/>
      <c r="HH1907"/>
      <c r="HI1907"/>
    </row>
    <row r="1908" spans="1:217" s="6" customFormat="1" ht="71.25" x14ac:dyDescent="0.45">
      <c r="A1908" s="29" t="s">
        <v>16</v>
      </c>
      <c r="B1908" s="29" t="s">
        <v>17</v>
      </c>
      <c r="C1908" s="30" t="s">
        <v>18</v>
      </c>
      <c r="D1908" s="30" t="s">
        <v>1685</v>
      </c>
      <c r="E1908" s="30" t="s">
        <v>2023</v>
      </c>
      <c r="F1908" s="30" t="s">
        <v>21</v>
      </c>
      <c r="G1908" s="78">
        <f>VLOOKUP(L:L,en_ru_auto_scores_BLEU!H:I,2,FALSE)</f>
        <v>16.1692143534558</v>
      </c>
      <c r="H1908" s="42" t="str">
        <f>IFERROR(VLOOKUP(L:L,manual_score_mapping[[SegmentID]:[Scores]],2,FALSE), "NaN")</f>
        <v>NaN</v>
      </c>
      <c r="I1908" s="42" t="str">
        <f>IFERROR(VLOOKUP(L:L,manual_score_mapping!A:D,3,FALSE), "NaN")</f>
        <v>NaN</v>
      </c>
      <c r="J1908" s="42" t="str">
        <f>IFERROR(VLOOKUP(L:L,manual_score_mapping!A:D,4,FALSE), "NaN")</f>
        <v>NaN</v>
      </c>
      <c r="K1908" s="30" t="s">
        <v>22</v>
      </c>
      <c r="L1908" s="30">
        <v>1907</v>
      </c>
      <c r="M1908" s="31">
        <v>0.83869081735610962</v>
      </c>
      <c r="N1908" s="30">
        <v>0.83802598714828491</v>
      </c>
      <c r="O1908" s="30">
        <v>0.89043968915939331</v>
      </c>
      <c r="P1908" s="30" t="str">
        <f>IF(en_ru_scores[[#This Row],[OnlineB_Score]]&gt;en_ru_scores[[#This Row],[GPT4_COMET]]+0.03, "B", IF(en_ru_scores[[#This Row],[GPT4_COMET]]&gt;en_ru_scores[[#This Row],[OnlineB_Score]]+0.03, "GPT", "-"))</f>
        <v>-</v>
      </c>
      <c r="Q1908" s="30" t="str">
        <f>IF(en_ru_scores[[#This Row],[OnlineW_Score]]&gt;en_ru_scores[[#This Row],[GPT4_COMET]]+0.03, "W", IF(en_ru_scores[[#This Row],[GPT4_COMET]]&gt;en_ru_scores[[#This Row],[OnlineW_Score]]+0.03, "GPT", "-"))</f>
        <v>W</v>
      </c>
      <c r="R1908" s="12" t="s">
        <v>2043</v>
      </c>
      <c r="S1908" s="12" t="s">
        <v>9395</v>
      </c>
      <c r="T1908" s="40" t="s">
        <v>9396</v>
      </c>
      <c r="U1908" s="12" t="s">
        <v>9397</v>
      </c>
      <c r="V1908" s="12" t="s">
        <v>9398</v>
      </c>
      <c r="W1908" s="84"/>
      <c r="X1908" s="111"/>
      <c r="Y1908" s="115"/>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c r="EG1908"/>
      <c r="EH1908"/>
      <c r="EI1908"/>
      <c r="EJ1908"/>
      <c r="EK1908"/>
      <c r="EL1908"/>
      <c r="EM1908"/>
      <c r="EN1908"/>
      <c r="EO1908"/>
      <c r="EP1908"/>
      <c r="EQ1908"/>
      <c r="ER1908"/>
      <c r="ES1908"/>
      <c r="ET1908"/>
      <c r="EU1908"/>
      <c r="EV1908"/>
      <c r="EW1908"/>
      <c r="EX1908"/>
      <c r="EY1908"/>
      <c r="EZ1908"/>
      <c r="FA1908"/>
      <c r="FB1908"/>
      <c r="FC1908"/>
      <c r="FD1908"/>
      <c r="FE1908"/>
      <c r="FF1908"/>
      <c r="FG1908"/>
      <c r="FH1908"/>
      <c r="FI1908"/>
      <c r="FJ1908"/>
      <c r="FK1908"/>
      <c r="FL1908"/>
      <c r="FM1908"/>
      <c r="FN1908"/>
      <c r="FO1908"/>
      <c r="FP1908"/>
      <c r="FQ1908"/>
      <c r="FR1908"/>
      <c r="FS1908"/>
      <c r="FT1908"/>
      <c r="FU1908"/>
      <c r="FV1908"/>
      <c r="FW1908"/>
      <c r="FX1908"/>
      <c r="FY1908"/>
      <c r="FZ1908"/>
      <c r="GA1908"/>
      <c r="GB1908"/>
      <c r="GC1908"/>
      <c r="GD1908"/>
      <c r="GE1908"/>
      <c r="GF1908"/>
      <c r="GG1908"/>
      <c r="GH1908"/>
      <c r="GI1908"/>
      <c r="GJ1908"/>
      <c r="GK1908"/>
      <c r="GL1908"/>
      <c r="GM1908"/>
      <c r="GN1908"/>
      <c r="GO1908"/>
      <c r="GP1908"/>
      <c r="GQ1908"/>
      <c r="GR1908"/>
      <c r="GS1908"/>
      <c r="GT1908"/>
      <c r="GU1908"/>
      <c r="GV1908"/>
      <c r="GW1908"/>
      <c r="GX1908"/>
      <c r="GY1908"/>
      <c r="GZ1908"/>
      <c r="HA1908"/>
      <c r="HB1908"/>
      <c r="HC1908"/>
      <c r="HD1908"/>
      <c r="HE1908"/>
      <c r="HF1908"/>
      <c r="HG1908"/>
      <c r="HH1908"/>
      <c r="HI1908"/>
    </row>
    <row r="1909" spans="1:217" s="6" customFormat="1" x14ac:dyDescent="0.45">
      <c r="A1909" s="29" t="s">
        <v>16</v>
      </c>
      <c r="B1909" s="29" t="s">
        <v>17</v>
      </c>
      <c r="C1909" s="30" t="s">
        <v>18</v>
      </c>
      <c r="D1909" s="30" t="s">
        <v>1685</v>
      </c>
      <c r="E1909" s="30" t="s">
        <v>2044</v>
      </c>
      <c r="F1909" s="30" t="s">
        <v>21</v>
      </c>
      <c r="G1909" s="74">
        <f>VLOOKUP(L:L,en_ru_auto_scores_BLEU!H:I,2,FALSE)</f>
        <v>55.032120814910428</v>
      </c>
      <c r="H1909" s="30" t="str">
        <f>IFERROR(VLOOKUP(L:L,manual_score_mapping[[SegmentID]:[Scores]],2,FALSE), "NaN")</f>
        <v>[52, 40, 81, 50, 95, 77, 100, 67, 50, 91]</v>
      </c>
      <c r="I1909" s="27">
        <f>IFERROR(VLOOKUP(L:L,manual_score_mapping!A:D,3,FALSE), "NaN")</f>
        <v>70</v>
      </c>
      <c r="J1909" s="18">
        <f>IFERROR(VLOOKUP(L:L,manual_score_mapping!A:D,4,FALSE), "NaN")</f>
        <v>40</v>
      </c>
      <c r="K1909" s="30" t="s">
        <v>22</v>
      </c>
      <c r="L1909" s="30">
        <v>1908</v>
      </c>
      <c r="M1909" s="31">
        <v>0.82377487421035767</v>
      </c>
      <c r="N1909" s="30">
        <v>0.98198312520980835</v>
      </c>
      <c r="O1909" s="30">
        <v>0.6344953179359436</v>
      </c>
      <c r="P1909" s="30" t="str">
        <f>IF(en_ru_scores[[#This Row],[OnlineB_Score]]&gt;en_ru_scores[[#This Row],[GPT4_COMET]]+0.03, "B", IF(en_ru_scores[[#This Row],[GPT4_COMET]]&gt;en_ru_scores[[#This Row],[OnlineB_Score]]+0.03, "GPT", "-"))</f>
        <v>B</v>
      </c>
      <c r="Q1909" s="30" t="str">
        <f>IF(en_ru_scores[[#This Row],[OnlineW_Score]]&gt;en_ru_scores[[#This Row],[GPT4_COMET]]+0.03, "W", IF(en_ru_scores[[#This Row],[GPT4_COMET]]&gt;en_ru_scores[[#This Row],[OnlineW_Score]]+0.03, "GPT", "-"))</f>
        <v>GPT</v>
      </c>
      <c r="R1909" s="12" t="s">
        <v>2045</v>
      </c>
      <c r="S1909" s="12" t="s">
        <v>9399</v>
      </c>
      <c r="T1909" s="40" t="s">
        <v>9400</v>
      </c>
      <c r="U1909" s="12" t="s">
        <v>9399</v>
      </c>
      <c r="V1909" s="12" t="s">
        <v>9401</v>
      </c>
      <c r="W1909" s="84"/>
      <c r="X1909" s="111"/>
      <c r="Y1909" s="115"/>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c r="EI1909"/>
      <c r="EJ1909"/>
      <c r="EK1909"/>
      <c r="EL1909"/>
      <c r="EM1909"/>
      <c r="EN1909"/>
      <c r="EO1909"/>
      <c r="EP1909"/>
      <c r="EQ1909"/>
      <c r="ER1909"/>
      <c r="ES1909"/>
      <c r="ET1909"/>
      <c r="EU1909"/>
      <c r="EV1909"/>
      <c r="EW1909"/>
      <c r="EX1909"/>
      <c r="EY1909"/>
      <c r="EZ1909"/>
      <c r="FA1909"/>
      <c r="FB1909"/>
      <c r="FC1909"/>
      <c r="FD1909"/>
      <c r="FE1909"/>
      <c r="FF1909"/>
      <c r="FG1909"/>
      <c r="FH1909"/>
      <c r="FI1909"/>
      <c r="FJ1909"/>
      <c r="FK1909"/>
      <c r="FL1909"/>
      <c r="FM1909"/>
      <c r="FN1909"/>
      <c r="FO1909"/>
      <c r="FP1909"/>
      <c r="FQ1909"/>
      <c r="FR1909"/>
      <c r="FS1909"/>
      <c r="FT1909"/>
      <c r="FU1909"/>
      <c r="FV1909"/>
      <c r="FW1909"/>
      <c r="FX1909"/>
      <c r="FY1909"/>
      <c r="FZ1909"/>
      <c r="GA1909"/>
      <c r="GB1909"/>
      <c r="GC1909"/>
      <c r="GD1909"/>
      <c r="GE1909"/>
      <c r="GF1909"/>
      <c r="GG1909"/>
      <c r="GH1909"/>
      <c r="GI1909"/>
      <c r="GJ1909"/>
      <c r="GK1909"/>
      <c r="GL1909"/>
      <c r="GM1909"/>
      <c r="GN1909"/>
      <c r="GO1909"/>
      <c r="GP1909"/>
      <c r="GQ1909"/>
      <c r="GR1909"/>
      <c r="GS1909"/>
      <c r="GT1909"/>
      <c r="GU1909"/>
      <c r="GV1909"/>
      <c r="GW1909"/>
      <c r="GX1909"/>
      <c r="GY1909"/>
      <c r="GZ1909"/>
      <c r="HA1909"/>
      <c r="HB1909"/>
      <c r="HC1909"/>
      <c r="HD1909"/>
      <c r="HE1909"/>
      <c r="HF1909"/>
      <c r="HG1909"/>
      <c r="HH1909"/>
      <c r="HI1909"/>
    </row>
    <row r="1910" spans="1:217" s="6" customFormat="1" ht="71.25" x14ac:dyDescent="0.45">
      <c r="A1910" s="29" t="s">
        <v>16</v>
      </c>
      <c r="B1910" s="29" t="s">
        <v>17</v>
      </c>
      <c r="C1910" s="30" t="s">
        <v>18</v>
      </c>
      <c r="D1910" s="30" t="s">
        <v>1685</v>
      </c>
      <c r="E1910" s="30" t="s">
        <v>2044</v>
      </c>
      <c r="F1910" s="30" t="s">
        <v>21</v>
      </c>
      <c r="G1910" s="75">
        <f>VLOOKUP(L:L,en_ru_auto_scores_BLEU!H:I,2,FALSE)</f>
        <v>30.32929624979452</v>
      </c>
      <c r="H1910" s="30" t="str">
        <f>IFERROR(VLOOKUP(L:L,manual_score_mapping[[SegmentID]:[Scores]],2,FALSE), "NaN")</f>
        <v>[50, 56, 77, 50, 94]</v>
      </c>
      <c r="I1910" s="24">
        <f>IFERROR(VLOOKUP(L:L,manual_score_mapping!A:D,3,FALSE), "NaN")</f>
        <v>65</v>
      </c>
      <c r="J1910" s="21">
        <f>IFERROR(VLOOKUP(L:L,manual_score_mapping!A:D,4,FALSE), "NaN")</f>
        <v>50</v>
      </c>
      <c r="K1910" s="30" t="s">
        <v>22</v>
      </c>
      <c r="L1910" s="30">
        <v>1909</v>
      </c>
      <c r="M1910" s="31">
        <v>0.88280189037322998</v>
      </c>
      <c r="N1910" s="30">
        <v>0.91121727228164684</v>
      </c>
      <c r="O1910" s="30">
        <v>0.90109902620315563</v>
      </c>
      <c r="P1910" s="30" t="str">
        <f>IF(en_ru_scores[[#This Row],[OnlineB_Score]]&gt;en_ru_scores[[#This Row],[GPT4_COMET]]+0.03, "B", IF(en_ru_scores[[#This Row],[GPT4_COMET]]&gt;en_ru_scores[[#This Row],[OnlineB_Score]]+0.03, "GPT", "-"))</f>
        <v>-</v>
      </c>
      <c r="Q1910" s="30" t="str">
        <f>IF(en_ru_scores[[#This Row],[OnlineW_Score]]&gt;en_ru_scores[[#This Row],[GPT4_COMET]]+0.03, "W", IF(en_ru_scores[[#This Row],[GPT4_COMET]]&gt;en_ru_scores[[#This Row],[OnlineW_Score]]+0.03, "GPT", "-"))</f>
        <v>-</v>
      </c>
      <c r="R1910" s="12" t="s">
        <v>2046</v>
      </c>
      <c r="S1910" s="12" t="s">
        <v>9402</v>
      </c>
      <c r="T1910" s="40" t="s">
        <v>9403</v>
      </c>
      <c r="U1910" s="12" t="s">
        <v>9404</v>
      </c>
      <c r="V1910" s="12" t="s">
        <v>9405</v>
      </c>
      <c r="W1910" s="84"/>
      <c r="X1910" s="111"/>
      <c r="Y1910" s="115"/>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c r="EI1910"/>
      <c r="EJ1910"/>
      <c r="EK1910"/>
      <c r="EL1910"/>
      <c r="EM1910"/>
      <c r="EN1910"/>
      <c r="EO1910"/>
      <c r="EP1910"/>
      <c r="EQ1910"/>
      <c r="ER1910"/>
      <c r="ES1910"/>
      <c r="ET1910"/>
      <c r="EU1910"/>
      <c r="EV1910"/>
      <c r="EW1910"/>
      <c r="EX1910"/>
      <c r="EY1910"/>
      <c r="EZ1910"/>
      <c r="FA1910"/>
      <c r="FB1910"/>
      <c r="FC1910"/>
      <c r="FD1910"/>
      <c r="FE1910"/>
      <c r="FF1910"/>
      <c r="FG1910"/>
      <c r="FH1910"/>
      <c r="FI1910"/>
      <c r="FJ1910"/>
      <c r="FK1910"/>
      <c r="FL1910"/>
      <c r="FM1910"/>
      <c r="FN1910"/>
      <c r="FO1910"/>
      <c r="FP1910"/>
      <c r="FQ1910"/>
      <c r="FR1910"/>
      <c r="FS1910"/>
      <c r="FT1910"/>
      <c r="FU1910"/>
      <c r="FV1910"/>
      <c r="FW1910"/>
      <c r="FX1910"/>
      <c r="FY1910"/>
      <c r="FZ1910"/>
      <c r="GA1910"/>
      <c r="GB1910"/>
      <c r="GC1910"/>
      <c r="GD1910"/>
      <c r="GE1910"/>
      <c r="GF1910"/>
      <c r="GG1910"/>
      <c r="GH1910"/>
      <c r="GI1910"/>
      <c r="GJ1910"/>
      <c r="GK1910"/>
      <c r="GL1910"/>
      <c r="GM1910"/>
      <c r="GN1910"/>
      <c r="GO1910"/>
      <c r="GP1910"/>
      <c r="GQ1910"/>
      <c r="GR1910"/>
      <c r="GS1910"/>
      <c r="GT1910"/>
      <c r="GU1910"/>
      <c r="GV1910"/>
      <c r="GW1910"/>
      <c r="GX1910"/>
      <c r="GY1910"/>
      <c r="GZ1910"/>
      <c r="HA1910"/>
      <c r="HB1910"/>
      <c r="HC1910"/>
      <c r="HD1910"/>
      <c r="HE1910"/>
      <c r="HF1910"/>
      <c r="HG1910"/>
      <c r="HH1910"/>
      <c r="HI1910"/>
    </row>
    <row r="1911" spans="1:217" s="6" customFormat="1" ht="42.75" x14ac:dyDescent="0.45">
      <c r="A1911" s="32" t="s">
        <v>16</v>
      </c>
      <c r="B1911" s="32" t="s">
        <v>17</v>
      </c>
      <c r="C1911" s="33" t="s">
        <v>18</v>
      </c>
      <c r="D1911" s="33" t="s">
        <v>1685</v>
      </c>
      <c r="E1911" s="33" t="s">
        <v>2044</v>
      </c>
      <c r="F1911" s="33" t="s">
        <v>21</v>
      </c>
      <c r="G1911" s="73">
        <f>VLOOKUP(L:L,en_ru_auto_scores_BLEU!H:I,2,FALSE)</f>
        <v>65.115821339268535</v>
      </c>
      <c r="H1911" s="33" t="str">
        <f>IFERROR(VLOOKUP(L:L,manual_score_mapping[[SegmentID]:[Scores]],2,FALSE), "NaN")</f>
        <v>[50, 32, 78, 50, 88]</v>
      </c>
      <c r="I1911" s="21">
        <f>IFERROR(VLOOKUP(L:L,manual_score_mapping!A:D,3,FALSE), "NaN")</f>
        <v>59</v>
      </c>
      <c r="J1911" s="18">
        <f>IFERROR(VLOOKUP(L:L,manual_score_mapping!A:D,4,FALSE), "NaN")</f>
        <v>32</v>
      </c>
      <c r="K1911" s="33" t="s">
        <v>22</v>
      </c>
      <c r="L1911" s="33">
        <v>1910</v>
      </c>
      <c r="M1911" s="34">
        <v>0.93926382064819336</v>
      </c>
      <c r="N1911" s="33">
        <v>0.94881761074066162</v>
      </c>
      <c r="O1911" s="33">
        <v>0.95288008451461803</v>
      </c>
      <c r="P1911" s="33" t="str">
        <f>IF(en_ru_scores[[#This Row],[OnlineB_Score]]&gt;en_ru_scores[[#This Row],[GPT4_COMET]]+0.03, "B", IF(en_ru_scores[[#This Row],[GPT4_COMET]]&gt;en_ru_scores[[#This Row],[OnlineB_Score]]+0.03, "GPT", "-"))</f>
        <v>-</v>
      </c>
      <c r="Q1911" s="33" t="str">
        <f>IF(en_ru_scores[[#This Row],[OnlineW_Score]]&gt;en_ru_scores[[#This Row],[GPT4_COMET]]+0.03, "W", IF(en_ru_scores[[#This Row],[GPT4_COMET]]&gt;en_ru_scores[[#This Row],[OnlineW_Score]]+0.03, "GPT", "-"))</f>
        <v>-</v>
      </c>
      <c r="R1911" s="13" t="s">
        <v>2047</v>
      </c>
      <c r="S1911" s="13" t="s">
        <v>9406</v>
      </c>
      <c r="T1911" s="41" t="s">
        <v>9407</v>
      </c>
      <c r="U1911" s="13" t="s">
        <v>9408</v>
      </c>
      <c r="V1911" s="13" t="s">
        <v>9409</v>
      </c>
      <c r="W1911" s="84"/>
      <c r="X1911" s="111"/>
      <c r="Y1911" s="115"/>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c r="EI1911"/>
      <c r="EJ1911"/>
      <c r="EK1911"/>
      <c r="EL1911"/>
      <c r="EM1911"/>
      <c r="EN1911"/>
      <c r="EO1911"/>
      <c r="EP1911"/>
      <c r="EQ1911"/>
      <c r="ER1911"/>
      <c r="ES1911"/>
      <c r="ET1911"/>
      <c r="EU1911"/>
      <c r="EV1911"/>
      <c r="EW1911"/>
      <c r="EX1911"/>
      <c r="EY1911"/>
      <c r="EZ1911"/>
      <c r="FA1911"/>
      <c r="FB1911"/>
      <c r="FC1911"/>
      <c r="FD1911"/>
      <c r="FE1911"/>
      <c r="FF1911"/>
      <c r="FG1911"/>
      <c r="FH1911"/>
      <c r="FI1911"/>
      <c r="FJ1911"/>
      <c r="FK1911"/>
      <c r="FL1911"/>
      <c r="FM1911"/>
      <c r="FN1911"/>
      <c r="FO1911"/>
      <c r="FP1911"/>
      <c r="FQ1911"/>
      <c r="FR1911"/>
      <c r="FS1911"/>
      <c r="FT1911"/>
      <c r="FU1911"/>
      <c r="FV1911"/>
      <c r="FW1911"/>
      <c r="FX1911"/>
      <c r="FY1911"/>
      <c r="FZ1911"/>
      <c r="GA1911"/>
      <c r="GB1911"/>
      <c r="GC1911"/>
      <c r="GD1911"/>
      <c r="GE1911"/>
      <c r="GF1911"/>
      <c r="GG1911"/>
      <c r="GH1911"/>
      <c r="GI1911"/>
      <c r="GJ1911"/>
      <c r="GK1911"/>
      <c r="GL1911"/>
      <c r="GM1911"/>
      <c r="GN1911"/>
      <c r="GO1911"/>
      <c r="GP1911"/>
      <c r="GQ1911"/>
      <c r="GR1911"/>
      <c r="GS1911"/>
      <c r="GT1911"/>
      <c r="GU1911"/>
      <c r="GV1911"/>
      <c r="GW1911"/>
      <c r="GX1911"/>
      <c r="GY1911"/>
      <c r="GZ1911"/>
      <c r="HA1911"/>
      <c r="HB1911"/>
      <c r="HC1911"/>
      <c r="HD1911"/>
      <c r="HE1911"/>
      <c r="HF1911"/>
      <c r="HG1911"/>
      <c r="HH1911"/>
      <c r="HI1911"/>
    </row>
    <row r="1912" spans="1:217" s="6" customFormat="1" ht="57" x14ac:dyDescent="0.45">
      <c r="A1912" s="29" t="s">
        <v>16</v>
      </c>
      <c r="B1912" s="29" t="s">
        <v>17</v>
      </c>
      <c r="C1912" s="30" t="s">
        <v>18</v>
      </c>
      <c r="D1912" s="30" t="s">
        <v>1685</v>
      </c>
      <c r="E1912" s="30" t="s">
        <v>2044</v>
      </c>
      <c r="F1912" s="30" t="s">
        <v>21</v>
      </c>
      <c r="G1912" s="75">
        <f>VLOOKUP(L:L,en_ru_auto_scores_BLEU!H:I,2,FALSE)</f>
        <v>38.711155218911863</v>
      </c>
      <c r="H1912" s="30" t="str">
        <f>IFERROR(VLOOKUP(L:L,manual_score_mapping[[SegmentID]:[Scores]],2,FALSE), "NaN")</f>
        <v>[51, 44, 79, 51, 89]</v>
      </c>
      <c r="I1912" s="24">
        <f>IFERROR(VLOOKUP(L:L,manual_score_mapping!A:D,3,FALSE), "NaN")</f>
        <v>62</v>
      </c>
      <c r="J1912" s="18">
        <f>IFERROR(VLOOKUP(L:L,manual_score_mapping!A:D,4,FALSE), "NaN")</f>
        <v>44</v>
      </c>
      <c r="K1912" s="30" t="s">
        <v>22</v>
      </c>
      <c r="L1912" s="30">
        <v>1911</v>
      </c>
      <c r="M1912" s="31">
        <v>0.80521613359451294</v>
      </c>
      <c r="N1912" s="30">
        <v>0.71573883295059204</v>
      </c>
      <c r="O1912" s="30">
        <v>0.6690717339515686</v>
      </c>
      <c r="P1912" s="30" t="str">
        <f>IF(en_ru_scores[[#This Row],[OnlineB_Score]]&gt;en_ru_scores[[#This Row],[GPT4_COMET]]+0.03, "B", IF(en_ru_scores[[#This Row],[GPT4_COMET]]&gt;en_ru_scores[[#This Row],[OnlineB_Score]]+0.03, "GPT", "-"))</f>
        <v>GPT</v>
      </c>
      <c r="Q1912" s="30" t="str">
        <f>IF(en_ru_scores[[#This Row],[OnlineW_Score]]&gt;en_ru_scores[[#This Row],[GPT4_COMET]]+0.03, "W", IF(en_ru_scores[[#This Row],[GPT4_COMET]]&gt;en_ru_scores[[#This Row],[OnlineW_Score]]+0.03, "GPT", "-"))</f>
        <v>GPT</v>
      </c>
      <c r="R1912" s="12" t="s">
        <v>2048</v>
      </c>
      <c r="S1912" s="12" t="s">
        <v>9410</v>
      </c>
      <c r="T1912" s="40" t="s">
        <v>9411</v>
      </c>
      <c r="U1912" s="12" t="s">
        <v>9412</v>
      </c>
      <c r="V1912" s="12" t="s">
        <v>9413</v>
      </c>
      <c r="W1912" s="84"/>
      <c r="X1912" s="111"/>
      <c r="Y1912" s="115"/>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c r="EK1912"/>
      <c r="EL1912"/>
      <c r="EM1912"/>
      <c r="EN1912"/>
      <c r="EO1912"/>
      <c r="EP1912"/>
      <c r="EQ1912"/>
      <c r="ER1912"/>
      <c r="ES1912"/>
      <c r="ET1912"/>
      <c r="EU1912"/>
      <c r="EV1912"/>
      <c r="EW1912"/>
      <c r="EX1912"/>
      <c r="EY1912"/>
      <c r="EZ1912"/>
      <c r="FA1912"/>
      <c r="FB1912"/>
      <c r="FC1912"/>
      <c r="FD1912"/>
      <c r="FE1912"/>
      <c r="FF1912"/>
      <c r="FG1912"/>
      <c r="FH1912"/>
      <c r="FI1912"/>
      <c r="FJ1912"/>
      <c r="FK1912"/>
      <c r="FL1912"/>
      <c r="FM1912"/>
      <c r="FN1912"/>
      <c r="FO1912"/>
      <c r="FP1912"/>
      <c r="FQ1912"/>
      <c r="FR1912"/>
      <c r="FS1912"/>
      <c r="FT1912"/>
      <c r="FU1912"/>
      <c r="FV1912"/>
      <c r="FW1912"/>
      <c r="FX1912"/>
      <c r="FY1912"/>
      <c r="FZ1912"/>
      <c r="GA1912"/>
      <c r="GB1912"/>
      <c r="GC1912"/>
      <c r="GD1912"/>
      <c r="GE1912"/>
      <c r="GF1912"/>
      <c r="GG1912"/>
      <c r="GH1912"/>
      <c r="GI1912"/>
      <c r="GJ1912"/>
      <c r="GK1912"/>
      <c r="GL1912"/>
      <c r="GM1912"/>
      <c r="GN1912"/>
      <c r="GO1912"/>
      <c r="GP1912"/>
      <c r="GQ1912"/>
      <c r="GR1912"/>
      <c r="GS1912"/>
      <c r="GT1912"/>
      <c r="GU1912"/>
      <c r="GV1912"/>
      <c r="GW1912"/>
      <c r="GX1912"/>
      <c r="GY1912"/>
      <c r="GZ1912"/>
      <c r="HA1912"/>
      <c r="HB1912"/>
      <c r="HC1912"/>
      <c r="HD1912"/>
      <c r="HE1912"/>
      <c r="HF1912"/>
      <c r="HG1912"/>
      <c r="HH1912"/>
      <c r="HI1912"/>
    </row>
    <row r="1913" spans="1:217" s="6" customFormat="1" x14ac:dyDescent="0.45">
      <c r="A1913" s="32" t="s">
        <v>16</v>
      </c>
      <c r="B1913" s="32" t="s">
        <v>17</v>
      </c>
      <c r="C1913" s="33" t="s">
        <v>18</v>
      </c>
      <c r="D1913" s="33" t="s">
        <v>1685</v>
      </c>
      <c r="E1913" s="33" t="s">
        <v>2044</v>
      </c>
      <c r="F1913" s="33" t="s">
        <v>21</v>
      </c>
      <c r="G1913" s="70">
        <f>VLOOKUP(L:L,en_ru_auto_scores_BLEU!H:I,2,FALSE)</f>
        <v>100.00000000000004</v>
      </c>
      <c r="H1913" s="33" t="str">
        <f>IFERROR(VLOOKUP(L:L,manual_score_mapping[[SegmentID]:[Scores]],2,FALSE), "NaN")</f>
        <v>[51, 49, 84, 50, 100, 80, 100, 71, 51, 93]</v>
      </c>
      <c r="I1913" s="27">
        <f>IFERROR(VLOOKUP(L:L,manual_score_mapping!A:D,3,FALSE), "NaN")</f>
        <v>72</v>
      </c>
      <c r="J1913" s="18">
        <f>IFERROR(VLOOKUP(L:L,manual_score_mapping!A:D,4,FALSE), "NaN")</f>
        <v>49</v>
      </c>
      <c r="K1913" s="33" t="s">
        <v>22</v>
      </c>
      <c r="L1913" s="33">
        <v>1912</v>
      </c>
      <c r="M1913" s="34">
        <v>0.98240965604782104</v>
      </c>
      <c r="N1913" s="33">
        <v>0.98240965604782104</v>
      </c>
      <c r="O1913" s="33">
        <v>0.92040294408798218</v>
      </c>
      <c r="P1913" s="33" t="str">
        <f>IF(en_ru_scores[[#This Row],[OnlineB_Score]]&gt;en_ru_scores[[#This Row],[GPT4_COMET]]+0.03, "B", IF(en_ru_scores[[#This Row],[GPT4_COMET]]&gt;en_ru_scores[[#This Row],[OnlineB_Score]]+0.03, "GPT", "-"))</f>
        <v>-</v>
      </c>
      <c r="Q1913" s="33" t="str">
        <f>IF(en_ru_scores[[#This Row],[OnlineW_Score]]&gt;en_ru_scores[[#This Row],[GPT4_COMET]]+0.03, "W", IF(en_ru_scores[[#This Row],[GPT4_COMET]]&gt;en_ru_scores[[#This Row],[OnlineW_Score]]+0.03, "GPT", "-"))</f>
        <v>GPT</v>
      </c>
      <c r="R1913" s="13" t="s">
        <v>2049</v>
      </c>
      <c r="S1913" s="13" t="s">
        <v>9414</v>
      </c>
      <c r="T1913" s="41" t="s">
        <v>9414</v>
      </c>
      <c r="U1913" s="13" t="s">
        <v>9414</v>
      </c>
      <c r="V1913" s="13" t="s">
        <v>9415</v>
      </c>
      <c r="W1913" s="84"/>
      <c r="X1913" s="111"/>
      <c r="Y1913" s="115"/>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c r="EI1913"/>
      <c r="EJ1913"/>
      <c r="EK1913"/>
      <c r="EL1913"/>
      <c r="EM1913"/>
      <c r="EN1913"/>
      <c r="EO1913"/>
      <c r="EP1913"/>
      <c r="EQ1913"/>
      <c r="ER1913"/>
      <c r="ES1913"/>
      <c r="ET1913"/>
      <c r="EU1913"/>
      <c r="EV1913"/>
      <c r="EW1913"/>
      <c r="EX1913"/>
      <c r="EY1913"/>
      <c r="EZ1913"/>
      <c r="FA1913"/>
      <c r="FB1913"/>
      <c r="FC1913"/>
      <c r="FD1913"/>
      <c r="FE1913"/>
      <c r="FF1913"/>
      <c r="FG1913"/>
      <c r="FH1913"/>
      <c r="FI1913"/>
      <c r="FJ1913"/>
      <c r="FK1913"/>
      <c r="FL1913"/>
      <c r="FM1913"/>
      <c r="FN1913"/>
      <c r="FO1913"/>
      <c r="FP1913"/>
      <c r="FQ1913"/>
      <c r="FR1913"/>
      <c r="FS1913"/>
      <c r="FT1913"/>
      <c r="FU1913"/>
      <c r="FV1913"/>
      <c r="FW1913"/>
      <c r="FX1913"/>
      <c r="FY1913"/>
      <c r="FZ1913"/>
      <c r="GA1913"/>
      <c r="GB1913"/>
      <c r="GC1913"/>
      <c r="GD1913"/>
      <c r="GE1913"/>
      <c r="GF1913"/>
      <c r="GG1913"/>
      <c r="GH1913"/>
      <c r="GI1913"/>
      <c r="GJ1913"/>
      <c r="GK1913"/>
      <c r="GL1913"/>
      <c r="GM1913"/>
      <c r="GN1913"/>
      <c r="GO1913"/>
      <c r="GP1913"/>
      <c r="GQ1913"/>
      <c r="GR1913"/>
      <c r="GS1913"/>
      <c r="GT1913"/>
      <c r="GU1913"/>
      <c r="GV1913"/>
      <c r="GW1913"/>
      <c r="GX1913"/>
      <c r="GY1913"/>
      <c r="GZ1913"/>
      <c r="HA1913"/>
      <c r="HB1913"/>
      <c r="HC1913"/>
      <c r="HD1913"/>
      <c r="HE1913"/>
      <c r="HF1913"/>
      <c r="HG1913"/>
      <c r="HH1913"/>
      <c r="HI1913"/>
    </row>
    <row r="1914" spans="1:217" s="6" customFormat="1" x14ac:dyDescent="0.45">
      <c r="A1914" s="32" t="s">
        <v>16</v>
      </c>
      <c r="B1914" s="32" t="s">
        <v>17</v>
      </c>
      <c r="C1914" s="33" t="s">
        <v>18</v>
      </c>
      <c r="D1914" s="33" t="s">
        <v>1685</v>
      </c>
      <c r="E1914" s="33" t="s">
        <v>2044</v>
      </c>
      <c r="F1914" s="33" t="s">
        <v>21</v>
      </c>
      <c r="G1914" s="75">
        <f>VLOOKUP(L:L,en_ru_auto_scores_BLEU!H:I,2,FALSE)</f>
        <v>33.03164318013809</v>
      </c>
      <c r="H1914" s="33" t="str">
        <f>IFERROR(VLOOKUP(L:L,manual_score_mapping[[SegmentID]:[Scores]],2,FALSE), "NaN")</f>
        <v>[51, 33, 81, 51, 93]</v>
      </c>
      <c r="I1914" s="24">
        <f>IFERROR(VLOOKUP(L:L,manual_score_mapping!A:D,3,FALSE), "NaN")</f>
        <v>61</v>
      </c>
      <c r="J1914" s="18">
        <f>IFERROR(VLOOKUP(L:L,manual_score_mapping!A:D,4,FALSE), "NaN")</f>
        <v>33</v>
      </c>
      <c r="K1914" s="33" t="s">
        <v>22</v>
      </c>
      <c r="L1914" s="33">
        <v>1913</v>
      </c>
      <c r="M1914" s="34">
        <v>0.96861881017684937</v>
      </c>
      <c r="N1914" s="33">
        <v>0.99375677108764637</v>
      </c>
      <c r="O1914" s="33">
        <v>0.96861881017684937</v>
      </c>
      <c r="P1914" s="33" t="str">
        <f>IF(en_ru_scores[[#This Row],[OnlineB_Score]]&gt;en_ru_scores[[#This Row],[GPT4_COMET]]+0.03, "B", IF(en_ru_scores[[#This Row],[GPT4_COMET]]&gt;en_ru_scores[[#This Row],[OnlineB_Score]]+0.03, "GPT", "-"))</f>
        <v>-</v>
      </c>
      <c r="Q1914" s="33" t="str">
        <f>IF(en_ru_scores[[#This Row],[OnlineW_Score]]&gt;en_ru_scores[[#This Row],[GPT4_COMET]]+0.03, "W", IF(en_ru_scores[[#This Row],[GPT4_COMET]]&gt;en_ru_scores[[#This Row],[OnlineW_Score]]+0.03, "GPT", "-"))</f>
        <v>-</v>
      </c>
      <c r="R1914" s="13" t="s">
        <v>2050</v>
      </c>
      <c r="S1914" s="13" t="s">
        <v>9416</v>
      </c>
      <c r="T1914" s="41" t="s">
        <v>9417</v>
      </c>
      <c r="U1914" s="13" t="s">
        <v>9416</v>
      </c>
      <c r="V1914" s="13" t="s">
        <v>9417</v>
      </c>
      <c r="W1914" s="84"/>
      <c r="X1914" s="111"/>
      <c r="Y1914" s="115"/>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c r="EG1914"/>
      <c r="EH1914"/>
      <c r="EI1914"/>
      <c r="EJ1914"/>
      <c r="EK1914"/>
      <c r="EL1914"/>
      <c r="EM1914"/>
      <c r="EN1914"/>
      <c r="EO1914"/>
      <c r="EP1914"/>
      <c r="EQ1914"/>
      <c r="ER1914"/>
      <c r="ES1914"/>
      <c r="ET1914"/>
      <c r="EU1914"/>
      <c r="EV1914"/>
      <c r="EW1914"/>
      <c r="EX1914"/>
      <c r="EY1914"/>
      <c r="EZ1914"/>
      <c r="FA1914"/>
      <c r="FB1914"/>
      <c r="FC1914"/>
      <c r="FD1914"/>
      <c r="FE1914"/>
      <c r="FF1914"/>
      <c r="FG1914"/>
      <c r="FH1914"/>
      <c r="FI1914"/>
      <c r="FJ1914"/>
      <c r="FK1914"/>
      <c r="FL1914"/>
      <c r="FM1914"/>
      <c r="FN1914"/>
      <c r="FO1914"/>
      <c r="FP1914"/>
      <c r="FQ1914"/>
      <c r="FR1914"/>
      <c r="FS1914"/>
      <c r="FT1914"/>
      <c r="FU1914"/>
      <c r="FV1914"/>
      <c r="FW1914"/>
      <c r="FX1914"/>
      <c r="FY1914"/>
      <c r="FZ1914"/>
      <c r="GA1914"/>
      <c r="GB1914"/>
      <c r="GC1914"/>
      <c r="GD1914"/>
      <c r="GE1914"/>
      <c r="GF1914"/>
      <c r="GG1914"/>
      <c r="GH1914"/>
      <c r="GI1914"/>
      <c r="GJ1914"/>
      <c r="GK1914"/>
      <c r="GL1914"/>
      <c r="GM1914"/>
      <c r="GN1914"/>
      <c r="GO1914"/>
      <c r="GP1914"/>
      <c r="GQ1914"/>
      <c r="GR1914"/>
      <c r="GS1914"/>
      <c r="GT1914"/>
      <c r="GU1914"/>
      <c r="GV1914"/>
      <c r="GW1914"/>
      <c r="GX1914"/>
      <c r="GY1914"/>
      <c r="GZ1914"/>
      <c r="HA1914"/>
      <c r="HB1914"/>
      <c r="HC1914"/>
      <c r="HD1914"/>
      <c r="HE1914"/>
      <c r="HF1914"/>
      <c r="HG1914"/>
      <c r="HH1914"/>
      <c r="HI1914"/>
    </row>
    <row r="1915" spans="1:217" s="6" customFormat="1" ht="28.5" x14ac:dyDescent="0.45">
      <c r="A1915" s="29" t="s">
        <v>16</v>
      </c>
      <c r="B1915" s="29" t="s">
        <v>17</v>
      </c>
      <c r="C1915" s="30" t="s">
        <v>18</v>
      </c>
      <c r="D1915" s="30" t="s">
        <v>1685</v>
      </c>
      <c r="E1915" s="30" t="s">
        <v>2044</v>
      </c>
      <c r="F1915" s="30" t="s">
        <v>21</v>
      </c>
      <c r="G1915" s="75">
        <f>VLOOKUP(L:L,en_ru_auto_scores_BLEU!H:I,2,FALSE)</f>
        <v>43.361890903486767</v>
      </c>
      <c r="H1915" s="30" t="str">
        <f>IFERROR(VLOOKUP(L:L,manual_score_mapping[[SegmentID]:[Scores]],2,FALSE), "NaN")</f>
        <v>[51, 45, 82, 50, 100, 86, 100, 70, 51, 93]</v>
      </c>
      <c r="I1915" s="27">
        <f>IFERROR(VLOOKUP(L:L,manual_score_mapping!A:D,3,FALSE), "NaN")</f>
        <v>72</v>
      </c>
      <c r="J1915" s="18">
        <f>IFERROR(VLOOKUP(L:L,manual_score_mapping!A:D,4,FALSE), "NaN")</f>
        <v>45</v>
      </c>
      <c r="K1915" s="30" t="s">
        <v>22</v>
      </c>
      <c r="L1915" s="30">
        <v>1914</v>
      </c>
      <c r="M1915" s="31">
        <v>0.83151262998580933</v>
      </c>
      <c r="N1915" s="30">
        <v>0.97520905733108521</v>
      </c>
      <c r="O1915" s="30">
        <v>0.97520905733108521</v>
      </c>
      <c r="P1915" s="30" t="str">
        <f>IF(en_ru_scores[[#This Row],[OnlineB_Score]]&gt;en_ru_scores[[#This Row],[GPT4_COMET]]+0.03, "B", IF(en_ru_scores[[#This Row],[GPT4_COMET]]&gt;en_ru_scores[[#This Row],[OnlineB_Score]]+0.03, "GPT", "-"))</f>
        <v>B</v>
      </c>
      <c r="Q1915" s="30" t="str">
        <f>IF(en_ru_scores[[#This Row],[OnlineW_Score]]&gt;en_ru_scores[[#This Row],[GPT4_COMET]]+0.03, "W", IF(en_ru_scores[[#This Row],[GPT4_COMET]]&gt;en_ru_scores[[#This Row],[OnlineW_Score]]+0.03, "GPT", "-"))</f>
        <v>W</v>
      </c>
      <c r="R1915" s="12" t="s">
        <v>2051</v>
      </c>
      <c r="S1915" s="12" t="s">
        <v>9418</v>
      </c>
      <c r="T1915" s="40" t="s">
        <v>9419</v>
      </c>
      <c r="U1915" s="12" t="s">
        <v>9420</v>
      </c>
      <c r="V1915" s="12" t="s">
        <v>9420</v>
      </c>
      <c r="W1915" s="84"/>
      <c r="X1915" s="111"/>
      <c r="Y1915" s="1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c r="EI1915"/>
      <c r="EJ1915"/>
      <c r="EK1915"/>
      <c r="EL1915"/>
      <c r="EM1915"/>
      <c r="EN1915"/>
      <c r="EO1915"/>
      <c r="EP1915"/>
      <c r="EQ1915"/>
      <c r="ER1915"/>
      <c r="ES1915"/>
      <c r="ET1915"/>
      <c r="EU1915"/>
      <c r="EV1915"/>
      <c r="EW1915"/>
      <c r="EX1915"/>
      <c r="EY1915"/>
      <c r="EZ1915"/>
      <c r="FA1915"/>
      <c r="FB1915"/>
      <c r="FC1915"/>
      <c r="FD1915"/>
      <c r="FE1915"/>
      <c r="FF1915"/>
      <c r="FG1915"/>
      <c r="FH1915"/>
      <c r="FI1915"/>
      <c r="FJ1915"/>
      <c r="FK1915"/>
      <c r="FL1915"/>
      <c r="FM1915"/>
      <c r="FN1915"/>
      <c r="FO1915"/>
      <c r="FP1915"/>
      <c r="FQ1915"/>
      <c r="FR1915"/>
      <c r="FS1915"/>
      <c r="FT1915"/>
      <c r="FU1915"/>
      <c r="FV1915"/>
      <c r="FW1915"/>
      <c r="FX1915"/>
      <c r="FY1915"/>
      <c r="FZ1915"/>
      <c r="GA1915"/>
      <c r="GB1915"/>
      <c r="GC1915"/>
      <c r="GD1915"/>
      <c r="GE1915"/>
      <c r="GF1915"/>
      <c r="GG1915"/>
      <c r="GH1915"/>
      <c r="GI1915"/>
      <c r="GJ1915"/>
      <c r="GK1915"/>
      <c r="GL1915"/>
      <c r="GM1915"/>
      <c r="GN1915"/>
      <c r="GO1915"/>
      <c r="GP1915"/>
      <c r="GQ1915"/>
      <c r="GR1915"/>
      <c r="GS1915"/>
      <c r="GT1915"/>
      <c r="GU1915"/>
      <c r="GV1915"/>
      <c r="GW1915"/>
      <c r="GX1915"/>
      <c r="GY1915"/>
      <c r="GZ1915"/>
      <c r="HA1915"/>
      <c r="HB1915"/>
      <c r="HC1915"/>
      <c r="HD1915"/>
      <c r="HE1915"/>
      <c r="HF1915"/>
      <c r="HG1915"/>
      <c r="HH1915"/>
      <c r="HI1915"/>
    </row>
    <row r="1916" spans="1:217" s="6" customFormat="1" ht="28.5" x14ac:dyDescent="0.45">
      <c r="A1916" s="32" t="s">
        <v>16</v>
      </c>
      <c r="B1916" s="32" t="s">
        <v>17</v>
      </c>
      <c r="C1916" s="33" t="s">
        <v>18</v>
      </c>
      <c r="D1916" s="33" t="s">
        <v>1685</v>
      </c>
      <c r="E1916" s="33" t="s">
        <v>2044</v>
      </c>
      <c r="F1916" s="33" t="s">
        <v>21</v>
      </c>
      <c r="G1916" s="72">
        <f>VLOOKUP(L:L,en_ru_auto_scores_BLEU!H:I,2,FALSE)</f>
        <v>70.045170174575361</v>
      </c>
      <c r="H1916" s="33" t="str">
        <f>IFERROR(VLOOKUP(L:L,manual_score_mapping[[SegmentID]:[Scores]],2,FALSE), "NaN")</f>
        <v>[51, 50, 79, 50, 92]</v>
      </c>
      <c r="I1916" s="24">
        <f>IFERROR(VLOOKUP(L:L,manual_score_mapping!A:D,3,FALSE), "NaN")</f>
        <v>64</v>
      </c>
      <c r="J1916" s="21">
        <f>IFERROR(VLOOKUP(L:L,manual_score_mapping!A:D,4,FALSE), "NaN")</f>
        <v>50</v>
      </c>
      <c r="K1916" s="33" t="s">
        <v>22</v>
      </c>
      <c r="L1916" s="33">
        <v>1915</v>
      </c>
      <c r="M1916" s="34">
        <v>0.92550289630889881</v>
      </c>
      <c r="N1916" s="33">
        <v>0.938873291015625</v>
      </c>
      <c r="O1916" s="33">
        <v>0.60368561744689941</v>
      </c>
      <c r="P1916" s="33" t="str">
        <f>IF(en_ru_scores[[#This Row],[OnlineB_Score]]&gt;en_ru_scores[[#This Row],[GPT4_COMET]]+0.03, "B", IF(en_ru_scores[[#This Row],[GPT4_COMET]]&gt;en_ru_scores[[#This Row],[OnlineB_Score]]+0.03, "GPT", "-"))</f>
        <v>-</v>
      </c>
      <c r="Q1916" s="33" t="str">
        <f>IF(en_ru_scores[[#This Row],[OnlineW_Score]]&gt;en_ru_scores[[#This Row],[GPT4_COMET]]+0.03, "W", IF(en_ru_scores[[#This Row],[GPT4_COMET]]&gt;en_ru_scores[[#This Row],[OnlineW_Score]]+0.03, "GPT", "-"))</f>
        <v>GPT</v>
      </c>
      <c r="R1916" s="13" t="s">
        <v>2052</v>
      </c>
      <c r="S1916" s="13" t="s">
        <v>9421</v>
      </c>
      <c r="T1916" s="41" t="s">
        <v>9422</v>
      </c>
      <c r="U1916" s="13" t="s">
        <v>9423</v>
      </c>
      <c r="V1916" s="13" t="s">
        <v>9424</v>
      </c>
      <c r="W1916" s="84"/>
      <c r="X1916" s="111"/>
      <c r="Y1916" s="115"/>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c r="EG1916"/>
      <c r="EH1916"/>
      <c r="EI1916"/>
      <c r="EJ1916"/>
      <c r="EK1916"/>
      <c r="EL1916"/>
      <c r="EM1916"/>
      <c r="EN1916"/>
      <c r="EO1916"/>
      <c r="EP1916"/>
      <c r="EQ1916"/>
      <c r="ER1916"/>
      <c r="ES1916"/>
      <c r="ET1916"/>
      <c r="EU1916"/>
      <c r="EV1916"/>
      <c r="EW1916"/>
      <c r="EX1916"/>
      <c r="EY1916"/>
      <c r="EZ1916"/>
      <c r="FA1916"/>
      <c r="FB1916"/>
      <c r="FC1916"/>
      <c r="FD1916"/>
      <c r="FE1916"/>
      <c r="FF1916"/>
      <c r="FG1916"/>
      <c r="FH1916"/>
      <c r="FI1916"/>
      <c r="FJ1916"/>
      <c r="FK1916"/>
      <c r="FL1916"/>
      <c r="FM1916"/>
      <c r="FN1916"/>
      <c r="FO1916"/>
      <c r="FP1916"/>
      <c r="FQ1916"/>
      <c r="FR1916"/>
      <c r="FS1916"/>
      <c r="FT1916"/>
      <c r="FU1916"/>
      <c r="FV1916"/>
      <c r="FW1916"/>
      <c r="FX1916"/>
      <c r="FY1916"/>
      <c r="FZ1916"/>
      <c r="GA1916"/>
      <c r="GB1916"/>
      <c r="GC1916"/>
      <c r="GD1916"/>
      <c r="GE1916"/>
      <c r="GF1916"/>
      <c r="GG1916"/>
      <c r="GH1916"/>
      <c r="GI1916"/>
      <c r="GJ1916"/>
      <c r="GK1916"/>
      <c r="GL1916"/>
      <c r="GM1916"/>
      <c r="GN1916"/>
      <c r="GO1916"/>
      <c r="GP1916"/>
      <c r="GQ1916"/>
      <c r="GR1916"/>
      <c r="GS1916"/>
      <c r="GT1916"/>
      <c r="GU1916"/>
      <c r="GV1916"/>
      <c r="GW1916"/>
      <c r="GX1916"/>
      <c r="GY1916"/>
      <c r="GZ1916"/>
      <c r="HA1916"/>
      <c r="HB1916"/>
      <c r="HC1916"/>
      <c r="HD1916"/>
      <c r="HE1916"/>
      <c r="HF1916"/>
      <c r="HG1916"/>
      <c r="HH1916"/>
      <c r="HI1916"/>
    </row>
    <row r="1917" spans="1:217" s="6" customFormat="1" x14ac:dyDescent="0.45">
      <c r="A1917" s="23" t="s">
        <v>16</v>
      </c>
      <c r="B1917" s="23" t="s">
        <v>17</v>
      </c>
      <c r="C1917" s="24" t="s">
        <v>18</v>
      </c>
      <c r="D1917" s="24" t="s">
        <v>1685</v>
      </c>
      <c r="E1917" s="24" t="s">
        <v>2053</v>
      </c>
      <c r="F1917" s="24" t="s">
        <v>21</v>
      </c>
      <c r="G1917" s="78">
        <f>VLOOKUP(L:L,en_ru_auto_scores_BLEU!H:I,2,FALSE)</f>
        <v>12.44023474812678</v>
      </c>
      <c r="H1917" s="42" t="str">
        <f>IFERROR(VLOOKUP(L:L,manual_score_mapping[[SegmentID]:[Scores]],2,FALSE), "NaN")</f>
        <v>NaN</v>
      </c>
      <c r="I1917" s="42" t="str">
        <f>IFERROR(VLOOKUP(L:L,manual_score_mapping!A:D,3,FALSE), "NaN")</f>
        <v>NaN</v>
      </c>
      <c r="J1917" s="42" t="str">
        <f>IFERROR(VLOOKUP(L:L,manual_score_mapping!A:D,4,FALSE), "NaN")</f>
        <v>NaN</v>
      </c>
      <c r="K1917" s="24" t="s">
        <v>22</v>
      </c>
      <c r="L1917" s="24">
        <v>1916</v>
      </c>
      <c r="M1917" s="25">
        <v>0.64495748281478882</v>
      </c>
      <c r="N1917" s="24">
        <v>0.60030853748321533</v>
      </c>
      <c r="O1917" s="24">
        <v>0.64504438638687134</v>
      </c>
      <c r="P1917" s="24" t="str">
        <f>IF(en_ru_scores[[#This Row],[OnlineB_Score]]&gt;en_ru_scores[[#This Row],[GPT4_COMET]]+0.03, "B", IF(en_ru_scores[[#This Row],[GPT4_COMET]]&gt;en_ru_scores[[#This Row],[OnlineB_Score]]+0.03, "GPT", "-"))</f>
        <v>GPT</v>
      </c>
      <c r="Q1917" s="24" t="str">
        <f>IF(en_ru_scores[[#This Row],[OnlineW_Score]]&gt;en_ru_scores[[#This Row],[GPT4_COMET]]+0.03, "W", IF(en_ru_scores[[#This Row],[GPT4_COMET]]&gt;en_ru_scores[[#This Row],[OnlineW_Score]]+0.03, "GPT", "-"))</f>
        <v>-</v>
      </c>
      <c r="R1917" s="10" t="s">
        <v>2054</v>
      </c>
      <c r="S1917" s="10" t="s">
        <v>9425</v>
      </c>
      <c r="T1917" s="38" t="s">
        <v>9426</v>
      </c>
      <c r="U1917" s="10" t="s">
        <v>9427</v>
      </c>
      <c r="V1917" s="10" t="s">
        <v>9426</v>
      </c>
      <c r="W1917" s="84" t="s">
        <v>11199</v>
      </c>
      <c r="X1917" s="111" t="s">
        <v>11198</v>
      </c>
      <c r="Y1917" s="111"/>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c r="EF1917"/>
      <c r="EG1917"/>
      <c r="EH1917"/>
      <c r="EI1917"/>
      <c r="EJ1917"/>
      <c r="EK1917"/>
      <c r="EL1917"/>
      <c r="EM1917"/>
      <c r="EN1917"/>
      <c r="EO1917"/>
      <c r="EP1917"/>
      <c r="EQ1917"/>
      <c r="ER1917"/>
      <c r="ES1917"/>
      <c r="ET1917"/>
      <c r="EU1917"/>
      <c r="EV1917"/>
      <c r="EW1917"/>
      <c r="EX1917"/>
      <c r="EY1917"/>
      <c r="EZ1917"/>
      <c r="FA1917"/>
      <c r="FB1917"/>
      <c r="FC1917"/>
      <c r="FD1917"/>
      <c r="FE1917"/>
      <c r="FF1917"/>
      <c r="FG1917"/>
      <c r="FH1917"/>
      <c r="FI1917"/>
      <c r="FJ1917"/>
      <c r="FK1917"/>
      <c r="FL1917"/>
      <c r="FM1917"/>
      <c r="FN1917"/>
      <c r="FO1917"/>
      <c r="FP1917"/>
      <c r="FQ1917"/>
      <c r="FR1917"/>
      <c r="FS1917"/>
      <c r="FT1917"/>
      <c r="FU1917"/>
      <c r="FV1917"/>
      <c r="FW1917"/>
      <c r="FX1917"/>
      <c r="FY1917"/>
      <c r="FZ1917"/>
      <c r="GA1917"/>
      <c r="GB1917"/>
      <c r="GC1917"/>
      <c r="GD1917"/>
      <c r="GE1917"/>
      <c r="GF1917"/>
      <c r="GG1917"/>
      <c r="GH1917"/>
      <c r="GI1917"/>
      <c r="GJ1917"/>
      <c r="GK1917"/>
      <c r="GL1917"/>
      <c r="GM1917"/>
      <c r="GN1917"/>
      <c r="GO1917"/>
      <c r="GP1917"/>
      <c r="GQ1917"/>
      <c r="GR1917"/>
      <c r="GS1917"/>
      <c r="GT1917"/>
      <c r="GU1917"/>
      <c r="GV1917"/>
      <c r="GW1917"/>
      <c r="GX1917"/>
      <c r="GY1917"/>
      <c r="GZ1917"/>
      <c r="HA1917"/>
      <c r="HB1917"/>
      <c r="HC1917"/>
      <c r="HD1917"/>
      <c r="HE1917"/>
      <c r="HF1917"/>
      <c r="HG1917"/>
      <c r="HH1917"/>
      <c r="HI1917"/>
    </row>
    <row r="1918" spans="1:217" s="6" customFormat="1" ht="42.75" x14ac:dyDescent="0.45">
      <c r="A1918" s="29" t="s">
        <v>16</v>
      </c>
      <c r="B1918" s="29" t="s">
        <v>17</v>
      </c>
      <c r="C1918" s="30" t="s">
        <v>18</v>
      </c>
      <c r="D1918" s="30" t="s">
        <v>1685</v>
      </c>
      <c r="E1918" s="30" t="s">
        <v>2053</v>
      </c>
      <c r="F1918" s="30" t="s">
        <v>21</v>
      </c>
      <c r="G1918" s="78">
        <f>VLOOKUP(L:L,en_ru_auto_scores_BLEU!H:I,2,FALSE)</f>
        <v>26.040668189433251</v>
      </c>
      <c r="H1918" s="42" t="str">
        <f>IFERROR(VLOOKUP(L:L,manual_score_mapping[[SegmentID]:[Scores]],2,FALSE), "NaN")</f>
        <v>NaN</v>
      </c>
      <c r="I1918" s="42" t="str">
        <f>IFERROR(VLOOKUP(L:L,manual_score_mapping!A:D,3,FALSE), "NaN")</f>
        <v>NaN</v>
      </c>
      <c r="J1918" s="42" t="str">
        <f>IFERROR(VLOOKUP(L:L,manual_score_mapping!A:D,4,FALSE), "NaN")</f>
        <v>NaN</v>
      </c>
      <c r="K1918" s="30" t="s">
        <v>22</v>
      </c>
      <c r="L1918" s="30">
        <v>1917</v>
      </c>
      <c r="M1918" s="31">
        <v>0.858440101146698</v>
      </c>
      <c r="N1918" s="30">
        <v>0.96095901727676403</v>
      </c>
      <c r="O1918" s="30">
        <v>0.93057209253311157</v>
      </c>
      <c r="P1918" s="30" t="str">
        <f>IF(en_ru_scores[[#This Row],[OnlineB_Score]]&gt;en_ru_scores[[#This Row],[GPT4_COMET]]+0.03, "B", IF(en_ru_scores[[#This Row],[GPT4_COMET]]&gt;en_ru_scores[[#This Row],[OnlineB_Score]]+0.03, "GPT", "-"))</f>
        <v>B</v>
      </c>
      <c r="Q1918" s="30" t="str">
        <f>IF(en_ru_scores[[#This Row],[OnlineW_Score]]&gt;en_ru_scores[[#This Row],[GPT4_COMET]]+0.03, "W", IF(en_ru_scores[[#This Row],[GPT4_COMET]]&gt;en_ru_scores[[#This Row],[OnlineW_Score]]+0.03, "GPT", "-"))</f>
        <v>W</v>
      </c>
      <c r="R1918" s="12" t="s">
        <v>2055</v>
      </c>
      <c r="S1918" s="12" t="s">
        <v>9428</v>
      </c>
      <c r="T1918" s="40" t="s">
        <v>9429</v>
      </c>
      <c r="U1918" s="12" t="s">
        <v>9428</v>
      </c>
      <c r="V1918" s="12" t="s">
        <v>9430</v>
      </c>
      <c r="W1918" s="84"/>
      <c r="X1918" s="111"/>
      <c r="Y1918" s="115"/>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c r="EK1918"/>
      <c r="EL1918"/>
      <c r="EM1918"/>
      <c r="EN1918"/>
      <c r="EO1918"/>
      <c r="EP1918"/>
      <c r="EQ1918"/>
      <c r="ER1918"/>
      <c r="ES1918"/>
      <c r="ET1918"/>
      <c r="EU1918"/>
      <c r="EV1918"/>
      <c r="EW1918"/>
      <c r="EX1918"/>
      <c r="EY1918"/>
      <c r="EZ1918"/>
      <c r="FA1918"/>
      <c r="FB1918"/>
      <c r="FC1918"/>
      <c r="FD1918"/>
      <c r="FE1918"/>
      <c r="FF1918"/>
      <c r="FG1918"/>
      <c r="FH1918"/>
      <c r="FI1918"/>
      <c r="FJ1918"/>
      <c r="FK1918"/>
      <c r="FL1918"/>
      <c r="FM1918"/>
      <c r="FN1918"/>
      <c r="FO1918"/>
      <c r="FP1918"/>
      <c r="FQ1918"/>
      <c r="FR1918"/>
      <c r="FS1918"/>
      <c r="FT1918"/>
      <c r="FU1918"/>
      <c r="FV1918"/>
      <c r="FW1918"/>
      <c r="FX1918"/>
      <c r="FY1918"/>
      <c r="FZ1918"/>
      <c r="GA1918"/>
      <c r="GB1918"/>
      <c r="GC1918"/>
      <c r="GD1918"/>
      <c r="GE1918"/>
      <c r="GF1918"/>
      <c r="GG1918"/>
      <c r="GH1918"/>
      <c r="GI1918"/>
      <c r="GJ1918"/>
      <c r="GK1918"/>
      <c r="GL1918"/>
      <c r="GM1918"/>
      <c r="GN1918"/>
      <c r="GO1918"/>
      <c r="GP1918"/>
      <c r="GQ1918"/>
      <c r="GR1918"/>
      <c r="GS1918"/>
      <c r="GT1918"/>
      <c r="GU1918"/>
      <c r="GV1918"/>
      <c r="GW1918"/>
      <c r="GX1918"/>
      <c r="GY1918"/>
      <c r="GZ1918"/>
      <c r="HA1918"/>
      <c r="HB1918"/>
      <c r="HC1918"/>
      <c r="HD1918"/>
      <c r="HE1918"/>
      <c r="HF1918"/>
      <c r="HG1918"/>
      <c r="HH1918"/>
      <c r="HI1918"/>
    </row>
    <row r="1919" spans="1:217" s="6" customFormat="1" ht="42.75" x14ac:dyDescent="0.45">
      <c r="A1919" s="32" t="s">
        <v>16</v>
      </c>
      <c r="B1919" s="32" t="s">
        <v>17</v>
      </c>
      <c r="C1919" s="33" t="s">
        <v>18</v>
      </c>
      <c r="D1919" s="33" t="s">
        <v>1685</v>
      </c>
      <c r="E1919" s="33" t="s">
        <v>2053</v>
      </c>
      <c r="F1919" s="33" t="s">
        <v>21</v>
      </c>
      <c r="G1919" s="75">
        <f>VLOOKUP(L:L,en_ru_auto_scores_BLEU!H:I,2,FALSE)</f>
        <v>35.831291876413552</v>
      </c>
      <c r="H1919" s="42" t="str">
        <f>IFERROR(VLOOKUP(L:L,manual_score_mapping[[SegmentID]:[Scores]],2,FALSE), "NaN")</f>
        <v>NaN</v>
      </c>
      <c r="I1919" s="42" t="str">
        <f>IFERROR(VLOOKUP(L:L,manual_score_mapping!A:D,3,FALSE), "NaN")</f>
        <v>NaN</v>
      </c>
      <c r="J1919" s="42" t="str">
        <f>IFERROR(VLOOKUP(L:L,manual_score_mapping!A:D,4,FALSE), "NaN")</f>
        <v>NaN</v>
      </c>
      <c r="K1919" s="33" t="s">
        <v>22</v>
      </c>
      <c r="L1919" s="33">
        <v>1918</v>
      </c>
      <c r="M1919" s="34">
        <v>0.94571298360824585</v>
      </c>
      <c r="N1919" s="33">
        <v>0.96805095672607422</v>
      </c>
      <c r="O1919" s="33">
        <v>0.96803563833236683</v>
      </c>
      <c r="P1919" s="33" t="str">
        <f>IF(en_ru_scores[[#This Row],[OnlineB_Score]]&gt;en_ru_scores[[#This Row],[GPT4_COMET]]+0.03, "B", IF(en_ru_scores[[#This Row],[GPT4_COMET]]&gt;en_ru_scores[[#This Row],[OnlineB_Score]]+0.03, "GPT", "-"))</f>
        <v>-</v>
      </c>
      <c r="Q1919" s="33" t="str">
        <f>IF(en_ru_scores[[#This Row],[OnlineW_Score]]&gt;en_ru_scores[[#This Row],[GPT4_COMET]]+0.03, "W", IF(en_ru_scores[[#This Row],[GPT4_COMET]]&gt;en_ru_scores[[#This Row],[OnlineW_Score]]+0.03, "GPT", "-"))</f>
        <v>-</v>
      </c>
      <c r="R1919" s="13" t="s">
        <v>2056</v>
      </c>
      <c r="S1919" s="13" t="s">
        <v>9431</v>
      </c>
      <c r="T1919" s="41" t="s">
        <v>9432</v>
      </c>
      <c r="U1919" s="13" t="s">
        <v>9433</v>
      </c>
      <c r="V1919" s="13" t="s">
        <v>9433</v>
      </c>
      <c r="W1919" s="84"/>
      <c r="X1919" s="111"/>
      <c r="Y1919" s="115"/>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c r="EG1919"/>
      <c r="EH1919"/>
      <c r="EI1919"/>
      <c r="EJ1919"/>
      <c r="EK1919"/>
      <c r="EL1919"/>
      <c r="EM1919"/>
      <c r="EN1919"/>
      <c r="EO1919"/>
      <c r="EP1919"/>
      <c r="EQ1919"/>
      <c r="ER1919"/>
      <c r="ES1919"/>
      <c r="ET1919"/>
      <c r="EU1919"/>
      <c r="EV1919"/>
      <c r="EW1919"/>
      <c r="EX1919"/>
      <c r="EY1919"/>
      <c r="EZ1919"/>
      <c r="FA1919"/>
      <c r="FB1919"/>
      <c r="FC1919"/>
      <c r="FD1919"/>
      <c r="FE1919"/>
      <c r="FF1919"/>
      <c r="FG1919"/>
      <c r="FH1919"/>
      <c r="FI1919"/>
      <c r="FJ1919"/>
      <c r="FK1919"/>
      <c r="FL1919"/>
      <c r="FM1919"/>
      <c r="FN1919"/>
      <c r="FO1919"/>
      <c r="FP1919"/>
      <c r="FQ1919"/>
      <c r="FR1919"/>
      <c r="FS1919"/>
      <c r="FT1919"/>
      <c r="FU1919"/>
      <c r="FV1919"/>
      <c r="FW1919"/>
      <c r="FX1919"/>
      <c r="FY1919"/>
      <c r="FZ1919"/>
      <c r="GA1919"/>
      <c r="GB1919"/>
      <c r="GC1919"/>
      <c r="GD1919"/>
      <c r="GE1919"/>
      <c r="GF1919"/>
      <c r="GG1919"/>
      <c r="GH1919"/>
      <c r="GI1919"/>
      <c r="GJ1919"/>
      <c r="GK1919"/>
      <c r="GL1919"/>
      <c r="GM1919"/>
      <c r="GN1919"/>
      <c r="GO1919"/>
      <c r="GP1919"/>
      <c r="GQ1919"/>
      <c r="GR1919"/>
      <c r="GS1919"/>
      <c r="GT1919"/>
      <c r="GU1919"/>
      <c r="GV1919"/>
      <c r="GW1919"/>
      <c r="GX1919"/>
      <c r="GY1919"/>
      <c r="GZ1919"/>
      <c r="HA1919"/>
      <c r="HB1919"/>
      <c r="HC1919"/>
      <c r="HD1919"/>
      <c r="HE1919"/>
      <c r="HF1919"/>
      <c r="HG1919"/>
      <c r="HH1919"/>
      <c r="HI1919"/>
    </row>
    <row r="1920" spans="1:217" s="6" customFormat="1" ht="85.5" x14ac:dyDescent="0.45">
      <c r="A1920" s="26" t="s">
        <v>16</v>
      </c>
      <c r="B1920" s="26" t="s">
        <v>17</v>
      </c>
      <c r="C1920" s="27" t="s">
        <v>18</v>
      </c>
      <c r="D1920" s="27" t="s">
        <v>1685</v>
      </c>
      <c r="E1920" s="27" t="s">
        <v>2053</v>
      </c>
      <c r="F1920" s="27" t="s">
        <v>21</v>
      </c>
      <c r="G1920" s="78">
        <f>VLOOKUP(L:L,en_ru_auto_scores_BLEU!H:I,2,FALSE)</f>
        <v>23.355891537351681</v>
      </c>
      <c r="H1920" s="42" t="str">
        <f>IFERROR(VLOOKUP(L:L,manual_score_mapping[[SegmentID]:[Scores]],2,FALSE), "NaN")</f>
        <v>NaN</v>
      </c>
      <c r="I1920" s="42" t="str">
        <f>IFERROR(VLOOKUP(L:L,manual_score_mapping!A:D,3,FALSE), "NaN")</f>
        <v>NaN</v>
      </c>
      <c r="J1920" s="42" t="str">
        <f>IFERROR(VLOOKUP(L:L,manual_score_mapping!A:D,4,FALSE), "NaN")</f>
        <v>NaN</v>
      </c>
      <c r="K1920" s="27" t="s">
        <v>22</v>
      </c>
      <c r="L1920" s="27">
        <v>1919</v>
      </c>
      <c r="M1920" s="28">
        <v>0.79459023475646973</v>
      </c>
      <c r="N1920" s="27">
        <v>0.86516982316970825</v>
      </c>
      <c r="O1920" s="27">
        <v>0.88484734296798706</v>
      </c>
      <c r="P1920" s="27" t="str">
        <f>IF(en_ru_scores[[#This Row],[OnlineB_Score]]&gt;en_ru_scores[[#This Row],[GPT4_COMET]]+0.03, "B", IF(en_ru_scores[[#This Row],[GPT4_COMET]]&gt;en_ru_scores[[#This Row],[OnlineB_Score]]+0.03, "GPT", "-"))</f>
        <v>B</v>
      </c>
      <c r="Q1920" s="27" t="str">
        <f>IF(en_ru_scores[[#This Row],[OnlineW_Score]]&gt;en_ru_scores[[#This Row],[GPT4_COMET]]+0.03, "W", IF(en_ru_scores[[#This Row],[GPT4_COMET]]&gt;en_ru_scores[[#This Row],[OnlineW_Score]]+0.03, "GPT", "-"))</f>
        <v>W</v>
      </c>
      <c r="R1920" s="11" t="s">
        <v>2057</v>
      </c>
      <c r="S1920" s="11" t="s">
        <v>9434</v>
      </c>
      <c r="T1920" s="39" t="s">
        <v>9435</v>
      </c>
      <c r="U1920" s="11" t="s">
        <v>9436</v>
      </c>
      <c r="V1920" s="11" t="s">
        <v>9437</v>
      </c>
      <c r="W1920" s="84"/>
      <c r="X1920" s="111"/>
      <c r="Y1920" s="115"/>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c r="EF1920"/>
      <c r="EG1920"/>
      <c r="EH1920"/>
      <c r="EI1920"/>
      <c r="EJ1920"/>
      <c r="EK1920"/>
      <c r="EL1920"/>
      <c r="EM1920"/>
      <c r="EN1920"/>
      <c r="EO1920"/>
      <c r="EP1920"/>
      <c r="EQ1920"/>
      <c r="ER1920"/>
      <c r="ES1920"/>
      <c r="ET1920"/>
      <c r="EU1920"/>
      <c r="EV1920"/>
      <c r="EW1920"/>
      <c r="EX1920"/>
      <c r="EY1920"/>
      <c r="EZ1920"/>
      <c r="FA1920"/>
      <c r="FB1920"/>
      <c r="FC1920"/>
      <c r="FD1920"/>
      <c r="FE1920"/>
      <c r="FF1920"/>
      <c r="FG1920"/>
      <c r="FH1920"/>
      <c r="FI1920"/>
      <c r="FJ1920"/>
      <c r="FK1920"/>
      <c r="FL1920"/>
      <c r="FM1920"/>
      <c r="FN1920"/>
      <c r="FO1920"/>
      <c r="FP1920"/>
      <c r="FQ1920"/>
      <c r="FR1920"/>
      <c r="FS1920"/>
      <c r="FT1920"/>
      <c r="FU1920"/>
      <c r="FV1920"/>
      <c r="FW1920"/>
      <c r="FX1920"/>
      <c r="FY1920"/>
      <c r="FZ1920"/>
      <c r="GA1920"/>
      <c r="GB1920"/>
      <c r="GC1920"/>
      <c r="GD1920"/>
      <c r="GE1920"/>
      <c r="GF1920"/>
      <c r="GG1920"/>
      <c r="GH1920"/>
      <c r="GI1920"/>
      <c r="GJ1920"/>
      <c r="GK1920"/>
      <c r="GL1920"/>
      <c r="GM1920"/>
      <c r="GN1920"/>
      <c r="GO1920"/>
      <c r="GP1920"/>
      <c r="GQ1920"/>
      <c r="GR1920"/>
      <c r="GS1920"/>
      <c r="GT1920"/>
      <c r="GU1920"/>
      <c r="GV1920"/>
      <c r="GW1920"/>
      <c r="GX1920"/>
      <c r="GY1920"/>
      <c r="GZ1920"/>
      <c r="HA1920"/>
      <c r="HB1920"/>
      <c r="HC1920"/>
      <c r="HD1920"/>
      <c r="HE1920"/>
      <c r="HF1920"/>
      <c r="HG1920"/>
      <c r="HH1920"/>
      <c r="HI1920"/>
    </row>
    <row r="1921" spans="1:217" s="6" customFormat="1" ht="28.5" x14ac:dyDescent="0.45">
      <c r="A1921" s="29" t="s">
        <v>16</v>
      </c>
      <c r="B1921" s="29" t="s">
        <v>17</v>
      </c>
      <c r="C1921" s="30" t="s">
        <v>18</v>
      </c>
      <c r="D1921" s="30" t="s">
        <v>1685</v>
      </c>
      <c r="E1921" s="30" t="s">
        <v>2053</v>
      </c>
      <c r="F1921" s="30" t="s">
        <v>21</v>
      </c>
      <c r="G1921" s="78">
        <f>VLOOKUP(L:L,en_ru_auto_scores_BLEU!H:I,2,FALSE)</f>
        <v>5.0618674348344133</v>
      </c>
      <c r="H1921" s="42" t="str">
        <f>IFERROR(VLOOKUP(L:L,manual_score_mapping[[SegmentID]:[Scores]],2,FALSE), "NaN")</f>
        <v>NaN</v>
      </c>
      <c r="I1921" s="42" t="str">
        <f>IFERROR(VLOOKUP(L:L,manual_score_mapping!A:D,3,FALSE), "NaN")</f>
        <v>NaN</v>
      </c>
      <c r="J1921" s="42" t="str">
        <f>IFERROR(VLOOKUP(L:L,manual_score_mapping!A:D,4,FALSE), "NaN")</f>
        <v>NaN</v>
      </c>
      <c r="K1921" s="30" t="s">
        <v>22</v>
      </c>
      <c r="L1921" s="30">
        <v>1920</v>
      </c>
      <c r="M1921" s="31">
        <v>0.84380441904067993</v>
      </c>
      <c r="N1921" s="30">
        <v>0.8433493971824646</v>
      </c>
      <c r="O1921" s="30">
        <v>0.8433493971824646</v>
      </c>
      <c r="P1921" s="30" t="str">
        <f>IF(en_ru_scores[[#This Row],[OnlineB_Score]]&gt;en_ru_scores[[#This Row],[GPT4_COMET]]+0.03, "B", IF(en_ru_scores[[#This Row],[GPT4_COMET]]&gt;en_ru_scores[[#This Row],[OnlineB_Score]]+0.03, "GPT", "-"))</f>
        <v>-</v>
      </c>
      <c r="Q1921" s="30" t="str">
        <f>IF(en_ru_scores[[#This Row],[OnlineW_Score]]&gt;en_ru_scores[[#This Row],[GPT4_COMET]]+0.03, "W", IF(en_ru_scores[[#This Row],[GPT4_COMET]]&gt;en_ru_scores[[#This Row],[OnlineW_Score]]+0.03, "GPT", "-"))</f>
        <v>-</v>
      </c>
      <c r="R1921" s="12" t="s">
        <v>2058</v>
      </c>
      <c r="S1921" s="12" t="s">
        <v>9438</v>
      </c>
      <c r="T1921" s="40" t="s">
        <v>9439</v>
      </c>
      <c r="U1921" s="12" t="s">
        <v>9440</v>
      </c>
      <c r="V1921" s="12" t="s">
        <v>9440</v>
      </c>
      <c r="W1921" s="84"/>
      <c r="X1921" s="111"/>
      <c r="Y1921" s="115"/>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c r="EK1921"/>
      <c r="EL1921"/>
      <c r="EM1921"/>
      <c r="EN1921"/>
      <c r="EO1921"/>
      <c r="EP1921"/>
      <c r="EQ1921"/>
      <c r="ER1921"/>
      <c r="ES1921"/>
      <c r="ET1921"/>
      <c r="EU1921"/>
      <c r="EV1921"/>
      <c r="EW1921"/>
      <c r="EX1921"/>
      <c r="EY1921"/>
      <c r="EZ1921"/>
      <c r="FA1921"/>
      <c r="FB1921"/>
      <c r="FC1921"/>
      <c r="FD1921"/>
      <c r="FE1921"/>
      <c r="FF1921"/>
      <c r="FG1921"/>
      <c r="FH1921"/>
      <c r="FI1921"/>
      <c r="FJ1921"/>
      <c r="FK1921"/>
      <c r="FL1921"/>
      <c r="FM1921"/>
      <c r="FN1921"/>
      <c r="FO1921"/>
      <c r="FP1921"/>
      <c r="FQ1921"/>
      <c r="FR1921"/>
      <c r="FS1921"/>
      <c r="FT1921"/>
      <c r="FU1921"/>
      <c r="FV1921"/>
      <c r="FW1921"/>
      <c r="FX1921"/>
      <c r="FY1921"/>
      <c r="FZ1921"/>
      <c r="GA1921"/>
      <c r="GB1921"/>
      <c r="GC1921"/>
      <c r="GD1921"/>
      <c r="GE1921"/>
      <c r="GF1921"/>
      <c r="GG1921"/>
      <c r="GH1921"/>
      <c r="GI1921"/>
      <c r="GJ1921"/>
      <c r="GK1921"/>
      <c r="GL1921"/>
      <c r="GM1921"/>
      <c r="GN1921"/>
      <c r="GO1921"/>
      <c r="GP1921"/>
      <c r="GQ1921"/>
      <c r="GR1921"/>
      <c r="GS1921"/>
      <c r="GT1921"/>
      <c r="GU1921"/>
      <c r="GV1921"/>
      <c r="GW1921"/>
      <c r="GX1921"/>
      <c r="GY1921"/>
      <c r="GZ1921"/>
      <c r="HA1921"/>
      <c r="HB1921"/>
      <c r="HC1921"/>
      <c r="HD1921"/>
      <c r="HE1921"/>
      <c r="HF1921"/>
      <c r="HG1921"/>
      <c r="HH1921"/>
      <c r="HI1921"/>
    </row>
    <row r="1922" spans="1:217" s="6" customFormat="1" ht="42.75" x14ac:dyDescent="0.45">
      <c r="A1922" s="32" t="s">
        <v>16</v>
      </c>
      <c r="B1922" s="32" t="s">
        <v>17</v>
      </c>
      <c r="C1922" s="33" t="s">
        <v>18</v>
      </c>
      <c r="D1922" s="33" t="s">
        <v>1685</v>
      </c>
      <c r="E1922" s="33" t="s">
        <v>2053</v>
      </c>
      <c r="F1922" s="33" t="s">
        <v>21</v>
      </c>
      <c r="G1922" s="75">
        <f>VLOOKUP(L:L,en_ru_auto_scores_BLEU!H:I,2,FALSE)</f>
        <v>40.652204338608698</v>
      </c>
      <c r="H1922" s="42" t="str">
        <f>IFERROR(VLOOKUP(L:L,manual_score_mapping[[SegmentID]:[Scores]],2,FALSE), "NaN")</f>
        <v>NaN</v>
      </c>
      <c r="I1922" s="42" t="str">
        <f>IFERROR(VLOOKUP(L:L,manual_score_mapping!A:D,3,FALSE), "NaN")</f>
        <v>NaN</v>
      </c>
      <c r="J1922" s="42" t="str">
        <f>IFERROR(VLOOKUP(L:L,manual_score_mapping!A:D,4,FALSE), "NaN")</f>
        <v>NaN</v>
      </c>
      <c r="K1922" s="33" t="s">
        <v>22</v>
      </c>
      <c r="L1922" s="33">
        <v>1921</v>
      </c>
      <c r="M1922" s="34">
        <v>0.92294514179229736</v>
      </c>
      <c r="N1922" s="33">
        <v>0.64790928363800049</v>
      </c>
      <c r="O1922" s="33">
        <v>0.76353144645690918</v>
      </c>
      <c r="P1922" s="33" t="str">
        <f>IF(en_ru_scores[[#This Row],[OnlineB_Score]]&gt;en_ru_scores[[#This Row],[GPT4_COMET]]+0.03, "B", IF(en_ru_scores[[#This Row],[GPT4_COMET]]&gt;en_ru_scores[[#This Row],[OnlineB_Score]]+0.03, "GPT", "-"))</f>
        <v>GPT</v>
      </c>
      <c r="Q1922" s="33" t="str">
        <f>IF(en_ru_scores[[#This Row],[OnlineW_Score]]&gt;en_ru_scores[[#This Row],[GPT4_COMET]]+0.03, "W", IF(en_ru_scores[[#This Row],[GPT4_COMET]]&gt;en_ru_scores[[#This Row],[OnlineW_Score]]+0.03, "GPT", "-"))</f>
        <v>GPT</v>
      </c>
      <c r="R1922" s="13" t="s">
        <v>2059</v>
      </c>
      <c r="S1922" s="13" t="s">
        <v>9441</v>
      </c>
      <c r="T1922" s="41" t="s">
        <v>9442</v>
      </c>
      <c r="U1922" s="13" t="s">
        <v>9443</v>
      </c>
      <c r="V1922" s="13" t="s">
        <v>9444</v>
      </c>
      <c r="W1922" s="84"/>
      <c r="X1922" s="111"/>
      <c r="Y1922" s="115"/>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c r="EF1922"/>
      <c r="EG1922"/>
      <c r="EH1922"/>
      <c r="EI1922"/>
      <c r="EJ1922"/>
      <c r="EK1922"/>
      <c r="EL1922"/>
      <c r="EM1922"/>
      <c r="EN1922"/>
      <c r="EO1922"/>
      <c r="EP1922"/>
      <c r="EQ1922"/>
      <c r="ER1922"/>
      <c r="ES1922"/>
      <c r="ET1922"/>
      <c r="EU1922"/>
      <c r="EV1922"/>
      <c r="EW1922"/>
      <c r="EX1922"/>
      <c r="EY1922"/>
      <c r="EZ1922"/>
      <c r="FA1922"/>
      <c r="FB1922"/>
      <c r="FC1922"/>
      <c r="FD1922"/>
      <c r="FE1922"/>
      <c r="FF1922"/>
      <c r="FG1922"/>
      <c r="FH1922"/>
      <c r="FI1922"/>
      <c r="FJ1922"/>
      <c r="FK1922"/>
      <c r="FL1922"/>
      <c r="FM1922"/>
      <c r="FN1922"/>
      <c r="FO1922"/>
      <c r="FP1922"/>
      <c r="FQ1922"/>
      <c r="FR1922"/>
      <c r="FS1922"/>
      <c r="FT1922"/>
      <c r="FU1922"/>
      <c r="FV1922"/>
      <c r="FW1922"/>
      <c r="FX1922"/>
      <c r="FY1922"/>
      <c r="FZ1922"/>
      <c r="GA1922"/>
      <c r="GB1922"/>
      <c r="GC1922"/>
      <c r="GD1922"/>
      <c r="GE1922"/>
      <c r="GF1922"/>
      <c r="GG1922"/>
      <c r="GH1922"/>
      <c r="GI1922"/>
      <c r="GJ1922"/>
      <c r="GK1922"/>
      <c r="GL1922"/>
      <c r="GM1922"/>
      <c r="GN1922"/>
      <c r="GO1922"/>
      <c r="GP1922"/>
      <c r="GQ1922"/>
      <c r="GR1922"/>
      <c r="GS1922"/>
      <c r="GT1922"/>
      <c r="GU1922"/>
      <c r="GV1922"/>
      <c r="GW1922"/>
      <c r="GX1922"/>
      <c r="GY1922"/>
      <c r="GZ1922"/>
      <c r="HA1922"/>
      <c r="HB1922"/>
      <c r="HC1922"/>
      <c r="HD1922"/>
      <c r="HE1922"/>
      <c r="HF1922"/>
      <c r="HG1922"/>
      <c r="HH1922"/>
      <c r="HI1922"/>
    </row>
    <row r="1923" spans="1:217" s="6" customFormat="1" ht="71.25" x14ac:dyDescent="0.45">
      <c r="A1923" s="29" t="s">
        <v>16</v>
      </c>
      <c r="B1923" s="29" t="s">
        <v>17</v>
      </c>
      <c r="C1923" s="30" t="s">
        <v>18</v>
      </c>
      <c r="D1923" s="30" t="s">
        <v>1685</v>
      </c>
      <c r="E1923" s="30" t="s">
        <v>2053</v>
      </c>
      <c r="F1923" s="30" t="s">
        <v>21</v>
      </c>
      <c r="G1923" s="75">
        <f>VLOOKUP(L:L,en_ru_auto_scores_BLEU!H:I,2,FALSE)</f>
        <v>36.263054614196861</v>
      </c>
      <c r="H1923" s="42" t="str">
        <f>IFERROR(VLOOKUP(L:L,manual_score_mapping[[SegmentID]:[Scores]],2,FALSE), "NaN")</f>
        <v>NaN</v>
      </c>
      <c r="I1923" s="42" t="str">
        <f>IFERROR(VLOOKUP(L:L,manual_score_mapping!A:D,3,FALSE), "NaN")</f>
        <v>NaN</v>
      </c>
      <c r="J1923" s="42" t="str">
        <f>IFERROR(VLOOKUP(L:L,manual_score_mapping!A:D,4,FALSE), "NaN")</f>
        <v>NaN</v>
      </c>
      <c r="K1923" s="30" t="s">
        <v>22</v>
      </c>
      <c r="L1923" s="30">
        <v>1922</v>
      </c>
      <c r="M1923" s="31">
        <v>0.89734071493148804</v>
      </c>
      <c r="N1923" s="30">
        <v>0.90386539697647095</v>
      </c>
      <c r="O1923" s="30">
        <v>0.92117041349411</v>
      </c>
      <c r="P1923" s="30" t="str">
        <f>IF(en_ru_scores[[#This Row],[OnlineB_Score]]&gt;en_ru_scores[[#This Row],[GPT4_COMET]]+0.03, "B", IF(en_ru_scores[[#This Row],[GPT4_COMET]]&gt;en_ru_scores[[#This Row],[OnlineB_Score]]+0.03, "GPT", "-"))</f>
        <v>-</v>
      </c>
      <c r="Q1923" s="30" t="str">
        <f>IF(en_ru_scores[[#This Row],[OnlineW_Score]]&gt;en_ru_scores[[#This Row],[GPT4_COMET]]+0.03, "W", IF(en_ru_scores[[#This Row],[GPT4_COMET]]&gt;en_ru_scores[[#This Row],[OnlineW_Score]]+0.03, "GPT", "-"))</f>
        <v>-</v>
      </c>
      <c r="R1923" s="12" t="s">
        <v>2060</v>
      </c>
      <c r="S1923" s="12" t="s">
        <v>9445</v>
      </c>
      <c r="T1923" s="40" t="s">
        <v>9446</v>
      </c>
      <c r="U1923" s="12" t="s">
        <v>9447</v>
      </c>
      <c r="V1923" s="12" t="s">
        <v>9448</v>
      </c>
      <c r="W1923" s="84"/>
      <c r="X1923" s="111"/>
      <c r="Y1923" s="115"/>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c r="EG1923"/>
      <c r="EH1923"/>
      <c r="EI1923"/>
      <c r="EJ1923"/>
      <c r="EK1923"/>
      <c r="EL1923"/>
      <c r="EM1923"/>
      <c r="EN1923"/>
      <c r="EO1923"/>
      <c r="EP1923"/>
      <c r="EQ1923"/>
      <c r="ER1923"/>
      <c r="ES1923"/>
      <c r="ET1923"/>
      <c r="EU1923"/>
      <c r="EV1923"/>
      <c r="EW1923"/>
      <c r="EX1923"/>
      <c r="EY1923"/>
      <c r="EZ1923"/>
      <c r="FA1923"/>
      <c r="FB1923"/>
      <c r="FC1923"/>
      <c r="FD1923"/>
      <c r="FE1923"/>
      <c r="FF1923"/>
      <c r="FG1923"/>
      <c r="FH1923"/>
      <c r="FI1923"/>
      <c r="FJ1923"/>
      <c r="FK1923"/>
      <c r="FL1923"/>
      <c r="FM1923"/>
      <c r="FN1923"/>
      <c r="FO1923"/>
      <c r="FP1923"/>
      <c r="FQ1923"/>
      <c r="FR1923"/>
      <c r="FS1923"/>
      <c r="FT1923"/>
      <c r="FU1923"/>
      <c r="FV1923"/>
      <c r="FW1923"/>
      <c r="FX1923"/>
      <c r="FY1923"/>
      <c r="FZ1923"/>
      <c r="GA1923"/>
      <c r="GB1923"/>
      <c r="GC1923"/>
      <c r="GD1923"/>
      <c r="GE1923"/>
      <c r="GF1923"/>
      <c r="GG1923"/>
      <c r="GH1923"/>
      <c r="GI1923"/>
      <c r="GJ1923"/>
      <c r="GK1923"/>
      <c r="GL1923"/>
      <c r="GM1923"/>
      <c r="GN1923"/>
      <c r="GO1923"/>
      <c r="GP1923"/>
      <c r="GQ1923"/>
      <c r="GR1923"/>
      <c r="GS1923"/>
      <c r="GT1923"/>
      <c r="GU1923"/>
      <c r="GV1923"/>
      <c r="GW1923"/>
      <c r="GX1923"/>
      <c r="GY1923"/>
      <c r="GZ1923"/>
      <c r="HA1923"/>
      <c r="HB1923"/>
      <c r="HC1923"/>
      <c r="HD1923"/>
      <c r="HE1923"/>
      <c r="HF1923"/>
      <c r="HG1923"/>
      <c r="HH1923"/>
      <c r="HI1923"/>
    </row>
    <row r="1924" spans="1:217" s="6" customFormat="1" ht="114" x14ac:dyDescent="0.45">
      <c r="A1924" s="29" t="s">
        <v>16</v>
      </c>
      <c r="B1924" s="29" t="s">
        <v>17</v>
      </c>
      <c r="C1924" s="30" t="s">
        <v>18</v>
      </c>
      <c r="D1924" s="30" t="s">
        <v>1685</v>
      </c>
      <c r="E1924" s="30" t="s">
        <v>2053</v>
      </c>
      <c r="F1924" s="30" t="s">
        <v>21</v>
      </c>
      <c r="G1924" s="75">
        <f>VLOOKUP(L:L,en_ru_auto_scores_BLEU!H:I,2,FALSE)</f>
        <v>42.493036387448207</v>
      </c>
      <c r="H1924" s="42" t="str">
        <f>IFERROR(VLOOKUP(L:L,manual_score_mapping[[SegmentID]:[Scores]],2,FALSE), "NaN")</f>
        <v>NaN</v>
      </c>
      <c r="I1924" s="42" t="str">
        <f>IFERROR(VLOOKUP(L:L,manual_score_mapping!A:D,3,FALSE), "NaN")</f>
        <v>NaN</v>
      </c>
      <c r="J1924" s="42" t="str">
        <f>IFERROR(VLOOKUP(L:L,manual_score_mapping!A:D,4,FALSE), "NaN")</f>
        <v>NaN</v>
      </c>
      <c r="K1924" s="30" t="s">
        <v>22</v>
      </c>
      <c r="L1924" s="30">
        <v>1923</v>
      </c>
      <c r="M1924" s="31">
        <v>0.84959661960601807</v>
      </c>
      <c r="N1924" s="30">
        <v>0.73418945074081421</v>
      </c>
      <c r="O1924" s="30">
        <v>0.81324648857116699</v>
      </c>
      <c r="P1924" s="30" t="str">
        <f>IF(en_ru_scores[[#This Row],[OnlineB_Score]]&gt;en_ru_scores[[#This Row],[GPT4_COMET]]+0.03, "B", IF(en_ru_scores[[#This Row],[GPT4_COMET]]&gt;en_ru_scores[[#This Row],[OnlineB_Score]]+0.03, "GPT", "-"))</f>
        <v>GPT</v>
      </c>
      <c r="Q1924" s="30" t="str">
        <f>IF(en_ru_scores[[#This Row],[OnlineW_Score]]&gt;en_ru_scores[[#This Row],[GPT4_COMET]]+0.03, "W", IF(en_ru_scores[[#This Row],[GPT4_COMET]]&gt;en_ru_scores[[#This Row],[OnlineW_Score]]+0.03, "GPT", "-"))</f>
        <v>GPT</v>
      </c>
      <c r="R1924" s="12" t="s">
        <v>2061</v>
      </c>
      <c r="S1924" s="12" t="s">
        <v>9449</v>
      </c>
      <c r="T1924" s="40" t="s">
        <v>9450</v>
      </c>
      <c r="U1924" s="12" t="s">
        <v>9451</v>
      </c>
      <c r="V1924" s="12" t="s">
        <v>9452</v>
      </c>
      <c r="W1924" s="84"/>
      <c r="X1924" s="111"/>
      <c r="Y1924" s="115"/>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c r="EF1924"/>
      <c r="EG1924"/>
      <c r="EH1924"/>
      <c r="EI1924"/>
      <c r="EJ1924"/>
      <c r="EK1924"/>
      <c r="EL1924"/>
      <c r="EM1924"/>
      <c r="EN1924"/>
      <c r="EO1924"/>
      <c r="EP1924"/>
      <c r="EQ1924"/>
      <c r="ER1924"/>
      <c r="ES1924"/>
      <c r="ET1924"/>
      <c r="EU1924"/>
      <c r="EV1924"/>
      <c r="EW1924"/>
      <c r="EX1924"/>
      <c r="EY1924"/>
      <c r="EZ1924"/>
      <c r="FA1924"/>
      <c r="FB1924"/>
      <c r="FC1924"/>
      <c r="FD1924"/>
      <c r="FE1924"/>
      <c r="FF1924"/>
      <c r="FG1924"/>
      <c r="FH1924"/>
      <c r="FI1924"/>
      <c r="FJ1924"/>
      <c r="FK1924"/>
      <c r="FL1924"/>
      <c r="FM1924"/>
      <c r="FN1924"/>
      <c r="FO1924"/>
      <c r="FP1924"/>
      <c r="FQ1924"/>
      <c r="FR1924"/>
      <c r="FS1924"/>
      <c r="FT1924"/>
      <c r="FU1924"/>
      <c r="FV1924"/>
      <c r="FW1924"/>
      <c r="FX1924"/>
      <c r="FY1924"/>
      <c r="FZ1924"/>
      <c r="GA1924"/>
      <c r="GB1924"/>
      <c r="GC1924"/>
      <c r="GD1924"/>
      <c r="GE1924"/>
      <c r="GF1924"/>
      <c r="GG1924"/>
      <c r="GH1924"/>
      <c r="GI1924"/>
      <c r="GJ1924"/>
      <c r="GK1924"/>
      <c r="GL1924"/>
      <c r="GM1924"/>
      <c r="GN1924"/>
      <c r="GO1924"/>
      <c r="GP1924"/>
      <c r="GQ1924"/>
      <c r="GR1924"/>
      <c r="GS1924"/>
      <c r="GT1924"/>
      <c r="GU1924"/>
      <c r="GV1924"/>
      <c r="GW1924"/>
      <c r="GX1924"/>
      <c r="GY1924"/>
      <c r="GZ1924"/>
      <c r="HA1924"/>
      <c r="HB1924"/>
      <c r="HC1924"/>
      <c r="HD1924"/>
      <c r="HE1924"/>
      <c r="HF1924"/>
      <c r="HG1924"/>
      <c r="HH1924"/>
      <c r="HI1924"/>
    </row>
    <row r="1925" spans="1:217" s="6" customFormat="1" ht="57" x14ac:dyDescent="0.45">
      <c r="A1925" s="29" t="s">
        <v>16</v>
      </c>
      <c r="B1925" s="29" t="s">
        <v>17</v>
      </c>
      <c r="C1925" s="30" t="s">
        <v>18</v>
      </c>
      <c r="D1925" s="30" t="s">
        <v>1685</v>
      </c>
      <c r="E1925" s="30" t="s">
        <v>2053</v>
      </c>
      <c r="F1925" s="30" t="s">
        <v>21</v>
      </c>
      <c r="G1925" s="78">
        <f>VLOOKUP(L:L,en_ru_auto_scores_BLEU!H:I,2,FALSE)</f>
        <v>27.565632535692181</v>
      </c>
      <c r="H1925" s="42" t="str">
        <f>IFERROR(VLOOKUP(L:L,manual_score_mapping[[SegmentID]:[Scores]],2,FALSE), "NaN")</f>
        <v>NaN</v>
      </c>
      <c r="I1925" s="42" t="str">
        <f>IFERROR(VLOOKUP(L:L,manual_score_mapping!A:D,3,FALSE), "NaN")</f>
        <v>NaN</v>
      </c>
      <c r="J1925" s="42" t="str">
        <f>IFERROR(VLOOKUP(L:L,manual_score_mapping!A:D,4,FALSE), "NaN")</f>
        <v>NaN</v>
      </c>
      <c r="K1925" s="30" t="s">
        <v>22</v>
      </c>
      <c r="L1925" s="30">
        <v>1924</v>
      </c>
      <c r="M1925" s="31">
        <v>0.84253150224685669</v>
      </c>
      <c r="N1925" s="30">
        <v>0.72572731971740723</v>
      </c>
      <c r="O1925" s="30">
        <v>0.80662578344345093</v>
      </c>
      <c r="P1925" s="30" t="str">
        <f>IF(en_ru_scores[[#This Row],[OnlineB_Score]]&gt;en_ru_scores[[#This Row],[GPT4_COMET]]+0.03, "B", IF(en_ru_scores[[#This Row],[GPT4_COMET]]&gt;en_ru_scores[[#This Row],[OnlineB_Score]]+0.03, "GPT", "-"))</f>
        <v>GPT</v>
      </c>
      <c r="Q1925" s="30" t="str">
        <f>IF(en_ru_scores[[#This Row],[OnlineW_Score]]&gt;en_ru_scores[[#This Row],[GPT4_COMET]]+0.03, "W", IF(en_ru_scores[[#This Row],[GPT4_COMET]]&gt;en_ru_scores[[#This Row],[OnlineW_Score]]+0.03, "GPT", "-"))</f>
        <v>GPT</v>
      </c>
      <c r="R1925" s="12" t="s">
        <v>2062</v>
      </c>
      <c r="S1925" s="12" t="s">
        <v>9453</v>
      </c>
      <c r="T1925" s="40" t="s">
        <v>9454</v>
      </c>
      <c r="U1925" s="12" t="s">
        <v>9455</v>
      </c>
      <c r="V1925" s="12" t="s">
        <v>9456</v>
      </c>
      <c r="W1925" s="84"/>
      <c r="X1925" s="111"/>
      <c r="Y1925" s="11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c r="EG1925"/>
      <c r="EH1925"/>
      <c r="EI1925"/>
      <c r="EJ1925"/>
      <c r="EK1925"/>
      <c r="EL1925"/>
      <c r="EM1925"/>
      <c r="EN1925"/>
      <c r="EO1925"/>
      <c r="EP1925"/>
      <c r="EQ1925"/>
      <c r="ER1925"/>
      <c r="ES1925"/>
      <c r="ET1925"/>
      <c r="EU1925"/>
      <c r="EV1925"/>
      <c r="EW1925"/>
      <c r="EX1925"/>
      <c r="EY1925"/>
      <c r="EZ1925"/>
      <c r="FA1925"/>
      <c r="FB1925"/>
      <c r="FC1925"/>
      <c r="FD1925"/>
      <c r="FE1925"/>
      <c r="FF1925"/>
      <c r="FG1925"/>
      <c r="FH1925"/>
      <c r="FI1925"/>
      <c r="FJ1925"/>
      <c r="FK1925"/>
      <c r="FL1925"/>
      <c r="FM1925"/>
      <c r="FN1925"/>
      <c r="FO1925"/>
      <c r="FP1925"/>
      <c r="FQ1925"/>
      <c r="FR1925"/>
      <c r="FS1925"/>
      <c r="FT1925"/>
      <c r="FU1925"/>
      <c r="FV1925"/>
      <c r="FW1925"/>
      <c r="FX1925"/>
      <c r="FY1925"/>
      <c r="FZ1925"/>
      <c r="GA1925"/>
      <c r="GB1925"/>
      <c r="GC1925"/>
      <c r="GD1925"/>
      <c r="GE1925"/>
      <c r="GF1925"/>
      <c r="GG1925"/>
      <c r="GH1925"/>
      <c r="GI1925"/>
      <c r="GJ1925"/>
      <c r="GK1925"/>
      <c r="GL1925"/>
      <c r="GM1925"/>
      <c r="GN1925"/>
      <c r="GO1925"/>
      <c r="GP1925"/>
      <c r="GQ1925"/>
      <c r="GR1925"/>
      <c r="GS1925"/>
      <c r="GT1925"/>
      <c r="GU1925"/>
      <c r="GV1925"/>
      <c r="GW1925"/>
      <c r="GX1925"/>
      <c r="GY1925"/>
      <c r="GZ1925"/>
      <c r="HA1925"/>
      <c r="HB1925"/>
      <c r="HC1925"/>
      <c r="HD1925"/>
      <c r="HE1925"/>
      <c r="HF1925"/>
      <c r="HG1925"/>
      <c r="HH1925"/>
      <c r="HI1925"/>
    </row>
    <row r="1926" spans="1:217" s="6" customFormat="1" ht="57" x14ac:dyDescent="0.45">
      <c r="A1926" s="29" t="s">
        <v>16</v>
      </c>
      <c r="B1926" s="29" t="s">
        <v>17</v>
      </c>
      <c r="C1926" s="30" t="s">
        <v>18</v>
      </c>
      <c r="D1926" s="30" t="s">
        <v>1685</v>
      </c>
      <c r="E1926" s="30" t="s">
        <v>2053</v>
      </c>
      <c r="F1926" s="30" t="s">
        <v>21</v>
      </c>
      <c r="G1926" s="75">
        <f>VLOOKUP(L:L,en_ru_auto_scores_BLEU!H:I,2,FALSE)</f>
        <v>44.46454334013459</v>
      </c>
      <c r="H1926" s="42" t="str">
        <f>IFERROR(VLOOKUP(L:L,manual_score_mapping[[SegmentID]:[Scores]],2,FALSE), "NaN")</f>
        <v>NaN</v>
      </c>
      <c r="I1926" s="42" t="str">
        <f>IFERROR(VLOOKUP(L:L,manual_score_mapping!A:D,3,FALSE), "NaN")</f>
        <v>NaN</v>
      </c>
      <c r="J1926" s="42" t="str">
        <f>IFERROR(VLOOKUP(L:L,manual_score_mapping!A:D,4,FALSE), "NaN")</f>
        <v>NaN</v>
      </c>
      <c r="K1926" s="30" t="s">
        <v>22</v>
      </c>
      <c r="L1926" s="30">
        <v>1925</v>
      </c>
      <c r="M1926" s="31">
        <v>0.80774098634719849</v>
      </c>
      <c r="N1926" s="30">
        <v>0.7754705548286438</v>
      </c>
      <c r="O1926" s="30">
        <v>0.72882795333862305</v>
      </c>
      <c r="P1926" s="30" t="str">
        <f>IF(en_ru_scores[[#This Row],[OnlineB_Score]]&gt;en_ru_scores[[#This Row],[GPT4_COMET]]+0.03, "B", IF(en_ru_scores[[#This Row],[GPT4_COMET]]&gt;en_ru_scores[[#This Row],[OnlineB_Score]]+0.03, "GPT", "-"))</f>
        <v>GPT</v>
      </c>
      <c r="Q1926" s="30" t="str">
        <f>IF(en_ru_scores[[#This Row],[OnlineW_Score]]&gt;en_ru_scores[[#This Row],[GPT4_COMET]]+0.03, "W", IF(en_ru_scores[[#This Row],[GPT4_COMET]]&gt;en_ru_scores[[#This Row],[OnlineW_Score]]+0.03, "GPT", "-"))</f>
        <v>GPT</v>
      </c>
      <c r="R1926" s="12" t="s">
        <v>2063</v>
      </c>
      <c r="S1926" s="12" t="s">
        <v>9457</v>
      </c>
      <c r="T1926" s="40" t="s">
        <v>9458</v>
      </c>
      <c r="U1926" s="12" t="s">
        <v>9459</v>
      </c>
      <c r="V1926" s="12" t="s">
        <v>9460</v>
      </c>
      <c r="W1926" s="84"/>
      <c r="X1926" s="111"/>
      <c r="Y1926" s="115"/>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c r="EG1926"/>
      <c r="EH1926"/>
      <c r="EI1926"/>
      <c r="EJ1926"/>
      <c r="EK1926"/>
      <c r="EL1926"/>
      <c r="EM1926"/>
      <c r="EN1926"/>
      <c r="EO1926"/>
      <c r="EP1926"/>
      <c r="EQ1926"/>
      <c r="ER1926"/>
      <c r="ES1926"/>
      <c r="ET1926"/>
      <c r="EU1926"/>
      <c r="EV1926"/>
      <c r="EW1926"/>
      <c r="EX1926"/>
      <c r="EY1926"/>
      <c r="EZ1926"/>
      <c r="FA1926"/>
      <c r="FB1926"/>
      <c r="FC1926"/>
      <c r="FD1926"/>
      <c r="FE1926"/>
      <c r="FF1926"/>
      <c r="FG1926"/>
      <c r="FH1926"/>
      <c r="FI1926"/>
      <c r="FJ1926"/>
      <c r="FK1926"/>
      <c r="FL1926"/>
      <c r="FM1926"/>
      <c r="FN1926"/>
      <c r="FO1926"/>
      <c r="FP1926"/>
      <c r="FQ1926"/>
      <c r="FR1926"/>
      <c r="FS1926"/>
      <c r="FT1926"/>
      <c r="FU1926"/>
      <c r="FV1926"/>
      <c r="FW1926"/>
      <c r="FX1926"/>
      <c r="FY1926"/>
      <c r="FZ1926"/>
      <c r="GA1926"/>
      <c r="GB1926"/>
      <c r="GC1926"/>
      <c r="GD1926"/>
      <c r="GE1926"/>
      <c r="GF1926"/>
      <c r="GG1926"/>
      <c r="GH1926"/>
      <c r="GI1926"/>
      <c r="GJ1926"/>
      <c r="GK1926"/>
      <c r="GL1926"/>
      <c r="GM1926"/>
      <c r="GN1926"/>
      <c r="GO1926"/>
      <c r="GP1926"/>
      <c r="GQ1926"/>
      <c r="GR1926"/>
      <c r="GS1926"/>
      <c r="GT1926"/>
      <c r="GU1926"/>
      <c r="GV1926"/>
      <c r="GW1926"/>
      <c r="GX1926"/>
      <c r="GY1926"/>
      <c r="GZ1926"/>
      <c r="HA1926"/>
      <c r="HB1926"/>
      <c r="HC1926"/>
      <c r="HD1926"/>
      <c r="HE1926"/>
      <c r="HF1926"/>
      <c r="HG1926"/>
      <c r="HH1926"/>
      <c r="HI1926"/>
    </row>
    <row r="1927" spans="1:217" s="6" customFormat="1" x14ac:dyDescent="0.45">
      <c r="A1927" s="32" t="s">
        <v>16</v>
      </c>
      <c r="B1927" s="32" t="s">
        <v>17</v>
      </c>
      <c r="C1927" s="33" t="s">
        <v>18</v>
      </c>
      <c r="D1927" s="33" t="s">
        <v>1685</v>
      </c>
      <c r="E1927" s="33" t="s">
        <v>2064</v>
      </c>
      <c r="F1927" s="33" t="s">
        <v>21</v>
      </c>
      <c r="G1927" s="78">
        <f>VLOOKUP(L:L,en_ru_auto_scores_BLEU!H:I,2,FALSE)</f>
        <v>0</v>
      </c>
      <c r="H1927" s="42" t="str">
        <f>IFERROR(VLOOKUP(L:L,manual_score_mapping[[SegmentID]:[Scores]],2,FALSE), "NaN")</f>
        <v>NaN</v>
      </c>
      <c r="I1927" s="42" t="str">
        <f>IFERROR(VLOOKUP(L:L,manual_score_mapping!A:D,3,FALSE), "NaN")</f>
        <v>NaN</v>
      </c>
      <c r="J1927" s="42" t="str">
        <f>IFERROR(VLOOKUP(L:L,manual_score_mapping!A:D,4,FALSE), "NaN")</f>
        <v>NaN</v>
      </c>
      <c r="K1927" s="33" t="s">
        <v>22</v>
      </c>
      <c r="L1927" s="33">
        <v>1926</v>
      </c>
      <c r="M1927" s="34">
        <v>0.92161995172500599</v>
      </c>
      <c r="N1927" s="33">
        <v>0.7240455150604248</v>
      </c>
      <c r="O1927" s="33">
        <v>0.67393398284912109</v>
      </c>
      <c r="P1927" s="33" t="str">
        <f>IF(en_ru_scores[[#This Row],[OnlineB_Score]]&gt;en_ru_scores[[#This Row],[GPT4_COMET]]+0.03, "B", IF(en_ru_scores[[#This Row],[GPT4_COMET]]&gt;en_ru_scores[[#This Row],[OnlineB_Score]]+0.03, "GPT", "-"))</f>
        <v>GPT</v>
      </c>
      <c r="Q1927" s="33" t="str">
        <f>IF(en_ru_scores[[#This Row],[OnlineW_Score]]&gt;en_ru_scores[[#This Row],[GPT4_COMET]]+0.03, "W", IF(en_ru_scores[[#This Row],[GPT4_COMET]]&gt;en_ru_scores[[#This Row],[OnlineW_Score]]+0.03, "GPT", "-"))</f>
        <v>GPT</v>
      </c>
      <c r="R1927" s="13" t="s">
        <v>2065</v>
      </c>
      <c r="S1927" s="13" t="s">
        <v>9461</v>
      </c>
      <c r="T1927" s="41" t="s">
        <v>9462</v>
      </c>
      <c r="U1927" s="13" t="s">
        <v>9463</v>
      </c>
      <c r="V1927" s="13" t="s">
        <v>9464</v>
      </c>
      <c r="W1927" s="84"/>
      <c r="X1927" s="111"/>
      <c r="Y1927" s="115"/>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c r="EK1927"/>
      <c r="EL1927"/>
      <c r="EM1927"/>
      <c r="EN1927"/>
      <c r="EO1927"/>
      <c r="EP1927"/>
      <c r="EQ1927"/>
      <c r="ER1927"/>
      <c r="ES1927"/>
      <c r="ET1927"/>
      <c r="EU1927"/>
      <c r="EV1927"/>
      <c r="EW1927"/>
      <c r="EX1927"/>
      <c r="EY1927"/>
      <c r="EZ1927"/>
      <c r="FA1927"/>
      <c r="FB1927"/>
      <c r="FC1927"/>
      <c r="FD1927"/>
      <c r="FE1927"/>
      <c r="FF1927"/>
      <c r="FG1927"/>
      <c r="FH1927"/>
      <c r="FI1927"/>
      <c r="FJ1927"/>
      <c r="FK1927"/>
      <c r="FL1927"/>
      <c r="FM1927"/>
      <c r="FN1927"/>
      <c r="FO1927"/>
      <c r="FP1927"/>
      <c r="FQ1927"/>
      <c r="FR1927"/>
      <c r="FS1927"/>
      <c r="FT1927"/>
      <c r="FU1927"/>
      <c r="FV1927"/>
      <c r="FW1927"/>
      <c r="FX1927"/>
      <c r="FY1927"/>
      <c r="FZ1927"/>
      <c r="GA1927"/>
      <c r="GB1927"/>
      <c r="GC1927"/>
      <c r="GD1927"/>
      <c r="GE1927"/>
      <c r="GF1927"/>
      <c r="GG1927"/>
      <c r="GH1927"/>
      <c r="GI1927"/>
      <c r="GJ1927"/>
      <c r="GK1927"/>
      <c r="GL1927"/>
      <c r="GM1927"/>
      <c r="GN1927"/>
      <c r="GO1927"/>
      <c r="GP1927"/>
      <c r="GQ1927"/>
      <c r="GR1927"/>
      <c r="GS1927"/>
      <c r="GT1927"/>
      <c r="GU1927"/>
      <c r="GV1927"/>
      <c r="GW1927"/>
      <c r="GX1927"/>
      <c r="GY1927"/>
      <c r="GZ1927"/>
      <c r="HA1927"/>
      <c r="HB1927"/>
      <c r="HC1927"/>
      <c r="HD1927"/>
      <c r="HE1927"/>
      <c r="HF1927"/>
      <c r="HG1927"/>
      <c r="HH1927"/>
      <c r="HI1927"/>
    </row>
    <row r="1928" spans="1:217" s="6" customFormat="1" ht="28.5" x14ac:dyDescent="0.45">
      <c r="A1928" s="32" t="s">
        <v>16</v>
      </c>
      <c r="B1928" s="32" t="s">
        <v>17</v>
      </c>
      <c r="C1928" s="33" t="s">
        <v>18</v>
      </c>
      <c r="D1928" s="33" t="s">
        <v>1685</v>
      </c>
      <c r="E1928" s="33" t="s">
        <v>2064</v>
      </c>
      <c r="F1928" s="33" t="s">
        <v>21</v>
      </c>
      <c r="G1928" s="78">
        <f>VLOOKUP(L:L,en_ru_auto_scores_BLEU!H:I,2,FALSE)</f>
        <v>17.542198478193427</v>
      </c>
      <c r="H1928" s="42" t="str">
        <f>IFERROR(VLOOKUP(L:L,manual_score_mapping[[SegmentID]:[Scores]],2,FALSE), "NaN")</f>
        <v>NaN</v>
      </c>
      <c r="I1928" s="42" t="str">
        <f>IFERROR(VLOOKUP(L:L,manual_score_mapping!A:D,3,FALSE), "NaN")</f>
        <v>NaN</v>
      </c>
      <c r="J1928" s="42" t="str">
        <f>IFERROR(VLOOKUP(L:L,manual_score_mapping!A:D,4,FALSE), "NaN")</f>
        <v>NaN</v>
      </c>
      <c r="K1928" s="33" t="s">
        <v>22</v>
      </c>
      <c r="L1928" s="33">
        <v>1927</v>
      </c>
      <c r="M1928" s="34">
        <v>0.92255043983459484</v>
      </c>
      <c r="N1928" s="33">
        <v>0.97317361831665039</v>
      </c>
      <c r="O1928" s="33">
        <v>0.97107040882110596</v>
      </c>
      <c r="P1928" s="33" t="str">
        <f>IF(en_ru_scores[[#This Row],[OnlineB_Score]]&gt;en_ru_scores[[#This Row],[GPT4_COMET]]+0.03, "B", IF(en_ru_scores[[#This Row],[GPT4_COMET]]&gt;en_ru_scores[[#This Row],[OnlineB_Score]]+0.03, "GPT", "-"))</f>
        <v>B</v>
      </c>
      <c r="Q1928" s="33" t="str">
        <f>IF(en_ru_scores[[#This Row],[OnlineW_Score]]&gt;en_ru_scores[[#This Row],[GPT4_COMET]]+0.03, "W", IF(en_ru_scores[[#This Row],[GPT4_COMET]]&gt;en_ru_scores[[#This Row],[OnlineW_Score]]+0.03, "GPT", "-"))</f>
        <v>W</v>
      </c>
      <c r="R1928" s="13" t="s">
        <v>2066</v>
      </c>
      <c r="S1928" s="13" t="s">
        <v>9465</v>
      </c>
      <c r="T1928" s="41" t="s">
        <v>9466</v>
      </c>
      <c r="U1928" s="13" t="s">
        <v>9467</v>
      </c>
      <c r="V1928" s="13" t="s">
        <v>9468</v>
      </c>
      <c r="W1928" s="84"/>
      <c r="X1928" s="111"/>
      <c r="Y1928" s="115"/>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c r="EG1928"/>
      <c r="EH1928"/>
      <c r="EI1928"/>
      <c r="EJ1928"/>
      <c r="EK1928"/>
      <c r="EL1928"/>
      <c r="EM1928"/>
      <c r="EN1928"/>
      <c r="EO1928"/>
      <c r="EP1928"/>
      <c r="EQ1928"/>
      <c r="ER1928"/>
      <c r="ES1928"/>
      <c r="ET1928"/>
      <c r="EU1928"/>
      <c r="EV1928"/>
      <c r="EW1928"/>
      <c r="EX1928"/>
      <c r="EY1928"/>
      <c r="EZ1928"/>
      <c r="FA1928"/>
      <c r="FB1928"/>
      <c r="FC1928"/>
      <c r="FD1928"/>
      <c r="FE1928"/>
      <c r="FF1928"/>
      <c r="FG1928"/>
      <c r="FH1928"/>
      <c r="FI1928"/>
      <c r="FJ1928"/>
      <c r="FK1928"/>
      <c r="FL1928"/>
      <c r="FM1928"/>
      <c r="FN1928"/>
      <c r="FO1928"/>
      <c r="FP1928"/>
      <c r="FQ1928"/>
      <c r="FR1928"/>
      <c r="FS1928"/>
      <c r="FT1928"/>
      <c r="FU1928"/>
      <c r="FV1928"/>
      <c r="FW1928"/>
      <c r="FX1928"/>
      <c r="FY1928"/>
      <c r="FZ1928"/>
      <c r="GA1928"/>
      <c r="GB1928"/>
      <c r="GC1928"/>
      <c r="GD1928"/>
      <c r="GE1928"/>
      <c r="GF1928"/>
      <c r="GG1928"/>
      <c r="GH1928"/>
      <c r="GI1928"/>
      <c r="GJ1928"/>
      <c r="GK1928"/>
      <c r="GL1928"/>
      <c r="GM1928"/>
      <c r="GN1928"/>
      <c r="GO1928"/>
      <c r="GP1928"/>
      <c r="GQ1928"/>
      <c r="GR1928"/>
      <c r="GS1928"/>
      <c r="GT1928"/>
      <c r="GU1928"/>
      <c r="GV1928"/>
      <c r="GW1928"/>
      <c r="GX1928"/>
      <c r="GY1928"/>
      <c r="GZ1928"/>
      <c r="HA1928"/>
      <c r="HB1928"/>
      <c r="HC1928"/>
      <c r="HD1928"/>
      <c r="HE1928"/>
      <c r="HF1928"/>
      <c r="HG1928"/>
      <c r="HH1928"/>
      <c r="HI1928"/>
    </row>
    <row r="1929" spans="1:217" s="6" customFormat="1" ht="57" x14ac:dyDescent="0.45">
      <c r="A1929" s="29" t="s">
        <v>16</v>
      </c>
      <c r="B1929" s="29" t="s">
        <v>17</v>
      </c>
      <c r="C1929" s="30" t="s">
        <v>18</v>
      </c>
      <c r="D1929" s="30" t="s">
        <v>1685</v>
      </c>
      <c r="E1929" s="30" t="s">
        <v>2064</v>
      </c>
      <c r="F1929" s="30" t="s">
        <v>21</v>
      </c>
      <c r="G1929" s="78">
        <f>VLOOKUP(L:L,en_ru_auto_scores_BLEU!H:I,2,FALSE)</f>
        <v>9.0926174268091486</v>
      </c>
      <c r="H1929" s="42" t="str">
        <f>IFERROR(VLOOKUP(L:L,manual_score_mapping[[SegmentID]:[Scores]],2,FALSE), "NaN")</f>
        <v>NaN</v>
      </c>
      <c r="I1929" s="42" t="str">
        <f>IFERROR(VLOOKUP(L:L,manual_score_mapping!A:D,3,FALSE), "NaN")</f>
        <v>NaN</v>
      </c>
      <c r="J1929" s="42" t="str">
        <f>IFERROR(VLOOKUP(L:L,manual_score_mapping!A:D,4,FALSE), "NaN")</f>
        <v>NaN</v>
      </c>
      <c r="K1929" s="30" t="s">
        <v>22</v>
      </c>
      <c r="L1929" s="30">
        <v>1928</v>
      </c>
      <c r="M1929" s="31">
        <v>0.88370460271835327</v>
      </c>
      <c r="N1929" s="30">
        <v>0.819740891456604</v>
      </c>
      <c r="O1929" s="30">
        <v>0.82602792978286743</v>
      </c>
      <c r="P1929" s="30" t="str">
        <f>IF(en_ru_scores[[#This Row],[OnlineB_Score]]&gt;en_ru_scores[[#This Row],[GPT4_COMET]]+0.03, "B", IF(en_ru_scores[[#This Row],[GPT4_COMET]]&gt;en_ru_scores[[#This Row],[OnlineB_Score]]+0.03, "GPT", "-"))</f>
        <v>GPT</v>
      </c>
      <c r="Q1929" s="30" t="str">
        <f>IF(en_ru_scores[[#This Row],[OnlineW_Score]]&gt;en_ru_scores[[#This Row],[GPT4_COMET]]+0.03, "W", IF(en_ru_scores[[#This Row],[GPT4_COMET]]&gt;en_ru_scores[[#This Row],[OnlineW_Score]]+0.03, "GPT", "-"))</f>
        <v>GPT</v>
      </c>
      <c r="R1929" s="12" t="s">
        <v>9469</v>
      </c>
      <c r="S1929" s="12" t="s">
        <v>9470</v>
      </c>
      <c r="T1929" s="40" t="s">
        <v>9471</v>
      </c>
      <c r="U1929" s="12" t="s">
        <v>9472</v>
      </c>
      <c r="V1929" s="12" t="s">
        <v>9473</v>
      </c>
      <c r="W1929" s="84"/>
      <c r="X1929" s="111"/>
      <c r="Y1929" s="115"/>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c r="EG1929"/>
      <c r="EH1929"/>
      <c r="EI1929"/>
      <c r="EJ1929"/>
      <c r="EK1929"/>
      <c r="EL1929"/>
      <c r="EM1929"/>
      <c r="EN1929"/>
      <c r="EO1929"/>
      <c r="EP1929"/>
      <c r="EQ1929"/>
      <c r="ER1929"/>
      <c r="ES1929"/>
      <c r="ET1929"/>
      <c r="EU1929"/>
      <c r="EV1929"/>
      <c r="EW1929"/>
      <c r="EX1929"/>
      <c r="EY1929"/>
      <c r="EZ1929"/>
      <c r="FA1929"/>
      <c r="FB1929"/>
      <c r="FC1929"/>
      <c r="FD1929"/>
      <c r="FE1929"/>
      <c r="FF1929"/>
      <c r="FG1929"/>
      <c r="FH1929"/>
      <c r="FI1929"/>
      <c r="FJ1929"/>
      <c r="FK1929"/>
      <c r="FL1929"/>
      <c r="FM1929"/>
      <c r="FN1929"/>
      <c r="FO1929"/>
      <c r="FP1929"/>
      <c r="FQ1929"/>
      <c r="FR1929"/>
      <c r="FS1929"/>
      <c r="FT1929"/>
      <c r="FU1929"/>
      <c r="FV1929"/>
      <c r="FW1929"/>
      <c r="FX1929"/>
      <c r="FY1929"/>
      <c r="FZ1929"/>
      <c r="GA1929"/>
      <c r="GB1929"/>
      <c r="GC1929"/>
      <c r="GD1929"/>
      <c r="GE1929"/>
      <c r="GF1929"/>
      <c r="GG1929"/>
      <c r="GH1929"/>
      <c r="GI1929"/>
      <c r="GJ1929"/>
      <c r="GK1929"/>
      <c r="GL1929"/>
      <c r="GM1929"/>
      <c r="GN1929"/>
      <c r="GO1929"/>
      <c r="GP1929"/>
      <c r="GQ1929"/>
      <c r="GR1929"/>
      <c r="GS1929"/>
      <c r="GT1929"/>
      <c r="GU1929"/>
      <c r="GV1929"/>
      <c r="GW1929"/>
      <c r="GX1929"/>
      <c r="GY1929"/>
      <c r="GZ1929"/>
      <c r="HA1929"/>
      <c r="HB1929"/>
      <c r="HC1929"/>
      <c r="HD1929"/>
      <c r="HE1929"/>
      <c r="HF1929"/>
      <c r="HG1929"/>
      <c r="HH1929"/>
      <c r="HI1929"/>
    </row>
    <row r="1930" spans="1:217" s="6" customFormat="1" ht="28.5" x14ac:dyDescent="0.45">
      <c r="A1930" s="32" t="s">
        <v>16</v>
      </c>
      <c r="B1930" s="32" t="s">
        <v>17</v>
      </c>
      <c r="C1930" s="33" t="s">
        <v>18</v>
      </c>
      <c r="D1930" s="33" t="s">
        <v>1685</v>
      </c>
      <c r="E1930" s="33" t="s">
        <v>2064</v>
      </c>
      <c r="F1930" s="33" t="s">
        <v>21</v>
      </c>
      <c r="G1930" s="74">
        <f>VLOOKUP(L:L,en_ru_auto_scores_BLEU!H:I,2,FALSE)</f>
        <v>57.754002174538691</v>
      </c>
      <c r="H1930" s="42" t="str">
        <f>IFERROR(VLOOKUP(L:L,manual_score_mapping[[SegmentID]:[Scores]],2,FALSE), "NaN")</f>
        <v>NaN</v>
      </c>
      <c r="I1930" s="42" t="str">
        <f>IFERROR(VLOOKUP(L:L,manual_score_mapping!A:D,3,FALSE), "NaN")</f>
        <v>NaN</v>
      </c>
      <c r="J1930" s="42" t="str">
        <f>IFERROR(VLOOKUP(L:L,manual_score_mapping!A:D,4,FALSE), "NaN")</f>
        <v>NaN</v>
      </c>
      <c r="K1930" s="33" t="s">
        <v>22</v>
      </c>
      <c r="L1930" s="33">
        <v>1929</v>
      </c>
      <c r="M1930" s="34">
        <v>0.92147958278655995</v>
      </c>
      <c r="N1930" s="33">
        <v>0.91144865751266479</v>
      </c>
      <c r="O1930" s="33">
        <v>0.92723941802978516</v>
      </c>
      <c r="P1930" s="33" t="str">
        <f>IF(en_ru_scores[[#This Row],[OnlineB_Score]]&gt;en_ru_scores[[#This Row],[GPT4_COMET]]+0.03, "B", IF(en_ru_scores[[#This Row],[GPT4_COMET]]&gt;en_ru_scores[[#This Row],[OnlineB_Score]]+0.03, "GPT", "-"))</f>
        <v>-</v>
      </c>
      <c r="Q1930" s="33" t="str">
        <f>IF(en_ru_scores[[#This Row],[OnlineW_Score]]&gt;en_ru_scores[[#This Row],[GPT4_COMET]]+0.03, "W", IF(en_ru_scores[[#This Row],[GPT4_COMET]]&gt;en_ru_scores[[#This Row],[OnlineW_Score]]+0.03, "GPT", "-"))</f>
        <v>-</v>
      </c>
      <c r="R1930" s="13" t="s">
        <v>2067</v>
      </c>
      <c r="S1930" s="13" t="s">
        <v>9474</v>
      </c>
      <c r="T1930" s="41" t="s">
        <v>9475</v>
      </c>
      <c r="U1930" s="13" t="s">
        <v>9476</v>
      </c>
      <c r="V1930" s="13" t="s">
        <v>9477</v>
      </c>
      <c r="W1930" s="84"/>
      <c r="X1930" s="111"/>
      <c r="Y1930" s="115"/>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c r="EG1930"/>
      <c r="EH1930"/>
      <c r="EI1930"/>
      <c r="EJ1930"/>
      <c r="EK1930"/>
      <c r="EL1930"/>
      <c r="EM1930"/>
      <c r="EN1930"/>
      <c r="EO1930"/>
      <c r="EP1930"/>
      <c r="EQ1930"/>
      <c r="ER1930"/>
      <c r="ES1930"/>
      <c r="ET1930"/>
      <c r="EU1930"/>
      <c r="EV1930"/>
      <c r="EW1930"/>
      <c r="EX1930"/>
      <c r="EY1930"/>
      <c r="EZ1930"/>
      <c r="FA1930"/>
      <c r="FB1930"/>
      <c r="FC1930"/>
      <c r="FD1930"/>
      <c r="FE1930"/>
      <c r="FF1930"/>
      <c r="FG1930"/>
      <c r="FH1930"/>
      <c r="FI1930"/>
      <c r="FJ1930"/>
      <c r="FK1930"/>
      <c r="FL1930"/>
      <c r="FM1930"/>
      <c r="FN1930"/>
      <c r="FO1930"/>
      <c r="FP1930"/>
      <c r="FQ1930"/>
      <c r="FR1930"/>
      <c r="FS1930"/>
      <c r="FT1930"/>
      <c r="FU1930"/>
      <c r="FV1930"/>
      <c r="FW1930"/>
      <c r="FX1930"/>
      <c r="FY1930"/>
      <c r="FZ1930"/>
      <c r="GA1930"/>
      <c r="GB1930"/>
      <c r="GC1930"/>
      <c r="GD1930"/>
      <c r="GE1930"/>
      <c r="GF1930"/>
      <c r="GG1930"/>
      <c r="GH1930"/>
      <c r="GI1930"/>
      <c r="GJ1930"/>
      <c r="GK1930"/>
      <c r="GL1930"/>
      <c r="GM1930"/>
      <c r="GN1930"/>
      <c r="GO1930"/>
      <c r="GP1930"/>
      <c r="GQ1930"/>
      <c r="GR1930"/>
      <c r="GS1930"/>
      <c r="GT1930"/>
      <c r="GU1930"/>
      <c r="GV1930"/>
      <c r="GW1930"/>
      <c r="GX1930"/>
      <c r="GY1930"/>
      <c r="GZ1930"/>
      <c r="HA1930"/>
      <c r="HB1930"/>
      <c r="HC1930"/>
      <c r="HD1930"/>
      <c r="HE1930"/>
      <c r="HF1930"/>
      <c r="HG1930"/>
      <c r="HH1930"/>
      <c r="HI1930"/>
    </row>
    <row r="1931" spans="1:217" s="6" customFormat="1" ht="42.75" x14ac:dyDescent="0.45">
      <c r="A1931" s="29" t="s">
        <v>16</v>
      </c>
      <c r="B1931" s="29" t="s">
        <v>17</v>
      </c>
      <c r="C1931" s="30" t="s">
        <v>18</v>
      </c>
      <c r="D1931" s="30" t="s">
        <v>1685</v>
      </c>
      <c r="E1931" s="30" t="s">
        <v>2064</v>
      </c>
      <c r="F1931" s="30" t="s">
        <v>21</v>
      </c>
      <c r="G1931" s="78">
        <f>VLOOKUP(L:L,en_ru_auto_scores_BLEU!H:I,2,FALSE)</f>
        <v>7.8356438386360994</v>
      </c>
      <c r="H1931" s="42" t="str">
        <f>IFERROR(VLOOKUP(L:L,manual_score_mapping[[SegmentID]:[Scores]],2,FALSE), "NaN")</f>
        <v>NaN</v>
      </c>
      <c r="I1931" s="42" t="str">
        <f>IFERROR(VLOOKUP(L:L,manual_score_mapping!A:D,3,FALSE), "NaN")</f>
        <v>NaN</v>
      </c>
      <c r="J1931" s="42" t="str">
        <f>IFERROR(VLOOKUP(L:L,manual_score_mapping!A:D,4,FALSE), "NaN")</f>
        <v>NaN</v>
      </c>
      <c r="K1931" s="30" t="s">
        <v>22</v>
      </c>
      <c r="L1931" s="30">
        <v>1930</v>
      </c>
      <c r="M1931" s="31">
        <v>0.80918651819229126</v>
      </c>
      <c r="N1931" s="30">
        <v>0.77544897794723511</v>
      </c>
      <c r="O1931" s="30">
        <v>0.75893670320510864</v>
      </c>
      <c r="P1931" s="30" t="str">
        <f>IF(en_ru_scores[[#This Row],[OnlineB_Score]]&gt;en_ru_scores[[#This Row],[GPT4_COMET]]+0.03, "B", IF(en_ru_scores[[#This Row],[GPT4_COMET]]&gt;en_ru_scores[[#This Row],[OnlineB_Score]]+0.03, "GPT", "-"))</f>
        <v>GPT</v>
      </c>
      <c r="Q1931" s="30" t="str">
        <f>IF(en_ru_scores[[#This Row],[OnlineW_Score]]&gt;en_ru_scores[[#This Row],[GPT4_COMET]]+0.03, "W", IF(en_ru_scores[[#This Row],[GPT4_COMET]]&gt;en_ru_scores[[#This Row],[OnlineW_Score]]+0.03, "GPT", "-"))</f>
        <v>GPT</v>
      </c>
      <c r="R1931" s="12" t="s">
        <v>2068</v>
      </c>
      <c r="S1931" s="12" t="s">
        <v>9478</v>
      </c>
      <c r="T1931" s="40" t="s">
        <v>9479</v>
      </c>
      <c r="U1931" s="12" t="s">
        <v>9480</v>
      </c>
      <c r="V1931" s="12" t="s">
        <v>9481</v>
      </c>
      <c r="W1931" s="84"/>
      <c r="X1931" s="111"/>
      <c r="Y1931" s="115"/>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c r="EF1931"/>
      <c r="EG1931"/>
      <c r="EH1931"/>
      <c r="EI1931"/>
      <c r="EJ1931"/>
      <c r="EK1931"/>
      <c r="EL1931"/>
      <c r="EM1931"/>
      <c r="EN1931"/>
      <c r="EO1931"/>
      <c r="EP1931"/>
      <c r="EQ1931"/>
      <c r="ER1931"/>
      <c r="ES1931"/>
      <c r="ET1931"/>
      <c r="EU1931"/>
      <c r="EV1931"/>
      <c r="EW1931"/>
      <c r="EX1931"/>
      <c r="EY1931"/>
      <c r="EZ1931"/>
      <c r="FA1931"/>
      <c r="FB1931"/>
      <c r="FC1931"/>
      <c r="FD1931"/>
      <c r="FE1931"/>
      <c r="FF1931"/>
      <c r="FG1931"/>
      <c r="FH1931"/>
      <c r="FI1931"/>
      <c r="FJ1931"/>
      <c r="FK1931"/>
      <c r="FL1931"/>
      <c r="FM1931"/>
      <c r="FN1931"/>
      <c r="FO1931"/>
      <c r="FP1931"/>
      <c r="FQ1931"/>
      <c r="FR1931"/>
      <c r="FS1931"/>
      <c r="FT1931"/>
      <c r="FU1931"/>
      <c r="FV1931"/>
      <c r="FW1931"/>
      <c r="FX1931"/>
      <c r="FY1931"/>
      <c r="FZ1931"/>
      <c r="GA1931"/>
      <c r="GB1931"/>
      <c r="GC1931"/>
      <c r="GD1931"/>
      <c r="GE1931"/>
      <c r="GF1931"/>
      <c r="GG1931"/>
      <c r="GH1931"/>
      <c r="GI1931"/>
      <c r="GJ1931"/>
      <c r="GK1931"/>
      <c r="GL1931"/>
      <c r="GM1931"/>
      <c r="GN1931"/>
      <c r="GO1931"/>
      <c r="GP1931"/>
      <c r="GQ1931"/>
      <c r="GR1931"/>
      <c r="GS1931"/>
      <c r="GT1931"/>
      <c r="GU1931"/>
      <c r="GV1931"/>
      <c r="GW1931"/>
      <c r="GX1931"/>
      <c r="GY1931"/>
      <c r="GZ1931"/>
      <c r="HA1931"/>
      <c r="HB1931"/>
      <c r="HC1931"/>
      <c r="HD1931"/>
      <c r="HE1931"/>
      <c r="HF1931"/>
      <c r="HG1931"/>
      <c r="HH1931"/>
      <c r="HI1931"/>
    </row>
    <row r="1932" spans="1:217" s="6" customFormat="1" ht="28.5" x14ac:dyDescent="0.45">
      <c r="A1932" s="32" t="s">
        <v>16</v>
      </c>
      <c r="B1932" s="32" t="s">
        <v>17</v>
      </c>
      <c r="C1932" s="33" t="s">
        <v>18</v>
      </c>
      <c r="D1932" s="33" t="s">
        <v>1685</v>
      </c>
      <c r="E1932" s="33" t="s">
        <v>2064</v>
      </c>
      <c r="F1932" s="33" t="s">
        <v>21</v>
      </c>
      <c r="G1932" s="78">
        <f>VLOOKUP(L:L,en_ru_auto_scores_BLEU!H:I,2,FALSE)</f>
        <v>26.084743001221451</v>
      </c>
      <c r="H1932" s="42" t="str">
        <f>IFERROR(VLOOKUP(L:L,manual_score_mapping[[SegmentID]:[Scores]],2,FALSE), "NaN")</f>
        <v>NaN</v>
      </c>
      <c r="I1932" s="42" t="str">
        <f>IFERROR(VLOOKUP(L:L,manual_score_mapping!A:D,3,FALSE), "NaN")</f>
        <v>NaN</v>
      </c>
      <c r="J1932" s="42" t="str">
        <f>IFERROR(VLOOKUP(L:L,manual_score_mapping!A:D,4,FALSE), "NaN")</f>
        <v>NaN</v>
      </c>
      <c r="K1932" s="33" t="s">
        <v>22</v>
      </c>
      <c r="L1932" s="33">
        <v>1931</v>
      </c>
      <c r="M1932" s="34">
        <v>0.97486090660095204</v>
      </c>
      <c r="N1932" s="33">
        <v>0.98533445596694957</v>
      </c>
      <c r="O1932" s="33">
        <v>0.96564537286758423</v>
      </c>
      <c r="P1932" s="33" t="str">
        <f>IF(en_ru_scores[[#This Row],[OnlineB_Score]]&gt;en_ru_scores[[#This Row],[GPT4_COMET]]+0.03, "B", IF(en_ru_scores[[#This Row],[GPT4_COMET]]&gt;en_ru_scores[[#This Row],[OnlineB_Score]]+0.03, "GPT", "-"))</f>
        <v>-</v>
      </c>
      <c r="Q1932" s="33" t="str">
        <f>IF(en_ru_scores[[#This Row],[OnlineW_Score]]&gt;en_ru_scores[[#This Row],[GPT4_COMET]]+0.03, "W", IF(en_ru_scores[[#This Row],[GPT4_COMET]]&gt;en_ru_scores[[#This Row],[OnlineW_Score]]+0.03, "GPT", "-"))</f>
        <v>-</v>
      </c>
      <c r="R1932" s="13" t="s">
        <v>2069</v>
      </c>
      <c r="S1932" s="13" t="s">
        <v>9482</v>
      </c>
      <c r="T1932" s="41" t="s">
        <v>9483</v>
      </c>
      <c r="U1932" s="13" t="s">
        <v>9482</v>
      </c>
      <c r="V1932" s="13" t="s">
        <v>9484</v>
      </c>
      <c r="W1932" s="84"/>
      <c r="X1932" s="111"/>
      <c r="Y1932" s="115"/>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c r="EG1932"/>
      <c r="EH1932"/>
      <c r="EI1932"/>
      <c r="EJ1932"/>
      <c r="EK1932"/>
      <c r="EL1932"/>
      <c r="EM1932"/>
      <c r="EN1932"/>
      <c r="EO1932"/>
      <c r="EP1932"/>
      <c r="EQ1932"/>
      <c r="ER1932"/>
      <c r="ES1932"/>
      <c r="ET1932"/>
      <c r="EU1932"/>
      <c r="EV1932"/>
      <c r="EW1932"/>
      <c r="EX1932"/>
      <c r="EY1932"/>
      <c r="EZ1932"/>
      <c r="FA1932"/>
      <c r="FB1932"/>
      <c r="FC1932"/>
      <c r="FD1932"/>
      <c r="FE1932"/>
      <c r="FF1932"/>
      <c r="FG1932"/>
      <c r="FH1932"/>
      <c r="FI1932"/>
      <c r="FJ1932"/>
      <c r="FK1932"/>
      <c r="FL1932"/>
      <c r="FM1932"/>
      <c r="FN1932"/>
      <c r="FO1932"/>
      <c r="FP1932"/>
      <c r="FQ1932"/>
      <c r="FR1932"/>
      <c r="FS1932"/>
      <c r="FT1932"/>
      <c r="FU1932"/>
      <c r="FV1932"/>
      <c r="FW1932"/>
      <c r="FX1932"/>
      <c r="FY1932"/>
      <c r="FZ1932"/>
      <c r="GA1932"/>
      <c r="GB1932"/>
      <c r="GC1932"/>
      <c r="GD1932"/>
      <c r="GE1932"/>
      <c r="GF1932"/>
      <c r="GG1932"/>
      <c r="GH1932"/>
      <c r="GI1932"/>
      <c r="GJ1932"/>
      <c r="GK1932"/>
      <c r="GL1932"/>
      <c r="GM1932"/>
      <c r="GN1932"/>
      <c r="GO1932"/>
      <c r="GP1932"/>
      <c r="GQ1932"/>
      <c r="GR1932"/>
      <c r="GS1932"/>
      <c r="GT1932"/>
      <c r="GU1932"/>
      <c r="GV1932"/>
      <c r="GW1932"/>
      <c r="GX1932"/>
      <c r="GY1932"/>
      <c r="GZ1932"/>
      <c r="HA1932"/>
      <c r="HB1932"/>
      <c r="HC1932"/>
      <c r="HD1932"/>
      <c r="HE1932"/>
      <c r="HF1932"/>
      <c r="HG1932"/>
      <c r="HH1932"/>
      <c r="HI1932"/>
    </row>
    <row r="1933" spans="1:217" s="6" customFormat="1" ht="42.75" x14ac:dyDescent="0.45">
      <c r="A1933" s="32" t="s">
        <v>16</v>
      </c>
      <c r="B1933" s="32" t="s">
        <v>17</v>
      </c>
      <c r="C1933" s="33" t="s">
        <v>18</v>
      </c>
      <c r="D1933" s="33" t="s">
        <v>1685</v>
      </c>
      <c r="E1933" s="33" t="s">
        <v>2064</v>
      </c>
      <c r="F1933" s="33" t="s">
        <v>21</v>
      </c>
      <c r="G1933" s="78">
        <f>VLOOKUP(L:L,en_ru_auto_scores_BLEU!H:I,2,FALSE)</f>
        <v>10.521495173810226</v>
      </c>
      <c r="H1933" s="42" t="str">
        <f>IFERROR(VLOOKUP(L:L,manual_score_mapping[[SegmentID]:[Scores]],2,FALSE), "NaN")</f>
        <v>NaN</v>
      </c>
      <c r="I1933" s="42" t="str">
        <f>IFERROR(VLOOKUP(L:L,manual_score_mapping!A:D,3,FALSE), "NaN")</f>
        <v>NaN</v>
      </c>
      <c r="J1933" s="42" t="str">
        <f>IFERROR(VLOOKUP(L:L,manual_score_mapping!A:D,4,FALSE), "NaN")</f>
        <v>NaN</v>
      </c>
      <c r="K1933" s="33" t="s">
        <v>22</v>
      </c>
      <c r="L1933" s="33">
        <v>1932</v>
      </c>
      <c r="M1933" s="34">
        <v>0.90026038885116577</v>
      </c>
      <c r="N1933" s="33">
        <v>0.83382701873779297</v>
      </c>
      <c r="O1933" s="33">
        <v>0.89066892862319946</v>
      </c>
      <c r="P1933" s="33" t="str">
        <f>IF(en_ru_scores[[#This Row],[OnlineB_Score]]&gt;en_ru_scores[[#This Row],[GPT4_COMET]]+0.03, "B", IF(en_ru_scores[[#This Row],[GPT4_COMET]]&gt;en_ru_scores[[#This Row],[OnlineB_Score]]+0.03, "GPT", "-"))</f>
        <v>GPT</v>
      </c>
      <c r="Q1933" s="33" t="str">
        <f>IF(en_ru_scores[[#This Row],[OnlineW_Score]]&gt;en_ru_scores[[#This Row],[GPT4_COMET]]+0.03, "W", IF(en_ru_scores[[#This Row],[GPT4_COMET]]&gt;en_ru_scores[[#This Row],[OnlineW_Score]]+0.03, "GPT", "-"))</f>
        <v>-</v>
      </c>
      <c r="R1933" s="13" t="s">
        <v>2070</v>
      </c>
      <c r="S1933" s="13" t="s">
        <v>9485</v>
      </c>
      <c r="T1933" s="41" t="s">
        <v>9486</v>
      </c>
      <c r="U1933" s="13" t="s">
        <v>9487</v>
      </c>
      <c r="V1933" s="13" t="s">
        <v>9488</v>
      </c>
      <c r="W1933" s="84"/>
      <c r="X1933" s="111"/>
      <c r="Y1933" s="115"/>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c r="EK1933"/>
      <c r="EL1933"/>
      <c r="EM1933"/>
      <c r="EN1933"/>
      <c r="EO1933"/>
      <c r="EP1933"/>
      <c r="EQ1933"/>
      <c r="ER1933"/>
      <c r="ES1933"/>
      <c r="ET1933"/>
      <c r="EU1933"/>
      <c r="EV1933"/>
      <c r="EW1933"/>
      <c r="EX1933"/>
      <c r="EY1933"/>
      <c r="EZ1933"/>
      <c r="FA1933"/>
      <c r="FB1933"/>
      <c r="FC1933"/>
      <c r="FD1933"/>
      <c r="FE1933"/>
      <c r="FF1933"/>
      <c r="FG1933"/>
      <c r="FH1933"/>
      <c r="FI1933"/>
      <c r="FJ1933"/>
      <c r="FK1933"/>
      <c r="FL1933"/>
      <c r="FM1933"/>
      <c r="FN1933"/>
      <c r="FO1933"/>
      <c r="FP1933"/>
      <c r="FQ1933"/>
      <c r="FR1933"/>
      <c r="FS1933"/>
      <c r="FT1933"/>
      <c r="FU1933"/>
      <c r="FV1933"/>
      <c r="FW1933"/>
      <c r="FX1933"/>
      <c r="FY1933"/>
      <c r="FZ1933"/>
      <c r="GA1933"/>
      <c r="GB1933"/>
      <c r="GC1933"/>
      <c r="GD1933"/>
      <c r="GE1933"/>
      <c r="GF1933"/>
      <c r="GG1933"/>
      <c r="GH1933"/>
      <c r="GI1933"/>
      <c r="GJ1933"/>
      <c r="GK1933"/>
      <c r="GL1933"/>
      <c r="GM1933"/>
      <c r="GN1933"/>
      <c r="GO1933"/>
      <c r="GP1933"/>
      <c r="GQ1933"/>
      <c r="GR1933"/>
      <c r="GS1933"/>
      <c r="GT1933"/>
      <c r="GU1933"/>
      <c r="GV1933"/>
      <c r="GW1933"/>
      <c r="GX1933"/>
      <c r="GY1933"/>
      <c r="GZ1933"/>
      <c r="HA1933"/>
      <c r="HB1933"/>
      <c r="HC1933"/>
      <c r="HD1933"/>
      <c r="HE1933"/>
      <c r="HF1933"/>
      <c r="HG1933"/>
      <c r="HH1933"/>
      <c r="HI1933"/>
    </row>
    <row r="1934" spans="1:217" s="6" customFormat="1" x14ac:dyDescent="0.45">
      <c r="A1934" s="23" t="s">
        <v>16</v>
      </c>
      <c r="B1934" s="23" t="s">
        <v>17</v>
      </c>
      <c r="C1934" s="24" t="s">
        <v>18</v>
      </c>
      <c r="D1934" s="24" t="s">
        <v>1685</v>
      </c>
      <c r="E1934" s="24" t="s">
        <v>2064</v>
      </c>
      <c r="F1934" s="24" t="s">
        <v>21</v>
      </c>
      <c r="G1934" s="78">
        <f>VLOOKUP(L:L,en_ru_auto_scores_BLEU!H:I,2,FALSE)</f>
        <v>12.44023474812678</v>
      </c>
      <c r="H1934" s="42" t="str">
        <f>IFERROR(VLOOKUP(L:L,manual_score_mapping[[SegmentID]:[Scores]],2,FALSE), "NaN")</f>
        <v>NaN</v>
      </c>
      <c r="I1934" s="42" t="str">
        <f>IFERROR(VLOOKUP(L:L,manual_score_mapping!A:D,3,FALSE), "NaN")</f>
        <v>NaN</v>
      </c>
      <c r="J1934" s="42" t="str">
        <f>IFERROR(VLOOKUP(L:L,manual_score_mapping!A:D,4,FALSE), "NaN")</f>
        <v>NaN</v>
      </c>
      <c r="K1934" s="24" t="s">
        <v>22</v>
      </c>
      <c r="L1934" s="24">
        <v>1933</v>
      </c>
      <c r="M1934" s="25">
        <v>0.69555467367172241</v>
      </c>
      <c r="N1934" s="24">
        <v>0.69555467367172241</v>
      </c>
      <c r="O1934" s="24">
        <v>0.69555467367172241</v>
      </c>
      <c r="P1934" s="24" t="str">
        <f>IF(en_ru_scores[[#This Row],[OnlineB_Score]]&gt;en_ru_scores[[#This Row],[GPT4_COMET]]+0.03, "B", IF(en_ru_scores[[#This Row],[GPT4_COMET]]&gt;en_ru_scores[[#This Row],[OnlineB_Score]]+0.03, "GPT", "-"))</f>
        <v>-</v>
      </c>
      <c r="Q1934" s="24" t="str">
        <f>IF(en_ru_scores[[#This Row],[OnlineW_Score]]&gt;en_ru_scores[[#This Row],[GPT4_COMET]]+0.03, "W", IF(en_ru_scores[[#This Row],[GPT4_COMET]]&gt;en_ru_scores[[#This Row],[OnlineW_Score]]+0.03, "GPT", "-"))</f>
        <v>-</v>
      </c>
      <c r="R1934" s="10" t="s">
        <v>2071</v>
      </c>
      <c r="S1934" s="10" t="s">
        <v>9489</v>
      </c>
      <c r="T1934" s="38" t="s">
        <v>9490</v>
      </c>
      <c r="U1934" s="10" t="s">
        <v>9490</v>
      </c>
      <c r="V1934" s="10" t="s">
        <v>9490</v>
      </c>
      <c r="W1934" s="84" t="s">
        <v>11199</v>
      </c>
      <c r="X1934" s="111" t="s">
        <v>11198</v>
      </c>
      <c r="Y1934" s="111"/>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c r="EF1934"/>
      <c r="EG1934"/>
      <c r="EH1934"/>
      <c r="EI1934"/>
      <c r="EJ1934"/>
      <c r="EK1934"/>
      <c r="EL1934"/>
      <c r="EM1934"/>
      <c r="EN1934"/>
      <c r="EO1934"/>
      <c r="EP1934"/>
      <c r="EQ1934"/>
      <c r="ER1934"/>
      <c r="ES1934"/>
      <c r="ET1934"/>
      <c r="EU1934"/>
      <c r="EV1934"/>
      <c r="EW1934"/>
      <c r="EX1934"/>
      <c r="EY1934"/>
      <c r="EZ1934"/>
      <c r="FA1934"/>
      <c r="FB1934"/>
      <c r="FC1934"/>
      <c r="FD1934"/>
      <c r="FE1934"/>
      <c r="FF1934"/>
      <c r="FG1934"/>
      <c r="FH1934"/>
      <c r="FI1934"/>
      <c r="FJ1934"/>
      <c r="FK1934"/>
      <c r="FL1934"/>
      <c r="FM1934"/>
      <c r="FN1934"/>
      <c r="FO1934"/>
      <c r="FP1934"/>
      <c r="FQ1934"/>
      <c r="FR1934"/>
      <c r="FS1934"/>
      <c r="FT1934"/>
      <c r="FU1934"/>
      <c r="FV1934"/>
      <c r="FW1934"/>
      <c r="FX1934"/>
      <c r="FY1934"/>
      <c r="FZ1934"/>
      <c r="GA1934"/>
      <c r="GB1934"/>
      <c r="GC1934"/>
      <c r="GD1934"/>
      <c r="GE1934"/>
      <c r="GF1934"/>
      <c r="GG1934"/>
      <c r="GH1934"/>
      <c r="GI1934"/>
      <c r="GJ1934"/>
      <c r="GK1934"/>
      <c r="GL1934"/>
      <c r="GM1934"/>
      <c r="GN1934"/>
      <c r="GO1934"/>
      <c r="GP1934"/>
      <c r="GQ1934"/>
      <c r="GR1934"/>
      <c r="GS1934"/>
      <c r="GT1934"/>
      <c r="GU1934"/>
      <c r="GV1934"/>
      <c r="GW1934"/>
      <c r="GX1934"/>
      <c r="GY1934"/>
      <c r="GZ1934"/>
      <c r="HA1934"/>
      <c r="HB1934"/>
      <c r="HC1934"/>
      <c r="HD1934"/>
      <c r="HE1934"/>
      <c r="HF1934"/>
      <c r="HG1934"/>
      <c r="HH1934"/>
      <c r="HI1934"/>
    </row>
    <row r="1935" spans="1:217" s="6" customFormat="1" ht="42.75" x14ac:dyDescent="0.45">
      <c r="A1935" s="32" t="s">
        <v>16</v>
      </c>
      <c r="B1935" s="32" t="s">
        <v>17</v>
      </c>
      <c r="C1935" s="33" t="s">
        <v>18</v>
      </c>
      <c r="D1935" s="33" t="s">
        <v>1685</v>
      </c>
      <c r="E1935" s="33" t="s">
        <v>2064</v>
      </c>
      <c r="F1935" s="33" t="s">
        <v>21</v>
      </c>
      <c r="G1935" s="78">
        <f>VLOOKUP(L:L,en_ru_auto_scores_BLEU!H:I,2,FALSE)</f>
        <v>24.260755148251757</v>
      </c>
      <c r="H1935" s="42" t="str">
        <f>IFERROR(VLOOKUP(L:L,manual_score_mapping[[SegmentID]:[Scores]],2,FALSE), "NaN")</f>
        <v>NaN</v>
      </c>
      <c r="I1935" s="42" t="str">
        <f>IFERROR(VLOOKUP(L:L,manual_score_mapping!A:D,3,FALSE), "NaN")</f>
        <v>NaN</v>
      </c>
      <c r="J1935" s="42" t="str">
        <f>IFERROR(VLOOKUP(L:L,manual_score_mapping!A:D,4,FALSE), "NaN")</f>
        <v>NaN</v>
      </c>
      <c r="K1935" s="33" t="s">
        <v>22</v>
      </c>
      <c r="L1935" s="33">
        <v>1934</v>
      </c>
      <c r="M1935" s="34">
        <v>0.94804799556732178</v>
      </c>
      <c r="N1935" s="33">
        <v>0.93715280294418324</v>
      </c>
      <c r="O1935" s="33">
        <v>0.92179656028747559</v>
      </c>
      <c r="P1935" s="33" t="str">
        <f>IF(en_ru_scores[[#This Row],[OnlineB_Score]]&gt;en_ru_scores[[#This Row],[GPT4_COMET]]+0.03, "B", IF(en_ru_scores[[#This Row],[GPT4_COMET]]&gt;en_ru_scores[[#This Row],[OnlineB_Score]]+0.03, "GPT", "-"))</f>
        <v>-</v>
      </c>
      <c r="Q1935" s="33" t="str">
        <f>IF(en_ru_scores[[#This Row],[OnlineW_Score]]&gt;en_ru_scores[[#This Row],[GPT4_COMET]]+0.03, "W", IF(en_ru_scores[[#This Row],[GPT4_COMET]]&gt;en_ru_scores[[#This Row],[OnlineW_Score]]+0.03, "GPT", "-"))</f>
        <v>-</v>
      </c>
      <c r="R1935" s="13" t="s">
        <v>2072</v>
      </c>
      <c r="S1935" s="13" t="s">
        <v>9491</v>
      </c>
      <c r="T1935" s="41" t="s">
        <v>9492</v>
      </c>
      <c r="U1935" s="13" t="s">
        <v>9493</v>
      </c>
      <c r="V1935" s="13" t="s">
        <v>9494</v>
      </c>
      <c r="W1935" s="84"/>
      <c r="X1935" s="111"/>
      <c r="Y1935" s="11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c r="EG1935"/>
      <c r="EH1935"/>
      <c r="EI1935"/>
      <c r="EJ1935"/>
      <c r="EK1935"/>
      <c r="EL1935"/>
      <c r="EM1935"/>
      <c r="EN1935"/>
      <c r="EO1935"/>
      <c r="EP1935"/>
      <c r="EQ1935"/>
      <c r="ER1935"/>
      <c r="ES1935"/>
      <c r="ET1935"/>
      <c r="EU1935"/>
      <c r="EV1935"/>
      <c r="EW1935"/>
      <c r="EX1935"/>
      <c r="EY1935"/>
      <c r="EZ1935"/>
      <c r="FA1935"/>
      <c r="FB1935"/>
      <c r="FC1935"/>
      <c r="FD1935"/>
      <c r="FE1935"/>
      <c r="FF1935"/>
      <c r="FG1935"/>
      <c r="FH1935"/>
      <c r="FI1935"/>
      <c r="FJ1935"/>
      <c r="FK1935"/>
      <c r="FL1935"/>
      <c r="FM1935"/>
      <c r="FN1935"/>
      <c r="FO1935"/>
      <c r="FP1935"/>
      <c r="FQ1935"/>
      <c r="FR1935"/>
      <c r="FS1935"/>
      <c r="FT1935"/>
      <c r="FU1935"/>
      <c r="FV1935"/>
      <c r="FW1935"/>
      <c r="FX1935"/>
      <c r="FY1935"/>
      <c r="FZ1935"/>
      <c r="GA1935"/>
      <c r="GB1935"/>
      <c r="GC1935"/>
      <c r="GD1935"/>
      <c r="GE1935"/>
      <c r="GF1935"/>
      <c r="GG1935"/>
      <c r="GH1935"/>
      <c r="GI1935"/>
      <c r="GJ1935"/>
      <c r="GK1935"/>
      <c r="GL1935"/>
      <c r="GM1935"/>
      <c r="GN1935"/>
      <c r="GO1935"/>
      <c r="GP1935"/>
      <c r="GQ1935"/>
      <c r="GR1935"/>
      <c r="GS1935"/>
      <c r="GT1935"/>
      <c r="GU1935"/>
      <c r="GV1935"/>
      <c r="GW1935"/>
      <c r="GX1935"/>
      <c r="GY1935"/>
      <c r="GZ1935"/>
      <c r="HA1935"/>
      <c r="HB1935"/>
      <c r="HC1935"/>
      <c r="HD1935"/>
      <c r="HE1935"/>
      <c r="HF1935"/>
      <c r="HG1935"/>
      <c r="HH1935"/>
      <c r="HI1935"/>
    </row>
    <row r="1936" spans="1:217" s="6" customFormat="1" ht="28.5" x14ac:dyDescent="0.45">
      <c r="A1936" s="32" t="s">
        <v>16</v>
      </c>
      <c r="B1936" s="32" t="s">
        <v>17</v>
      </c>
      <c r="C1936" s="33" t="s">
        <v>18</v>
      </c>
      <c r="D1936" s="33" t="s">
        <v>1685</v>
      </c>
      <c r="E1936" s="33" t="s">
        <v>2064</v>
      </c>
      <c r="F1936" s="33" t="s">
        <v>21</v>
      </c>
      <c r="G1936" s="78">
        <f>VLOOKUP(L:L,en_ru_auto_scores_BLEU!H:I,2,FALSE)</f>
        <v>17.747405280050266</v>
      </c>
      <c r="H1936" s="42" t="str">
        <f>IFERROR(VLOOKUP(L:L,manual_score_mapping[[SegmentID]:[Scores]],2,FALSE), "NaN")</f>
        <v>NaN</v>
      </c>
      <c r="I1936" s="42" t="str">
        <f>IFERROR(VLOOKUP(L:L,manual_score_mapping!A:D,3,FALSE), "NaN")</f>
        <v>NaN</v>
      </c>
      <c r="J1936" s="42" t="str">
        <f>IFERROR(VLOOKUP(L:L,manual_score_mapping!A:D,4,FALSE), "NaN")</f>
        <v>NaN</v>
      </c>
      <c r="K1936" s="33" t="s">
        <v>22</v>
      </c>
      <c r="L1936" s="33">
        <v>1935</v>
      </c>
      <c r="M1936" s="34">
        <v>0.90055584907531738</v>
      </c>
      <c r="N1936" s="33">
        <v>0.89973044395446777</v>
      </c>
      <c r="O1936" s="33">
        <v>0.93717229366302479</v>
      </c>
      <c r="P1936" s="33" t="str">
        <f>IF(en_ru_scores[[#This Row],[OnlineB_Score]]&gt;en_ru_scores[[#This Row],[GPT4_COMET]]+0.03, "B", IF(en_ru_scores[[#This Row],[GPT4_COMET]]&gt;en_ru_scores[[#This Row],[OnlineB_Score]]+0.03, "GPT", "-"))</f>
        <v>-</v>
      </c>
      <c r="Q1936" s="33" t="str">
        <f>IF(en_ru_scores[[#This Row],[OnlineW_Score]]&gt;en_ru_scores[[#This Row],[GPT4_COMET]]+0.03, "W", IF(en_ru_scores[[#This Row],[GPT4_COMET]]&gt;en_ru_scores[[#This Row],[OnlineW_Score]]+0.03, "GPT", "-"))</f>
        <v>W</v>
      </c>
      <c r="R1936" s="13" t="s">
        <v>2073</v>
      </c>
      <c r="S1936" s="13" t="s">
        <v>9495</v>
      </c>
      <c r="T1936" s="41" t="s">
        <v>9496</v>
      </c>
      <c r="U1936" s="13" t="s">
        <v>9497</v>
      </c>
      <c r="V1936" s="13" t="s">
        <v>9498</v>
      </c>
      <c r="W1936" s="84"/>
      <c r="X1936" s="111"/>
      <c r="Y1936" s="115"/>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c r="EK1936"/>
      <c r="EL1936"/>
      <c r="EM1936"/>
      <c r="EN1936"/>
      <c r="EO1936"/>
      <c r="EP1936"/>
      <c r="EQ1936"/>
      <c r="ER1936"/>
      <c r="ES1936"/>
      <c r="ET1936"/>
      <c r="EU1936"/>
      <c r="EV1936"/>
      <c r="EW1936"/>
      <c r="EX1936"/>
      <c r="EY1936"/>
      <c r="EZ1936"/>
      <c r="FA1936"/>
      <c r="FB1936"/>
      <c r="FC1936"/>
      <c r="FD1936"/>
      <c r="FE1936"/>
      <c r="FF1936"/>
      <c r="FG1936"/>
      <c r="FH1936"/>
      <c r="FI1936"/>
      <c r="FJ1936"/>
      <c r="FK1936"/>
      <c r="FL1936"/>
      <c r="FM1936"/>
      <c r="FN1936"/>
      <c r="FO1936"/>
      <c r="FP1936"/>
      <c r="FQ1936"/>
      <c r="FR1936"/>
      <c r="FS1936"/>
      <c r="FT1936"/>
      <c r="FU1936"/>
      <c r="FV1936"/>
      <c r="FW1936"/>
      <c r="FX1936"/>
      <c r="FY1936"/>
      <c r="FZ1936"/>
      <c r="GA1936"/>
      <c r="GB1936"/>
      <c r="GC1936"/>
      <c r="GD1936"/>
      <c r="GE1936"/>
      <c r="GF1936"/>
      <c r="GG1936"/>
      <c r="GH1936"/>
      <c r="GI1936"/>
      <c r="GJ1936"/>
      <c r="GK1936"/>
      <c r="GL1936"/>
      <c r="GM1936"/>
      <c r="GN1936"/>
      <c r="GO1936"/>
      <c r="GP1936"/>
      <c r="GQ1936"/>
      <c r="GR1936"/>
      <c r="GS1936"/>
      <c r="GT1936"/>
      <c r="GU1936"/>
      <c r="GV1936"/>
      <c r="GW1936"/>
      <c r="GX1936"/>
      <c r="GY1936"/>
      <c r="GZ1936"/>
      <c r="HA1936"/>
      <c r="HB1936"/>
      <c r="HC1936"/>
      <c r="HD1936"/>
      <c r="HE1936"/>
      <c r="HF1936"/>
      <c r="HG1936"/>
      <c r="HH1936"/>
      <c r="HI1936"/>
    </row>
    <row r="1937" spans="1:217" s="6" customFormat="1" ht="42.75" x14ac:dyDescent="0.45">
      <c r="A1937" s="29" t="s">
        <v>16</v>
      </c>
      <c r="B1937" s="29" t="s">
        <v>17</v>
      </c>
      <c r="C1937" s="30" t="s">
        <v>18</v>
      </c>
      <c r="D1937" s="30" t="s">
        <v>1685</v>
      </c>
      <c r="E1937" s="30" t="s">
        <v>2064</v>
      </c>
      <c r="F1937" s="30" t="s">
        <v>21</v>
      </c>
      <c r="G1937" s="78">
        <f>VLOOKUP(L:L,en_ru_auto_scores_BLEU!H:I,2,FALSE)</f>
        <v>16.590387014219711</v>
      </c>
      <c r="H1937" s="42" t="str">
        <f>IFERROR(VLOOKUP(L:L,manual_score_mapping[[SegmentID]:[Scores]],2,FALSE), "NaN")</f>
        <v>NaN</v>
      </c>
      <c r="I1937" s="42" t="str">
        <f>IFERROR(VLOOKUP(L:L,manual_score_mapping!A:D,3,FALSE), "NaN")</f>
        <v>NaN</v>
      </c>
      <c r="J1937" s="42" t="str">
        <f>IFERROR(VLOOKUP(L:L,manual_score_mapping!A:D,4,FALSE), "NaN")</f>
        <v>NaN</v>
      </c>
      <c r="K1937" s="30" t="s">
        <v>22</v>
      </c>
      <c r="L1937" s="30">
        <v>1936</v>
      </c>
      <c r="M1937" s="31">
        <v>0.87360990047454834</v>
      </c>
      <c r="N1937" s="30">
        <v>0.91157788038253784</v>
      </c>
      <c r="O1937" s="30">
        <v>0.91859793663024902</v>
      </c>
      <c r="P1937" s="30" t="str">
        <f>IF(en_ru_scores[[#This Row],[OnlineB_Score]]&gt;en_ru_scores[[#This Row],[GPT4_COMET]]+0.03, "B", IF(en_ru_scores[[#This Row],[GPT4_COMET]]&gt;en_ru_scores[[#This Row],[OnlineB_Score]]+0.03, "GPT", "-"))</f>
        <v>B</v>
      </c>
      <c r="Q1937" s="30" t="str">
        <f>IF(en_ru_scores[[#This Row],[OnlineW_Score]]&gt;en_ru_scores[[#This Row],[GPT4_COMET]]+0.03, "W", IF(en_ru_scores[[#This Row],[GPT4_COMET]]&gt;en_ru_scores[[#This Row],[OnlineW_Score]]+0.03, "GPT", "-"))</f>
        <v>W</v>
      </c>
      <c r="R1937" s="12" t="s">
        <v>2074</v>
      </c>
      <c r="S1937" s="12" t="s">
        <v>9499</v>
      </c>
      <c r="T1937" s="40" t="s">
        <v>9500</v>
      </c>
      <c r="U1937" s="12" t="s">
        <v>9501</v>
      </c>
      <c r="V1937" s="12" t="s">
        <v>9502</v>
      </c>
      <c r="W1937" s="84"/>
      <c r="X1937" s="111"/>
      <c r="Y1937" s="115"/>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c r="EG1937"/>
      <c r="EH1937"/>
      <c r="EI1937"/>
      <c r="EJ1937"/>
      <c r="EK1937"/>
      <c r="EL1937"/>
      <c r="EM1937"/>
      <c r="EN1937"/>
      <c r="EO1937"/>
      <c r="EP1937"/>
      <c r="EQ1937"/>
      <c r="ER1937"/>
      <c r="ES1937"/>
      <c r="ET1937"/>
      <c r="EU1937"/>
      <c r="EV1937"/>
      <c r="EW1937"/>
      <c r="EX1937"/>
      <c r="EY1937"/>
      <c r="EZ1937"/>
      <c r="FA1937"/>
      <c r="FB1937"/>
      <c r="FC1937"/>
      <c r="FD1937"/>
      <c r="FE1937"/>
      <c r="FF1937"/>
      <c r="FG1937"/>
      <c r="FH1937"/>
      <c r="FI1937"/>
      <c r="FJ1937"/>
      <c r="FK1937"/>
      <c r="FL1937"/>
      <c r="FM1937"/>
      <c r="FN1937"/>
      <c r="FO1937"/>
      <c r="FP1937"/>
      <c r="FQ1937"/>
      <c r="FR1937"/>
      <c r="FS1937"/>
      <c r="FT1937"/>
      <c r="FU1937"/>
      <c r="FV1937"/>
      <c r="FW1937"/>
      <c r="FX1937"/>
      <c r="FY1937"/>
      <c r="FZ1937"/>
      <c r="GA1937"/>
      <c r="GB1937"/>
      <c r="GC1937"/>
      <c r="GD1937"/>
      <c r="GE1937"/>
      <c r="GF1937"/>
      <c r="GG1937"/>
      <c r="GH1937"/>
      <c r="GI1937"/>
      <c r="GJ1937"/>
      <c r="GK1937"/>
      <c r="GL1937"/>
      <c r="GM1937"/>
      <c r="GN1937"/>
      <c r="GO1937"/>
      <c r="GP1937"/>
      <c r="GQ1937"/>
      <c r="GR1937"/>
      <c r="GS1937"/>
      <c r="GT1937"/>
      <c r="GU1937"/>
      <c r="GV1937"/>
      <c r="GW1937"/>
      <c r="GX1937"/>
      <c r="GY1937"/>
      <c r="GZ1937"/>
      <c r="HA1937"/>
      <c r="HB1937"/>
      <c r="HC1937"/>
      <c r="HD1937"/>
      <c r="HE1937"/>
      <c r="HF1937"/>
      <c r="HG1937"/>
      <c r="HH1937"/>
      <c r="HI1937"/>
    </row>
    <row r="1938" spans="1:217" s="6" customFormat="1" ht="42.75" x14ac:dyDescent="0.45">
      <c r="A1938" s="32" t="s">
        <v>16</v>
      </c>
      <c r="B1938" s="32" t="s">
        <v>17</v>
      </c>
      <c r="C1938" s="33" t="s">
        <v>18</v>
      </c>
      <c r="D1938" s="33" t="s">
        <v>1685</v>
      </c>
      <c r="E1938" s="33" t="s">
        <v>2064</v>
      </c>
      <c r="F1938" s="33" t="s">
        <v>21</v>
      </c>
      <c r="G1938" s="75">
        <f>VLOOKUP(L:L,en_ru_auto_scores_BLEU!H:I,2,FALSE)</f>
        <v>44.082318755867277</v>
      </c>
      <c r="H1938" s="42" t="str">
        <f>IFERROR(VLOOKUP(L:L,manual_score_mapping[[SegmentID]:[Scores]],2,FALSE), "NaN")</f>
        <v>NaN</v>
      </c>
      <c r="I1938" s="42" t="str">
        <f>IFERROR(VLOOKUP(L:L,manual_score_mapping!A:D,3,FALSE), "NaN")</f>
        <v>NaN</v>
      </c>
      <c r="J1938" s="42" t="str">
        <f>IFERROR(VLOOKUP(L:L,manual_score_mapping!A:D,4,FALSE), "NaN")</f>
        <v>NaN</v>
      </c>
      <c r="K1938" s="33" t="s">
        <v>22</v>
      </c>
      <c r="L1938" s="33">
        <v>1937</v>
      </c>
      <c r="M1938" s="34">
        <v>0.93255603313446045</v>
      </c>
      <c r="N1938" s="33">
        <v>0.94700968265533436</v>
      </c>
      <c r="O1938" s="33">
        <v>0.94701677560806286</v>
      </c>
      <c r="P1938" s="33" t="str">
        <f>IF(en_ru_scores[[#This Row],[OnlineB_Score]]&gt;en_ru_scores[[#This Row],[GPT4_COMET]]+0.03, "B", IF(en_ru_scores[[#This Row],[GPT4_COMET]]&gt;en_ru_scores[[#This Row],[OnlineB_Score]]+0.03, "GPT", "-"))</f>
        <v>-</v>
      </c>
      <c r="Q1938" s="33" t="str">
        <f>IF(en_ru_scores[[#This Row],[OnlineW_Score]]&gt;en_ru_scores[[#This Row],[GPT4_COMET]]+0.03, "W", IF(en_ru_scores[[#This Row],[GPT4_COMET]]&gt;en_ru_scores[[#This Row],[OnlineW_Score]]+0.03, "GPT", "-"))</f>
        <v>-</v>
      </c>
      <c r="R1938" s="13" t="s">
        <v>2075</v>
      </c>
      <c r="S1938" s="13" t="s">
        <v>9503</v>
      </c>
      <c r="T1938" s="41" t="s">
        <v>9504</v>
      </c>
      <c r="U1938" s="13" t="s">
        <v>9505</v>
      </c>
      <c r="V1938" s="13" t="s">
        <v>9505</v>
      </c>
      <c r="W1938" s="84"/>
      <c r="X1938" s="111"/>
      <c r="Y1938" s="115"/>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c r="EI1938"/>
      <c r="EJ1938"/>
      <c r="EK1938"/>
      <c r="EL1938"/>
      <c r="EM1938"/>
      <c r="EN1938"/>
      <c r="EO1938"/>
      <c r="EP1938"/>
      <c r="EQ1938"/>
      <c r="ER1938"/>
      <c r="ES1938"/>
      <c r="ET1938"/>
      <c r="EU1938"/>
      <c r="EV1938"/>
      <c r="EW1938"/>
      <c r="EX1938"/>
      <c r="EY1938"/>
      <c r="EZ1938"/>
      <c r="FA1938"/>
      <c r="FB1938"/>
      <c r="FC1938"/>
      <c r="FD1938"/>
      <c r="FE1938"/>
      <c r="FF1938"/>
      <c r="FG1938"/>
      <c r="FH1938"/>
      <c r="FI1938"/>
      <c r="FJ1938"/>
      <c r="FK1938"/>
      <c r="FL1938"/>
      <c r="FM1938"/>
      <c r="FN1938"/>
      <c r="FO1938"/>
      <c r="FP1938"/>
      <c r="FQ1938"/>
      <c r="FR1938"/>
      <c r="FS1938"/>
      <c r="FT1938"/>
      <c r="FU1938"/>
      <c r="FV1938"/>
      <c r="FW1938"/>
      <c r="FX1938"/>
      <c r="FY1938"/>
      <c r="FZ1938"/>
      <c r="GA1938"/>
      <c r="GB1938"/>
      <c r="GC1938"/>
      <c r="GD1938"/>
      <c r="GE1938"/>
      <c r="GF1938"/>
      <c r="GG1938"/>
      <c r="GH1938"/>
      <c r="GI1938"/>
      <c r="GJ1938"/>
      <c r="GK1938"/>
      <c r="GL1938"/>
      <c r="GM1938"/>
      <c r="GN1938"/>
      <c r="GO1938"/>
      <c r="GP1938"/>
      <c r="GQ1938"/>
      <c r="GR1938"/>
      <c r="GS1938"/>
      <c r="GT1938"/>
      <c r="GU1938"/>
      <c r="GV1938"/>
      <c r="GW1938"/>
      <c r="GX1938"/>
      <c r="GY1938"/>
      <c r="GZ1938"/>
      <c r="HA1938"/>
      <c r="HB1938"/>
      <c r="HC1938"/>
      <c r="HD1938"/>
      <c r="HE1938"/>
      <c r="HF1938"/>
      <c r="HG1938"/>
      <c r="HH1938"/>
      <c r="HI1938"/>
    </row>
    <row r="1939" spans="1:217" s="6" customFormat="1" ht="28.5" x14ac:dyDescent="0.45">
      <c r="A1939" s="32" t="s">
        <v>16</v>
      </c>
      <c r="B1939" s="32" t="s">
        <v>17</v>
      </c>
      <c r="C1939" s="33" t="s">
        <v>18</v>
      </c>
      <c r="D1939" s="33" t="s">
        <v>1685</v>
      </c>
      <c r="E1939" s="33" t="s">
        <v>2064</v>
      </c>
      <c r="F1939" s="33" t="s">
        <v>21</v>
      </c>
      <c r="G1939" s="78">
        <f>VLOOKUP(L:L,en_ru_auto_scores_BLEU!H:I,2,FALSE)</f>
        <v>27.054113452696992</v>
      </c>
      <c r="H1939" s="42" t="str">
        <f>IFERROR(VLOOKUP(L:L,manual_score_mapping[[SegmentID]:[Scores]],2,FALSE), "NaN")</f>
        <v>NaN</v>
      </c>
      <c r="I1939" s="42" t="str">
        <f>IFERROR(VLOOKUP(L:L,manual_score_mapping!A:D,3,FALSE), "NaN")</f>
        <v>NaN</v>
      </c>
      <c r="J1939" s="42" t="str">
        <f>IFERROR(VLOOKUP(L:L,manual_score_mapping!A:D,4,FALSE), "NaN")</f>
        <v>NaN</v>
      </c>
      <c r="K1939" s="33" t="s">
        <v>22</v>
      </c>
      <c r="L1939" s="33">
        <v>1938</v>
      </c>
      <c r="M1939" s="34">
        <v>0.94923973083496083</v>
      </c>
      <c r="N1939" s="33">
        <v>0.98371243476867676</v>
      </c>
      <c r="O1939" s="33">
        <v>0.976762354373932</v>
      </c>
      <c r="P1939" s="33" t="str">
        <f>IF(en_ru_scores[[#This Row],[OnlineB_Score]]&gt;en_ru_scores[[#This Row],[GPT4_COMET]]+0.03, "B", IF(en_ru_scores[[#This Row],[GPT4_COMET]]&gt;en_ru_scores[[#This Row],[OnlineB_Score]]+0.03, "GPT", "-"))</f>
        <v>B</v>
      </c>
      <c r="Q1939" s="33" t="str">
        <f>IF(en_ru_scores[[#This Row],[OnlineW_Score]]&gt;en_ru_scores[[#This Row],[GPT4_COMET]]+0.03, "W", IF(en_ru_scores[[#This Row],[GPT4_COMET]]&gt;en_ru_scores[[#This Row],[OnlineW_Score]]+0.03, "GPT", "-"))</f>
        <v>-</v>
      </c>
      <c r="R1939" s="13" t="s">
        <v>2076</v>
      </c>
      <c r="S1939" s="13" t="s">
        <v>9506</v>
      </c>
      <c r="T1939" s="41" t="s">
        <v>9507</v>
      </c>
      <c r="U1939" s="13" t="s">
        <v>9506</v>
      </c>
      <c r="V1939" s="13" t="s">
        <v>9508</v>
      </c>
      <c r="W1939" s="84"/>
      <c r="X1939" s="111"/>
      <c r="Y1939" s="115"/>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c r="EK1939"/>
      <c r="EL1939"/>
      <c r="EM1939"/>
      <c r="EN1939"/>
      <c r="EO1939"/>
      <c r="EP1939"/>
      <c r="EQ1939"/>
      <c r="ER1939"/>
      <c r="ES1939"/>
      <c r="ET1939"/>
      <c r="EU1939"/>
      <c r="EV1939"/>
      <c r="EW1939"/>
      <c r="EX1939"/>
      <c r="EY1939"/>
      <c r="EZ1939"/>
      <c r="FA1939"/>
      <c r="FB1939"/>
      <c r="FC1939"/>
      <c r="FD1939"/>
      <c r="FE1939"/>
      <c r="FF1939"/>
      <c r="FG1939"/>
      <c r="FH1939"/>
      <c r="FI1939"/>
      <c r="FJ1939"/>
      <c r="FK1939"/>
      <c r="FL1939"/>
      <c r="FM1939"/>
      <c r="FN1939"/>
      <c r="FO1939"/>
      <c r="FP1939"/>
      <c r="FQ1939"/>
      <c r="FR1939"/>
      <c r="FS1939"/>
      <c r="FT1939"/>
      <c r="FU1939"/>
      <c r="FV1939"/>
      <c r="FW1939"/>
      <c r="FX1939"/>
      <c r="FY1939"/>
      <c r="FZ1939"/>
      <c r="GA1939"/>
      <c r="GB1939"/>
      <c r="GC1939"/>
      <c r="GD1939"/>
      <c r="GE1939"/>
      <c r="GF1939"/>
      <c r="GG1939"/>
      <c r="GH1939"/>
      <c r="GI1939"/>
      <c r="GJ1939"/>
      <c r="GK1939"/>
      <c r="GL1939"/>
      <c r="GM1939"/>
      <c r="GN1939"/>
      <c r="GO1939"/>
      <c r="GP1939"/>
      <c r="GQ1939"/>
      <c r="GR1939"/>
      <c r="GS1939"/>
      <c r="GT1939"/>
      <c r="GU1939"/>
      <c r="GV1939"/>
      <c r="GW1939"/>
      <c r="GX1939"/>
      <c r="GY1939"/>
      <c r="GZ1939"/>
      <c r="HA1939"/>
      <c r="HB1939"/>
      <c r="HC1939"/>
      <c r="HD1939"/>
      <c r="HE1939"/>
      <c r="HF1939"/>
      <c r="HG1939"/>
      <c r="HH1939"/>
      <c r="HI1939"/>
    </row>
    <row r="1940" spans="1:217" s="6" customFormat="1" x14ac:dyDescent="0.45">
      <c r="A1940" s="29" t="s">
        <v>16</v>
      </c>
      <c r="B1940" s="29" t="s">
        <v>17</v>
      </c>
      <c r="C1940" s="30" t="s">
        <v>18</v>
      </c>
      <c r="D1940" s="30" t="s">
        <v>1685</v>
      </c>
      <c r="E1940" s="30" t="s">
        <v>2064</v>
      </c>
      <c r="F1940" s="30" t="s">
        <v>21</v>
      </c>
      <c r="G1940" s="75">
        <f>VLOOKUP(L:L,en_ru_auto_scores_BLEU!H:I,2,FALSE)</f>
        <v>34.66806371753173</v>
      </c>
      <c r="H1940" s="42" t="str">
        <f>IFERROR(VLOOKUP(L:L,manual_score_mapping[[SegmentID]:[Scores]],2,FALSE), "NaN")</f>
        <v>NaN</v>
      </c>
      <c r="I1940" s="42" t="str">
        <f>IFERROR(VLOOKUP(L:L,manual_score_mapping!A:D,3,FALSE), "NaN")</f>
        <v>NaN</v>
      </c>
      <c r="J1940" s="42" t="str">
        <f>IFERROR(VLOOKUP(L:L,manual_score_mapping!A:D,4,FALSE), "NaN")</f>
        <v>NaN</v>
      </c>
      <c r="K1940" s="30" t="s">
        <v>22</v>
      </c>
      <c r="L1940" s="30">
        <v>1939</v>
      </c>
      <c r="M1940" s="31">
        <v>0.81588411331176758</v>
      </c>
      <c r="N1940" s="30">
        <v>0.90425544977188121</v>
      </c>
      <c r="O1940" s="30">
        <v>0.81633830070495605</v>
      </c>
      <c r="P1940" s="30" t="str">
        <f>IF(en_ru_scores[[#This Row],[OnlineB_Score]]&gt;en_ru_scores[[#This Row],[GPT4_COMET]]+0.03, "B", IF(en_ru_scores[[#This Row],[GPT4_COMET]]&gt;en_ru_scores[[#This Row],[OnlineB_Score]]+0.03, "GPT", "-"))</f>
        <v>B</v>
      </c>
      <c r="Q1940" s="30" t="str">
        <f>IF(en_ru_scores[[#This Row],[OnlineW_Score]]&gt;en_ru_scores[[#This Row],[GPT4_COMET]]+0.03, "W", IF(en_ru_scores[[#This Row],[GPT4_COMET]]&gt;en_ru_scores[[#This Row],[OnlineW_Score]]+0.03, "GPT", "-"))</f>
        <v>-</v>
      </c>
      <c r="R1940" s="12" t="s">
        <v>9509</v>
      </c>
      <c r="S1940" s="12" t="s">
        <v>9510</v>
      </c>
      <c r="T1940" s="40" t="s">
        <v>9511</v>
      </c>
      <c r="U1940" s="12" t="s">
        <v>9512</v>
      </c>
      <c r="V1940" s="12" t="s">
        <v>9511</v>
      </c>
      <c r="W1940" s="84"/>
      <c r="X1940" s="111"/>
      <c r="Y1940" s="115"/>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c r="EI1940"/>
      <c r="EJ1940"/>
      <c r="EK1940"/>
      <c r="EL1940"/>
      <c r="EM1940"/>
      <c r="EN1940"/>
      <c r="EO1940"/>
      <c r="EP1940"/>
      <c r="EQ1940"/>
      <c r="ER1940"/>
      <c r="ES1940"/>
      <c r="ET1940"/>
      <c r="EU1940"/>
      <c r="EV1940"/>
      <c r="EW1940"/>
      <c r="EX1940"/>
      <c r="EY1940"/>
      <c r="EZ1940"/>
      <c r="FA1940"/>
      <c r="FB1940"/>
      <c r="FC1940"/>
      <c r="FD1940"/>
      <c r="FE1940"/>
      <c r="FF1940"/>
      <c r="FG1940"/>
      <c r="FH1940"/>
      <c r="FI1940"/>
      <c r="FJ1940"/>
      <c r="FK1940"/>
      <c r="FL1940"/>
      <c r="FM1940"/>
      <c r="FN1940"/>
      <c r="FO1940"/>
      <c r="FP1940"/>
      <c r="FQ1940"/>
      <c r="FR1940"/>
      <c r="FS1940"/>
      <c r="FT1940"/>
      <c r="FU1940"/>
      <c r="FV1940"/>
      <c r="FW1940"/>
      <c r="FX1940"/>
      <c r="FY1940"/>
      <c r="FZ1940"/>
      <c r="GA1940"/>
      <c r="GB1940"/>
      <c r="GC1940"/>
      <c r="GD1940"/>
      <c r="GE1940"/>
      <c r="GF1940"/>
      <c r="GG1940"/>
      <c r="GH1940"/>
      <c r="GI1940"/>
      <c r="GJ1940"/>
      <c r="GK1940"/>
      <c r="GL1940"/>
      <c r="GM1940"/>
      <c r="GN1940"/>
      <c r="GO1940"/>
      <c r="GP1940"/>
      <c r="GQ1940"/>
      <c r="GR1940"/>
      <c r="GS1940"/>
      <c r="GT1940"/>
      <c r="GU1940"/>
      <c r="GV1940"/>
      <c r="GW1940"/>
      <c r="GX1940"/>
      <c r="GY1940"/>
      <c r="GZ1940"/>
      <c r="HA1940"/>
      <c r="HB1940"/>
      <c r="HC1940"/>
      <c r="HD1940"/>
      <c r="HE1940"/>
      <c r="HF1940"/>
      <c r="HG1940"/>
      <c r="HH1940"/>
      <c r="HI1940"/>
    </row>
    <row r="1941" spans="1:217" s="6" customFormat="1" ht="28.5" x14ac:dyDescent="0.45">
      <c r="A1941" s="29" t="s">
        <v>16</v>
      </c>
      <c r="B1941" s="29" t="s">
        <v>17</v>
      </c>
      <c r="C1941" s="30" t="s">
        <v>18</v>
      </c>
      <c r="D1941" s="30" t="s">
        <v>1685</v>
      </c>
      <c r="E1941" s="30" t="s">
        <v>2064</v>
      </c>
      <c r="F1941" s="30" t="s">
        <v>21</v>
      </c>
      <c r="G1941" s="78">
        <f>VLOOKUP(L:L,en_ru_auto_scores_BLEU!H:I,2,FALSE)</f>
        <v>8.9137655213981262</v>
      </c>
      <c r="H1941" s="42" t="str">
        <f>IFERROR(VLOOKUP(L:L,manual_score_mapping[[SegmentID]:[Scores]],2,FALSE), "NaN")</f>
        <v>NaN</v>
      </c>
      <c r="I1941" s="42" t="str">
        <f>IFERROR(VLOOKUP(L:L,manual_score_mapping!A:D,3,FALSE), "NaN")</f>
        <v>NaN</v>
      </c>
      <c r="J1941" s="42" t="str">
        <f>IFERROR(VLOOKUP(L:L,manual_score_mapping!A:D,4,FALSE), "NaN")</f>
        <v>NaN</v>
      </c>
      <c r="K1941" s="30" t="s">
        <v>22</v>
      </c>
      <c r="L1941" s="30">
        <v>1940</v>
      </c>
      <c r="M1941" s="31">
        <v>0.81062304973602295</v>
      </c>
      <c r="N1941" s="30">
        <v>0.9575650691986084</v>
      </c>
      <c r="O1941" s="30">
        <v>0.88948416709899902</v>
      </c>
      <c r="P1941" s="30" t="str">
        <f>IF(en_ru_scores[[#This Row],[OnlineB_Score]]&gt;en_ru_scores[[#This Row],[GPT4_COMET]]+0.03, "B", IF(en_ru_scores[[#This Row],[GPT4_COMET]]&gt;en_ru_scores[[#This Row],[OnlineB_Score]]+0.03, "GPT", "-"))</f>
        <v>B</v>
      </c>
      <c r="Q1941" s="30" t="str">
        <f>IF(en_ru_scores[[#This Row],[OnlineW_Score]]&gt;en_ru_scores[[#This Row],[GPT4_COMET]]+0.03, "W", IF(en_ru_scores[[#This Row],[GPT4_COMET]]&gt;en_ru_scores[[#This Row],[OnlineW_Score]]+0.03, "GPT", "-"))</f>
        <v>W</v>
      </c>
      <c r="R1941" s="12" t="s">
        <v>9513</v>
      </c>
      <c r="S1941" s="12" t="s">
        <v>9514</v>
      </c>
      <c r="T1941" s="40" t="s">
        <v>9515</v>
      </c>
      <c r="U1941" s="12" t="s">
        <v>9516</v>
      </c>
      <c r="V1941" s="12" t="s">
        <v>9517</v>
      </c>
      <c r="W1941" s="84"/>
      <c r="X1941" s="111"/>
      <c r="Y1941" s="115"/>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c r="EI1941"/>
      <c r="EJ1941"/>
      <c r="EK1941"/>
      <c r="EL1941"/>
      <c r="EM1941"/>
      <c r="EN1941"/>
      <c r="EO1941"/>
      <c r="EP1941"/>
      <c r="EQ1941"/>
      <c r="ER1941"/>
      <c r="ES1941"/>
      <c r="ET1941"/>
      <c r="EU1941"/>
      <c r="EV1941"/>
      <c r="EW1941"/>
      <c r="EX1941"/>
      <c r="EY1941"/>
      <c r="EZ1941"/>
      <c r="FA1941"/>
      <c r="FB1941"/>
      <c r="FC1941"/>
      <c r="FD1941"/>
      <c r="FE1941"/>
      <c r="FF1941"/>
      <c r="FG1941"/>
      <c r="FH1941"/>
      <c r="FI1941"/>
      <c r="FJ1941"/>
      <c r="FK1941"/>
      <c r="FL1941"/>
      <c r="FM1941"/>
      <c r="FN1941"/>
      <c r="FO1941"/>
      <c r="FP1941"/>
      <c r="FQ1941"/>
      <c r="FR1941"/>
      <c r="FS1941"/>
      <c r="FT1941"/>
      <c r="FU1941"/>
      <c r="FV1941"/>
      <c r="FW1941"/>
      <c r="FX1941"/>
      <c r="FY1941"/>
      <c r="FZ1941"/>
      <c r="GA1941"/>
      <c r="GB1941"/>
      <c r="GC1941"/>
      <c r="GD1941"/>
      <c r="GE1941"/>
      <c r="GF1941"/>
      <c r="GG1941"/>
      <c r="GH1941"/>
      <c r="GI1941"/>
      <c r="GJ1941"/>
      <c r="GK1941"/>
      <c r="GL1941"/>
      <c r="GM1941"/>
      <c r="GN1941"/>
      <c r="GO1941"/>
      <c r="GP1941"/>
      <c r="GQ1941"/>
      <c r="GR1941"/>
      <c r="GS1941"/>
      <c r="GT1941"/>
      <c r="GU1941"/>
      <c r="GV1941"/>
      <c r="GW1941"/>
      <c r="GX1941"/>
      <c r="GY1941"/>
      <c r="GZ1941"/>
      <c r="HA1941"/>
      <c r="HB1941"/>
      <c r="HC1941"/>
      <c r="HD1941"/>
      <c r="HE1941"/>
      <c r="HF1941"/>
      <c r="HG1941"/>
      <c r="HH1941"/>
      <c r="HI1941"/>
    </row>
    <row r="1942" spans="1:217" s="6" customFormat="1" ht="28.5" x14ac:dyDescent="0.45">
      <c r="A1942" s="29" t="s">
        <v>16</v>
      </c>
      <c r="B1942" s="29" t="s">
        <v>17</v>
      </c>
      <c r="C1942" s="30" t="s">
        <v>18</v>
      </c>
      <c r="D1942" s="30" t="s">
        <v>1685</v>
      </c>
      <c r="E1942" s="30" t="s">
        <v>2064</v>
      </c>
      <c r="F1942" s="30" t="s">
        <v>21</v>
      </c>
      <c r="G1942" s="71">
        <f>VLOOKUP(L:L,en_ru_auto_scores_BLEU!H:I,2,FALSE)</f>
        <v>88.011173679339336</v>
      </c>
      <c r="H1942" s="42" t="str">
        <f>IFERROR(VLOOKUP(L:L,manual_score_mapping[[SegmentID]:[Scores]],2,FALSE), "NaN")</f>
        <v>NaN</v>
      </c>
      <c r="I1942" s="42" t="str">
        <f>IFERROR(VLOOKUP(L:L,manual_score_mapping!A:D,3,FALSE), "NaN")</f>
        <v>NaN</v>
      </c>
      <c r="J1942" s="42" t="str">
        <f>IFERROR(VLOOKUP(L:L,manual_score_mapping!A:D,4,FALSE), "NaN")</f>
        <v>NaN</v>
      </c>
      <c r="K1942" s="30" t="s">
        <v>22</v>
      </c>
      <c r="L1942" s="30">
        <v>1941</v>
      </c>
      <c r="M1942" s="31">
        <v>0.81966376304626465</v>
      </c>
      <c r="N1942" s="30">
        <v>0.81966376304626465</v>
      </c>
      <c r="O1942" s="30">
        <v>0.83994883298873901</v>
      </c>
      <c r="P1942" s="30" t="str">
        <f>IF(en_ru_scores[[#This Row],[OnlineB_Score]]&gt;en_ru_scores[[#This Row],[GPT4_COMET]]+0.03, "B", IF(en_ru_scores[[#This Row],[GPT4_COMET]]&gt;en_ru_scores[[#This Row],[OnlineB_Score]]+0.03, "GPT", "-"))</f>
        <v>-</v>
      </c>
      <c r="Q1942" s="30" t="str">
        <f>IF(en_ru_scores[[#This Row],[OnlineW_Score]]&gt;en_ru_scores[[#This Row],[GPT4_COMET]]+0.03, "W", IF(en_ru_scores[[#This Row],[GPT4_COMET]]&gt;en_ru_scores[[#This Row],[OnlineW_Score]]+0.03, "GPT", "-"))</f>
        <v>-</v>
      </c>
      <c r="R1942" s="12" t="s">
        <v>9518</v>
      </c>
      <c r="S1942" s="12" t="s">
        <v>9519</v>
      </c>
      <c r="T1942" s="40" t="s">
        <v>9520</v>
      </c>
      <c r="U1942" s="12" t="s">
        <v>9520</v>
      </c>
      <c r="V1942" s="12" t="s">
        <v>9521</v>
      </c>
      <c r="W1942" s="84"/>
      <c r="X1942" s="111"/>
      <c r="Y1942" s="115"/>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c r="EI1942"/>
      <c r="EJ1942"/>
      <c r="EK1942"/>
      <c r="EL1942"/>
      <c r="EM1942"/>
      <c r="EN1942"/>
      <c r="EO1942"/>
      <c r="EP1942"/>
      <c r="EQ1942"/>
      <c r="ER1942"/>
      <c r="ES1942"/>
      <c r="ET1942"/>
      <c r="EU1942"/>
      <c r="EV1942"/>
      <c r="EW1942"/>
      <c r="EX1942"/>
      <c r="EY1942"/>
      <c r="EZ1942"/>
      <c r="FA1942"/>
      <c r="FB1942"/>
      <c r="FC1942"/>
      <c r="FD1942"/>
      <c r="FE1942"/>
      <c r="FF1942"/>
      <c r="FG1942"/>
      <c r="FH1942"/>
      <c r="FI1942"/>
      <c r="FJ1942"/>
      <c r="FK1942"/>
      <c r="FL1942"/>
      <c r="FM1942"/>
      <c r="FN1942"/>
      <c r="FO1942"/>
      <c r="FP1942"/>
      <c r="FQ1942"/>
      <c r="FR1942"/>
      <c r="FS1942"/>
      <c r="FT1942"/>
      <c r="FU1942"/>
      <c r="FV1942"/>
      <c r="FW1942"/>
      <c r="FX1942"/>
      <c r="FY1942"/>
      <c r="FZ1942"/>
      <c r="GA1942"/>
      <c r="GB1942"/>
      <c r="GC1942"/>
      <c r="GD1942"/>
      <c r="GE1942"/>
      <c r="GF1942"/>
      <c r="GG1942"/>
      <c r="GH1942"/>
      <c r="GI1942"/>
      <c r="GJ1942"/>
      <c r="GK1942"/>
      <c r="GL1942"/>
      <c r="GM1942"/>
      <c r="GN1942"/>
      <c r="GO1942"/>
      <c r="GP1942"/>
      <c r="GQ1942"/>
      <c r="GR1942"/>
      <c r="GS1942"/>
      <c r="GT1942"/>
      <c r="GU1942"/>
      <c r="GV1942"/>
      <c r="GW1942"/>
      <c r="GX1942"/>
      <c r="GY1942"/>
      <c r="GZ1942"/>
      <c r="HA1942"/>
      <c r="HB1942"/>
      <c r="HC1942"/>
      <c r="HD1942"/>
      <c r="HE1942"/>
      <c r="HF1942"/>
      <c r="HG1942"/>
      <c r="HH1942"/>
      <c r="HI1942"/>
    </row>
    <row r="1943" spans="1:217" s="6" customFormat="1" ht="57" x14ac:dyDescent="0.45">
      <c r="A1943" s="32" t="s">
        <v>16</v>
      </c>
      <c r="B1943" s="32" t="s">
        <v>17</v>
      </c>
      <c r="C1943" s="33" t="s">
        <v>18</v>
      </c>
      <c r="D1943" s="33" t="s">
        <v>1685</v>
      </c>
      <c r="E1943" s="33" t="s">
        <v>2064</v>
      </c>
      <c r="F1943" s="33" t="s">
        <v>21</v>
      </c>
      <c r="G1943" s="74">
        <f>VLOOKUP(L:L,en_ru_auto_scores_BLEU!H:I,2,FALSE)</f>
        <v>50.177202314567452</v>
      </c>
      <c r="H1943" s="42" t="str">
        <f>IFERROR(VLOOKUP(L:L,manual_score_mapping[[SegmentID]:[Scores]],2,FALSE), "NaN")</f>
        <v>NaN</v>
      </c>
      <c r="I1943" s="42" t="str">
        <f>IFERROR(VLOOKUP(L:L,manual_score_mapping!A:D,3,FALSE), "NaN")</f>
        <v>NaN</v>
      </c>
      <c r="J1943" s="42" t="str">
        <f>IFERROR(VLOOKUP(L:L,manual_score_mapping!A:D,4,FALSE), "NaN")</f>
        <v>NaN</v>
      </c>
      <c r="K1943" s="33" t="s">
        <v>22</v>
      </c>
      <c r="L1943" s="33">
        <v>1942</v>
      </c>
      <c r="M1943" s="34">
        <v>0.9386506676673888</v>
      </c>
      <c r="N1943" s="33">
        <v>0.95492422580719005</v>
      </c>
      <c r="O1943" s="33">
        <v>0.95154494047164917</v>
      </c>
      <c r="P1943" s="33" t="str">
        <f>IF(en_ru_scores[[#This Row],[OnlineB_Score]]&gt;en_ru_scores[[#This Row],[GPT4_COMET]]+0.03, "B", IF(en_ru_scores[[#This Row],[GPT4_COMET]]&gt;en_ru_scores[[#This Row],[OnlineB_Score]]+0.03, "GPT", "-"))</f>
        <v>-</v>
      </c>
      <c r="Q1943" s="33" t="str">
        <f>IF(en_ru_scores[[#This Row],[OnlineW_Score]]&gt;en_ru_scores[[#This Row],[GPT4_COMET]]+0.03, "W", IF(en_ru_scores[[#This Row],[GPT4_COMET]]&gt;en_ru_scores[[#This Row],[OnlineW_Score]]+0.03, "GPT", "-"))</f>
        <v>-</v>
      </c>
      <c r="R1943" s="13" t="s">
        <v>2077</v>
      </c>
      <c r="S1943" s="13" t="s">
        <v>9522</v>
      </c>
      <c r="T1943" s="41" t="s">
        <v>9523</v>
      </c>
      <c r="U1943" s="13" t="s">
        <v>9524</v>
      </c>
      <c r="V1943" s="13" t="s">
        <v>9525</v>
      </c>
      <c r="W1943" s="84"/>
      <c r="X1943" s="111"/>
      <c r="Y1943" s="115"/>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c r="EI1943"/>
      <c r="EJ1943"/>
      <c r="EK1943"/>
      <c r="EL1943"/>
      <c r="EM1943"/>
      <c r="EN1943"/>
      <c r="EO1943"/>
      <c r="EP1943"/>
      <c r="EQ1943"/>
      <c r="ER1943"/>
      <c r="ES1943"/>
      <c r="ET1943"/>
      <c r="EU1943"/>
      <c r="EV1943"/>
      <c r="EW1943"/>
      <c r="EX1943"/>
      <c r="EY1943"/>
      <c r="EZ1943"/>
      <c r="FA1943"/>
      <c r="FB1943"/>
      <c r="FC1943"/>
      <c r="FD1943"/>
      <c r="FE1943"/>
      <c r="FF1943"/>
      <c r="FG1943"/>
      <c r="FH1943"/>
      <c r="FI1943"/>
      <c r="FJ1943"/>
      <c r="FK1943"/>
      <c r="FL1943"/>
      <c r="FM1943"/>
      <c r="FN1943"/>
      <c r="FO1943"/>
      <c r="FP1943"/>
      <c r="FQ1943"/>
      <c r="FR1943"/>
      <c r="FS1943"/>
      <c r="FT1943"/>
      <c r="FU1943"/>
      <c r="FV1943"/>
      <c r="FW1943"/>
      <c r="FX1943"/>
      <c r="FY1943"/>
      <c r="FZ1943"/>
      <c r="GA1943"/>
      <c r="GB1943"/>
      <c r="GC1943"/>
      <c r="GD1943"/>
      <c r="GE1943"/>
      <c r="GF1943"/>
      <c r="GG1943"/>
      <c r="GH1943"/>
      <c r="GI1943"/>
      <c r="GJ1943"/>
      <c r="GK1943"/>
      <c r="GL1943"/>
      <c r="GM1943"/>
      <c r="GN1943"/>
      <c r="GO1943"/>
      <c r="GP1943"/>
      <c r="GQ1943"/>
      <c r="GR1943"/>
      <c r="GS1943"/>
      <c r="GT1943"/>
      <c r="GU1943"/>
      <c r="GV1943"/>
      <c r="GW1943"/>
      <c r="GX1943"/>
      <c r="GY1943"/>
      <c r="GZ1943"/>
      <c r="HA1943"/>
      <c r="HB1943"/>
      <c r="HC1943"/>
      <c r="HD1943"/>
      <c r="HE1943"/>
      <c r="HF1943"/>
      <c r="HG1943"/>
      <c r="HH1943"/>
      <c r="HI1943"/>
    </row>
    <row r="1944" spans="1:217" s="6" customFormat="1" ht="42.75" x14ac:dyDescent="0.45">
      <c r="A1944" s="32" t="s">
        <v>16</v>
      </c>
      <c r="B1944" s="32" t="s">
        <v>17</v>
      </c>
      <c r="C1944" s="33" t="s">
        <v>18</v>
      </c>
      <c r="D1944" s="33" t="s">
        <v>1685</v>
      </c>
      <c r="E1944" s="33" t="s">
        <v>2064</v>
      </c>
      <c r="F1944" s="33" t="s">
        <v>21</v>
      </c>
      <c r="G1944" s="78">
        <f>VLOOKUP(L:L,en_ru_auto_scores_BLEU!H:I,2,FALSE)</f>
        <v>15.467294147156862</v>
      </c>
      <c r="H1944" s="42" t="str">
        <f>IFERROR(VLOOKUP(L:L,manual_score_mapping[[SegmentID]:[Scores]],2,FALSE), "NaN")</f>
        <v>NaN</v>
      </c>
      <c r="I1944" s="42" t="str">
        <f>IFERROR(VLOOKUP(L:L,manual_score_mapping!A:D,3,FALSE), "NaN")</f>
        <v>NaN</v>
      </c>
      <c r="J1944" s="42" t="str">
        <f>IFERROR(VLOOKUP(L:L,manual_score_mapping!A:D,4,FALSE), "NaN")</f>
        <v>NaN</v>
      </c>
      <c r="K1944" s="33" t="s">
        <v>22</v>
      </c>
      <c r="L1944" s="33">
        <v>1943</v>
      </c>
      <c r="M1944" s="34">
        <v>0.92580425739288319</v>
      </c>
      <c r="N1944" s="33">
        <v>0.93164920806884755</v>
      </c>
      <c r="O1944" s="33">
        <v>0.93666332960128784</v>
      </c>
      <c r="P1944" s="33" t="str">
        <f>IF(en_ru_scores[[#This Row],[OnlineB_Score]]&gt;en_ru_scores[[#This Row],[GPT4_COMET]]+0.03, "B", IF(en_ru_scores[[#This Row],[GPT4_COMET]]&gt;en_ru_scores[[#This Row],[OnlineB_Score]]+0.03, "GPT", "-"))</f>
        <v>-</v>
      </c>
      <c r="Q1944" s="33" t="str">
        <f>IF(en_ru_scores[[#This Row],[OnlineW_Score]]&gt;en_ru_scores[[#This Row],[GPT4_COMET]]+0.03, "W", IF(en_ru_scores[[#This Row],[GPT4_COMET]]&gt;en_ru_scores[[#This Row],[OnlineW_Score]]+0.03, "GPT", "-"))</f>
        <v>-</v>
      </c>
      <c r="R1944" s="13" t="s">
        <v>2078</v>
      </c>
      <c r="S1944" s="13" t="s">
        <v>9526</v>
      </c>
      <c r="T1944" s="41" t="s">
        <v>9527</v>
      </c>
      <c r="U1944" s="13" t="s">
        <v>9528</v>
      </c>
      <c r="V1944" s="13" t="s">
        <v>9529</v>
      </c>
      <c r="W1944" s="84"/>
      <c r="X1944" s="111"/>
      <c r="Y1944" s="115"/>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c r="EK1944"/>
      <c r="EL1944"/>
      <c r="EM1944"/>
      <c r="EN1944"/>
      <c r="EO1944"/>
      <c r="EP1944"/>
      <c r="EQ1944"/>
      <c r="ER1944"/>
      <c r="ES1944"/>
      <c r="ET1944"/>
      <c r="EU1944"/>
      <c r="EV1944"/>
      <c r="EW1944"/>
      <c r="EX1944"/>
      <c r="EY1944"/>
      <c r="EZ1944"/>
      <c r="FA1944"/>
      <c r="FB1944"/>
      <c r="FC1944"/>
      <c r="FD1944"/>
      <c r="FE1944"/>
      <c r="FF1944"/>
      <c r="FG1944"/>
      <c r="FH1944"/>
      <c r="FI1944"/>
      <c r="FJ1944"/>
      <c r="FK1944"/>
      <c r="FL1944"/>
      <c r="FM1944"/>
      <c r="FN1944"/>
      <c r="FO1944"/>
      <c r="FP1944"/>
      <c r="FQ1944"/>
      <c r="FR1944"/>
      <c r="FS1944"/>
      <c r="FT1944"/>
      <c r="FU1944"/>
      <c r="FV1944"/>
      <c r="FW1944"/>
      <c r="FX1944"/>
      <c r="FY1944"/>
      <c r="FZ1944"/>
      <c r="GA1944"/>
      <c r="GB1944"/>
      <c r="GC1944"/>
      <c r="GD1944"/>
      <c r="GE1944"/>
      <c r="GF1944"/>
      <c r="GG1944"/>
      <c r="GH1944"/>
      <c r="GI1944"/>
      <c r="GJ1944"/>
      <c r="GK1944"/>
      <c r="GL1944"/>
      <c r="GM1944"/>
      <c r="GN1944"/>
      <c r="GO1944"/>
      <c r="GP1944"/>
      <c r="GQ1944"/>
      <c r="GR1944"/>
      <c r="GS1944"/>
      <c r="GT1944"/>
      <c r="GU1944"/>
      <c r="GV1944"/>
      <c r="GW1944"/>
      <c r="GX1944"/>
      <c r="GY1944"/>
      <c r="GZ1944"/>
      <c r="HA1944"/>
      <c r="HB1944"/>
      <c r="HC1944"/>
      <c r="HD1944"/>
      <c r="HE1944"/>
      <c r="HF1944"/>
      <c r="HG1944"/>
      <c r="HH1944"/>
      <c r="HI1944"/>
    </row>
    <row r="1945" spans="1:217" s="6" customFormat="1" ht="28.5" x14ac:dyDescent="0.45">
      <c r="A1945" s="32" t="s">
        <v>16</v>
      </c>
      <c r="B1945" s="32" t="s">
        <v>17</v>
      </c>
      <c r="C1945" s="33" t="s">
        <v>18</v>
      </c>
      <c r="D1945" s="33" t="s">
        <v>1685</v>
      </c>
      <c r="E1945" s="33" t="s">
        <v>2064</v>
      </c>
      <c r="F1945" s="33" t="s">
        <v>21</v>
      </c>
      <c r="G1945" s="75">
        <f>VLOOKUP(L:L,en_ru_auto_scores_BLEU!H:I,2,FALSE)</f>
        <v>30.739407647563212</v>
      </c>
      <c r="H1945" s="42" t="str">
        <f>IFERROR(VLOOKUP(L:L,manual_score_mapping[[SegmentID]:[Scores]],2,FALSE), "NaN")</f>
        <v>NaN</v>
      </c>
      <c r="I1945" s="42" t="str">
        <f>IFERROR(VLOOKUP(L:L,manual_score_mapping!A:D,3,FALSE), "NaN")</f>
        <v>NaN</v>
      </c>
      <c r="J1945" s="42" t="str">
        <f>IFERROR(VLOOKUP(L:L,manual_score_mapping!A:D,4,FALSE), "NaN")</f>
        <v>NaN</v>
      </c>
      <c r="K1945" s="33" t="s">
        <v>22</v>
      </c>
      <c r="L1945" s="33">
        <v>1944</v>
      </c>
      <c r="M1945" s="34">
        <v>0.96014899015426636</v>
      </c>
      <c r="N1945" s="33">
        <v>0.98517930507659923</v>
      </c>
      <c r="O1945" s="33">
        <v>0.96406000852584839</v>
      </c>
      <c r="P1945" s="33" t="str">
        <f>IF(en_ru_scores[[#This Row],[OnlineB_Score]]&gt;en_ru_scores[[#This Row],[GPT4_COMET]]+0.03, "B", IF(en_ru_scores[[#This Row],[GPT4_COMET]]&gt;en_ru_scores[[#This Row],[OnlineB_Score]]+0.03, "GPT", "-"))</f>
        <v>-</v>
      </c>
      <c r="Q1945" s="33" t="str">
        <f>IF(en_ru_scores[[#This Row],[OnlineW_Score]]&gt;en_ru_scores[[#This Row],[GPT4_COMET]]+0.03, "W", IF(en_ru_scores[[#This Row],[GPT4_COMET]]&gt;en_ru_scores[[#This Row],[OnlineW_Score]]+0.03, "GPT", "-"))</f>
        <v>-</v>
      </c>
      <c r="R1945" s="13" t="s">
        <v>2079</v>
      </c>
      <c r="S1945" s="13" t="s">
        <v>9530</v>
      </c>
      <c r="T1945" s="41" t="s">
        <v>9531</v>
      </c>
      <c r="U1945" s="13" t="s">
        <v>9530</v>
      </c>
      <c r="V1945" s="13" t="s">
        <v>9532</v>
      </c>
      <c r="W1945" s="84"/>
      <c r="X1945" s="111"/>
      <c r="Y1945" s="11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c r="EI1945"/>
      <c r="EJ1945"/>
      <c r="EK1945"/>
      <c r="EL1945"/>
      <c r="EM1945"/>
      <c r="EN1945"/>
      <c r="EO1945"/>
      <c r="EP1945"/>
      <c r="EQ1945"/>
      <c r="ER1945"/>
      <c r="ES1945"/>
      <c r="ET1945"/>
      <c r="EU1945"/>
      <c r="EV1945"/>
      <c r="EW1945"/>
      <c r="EX1945"/>
      <c r="EY1945"/>
      <c r="EZ1945"/>
      <c r="FA1945"/>
      <c r="FB1945"/>
      <c r="FC1945"/>
      <c r="FD1945"/>
      <c r="FE1945"/>
      <c r="FF1945"/>
      <c r="FG1945"/>
      <c r="FH1945"/>
      <c r="FI1945"/>
      <c r="FJ1945"/>
      <c r="FK1945"/>
      <c r="FL1945"/>
      <c r="FM1945"/>
      <c r="FN1945"/>
      <c r="FO1945"/>
      <c r="FP1945"/>
      <c r="FQ1945"/>
      <c r="FR1945"/>
      <c r="FS1945"/>
      <c r="FT1945"/>
      <c r="FU1945"/>
      <c r="FV1945"/>
      <c r="FW1945"/>
      <c r="FX1945"/>
      <c r="FY1945"/>
      <c r="FZ1945"/>
      <c r="GA1945"/>
      <c r="GB1945"/>
      <c r="GC1945"/>
      <c r="GD1945"/>
      <c r="GE1945"/>
      <c r="GF1945"/>
      <c r="GG1945"/>
      <c r="GH1945"/>
      <c r="GI1945"/>
      <c r="GJ1945"/>
      <c r="GK1945"/>
      <c r="GL1945"/>
      <c r="GM1945"/>
      <c r="GN1945"/>
      <c r="GO1945"/>
      <c r="GP1945"/>
      <c r="GQ1945"/>
      <c r="GR1945"/>
      <c r="GS1945"/>
      <c r="GT1945"/>
      <c r="GU1945"/>
      <c r="GV1945"/>
      <c r="GW1945"/>
      <c r="GX1945"/>
      <c r="GY1945"/>
      <c r="GZ1945"/>
      <c r="HA1945"/>
      <c r="HB1945"/>
      <c r="HC1945"/>
      <c r="HD1945"/>
      <c r="HE1945"/>
      <c r="HF1945"/>
      <c r="HG1945"/>
      <c r="HH1945"/>
      <c r="HI1945"/>
    </row>
    <row r="1946" spans="1:217" s="6" customFormat="1" ht="28.5" x14ac:dyDescent="0.45">
      <c r="A1946" s="32" t="s">
        <v>16</v>
      </c>
      <c r="B1946" s="32" t="s">
        <v>17</v>
      </c>
      <c r="C1946" s="33" t="s">
        <v>18</v>
      </c>
      <c r="D1946" s="33" t="s">
        <v>1685</v>
      </c>
      <c r="E1946" s="33" t="s">
        <v>2080</v>
      </c>
      <c r="F1946" s="33" t="s">
        <v>21</v>
      </c>
      <c r="G1946" s="70">
        <f>VLOOKUP(L:L,en_ru_auto_scores_BLEU!H:I,2,FALSE)</f>
        <v>100.00000000000004</v>
      </c>
      <c r="H1946" s="42" t="str">
        <f>IFERROR(VLOOKUP(L:L,manual_score_mapping[[SegmentID]:[Scores]],2,FALSE), "NaN")</f>
        <v>NaN</v>
      </c>
      <c r="I1946" s="42" t="str">
        <f>IFERROR(VLOOKUP(L:L,manual_score_mapping!A:D,3,FALSE), "NaN")</f>
        <v>NaN</v>
      </c>
      <c r="J1946" s="42" t="str">
        <f>IFERROR(VLOOKUP(L:L,manual_score_mapping!A:D,4,FALSE), "NaN")</f>
        <v>NaN</v>
      </c>
      <c r="K1946" s="33" t="s">
        <v>22</v>
      </c>
      <c r="L1946" s="33">
        <v>1945</v>
      </c>
      <c r="M1946" s="34">
        <v>0.98346728086471558</v>
      </c>
      <c r="N1946" s="33">
        <v>0.81736612319946289</v>
      </c>
      <c r="O1946" s="33">
        <v>0.96994572877883922</v>
      </c>
      <c r="P1946" s="33" t="str">
        <f>IF(en_ru_scores[[#This Row],[OnlineB_Score]]&gt;en_ru_scores[[#This Row],[GPT4_COMET]]+0.03, "B", IF(en_ru_scores[[#This Row],[GPT4_COMET]]&gt;en_ru_scores[[#This Row],[OnlineB_Score]]+0.03, "GPT", "-"))</f>
        <v>GPT</v>
      </c>
      <c r="Q1946" s="33" t="str">
        <f>IF(en_ru_scores[[#This Row],[OnlineW_Score]]&gt;en_ru_scores[[#This Row],[GPT4_COMET]]+0.03, "W", IF(en_ru_scores[[#This Row],[GPT4_COMET]]&gt;en_ru_scores[[#This Row],[OnlineW_Score]]+0.03, "GPT", "-"))</f>
        <v>-</v>
      </c>
      <c r="R1946" s="13" t="s">
        <v>2081</v>
      </c>
      <c r="S1946" s="13" t="s">
        <v>9533</v>
      </c>
      <c r="T1946" s="41" t="s">
        <v>9533</v>
      </c>
      <c r="U1946" s="13" t="s">
        <v>9534</v>
      </c>
      <c r="V1946" s="13" t="s">
        <v>9535</v>
      </c>
      <c r="W1946" s="84"/>
      <c r="X1946" s="111"/>
      <c r="Y1946" s="115"/>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c r="EI1946"/>
      <c r="EJ1946"/>
      <c r="EK1946"/>
      <c r="EL1946"/>
      <c r="EM1946"/>
      <c r="EN1946"/>
      <c r="EO1946"/>
      <c r="EP1946"/>
      <c r="EQ1946"/>
      <c r="ER1946"/>
      <c r="ES1946"/>
      <c r="ET1946"/>
      <c r="EU1946"/>
      <c r="EV1946"/>
      <c r="EW1946"/>
      <c r="EX1946"/>
      <c r="EY1946"/>
      <c r="EZ1946"/>
      <c r="FA1946"/>
      <c r="FB1946"/>
      <c r="FC1946"/>
      <c r="FD1946"/>
      <c r="FE1946"/>
      <c r="FF1946"/>
      <c r="FG1946"/>
      <c r="FH1946"/>
      <c r="FI1946"/>
      <c r="FJ1946"/>
      <c r="FK1946"/>
      <c r="FL1946"/>
      <c r="FM1946"/>
      <c r="FN1946"/>
      <c r="FO1946"/>
      <c r="FP1946"/>
      <c r="FQ1946"/>
      <c r="FR1946"/>
      <c r="FS1946"/>
      <c r="FT1946"/>
      <c r="FU1946"/>
      <c r="FV1946"/>
      <c r="FW1946"/>
      <c r="FX1946"/>
      <c r="FY1946"/>
      <c r="FZ1946"/>
      <c r="GA1946"/>
      <c r="GB1946"/>
      <c r="GC1946"/>
      <c r="GD1946"/>
      <c r="GE1946"/>
      <c r="GF1946"/>
      <c r="GG1946"/>
      <c r="GH1946"/>
      <c r="GI1946"/>
      <c r="GJ1946"/>
      <c r="GK1946"/>
      <c r="GL1946"/>
      <c r="GM1946"/>
      <c r="GN1946"/>
      <c r="GO1946"/>
      <c r="GP1946"/>
      <c r="GQ1946"/>
      <c r="GR1946"/>
      <c r="GS1946"/>
      <c r="GT1946"/>
      <c r="GU1946"/>
      <c r="GV1946"/>
      <c r="GW1946"/>
      <c r="GX1946"/>
      <c r="GY1946"/>
      <c r="GZ1946"/>
      <c r="HA1946"/>
      <c r="HB1946"/>
      <c r="HC1946"/>
      <c r="HD1946"/>
      <c r="HE1946"/>
      <c r="HF1946"/>
      <c r="HG1946"/>
      <c r="HH1946"/>
      <c r="HI1946"/>
    </row>
    <row r="1947" spans="1:217" s="6" customFormat="1" x14ac:dyDescent="0.45">
      <c r="A1947" s="26" t="s">
        <v>16</v>
      </c>
      <c r="B1947" s="26" t="s">
        <v>17</v>
      </c>
      <c r="C1947" s="27" t="s">
        <v>18</v>
      </c>
      <c r="D1947" s="27" t="s">
        <v>1685</v>
      </c>
      <c r="E1947" s="27" t="s">
        <v>2080</v>
      </c>
      <c r="F1947" s="27" t="s">
        <v>21</v>
      </c>
      <c r="G1947" s="78">
        <f>VLOOKUP(L:L,en_ru_auto_scores_BLEU!H:I,2,FALSE)</f>
        <v>0</v>
      </c>
      <c r="H1947" s="42" t="str">
        <f>IFERROR(VLOOKUP(L:L,manual_score_mapping[[SegmentID]:[Scores]],2,FALSE), "NaN")</f>
        <v>NaN</v>
      </c>
      <c r="I1947" s="42" t="str">
        <f>IFERROR(VLOOKUP(L:L,manual_score_mapping!A:D,3,FALSE), "NaN")</f>
        <v>NaN</v>
      </c>
      <c r="J1947" s="42" t="str">
        <f>IFERROR(VLOOKUP(L:L,manual_score_mapping!A:D,4,FALSE), "NaN")</f>
        <v>NaN</v>
      </c>
      <c r="K1947" s="27" t="s">
        <v>22</v>
      </c>
      <c r="L1947" s="27">
        <v>1946</v>
      </c>
      <c r="M1947" s="28">
        <v>0.78525638580322266</v>
      </c>
      <c r="N1947" s="27">
        <v>0.68787407875061035</v>
      </c>
      <c r="O1947" s="27">
        <v>0.68780350685119629</v>
      </c>
      <c r="P1947" s="27" t="str">
        <f>IF(en_ru_scores[[#This Row],[OnlineB_Score]]&gt;en_ru_scores[[#This Row],[GPT4_COMET]]+0.03, "B", IF(en_ru_scores[[#This Row],[GPT4_COMET]]&gt;en_ru_scores[[#This Row],[OnlineB_Score]]+0.03, "GPT", "-"))</f>
        <v>GPT</v>
      </c>
      <c r="Q1947" s="27" t="str">
        <f>IF(en_ru_scores[[#This Row],[OnlineW_Score]]&gt;en_ru_scores[[#This Row],[GPT4_COMET]]+0.03, "W", IF(en_ru_scores[[#This Row],[GPT4_COMET]]&gt;en_ru_scores[[#This Row],[OnlineW_Score]]+0.03, "GPT", "-"))</f>
        <v>GPT</v>
      </c>
      <c r="R1947" s="11" t="s">
        <v>2082</v>
      </c>
      <c r="S1947" s="11" t="s">
        <v>9536</v>
      </c>
      <c r="T1947" s="39" t="s">
        <v>9537</v>
      </c>
      <c r="U1947" s="11" t="s">
        <v>9538</v>
      </c>
      <c r="V1947" s="11" t="s">
        <v>9538</v>
      </c>
      <c r="W1947" s="84" t="s">
        <v>11198</v>
      </c>
      <c r="X1947" s="111" t="s">
        <v>11198</v>
      </c>
      <c r="Y1947" s="111"/>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c r="EI1947"/>
      <c r="EJ1947"/>
      <c r="EK1947"/>
      <c r="EL1947"/>
      <c r="EM1947"/>
      <c r="EN1947"/>
      <c r="EO1947"/>
      <c r="EP1947"/>
      <c r="EQ1947"/>
      <c r="ER1947"/>
      <c r="ES1947"/>
      <c r="ET1947"/>
      <c r="EU1947"/>
      <c r="EV1947"/>
      <c r="EW1947"/>
      <c r="EX1947"/>
      <c r="EY1947"/>
      <c r="EZ1947"/>
      <c r="FA1947"/>
      <c r="FB1947"/>
      <c r="FC1947"/>
      <c r="FD1947"/>
      <c r="FE1947"/>
      <c r="FF1947"/>
      <c r="FG1947"/>
      <c r="FH1947"/>
      <c r="FI1947"/>
      <c r="FJ1947"/>
      <c r="FK1947"/>
      <c r="FL1947"/>
      <c r="FM1947"/>
      <c r="FN1947"/>
      <c r="FO1947"/>
      <c r="FP1947"/>
      <c r="FQ1947"/>
      <c r="FR1947"/>
      <c r="FS1947"/>
      <c r="FT1947"/>
      <c r="FU1947"/>
      <c r="FV1947"/>
      <c r="FW1947"/>
      <c r="FX1947"/>
      <c r="FY1947"/>
      <c r="FZ1947"/>
      <c r="GA1947"/>
      <c r="GB1947"/>
      <c r="GC1947"/>
      <c r="GD1947"/>
      <c r="GE1947"/>
      <c r="GF1947"/>
      <c r="GG1947"/>
      <c r="GH1947"/>
      <c r="GI1947"/>
      <c r="GJ1947"/>
      <c r="GK1947"/>
      <c r="GL1947"/>
      <c r="GM1947"/>
      <c r="GN1947"/>
      <c r="GO1947"/>
      <c r="GP1947"/>
      <c r="GQ1947"/>
      <c r="GR1947"/>
      <c r="GS1947"/>
      <c r="GT1947"/>
      <c r="GU1947"/>
      <c r="GV1947"/>
      <c r="GW1947"/>
      <c r="GX1947"/>
      <c r="GY1947"/>
      <c r="GZ1947"/>
      <c r="HA1947"/>
      <c r="HB1947"/>
      <c r="HC1947"/>
      <c r="HD1947"/>
      <c r="HE1947"/>
      <c r="HF1947"/>
      <c r="HG1947"/>
      <c r="HH1947"/>
      <c r="HI1947"/>
    </row>
    <row r="1948" spans="1:217" s="6" customFormat="1" ht="28.5" x14ac:dyDescent="0.45">
      <c r="A1948" s="26" t="s">
        <v>16</v>
      </c>
      <c r="B1948" s="26" t="s">
        <v>17</v>
      </c>
      <c r="C1948" s="27" t="s">
        <v>18</v>
      </c>
      <c r="D1948" s="27" t="s">
        <v>1685</v>
      </c>
      <c r="E1948" s="27" t="s">
        <v>2080</v>
      </c>
      <c r="F1948" s="27" t="s">
        <v>21</v>
      </c>
      <c r="G1948" s="78">
        <f>VLOOKUP(L:L,en_ru_auto_scores_BLEU!H:I,2,FALSE)</f>
        <v>20.164945583740657</v>
      </c>
      <c r="H1948" s="42" t="str">
        <f>IFERROR(VLOOKUP(L:L,manual_score_mapping[[SegmentID]:[Scores]],2,FALSE), "NaN")</f>
        <v>NaN</v>
      </c>
      <c r="I1948" s="42" t="str">
        <f>IFERROR(VLOOKUP(L:L,manual_score_mapping!A:D,3,FALSE), "NaN")</f>
        <v>NaN</v>
      </c>
      <c r="J1948" s="42" t="str">
        <f>IFERROR(VLOOKUP(L:L,manual_score_mapping!A:D,4,FALSE), "NaN")</f>
        <v>NaN</v>
      </c>
      <c r="K1948" s="27" t="s">
        <v>22</v>
      </c>
      <c r="L1948" s="27">
        <v>1947</v>
      </c>
      <c r="M1948" s="28">
        <v>0.75141054391860962</v>
      </c>
      <c r="N1948" s="27">
        <v>0.89289951324462891</v>
      </c>
      <c r="O1948" s="27">
        <v>0.77333229780197144</v>
      </c>
      <c r="P1948" s="27" t="str">
        <f>IF(en_ru_scores[[#This Row],[OnlineB_Score]]&gt;en_ru_scores[[#This Row],[GPT4_COMET]]+0.03, "B", IF(en_ru_scores[[#This Row],[GPT4_COMET]]&gt;en_ru_scores[[#This Row],[OnlineB_Score]]+0.03, "GPT", "-"))</f>
        <v>B</v>
      </c>
      <c r="Q1948" s="27" t="str">
        <f>IF(en_ru_scores[[#This Row],[OnlineW_Score]]&gt;en_ru_scores[[#This Row],[GPT4_COMET]]+0.03, "W", IF(en_ru_scores[[#This Row],[GPT4_COMET]]&gt;en_ru_scores[[#This Row],[OnlineW_Score]]+0.03, "GPT", "-"))</f>
        <v>-</v>
      </c>
      <c r="R1948" s="11" t="s">
        <v>2083</v>
      </c>
      <c r="S1948" s="11" t="s">
        <v>9539</v>
      </c>
      <c r="T1948" s="39" t="s">
        <v>9540</v>
      </c>
      <c r="U1948" s="11" t="s">
        <v>9541</v>
      </c>
      <c r="V1948" s="11" t="s">
        <v>9542</v>
      </c>
      <c r="W1948" s="84"/>
      <c r="X1948" s="111"/>
      <c r="Y1948" s="115"/>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c r="EI1948"/>
      <c r="EJ1948"/>
      <c r="EK1948"/>
      <c r="EL1948"/>
      <c r="EM1948"/>
      <c r="EN1948"/>
      <c r="EO1948"/>
      <c r="EP1948"/>
      <c r="EQ1948"/>
      <c r="ER1948"/>
      <c r="ES1948"/>
      <c r="ET1948"/>
      <c r="EU1948"/>
      <c r="EV1948"/>
      <c r="EW1948"/>
      <c r="EX1948"/>
      <c r="EY1948"/>
      <c r="EZ1948"/>
      <c r="FA1948"/>
      <c r="FB1948"/>
      <c r="FC1948"/>
      <c r="FD1948"/>
      <c r="FE1948"/>
      <c r="FF1948"/>
      <c r="FG1948"/>
      <c r="FH1948"/>
      <c r="FI1948"/>
      <c r="FJ1948"/>
      <c r="FK1948"/>
      <c r="FL1948"/>
      <c r="FM1948"/>
      <c r="FN1948"/>
      <c r="FO1948"/>
      <c r="FP1948"/>
      <c r="FQ1948"/>
      <c r="FR1948"/>
      <c r="FS1948"/>
      <c r="FT1948"/>
      <c r="FU1948"/>
      <c r="FV1948"/>
      <c r="FW1948"/>
      <c r="FX1948"/>
      <c r="FY1948"/>
      <c r="FZ1948"/>
      <c r="GA1948"/>
      <c r="GB1948"/>
      <c r="GC1948"/>
      <c r="GD1948"/>
      <c r="GE1948"/>
      <c r="GF1948"/>
      <c r="GG1948"/>
      <c r="GH1948"/>
      <c r="GI1948"/>
      <c r="GJ1948"/>
      <c r="GK1948"/>
      <c r="GL1948"/>
      <c r="GM1948"/>
      <c r="GN1948"/>
      <c r="GO1948"/>
      <c r="GP1948"/>
      <c r="GQ1948"/>
      <c r="GR1948"/>
      <c r="GS1948"/>
      <c r="GT1948"/>
      <c r="GU1948"/>
      <c r="GV1948"/>
      <c r="GW1948"/>
      <c r="GX1948"/>
      <c r="GY1948"/>
      <c r="GZ1948"/>
      <c r="HA1948"/>
      <c r="HB1948"/>
      <c r="HC1948"/>
      <c r="HD1948"/>
      <c r="HE1948"/>
      <c r="HF1948"/>
      <c r="HG1948"/>
      <c r="HH1948"/>
      <c r="HI1948"/>
    </row>
    <row r="1949" spans="1:217" s="6" customFormat="1" ht="85.5" x14ac:dyDescent="0.45">
      <c r="A1949" s="29" t="s">
        <v>16</v>
      </c>
      <c r="B1949" s="29" t="s">
        <v>17</v>
      </c>
      <c r="C1949" s="30" t="s">
        <v>18</v>
      </c>
      <c r="D1949" s="30" t="s">
        <v>1685</v>
      </c>
      <c r="E1949" s="30" t="s">
        <v>2080</v>
      </c>
      <c r="F1949" s="30" t="s">
        <v>21</v>
      </c>
      <c r="G1949" s="75">
        <f>VLOOKUP(L:L,en_ru_auto_scores_BLEU!H:I,2,FALSE)</f>
        <v>43.71701005205064</v>
      </c>
      <c r="H1949" s="42" t="str">
        <f>IFERROR(VLOOKUP(L:L,manual_score_mapping[[SegmentID]:[Scores]],2,FALSE), "NaN")</f>
        <v>NaN</v>
      </c>
      <c r="I1949" s="42" t="str">
        <f>IFERROR(VLOOKUP(L:L,manual_score_mapping!A:D,3,FALSE), "NaN")</f>
        <v>NaN</v>
      </c>
      <c r="J1949" s="42" t="str">
        <f>IFERROR(VLOOKUP(L:L,manual_score_mapping!A:D,4,FALSE), "NaN")</f>
        <v>NaN</v>
      </c>
      <c r="K1949" s="30" t="s">
        <v>22</v>
      </c>
      <c r="L1949" s="30">
        <v>1948</v>
      </c>
      <c r="M1949" s="31">
        <v>0.86376875638961792</v>
      </c>
      <c r="N1949" s="30">
        <v>0.88329154253005981</v>
      </c>
      <c r="O1949" s="30">
        <v>0.86812710762023926</v>
      </c>
      <c r="P1949" s="30" t="str">
        <f>IF(en_ru_scores[[#This Row],[OnlineB_Score]]&gt;en_ru_scores[[#This Row],[GPT4_COMET]]+0.03, "B", IF(en_ru_scores[[#This Row],[GPT4_COMET]]&gt;en_ru_scores[[#This Row],[OnlineB_Score]]+0.03, "GPT", "-"))</f>
        <v>-</v>
      </c>
      <c r="Q1949" s="30" t="str">
        <f>IF(en_ru_scores[[#This Row],[OnlineW_Score]]&gt;en_ru_scores[[#This Row],[GPT4_COMET]]+0.03, "W", IF(en_ru_scores[[#This Row],[GPT4_COMET]]&gt;en_ru_scores[[#This Row],[OnlineW_Score]]+0.03, "GPT", "-"))</f>
        <v>-</v>
      </c>
      <c r="R1949" s="12" t="s">
        <v>2084</v>
      </c>
      <c r="S1949" s="12" t="s">
        <v>9543</v>
      </c>
      <c r="T1949" s="40" t="s">
        <v>9544</v>
      </c>
      <c r="U1949" s="12" t="s">
        <v>9545</v>
      </c>
      <c r="V1949" s="12" t="s">
        <v>9546</v>
      </c>
      <c r="W1949" s="123"/>
      <c r="X1949" s="124"/>
      <c r="Y1949" s="125"/>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c r="EK1949"/>
      <c r="EL1949"/>
      <c r="EM1949"/>
      <c r="EN1949"/>
      <c r="EO1949"/>
      <c r="EP1949"/>
      <c r="EQ1949"/>
      <c r="ER1949"/>
      <c r="ES1949"/>
      <c r="ET1949"/>
      <c r="EU1949"/>
      <c r="EV1949"/>
      <c r="EW1949"/>
      <c r="EX1949"/>
      <c r="EY1949"/>
      <c r="EZ1949"/>
      <c r="FA1949"/>
      <c r="FB1949"/>
      <c r="FC1949"/>
      <c r="FD1949"/>
      <c r="FE1949"/>
      <c r="FF1949"/>
      <c r="FG1949"/>
      <c r="FH1949"/>
      <c r="FI1949"/>
      <c r="FJ1949"/>
      <c r="FK1949"/>
      <c r="FL1949"/>
      <c r="FM1949"/>
      <c r="FN1949"/>
      <c r="FO1949"/>
      <c r="FP1949"/>
      <c r="FQ1949"/>
      <c r="FR1949"/>
      <c r="FS1949"/>
      <c r="FT1949"/>
      <c r="FU1949"/>
      <c r="FV1949"/>
      <c r="FW1949"/>
      <c r="FX1949"/>
      <c r="FY1949"/>
      <c r="FZ1949"/>
      <c r="GA1949"/>
      <c r="GB1949"/>
      <c r="GC1949"/>
      <c r="GD1949"/>
      <c r="GE1949"/>
      <c r="GF1949"/>
      <c r="GG1949"/>
      <c r="GH1949"/>
      <c r="GI1949"/>
      <c r="GJ1949"/>
      <c r="GK1949"/>
      <c r="GL1949"/>
      <c r="GM1949"/>
      <c r="GN1949"/>
      <c r="GO1949"/>
      <c r="GP1949"/>
      <c r="GQ1949"/>
      <c r="GR1949"/>
      <c r="GS1949"/>
      <c r="GT1949"/>
      <c r="GU1949"/>
      <c r="GV1949"/>
      <c r="GW1949"/>
      <c r="GX1949"/>
      <c r="GY1949"/>
      <c r="GZ1949"/>
      <c r="HA1949"/>
      <c r="HB1949"/>
      <c r="HC1949"/>
      <c r="HD1949"/>
      <c r="HE1949"/>
      <c r="HF1949"/>
      <c r="HG1949"/>
      <c r="HH1949"/>
      <c r="HI1949"/>
    </row>
    <row r="1950" spans="1:217" s="6" customFormat="1" ht="57" x14ac:dyDescent="0.45">
      <c r="A1950" s="32" t="s">
        <v>16</v>
      </c>
      <c r="B1950" s="32" t="s">
        <v>17</v>
      </c>
      <c r="C1950" s="33" t="s">
        <v>18</v>
      </c>
      <c r="D1950" s="33" t="s">
        <v>1685</v>
      </c>
      <c r="E1950" s="33" t="s">
        <v>2080</v>
      </c>
      <c r="F1950" s="33" t="s">
        <v>21</v>
      </c>
      <c r="G1950" s="78">
        <f>VLOOKUP(L:L,en_ru_auto_scores_BLEU!H:I,2,FALSE)</f>
        <v>7.5358381287705356</v>
      </c>
      <c r="H1950" s="42" t="str">
        <f>IFERROR(VLOOKUP(L:L,manual_score_mapping[[SegmentID]:[Scores]],2,FALSE), "NaN")</f>
        <v>NaN</v>
      </c>
      <c r="I1950" s="42" t="str">
        <f>IFERROR(VLOOKUP(L:L,manual_score_mapping!A:D,3,FALSE), "NaN")</f>
        <v>NaN</v>
      </c>
      <c r="J1950" s="42" t="str">
        <f>IFERROR(VLOOKUP(L:L,manual_score_mapping!A:D,4,FALSE), "NaN")</f>
        <v>NaN</v>
      </c>
      <c r="K1950" s="33" t="s">
        <v>22</v>
      </c>
      <c r="L1950" s="33">
        <v>1949</v>
      </c>
      <c r="M1950" s="34">
        <v>0.94240361452102661</v>
      </c>
      <c r="N1950" s="33">
        <v>0.96663230657577515</v>
      </c>
      <c r="O1950" s="33">
        <v>0.949046790599823</v>
      </c>
      <c r="P1950" s="33" t="str">
        <f>IF(en_ru_scores[[#This Row],[OnlineB_Score]]&gt;en_ru_scores[[#This Row],[GPT4_COMET]]+0.03, "B", IF(en_ru_scores[[#This Row],[GPT4_COMET]]&gt;en_ru_scores[[#This Row],[OnlineB_Score]]+0.03, "GPT", "-"))</f>
        <v>-</v>
      </c>
      <c r="Q1950" s="33" t="str">
        <f>IF(en_ru_scores[[#This Row],[OnlineW_Score]]&gt;en_ru_scores[[#This Row],[GPT4_COMET]]+0.03, "W", IF(en_ru_scores[[#This Row],[GPT4_COMET]]&gt;en_ru_scores[[#This Row],[OnlineW_Score]]+0.03, "GPT", "-"))</f>
        <v>-</v>
      </c>
      <c r="R1950" s="13" t="s">
        <v>2085</v>
      </c>
      <c r="S1950" s="13" t="s">
        <v>9547</v>
      </c>
      <c r="T1950" s="41" t="s">
        <v>9548</v>
      </c>
      <c r="U1950" s="13" t="s">
        <v>9549</v>
      </c>
      <c r="V1950" s="13" t="s">
        <v>9550</v>
      </c>
      <c r="W1950" s="84"/>
      <c r="X1950" s="111"/>
      <c r="Y1950" s="115"/>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c r="EK1950"/>
      <c r="EL1950"/>
      <c r="EM1950"/>
      <c r="EN1950"/>
      <c r="EO1950"/>
      <c r="EP1950"/>
      <c r="EQ1950"/>
      <c r="ER1950"/>
      <c r="ES1950"/>
      <c r="ET1950"/>
      <c r="EU1950"/>
      <c r="EV1950"/>
      <c r="EW1950"/>
      <c r="EX1950"/>
      <c r="EY1950"/>
      <c r="EZ1950"/>
      <c r="FA1950"/>
      <c r="FB1950"/>
      <c r="FC1950"/>
      <c r="FD1950"/>
      <c r="FE1950"/>
      <c r="FF1950"/>
      <c r="FG1950"/>
      <c r="FH1950"/>
      <c r="FI1950"/>
      <c r="FJ1950"/>
      <c r="FK1950"/>
      <c r="FL1950"/>
      <c r="FM1950"/>
      <c r="FN1950"/>
      <c r="FO1950"/>
      <c r="FP1950"/>
      <c r="FQ1950"/>
      <c r="FR1950"/>
      <c r="FS1950"/>
      <c r="FT1950"/>
      <c r="FU1950"/>
      <c r="FV1950"/>
      <c r="FW1950"/>
      <c r="FX1950"/>
      <c r="FY1950"/>
      <c r="FZ1950"/>
      <c r="GA1950"/>
      <c r="GB1950"/>
      <c r="GC1950"/>
      <c r="GD1950"/>
      <c r="GE1950"/>
      <c r="GF1950"/>
      <c r="GG1950"/>
      <c r="GH1950"/>
      <c r="GI1950"/>
      <c r="GJ1950"/>
      <c r="GK1950"/>
      <c r="GL1950"/>
      <c r="GM1950"/>
      <c r="GN1950"/>
      <c r="GO1950"/>
      <c r="GP1950"/>
      <c r="GQ1950"/>
      <c r="GR1950"/>
      <c r="GS1950"/>
      <c r="GT1950"/>
      <c r="GU1950"/>
      <c r="GV1950"/>
      <c r="GW1950"/>
      <c r="GX1950"/>
      <c r="GY1950"/>
      <c r="GZ1950"/>
      <c r="HA1950"/>
      <c r="HB1950"/>
      <c r="HC1950"/>
      <c r="HD1950"/>
      <c r="HE1950"/>
      <c r="HF1950"/>
      <c r="HG1950"/>
      <c r="HH1950"/>
      <c r="HI1950"/>
    </row>
    <row r="1951" spans="1:217" s="6" customFormat="1" ht="42.75" x14ac:dyDescent="0.45">
      <c r="A1951" s="32" t="s">
        <v>16</v>
      </c>
      <c r="B1951" s="32" t="s">
        <v>17</v>
      </c>
      <c r="C1951" s="33" t="s">
        <v>18</v>
      </c>
      <c r="D1951" s="33" t="s">
        <v>1685</v>
      </c>
      <c r="E1951" s="33" t="s">
        <v>2080</v>
      </c>
      <c r="F1951" s="33" t="s">
        <v>21</v>
      </c>
      <c r="G1951" s="78">
        <f>VLOOKUP(L:L,en_ru_auto_scores_BLEU!H:I,2,FALSE)</f>
        <v>16.261701715194889</v>
      </c>
      <c r="H1951" s="42" t="str">
        <f>IFERROR(VLOOKUP(L:L,manual_score_mapping[[SegmentID]:[Scores]],2,FALSE), "NaN")</f>
        <v>NaN</v>
      </c>
      <c r="I1951" s="42" t="str">
        <f>IFERROR(VLOOKUP(L:L,manual_score_mapping!A:D,3,FALSE), "NaN")</f>
        <v>NaN</v>
      </c>
      <c r="J1951" s="42" t="str">
        <f>IFERROR(VLOOKUP(L:L,manual_score_mapping!A:D,4,FALSE), "NaN")</f>
        <v>NaN</v>
      </c>
      <c r="K1951" s="33" t="s">
        <v>22</v>
      </c>
      <c r="L1951" s="33">
        <v>1950</v>
      </c>
      <c r="M1951" s="34">
        <v>0.93381470441818237</v>
      </c>
      <c r="N1951" s="33">
        <v>0.94805800914764404</v>
      </c>
      <c r="O1951" s="33">
        <v>0.9480961561203004</v>
      </c>
      <c r="P1951" s="33" t="str">
        <f>IF(en_ru_scores[[#This Row],[OnlineB_Score]]&gt;en_ru_scores[[#This Row],[GPT4_COMET]]+0.03, "B", IF(en_ru_scores[[#This Row],[GPT4_COMET]]&gt;en_ru_scores[[#This Row],[OnlineB_Score]]+0.03, "GPT", "-"))</f>
        <v>-</v>
      </c>
      <c r="Q1951" s="33" t="str">
        <f>IF(en_ru_scores[[#This Row],[OnlineW_Score]]&gt;en_ru_scores[[#This Row],[GPT4_COMET]]+0.03, "W", IF(en_ru_scores[[#This Row],[GPT4_COMET]]&gt;en_ru_scores[[#This Row],[OnlineW_Score]]+0.03, "GPT", "-"))</f>
        <v>-</v>
      </c>
      <c r="R1951" s="13" t="s">
        <v>2086</v>
      </c>
      <c r="S1951" s="13" t="s">
        <v>9551</v>
      </c>
      <c r="T1951" s="41" t="s">
        <v>9552</v>
      </c>
      <c r="U1951" s="13" t="s">
        <v>9553</v>
      </c>
      <c r="V1951" s="13" t="s">
        <v>9553</v>
      </c>
      <c r="W1951" s="84"/>
      <c r="X1951" s="111"/>
      <c r="Y1951" s="115"/>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c r="EK1951"/>
      <c r="EL1951"/>
      <c r="EM1951"/>
      <c r="EN1951"/>
      <c r="EO1951"/>
      <c r="EP1951"/>
      <c r="EQ1951"/>
      <c r="ER1951"/>
      <c r="ES1951"/>
      <c r="ET1951"/>
      <c r="EU1951"/>
      <c r="EV1951"/>
      <c r="EW1951"/>
      <c r="EX1951"/>
      <c r="EY1951"/>
      <c r="EZ1951"/>
      <c r="FA1951"/>
      <c r="FB1951"/>
      <c r="FC1951"/>
      <c r="FD1951"/>
      <c r="FE1951"/>
      <c r="FF1951"/>
      <c r="FG1951"/>
      <c r="FH1951"/>
      <c r="FI1951"/>
      <c r="FJ1951"/>
      <c r="FK1951"/>
      <c r="FL1951"/>
      <c r="FM1951"/>
      <c r="FN1951"/>
      <c r="FO1951"/>
      <c r="FP1951"/>
      <c r="FQ1951"/>
      <c r="FR1951"/>
      <c r="FS1951"/>
      <c r="FT1951"/>
      <c r="FU1951"/>
      <c r="FV1951"/>
      <c r="FW1951"/>
      <c r="FX1951"/>
      <c r="FY1951"/>
      <c r="FZ1951"/>
      <c r="GA1951"/>
      <c r="GB1951"/>
      <c r="GC1951"/>
      <c r="GD1951"/>
      <c r="GE1951"/>
      <c r="GF1951"/>
      <c r="GG1951"/>
      <c r="GH1951"/>
      <c r="GI1951"/>
      <c r="GJ1951"/>
      <c r="GK1951"/>
      <c r="GL1951"/>
      <c r="GM1951"/>
      <c r="GN1951"/>
      <c r="GO1951"/>
      <c r="GP1951"/>
      <c r="GQ1951"/>
      <c r="GR1951"/>
      <c r="GS1951"/>
      <c r="GT1951"/>
      <c r="GU1951"/>
      <c r="GV1951"/>
      <c r="GW1951"/>
      <c r="GX1951"/>
      <c r="GY1951"/>
      <c r="GZ1951"/>
      <c r="HA1951"/>
      <c r="HB1951"/>
      <c r="HC1951"/>
      <c r="HD1951"/>
      <c r="HE1951"/>
      <c r="HF1951"/>
      <c r="HG1951"/>
      <c r="HH1951"/>
      <c r="HI1951"/>
    </row>
    <row r="1952" spans="1:217" s="6" customFormat="1" ht="42.75" x14ac:dyDescent="0.45">
      <c r="A1952" s="29" t="s">
        <v>16</v>
      </c>
      <c r="B1952" s="29" t="s">
        <v>17</v>
      </c>
      <c r="C1952" s="30" t="s">
        <v>18</v>
      </c>
      <c r="D1952" s="30" t="s">
        <v>1685</v>
      </c>
      <c r="E1952" s="30" t="s">
        <v>2080</v>
      </c>
      <c r="F1952" s="30" t="s">
        <v>21</v>
      </c>
      <c r="G1952" s="72">
        <f>VLOOKUP(L:L,en_ru_auto_scores_BLEU!H:I,2,FALSE)</f>
        <v>76.321115033165086</v>
      </c>
      <c r="H1952" s="42" t="str">
        <f>IFERROR(VLOOKUP(L:L,manual_score_mapping[[SegmentID]:[Scores]],2,FALSE), "NaN")</f>
        <v>NaN</v>
      </c>
      <c r="I1952" s="42" t="str">
        <f>IFERROR(VLOOKUP(L:L,manual_score_mapping!A:D,3,FALSE), "NaN")</f>
        <v>NaN</v>
      </c>
      <c r="J1952" s="42" t="str">
        <f>IFERROR(VLOOKUP(L:L,manual_score_mapping!A:D,4,FALSE), "NaN")</f>
        <v>NaN</v>
      </c>
      <c r="K1952" s="30" t="s">
        <v>22</v>
      </c>
      <c r="L1952" s="30">
        <v>1951</v>
      </c>
      <c r="M1952" s="31">
        <v>0.82599306106567383</v>
      </c>
      <c r="N1952" s="30">
        <v>0.78736257553100586</v>
      </c>
      <c r="O1952" s="30">
        <v>0.83094185590744019</v>
      </c>
      <c r="P1952" s="30" t="str">
        <f>IF(en_ru_scores[[#This Row],[OnlineB_Score]]&gt;en_ru_scores[[#This Row],[GPT4_COMET]]+0.03, "B", IF(en_ru_scores[[#This Row],[GPT4_COMET]]&gt;en_ru_scores[[#This Row],[OnlineB_Score]]+0.03, "GPT", "-"))</f>
        <v>GPT</v>
      </c>
      <c r="Q1952" s="30" t="str">
        <f>IF(en_ru_scores[[#This Row],[OnlineW_Score]]&gt;en_ru_scores[[#This Row],[GPT4_COMET]]+0.03, "W", IF(en_ru_scores[[#This Row],[GPT4_COMET]]&gt;en_ru_scores[[#This Row],[OnlineW_Score]]+0.03, "GPT", "-"))</f>
        <v>-</v>
      </c>
      <c r="R1952" s="12" t="s">
        <v>2087</v>
      </c>
      <c r="S1952" s="12" t="s">
        <v>9554</v>
      </c>
      <c r="T1952" s="40" t="s">
        <v>9555</v>
      </c>
      <c r="U1952" s="12" t="s">
        <v>9556</v>
      </c>
      <c r="V1952" s="12" t="s">
        <v>9557</v>
      </c>
      <c r="W1952" s="84"/>
      <c r="X1952" s="111"/>
      <c r="Y1952" s="115"/>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c r="EK1952"/>
      <c r="EL1952"/>
      <c r="EM1952"/>
      <c r="EN1952"/>
      <c r="EO1952"/>
      <c r="EP1952"/>
      <c r="EQ1952"/>
      <c r="ER1952"/>
      <c r="ES1952"/>
      <c r="ET1952"/>
      <c r="EU1952"/>
      <c r="EV1952"/>
      <c r="EW1952"/>
      <c r="EX1952"/>
      <c r="EY1952"/>
      <c r="EZ1952"/>
      <c r="FA1952"/>
      <c r="FB1952"/>
      <c r="FC1952"/>
      <c r="FD1952"/>
      <c r="FE1952"/>
      <c r="FF1952"/>
      <c r="FG1952"/>
      <c r="FH1952"/>
      <c r="FI1952"/>
      <c r="FJ1952"/>
      <c r="FK1952"/>
      <c r="FL1952"/>
      <c r="FM1952"/>
      <c r="FN1952"/>
      <c r="FO1952"/>
      <c r="FP1952"/>
      <c r="FQ1952"/>
      <c r="FR1952"/>
      <c r="FS1952"/>
      <c r="FT1952"/>
      <c r="FU1952"/>
      <c r="FV1952"/>
      <c r="FW1952"/>
      <c r="FX1952"/>
      <c r="FY1952"/>
      <c r="FZ1952"/>
      <c r="GA1952"/>
      <c r="GB1952"/>
      <c r="GC1952"/>
      <c r="GD1952"/>
      <c r="GE1952"/>
      <c r="GF1952"/>
      <c r="GG1952"/>
      <c r="GH1952"/>
      <c r="GI1952"/>
      <c r="GJ1952"/>
      <c r="GK1952"/>
      <c r="GL1952"/>
      <c r="GM1952"/>
      <c r="GN1952"/>
      <c r="GO1952"/>
      <c r="GP1952"/>
      <c r="GQ1952"/>
      <c r="GR1952"/>
      <c r="GS1952"/>
      <c r="GT1952"/>
      <c r="GU1952"/>
      <c r="GV1952"/>
      <c r="GW1952"/>
      <c r="GX1952"/>
      <c r="GY1952"/>
      <c r="GZ1952"/>
      <c r="HA1952"/>
      <c r="HB1952"/>
      <c r="HC1952"/>
      <c r="HD1952"/>
      <c r="HE1952"/>
      <c r="HF1952"/>
      <c r="HG1952"/>
      <c r="HH1952"/>
      <c r="HI1952"/>
    </row>
    <row r="1953" spans="1:217" s="6" customFormat="1" ht="85.5" x14ac:dyDescent="0.45">
      <c r="A1953" s="29" t="s">
        <v>16</v>
      </c>
      <c r="B1953" s="29" t="s">
        <v>17</v>
      </c>
      <c r="C1953" s="30" t="s">
        <v>18</v>
      </c>
      <c r="D1953" s="30" t="s">
        <v>1685</v>
      </c>
      <c r="E1953" s="30" t="s">
        <v>2080</v>
      </c>
      <c r="F1953" s="30" t="s">
        <v>21</v>
      </c>
      <c r="G1953" s="78">
        <f>VLOOKUP(L:L,en_ru_auto_scores_BLEU!H:I,2,FALSE)</f>
        <v>24.769802565621081</v>
      </c>
      <c r="H1953" s="42" t="str">
        <f>IFERROR(VLOOKUP(L:L,manual_score_mapping[[SegmentID]:[Scores]],2,FALSE), "NaN")</f>
        <v>NaN</v>
      </c>
      <c r="I1953" s="42" t="str">
        <f>IFERROR(VLOOKUP(L:L,manual_score_mapping!A:D,3,FALSE), "NaN")</f>
        <v>NaN</v>
      </c>
      <c r="J1953" s="42" t="str">
        <f>IFERROR(VLOOKUP(L:L,manual_score_mapping!A:D,4,FALSE), "NaN")</f>
        <v>NaN</v>
      </c>
      <c r="K1953" s="30" t="s">
        <v>22</v>
      </c>
      <c r="L1953" s="30">
        <v>1952</v>
      </c>
      <c r="M1953" s="31">
        <v>0.85231566429138184</v>
      </c>
      <c r="N1953" s="30">
        <v>0.87254035472869873</v>
      </c>
      <c r="O1953" s="30">
        <v>0.83340495824813843</v>
      </c>
      <c r="P1953" s="30" t="str">
        <f>IF(en_ru_scores[[#This Row],[OnlineB_Score]]&gt;en_ru_scores[[#This Row],[GPT4_COMET]]+0.03, "B", IF(en_ru_scores[[#This Row],[GPT4_COMET]]&gt;en_ru_scores[[#This Row],[OnlineB_Score]]+0.03, "GPT", "-"))</f>
        <v>-</v>
      </c>
      <c r="Q1953" s="30" t="str">
        <f>IF(en_ru_scores[[#This Row],[OnlineW_Score]]&gt;en_ru_scores[[#This Row],[GPT4_COMET]]+0.03, "W", IF(en_ru_scores[[#This Row],[GPT4_COMET]]&gt;en_ru_scores[[#This Row],[OnlineW_Score]]+0.03, "GPT", "-"))</f>
        <v>-</v>
      </c>
      <c r="R1953" s="12" t="s">
        <v>2088</v>
      </c>
      <c r="S1953" s="12" t="s">
        <v>9558</v>
      </c>
      <c r="T1953" s="40" t="s">
        <v>9559</v>
      </c>
      <c r="U1953" s="12" t="s">
        <v>9560</v>
      </c>
      <c r="V1953" s="12" t="s">
        <v>9561</v>
      </c>
      <c r="W1953" s="84"/>
      <c r="X1953" s="111"/>
      <c r="Y1953" s="115"/>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c r="EK1953"/>
      <c r="EL1953"/>
      <c r="EM1953"/>
      <c r="EN1953"/>
      <c r="EO1953"/>
      <c r="EP1953"/>
      <c r="EQ1953"/>
      <c r="ER1953"/>
      <c r="ES1953"/>
      <c r="ET1953"/>
      <c r="EU1953"/>
      <c r="EV1953"/>
      <c r="EW1953"/>
      <c r="EX1953"/>
      <c r="EY1953"/>
      <c r="EZ1953"/>
      <c r="FA1953"/>
      <c r="FB1953"/>
      <c r="FC1953"/>
      <c r="FD1953"/>
      <c r="FE1953"/>
      <c r="FF1953"/>
      <c r="FG1953"/>
      <c r="FH1953"/>
      <c r="FI1953"/>
      <c r="FJ1953"/>
      <c r="FK1953"/>
      <c r="FL1953"/>
      <c r="FM1953"/>
      <c r="FN1953"/>
      <c r="FO1953"/>
      <c r="FP1953"/>
      <c r="FQ1953"/>
      <c r="FR1953"/>
      <c r="FS1953"/>
      <c r="FT1953"/>
      <c r="FU1953"/>
      <c r="FV1953"/>
      <c r="FW1953"/>
      <c r="FX1953"/>
      <c r="FY1953"/>
      <c r="FZ1953"/>
      <c r="GA1953"/>
      <c r="GB1953"/>
      <c r="GC1953"/>
      <c r="GD1953"/>
      <c r="GE1953"/>
      <c r="GF1953"/>
      <c r="GG1953"/>
      <c r="GH1953"/>
      <c r="GI1953"/>
      <c r="GJ1953"/>
      <c r="GK1953"/>
      <c r="GL1953"/>
      <c r="GM1953"/>
      <c r="GN1953"/>
      <c r="GO1953"/>
      <c r="GP1953"/>
      <c r="GQ1953"/>
      <c r="GR1953"/>
      <c r="GS1953"/>
      <c r="GT1953"/>
      <c r="GU1953"/>
      <c r="GV1953"/>
      <c r="GW1953"/>
      <c r="GX1953"/>
      <c r="GY1953"/>
      <c r="GZ1953"/>
      <c r="HA1953"/>
      <c r="HB1953"/>
      <c r="HC1953"/>
      <c r="HD1953"/>
      <c r="HE1953"/>
      <c r="HF1953"/>
      <c r="HG1953"/>
      <c r="HH1953"/>
      <c r="HI1953"/>
    </row>
    <row r="1954" spans="1:217" s="97" customFormat="1" ht="71.650000000000006" thickBot="1" x14ac:dyDescent="0.5">
      <c r="A1954" s="87" t="s">
        <v>16</v>
      </c>
      <c r="B1954" s="87" t="s">
        <v>17</v>
      </c>
      <c r="C1954" s="88" t="s">
        <v>18</v>
      </c>
      <c r="D1954" s="88" t="s">
        <v>1685</v>
      </c>
      <c r="E1954" s="88" t="s">
        <v>2080</v>
      </c>
      <c r="F1954" s="88" t="s">
        <v>21</v>
      </c>
      <c r="G1954" s="100">
        <f>VLOOKUP(L:L,en_ru_auto_scores_BLEU!H:I,2,FALSE)</f>
        <v>22.466366196866669</v>
      </c>
      <c r="H1954" s="101" t="str">
        <f>IFERROR(VLOOKUP(L:L,manual_score_mapping[[SegmentID]:[Scores]],2,FALSE), "NaN")</f>
        <v>NaN</v>
      </c>
      <c r="I1954" s="101" t="str">
        <f>IFERROR(VLOOKUP(L:L,manual_score_mapping!A:D,3,FALSE), "NaN")</f>
        <v>NaN</v>
      </c>
      <c r="J1954" s="101" t="str">
        <f>IFERROR(VLOOKUP(L:L,manual_score_mapping!A:D,4,FALSE), "NaN")</f>
        <v>NaN</v>
      </c>
      <c r="K1954" s="88" t="s">
        <v>22</v>
      </c>
      <c r="L1954" s="88">
        <v>1953</v>
      </c>
      <c r="M1954" s="92">
        <v>0.86638116836547852</v>
      </c>
      <c r="N1954" s="88">
        <v>0.84260374307632446</v>
      </c>
      <c r="O1954" s="88">
        <v>0.84680742025375366</v>
      </c>
      <c r="P1954" s="88" t="str">
        <f>IF(en_ru_scores[[#This Row],[OnlineB_Score]]&gt;en_ru_scores[[#This Row],[GPT4_COMET]]+0.03, "B", IF(en_ru_scores[[#This Row],[GPT4_COMET]]&gt;en_ru_scores[[#This Row],[OnlineB_Score]]+0.03, "GPT", "-"))</f>
        <v>-</v>
      </c>
      <c r="Q1954" s="88" t="str">
        <f>IF(en_ru_scores[[#This Row],[OnlineW_Score]]&gt;en_ru_scores[[#This Row],[GPT4_COMET]]+0.03, "W", IF(en_ru_scores[[#This Row],[GPT4_COMET]]&gt;en_ru_scores[[#This Row],[OnlineW_Score]]+0.03, "GPT", "-"))</f>
        <v>-</v>
      </c>
      <c r="R1954" s="93" t="s">
        <v>2089</v>
      </c>
      <c r="S1954" s="93" t="s">
        <v>9562</v>
      </c>
      <c r="T1954" s="94" t="s">
        <v>9563</v>
      </c>
      <c r="U1954" s="93" t="s">
        <v>9564</v>
      </c>
      <c r="V1954" s="93" t="s">
        <v>9565</v>
      </c>
      <c r="W1954" s="95"/>
      <c r="X1954" s="113"/>
      <c r="Y1954" s="117"/>
      <c r="Z1954" s="96"/>
      <c r="AA1954" s="96"/>
      <c r="AB1954" s="96"/>
      <c r="AC1954" s="96"/>
      <c r="AD1954" s="96"/>
      <c r="AE1954" s="96"/>
      <c r="AF1954" s="96"/>
      <c r="AG1954" s="96"/>
      <c r="AH1954" s="96"/>
      <c r="AI1954" s="96"/>
      <c r="AJ1954" s="96"/>
      <c r="AK1954" s="96"/>
      <c r="AL1954" s="96"/>
      <c r="AM1954" s="96"/>
      <c r="AN1954" s="96"/>
      <c r="AO1954" s="96"/>
      <c r="AP1954" s="96"/>
      <c r="AQ1954" s="96"/>
      <c r="AR1954" s="96"/>
      <c r="AS1954" s="96"/>
      <c r="AT1954" s="96"/>
      <c r="AU1954" s="96"/>
      <c r="AV1954" s="96"/>
      <c r="AW1954" s="96"/>
      <c r="AX1954" s="96"/>
      <c r="AY1954" s="96"/>
      <c r="AZ1954" s="96"/>
      <c r="BA1954" s="96"/>
      <c r="BB1954" s="96"/>
      <c r="BC1954" s="96"/>
      <c r="BD1954" s="96"/>
      <c r="BE1954" s="96"/>
      <c r="BF1954" s="96"/>
      <c r="BG1954" s="96"/>
      <c r="BH1954" s="96"/>
      <c r="BI1954" s="96"/>
      <c r="BJ1954" s="96"/>
      <c r="BK1954" s="96"/>
      <c r="BL1954" s="96"/>
      <c r="BM1954" s="96"/>
      <c r="BN1954" s="96"/>
      <c r="BO1954" s="96"/>
      <c r="BP1954" s="96"/>
      <c r="BQ1954" s="96"/>
      <c r="BR1954" s="96"/>
      <c r="BS1954" s="96"/>
      <c r="BT1954" s="96"/>
      <c r="BU1954" s="96"/>
      <c r="BV1954" s="96"/>
      <c r="BW1954" s="96"/>
      <c r="BX1954" s="96"/>
      <c r="BY1954" s="96"/>
      <c r="BZ1954" s="96"/>
      <c r="CA1954" s="96"/>
      <c r="CB1954" s="96"/>
      <c r="CC1954" s="96"/>
      <c r="CD1954" s="96"/>
      <c r="CE1954" s="96"/>
      <c r="CF1954" s="96"/>
      <c r="CG1954" s="96"/>
      <c r="CH1954" s="96"/>
      <c r="CI1954" s="96"/>
      <c r="CJ1954" s="96"/>
      <c r="CK1954" s="96"/>
      <c r="CL1954" s="96"/>
      <c r="CM1954" s="96"/>
      <c r="CN1954" s="96"/>
      <c r="CO1954" s="96"/>
      <c r="CP1954" s="96"/>
      <c r="CQ1954" s="96"/>
      <c r="CR1954" s="96"/>
      <c r="CS1954" s="96"/>
      <c r="CT1954" s="96"/>
      <c r="CU1954" s="96"/>
      <c r="CV1954" s="96"/>
      <c r="CW1954" s="96"/>
      <c r="CX1954" s="96"/>
      <c r="CY1954" s="96"/>
      <c r="CZ1954" s="96"/>
      <c r="DA1954" s="96"/>
      <c r="DB1954" s="96"/>
      <c r="DC1954" s="96"/>
      <c r="DD1954" s="96"/>
      <c r="DE1954" s="96"/>
      <c r="DF1954" s="96"/>
      <c r="DG1954" s="96"/>
      <c r="DH1954" s="96"/>
      <c r="DI1954" s="96"/>
      <c r="DJ1954" s="96"/>
      <c r="DK1954" s="96"/>
      <c r="DL1954" s="96"/>
      <c r="DM1954" s="96"/>
      <c r="DN1954" s="96"/>
      <c r="DO1954" s="96"/>
      <c r="DP1954" s="96"/>
      <c r="DQ1954" s="96"/>
      <c r="DR1954" s="96"/>
      <c r="DS1954" s="96"/>
      <c r="DT1954" s="96"/>
      <c r="DU1954" s="96"/>
      <c r="DV1954" s="96"/>
      <c r="DW1954" s="96"/>
      <c r="DX1954" s="96"/>
      <c r="DY1954" s="96"/>
      <c r="DZ1954" s="96"/>
      <c r="EA1954" s="96"/>
      <c r="EB1954" s="96"/>
      <c r="EC1954" s="96"/>
      <c r="ED1954" s="96"/>
      <c r="EE1954" s="96"/>
      <c r="EF1954" s="96"/>
      <c r="EG1954" s="96"/>
      <c r="EH1954" s="96"/>
      <c r="EI1954" s="96"/>
      <c r="EJ1954" s="96"/>
      <c r="EK1954" s="96"/>
      <c r="EL1954" s="96"/>
      <c r="EM1954" s="96"/>
      <c r="EN1954" s="96"/>
      <c r="EO1954" s="96"/>
      <c r="EP1954" s="96"/>
      <c r="EQ1954" s="96"/>
      <c r="ER1954" s="96"/>
      <c r="ES1954" s="96"/>
      <c r="ET1954" s="96"/>
      <c r="EU1954" s="96"/>
      <c r="EV1954" s="96"/>
      <c r="EW1954" s="96"/>
      <c r="EX1954" s="96"/>
      <c r="EY1954" s="96"/>
      <c r="EZ1954" s="96"/>
      <c r="FA1954" s="96"/>
      <c r="FB1954" s="96"/>
      <c r="FC1954" s="96"/>
      <c r="FD1954" s="96"/>
      <c r="FE1954" s="96"/>
      <c r="FF1954" s="96"/>
      <c r="FG1954" s="96"/>
      <c r="FH1954" s="96"/>
      <c r="FI1954" s="96"/>
      <c r="FJ1954" s="96"/>
      <c r="FK1954" s="96"/>
      <c r="FL1954" s="96"/>
      <c r="FM1954" s="96"/>
      <c r="FN1954" s="96"/>
      <c r="FO1954" s="96"/>
      <c r="FP1954" s="96"/>
      <c r="FQ1954" s="96"/>
      <c r="FR1954" s="96"/>
      <c r="FS1954" s="96"/>
      <c r="FT1954" s="96"/>
      <c r="FU1954" s="96"/>
      <c r="FV1954" s="96"/>
      <c r="FW1954" s="96"/>
      <c r="FX1954" s="96"/>
      <c r="FY1954" s="96"/>
      <c r="FZ1954" s="96"/>
      <c r="GA1954" s="96"/>
      <c r="GB1954" s="96"/>
      <c r="GC1954" s="96"/>
      <c r="GD1954" s="96"/>
      <c r="GE1954" s="96"/>
      <c r="GF1954" s="96"/>
      <c r="GG1954" s="96"/>
      <c r="GH1954" s="96"/>
      <c r="GI1954" s="96"/>
      <c r="GJ1954" s="96"/>
      <c r="GK1954" s="96"/>
      <c r="GL1954" s="96"/>
      <c r="GM1954" s="96"/>
      <c r="GN1954" s="96"/>
      <c r="GO1954" s="96"/>
      <c r="GP1954" s="96"/>
      <c r="GQ1954" s="96"/>
      <c r="GR1954" s="96"/>
      <c r="GS1954" s="96"/>
      <c r="GT1954" s="96"/>
      <c r="GU1954" s="96"/>
      <c r="GV1954" s="96"/>
      <c r="GW1954" s="96"/>
      <c r="GX1954" s="96"/>
      <c r="GY1954" s="96"/>
      <c r="GZ1954" s="96"/>
      <c r="HA1954" s="96"/>
      <c r="HB1954" s="96"/>
      <c r="HC1954" s="96"/>
      <c r="HD1954" s="96"/>
      <c r="HE1954" s="96"/>
      <c r="HF1954" s="96"/>
      <c r="HG1954" s="96"/>
      <c r="HH1954" s="96"/>
      <c r="HI1954" s="96"/>
    </row>
    <row r="1955" spans="1:217" s="6" customFormat="1" ht="28.5" x14ac:dyDescent="0.45">
      <c r="A1955" s="29" t="s">
        <v>16</v>
      </c>
      <c r="B1955" s="29" t="s">
        <v>17</v>
      </c>
      <c r="C1955" s="30" t="s">
        <v>18</v>
      </c>
      <c r="D1955" s="30" t="s">
        <v>1685</v>
      </c>
      <c r="E1955" s="30" t="s">
        <v>2090</v>
      </c>
      <c r="F1955" s="30" t="s">
        <v>21</v>
      </c>
      <c r="G1955" s="78">
        <f>VLOOKUP(L:L,en_ru_auto_scores_BLEU!H:I,2,FALSE)</f>
        <v>24.446151121745054</v>
      </c>
      <c r="H1955" s="30" t="str">
        <f>IFERROR(VLOOKUP(L:L,manual_score_mapping[[SegmentID]:[Scores]],2,FALSE), "NaN")</f>
        <v>[53, 87, 34, 39, 53, 51, 70, 57, 67, 76]</v>
      </c>
      <c r="I1955" s="21">
        <f>IFERROR(VLOOKUP(L:L,manual_score_mapping!A:D,3,FALSE), "NaN")</f>
        <v>58</v>
      </c>
      <c r="J1955" s="18">
        <f>IFERROR(VLOOKUP(L:L,manual_score_mapping!A:D,4,FALSE), "NaN")</f>
        <v>34</v>
      </c>
      <c r="K1955" s="30" t="s">
        <v>22</v>
      </c>
      <c r="L1955" s="30">
        <v>1954</v>
      </c>
      <c r="M1955" s="31">
        <v>0.80848556756973267</v>
      </c>
      <c r="N1955" s="30">
        <v>0.70606553554534912</v>
      </c>
      <c r="O1955" s="30">
        <v>0.70605200529098511</v>
      </c>
      <c r="P1955" s="30" t="str">
        <f>IF(en_ru_scores[[#This Row],[OnlineB_Score]]&gt;en_ru_scores[[#This Row],[GPT4_COMET]]+0.03, "B", IF(en_ru_scores[[#This Row],[GPT4_COMET]]&gt;en_ru_scores[[#This Row],[OnlineB_Score]]+0.03, "GPT", "-"))</f>
        <v>GPT</v>
      </c>
      <c r="Q1955" s="30" t="str">
        <f>IF(en_ru_scores[[#This Row],[OnlineW_Score]]&gt;en_ru_scores[[#This Row],[GPT4_COMET]]+0.03, "W", IF(en_ru_scores[[#This Row],[GPT4_COMET]]&gt;en_ru_scores[[#This Row],[OnlineW_Score]]+0.03, "GPT", "-"))</f>
        <v>GPT</v>
      </c>
      <c r="R1955" s="12" t="s">
        <v>2091</v>
      </c>
      <c r="S1955" s="12" t="s">
        <v>9566</v>
      </c>
      <c r="T1955" s="40" t="s">
        <v>9567</v>
      </c>
      <c r="U1955" s="12" t="s">
        <v>9568</v>
      </c>
      <c r="V1955" s="12" t="s">
        <v>9568</v>
      </c>
      <c r="W1955" s="84"/>
      <c r="X1955" s="111"/>
      <c r="Y1955" s="11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c r="EI1955"/>
      <c r="EJ1955"/>
      <c r="EK1955"/>
      <c r="EL1955"/>
      <c r="EM1955"/>
      <c r="EN1955"/>
      <c r="EO1955"/>
      <c r="EP1955"/>
      <c r="EQ1955"/>
      <c r="ER1955"/>
      <c r="ES1955"/>
      <c r="ET1955"/>
      <c r="EU1955"/>
      <c r="EV1955"/>
      <c r="EW1955"/>
      <c r="EX1955"/>
      <c r="EY1955"/>
      <c r="EZ1955"/>
      <c r="FA1955"/>
      <c r="FB1955"/>
      <c r="FC1955"/>
      <c r="FD1955"/>
      <c r="FE1955"/>
      <c r="FF1955"/>
      <c r="FG1955"/>
      <c r="FH1955"/>
      <c r="FI1955"/>
      <c r="FJ1955"/>
      <c r="FK1955"/>
      <c r="FL1955"/>
      <c r="FM1955"/>
      <c r="FN1955"/>
      <c r="FO1955"/>
      <c r="FP1955"/>
      <c r="FQ1955"/>
      <c r="FR1955"/>
      <c r="FS1955"/>
      <c r="FT1955"/>
      <c r="FU1955"/>
      <c r="FV1955"/>
      <c r="FW1955"/>
      <c r="FX1955"/>
      <c r="FY1955"/>
      <c r="FZ1955"/>
      <c r="GA1955"/>
      <c r="GB1955"/>
      <c r="GC1955"/>
      <c r="GD1955"/>
      <c r="GE1955"/>
      <c r="GF1955"/>
      <c r="GG1955"/>
      <c r="GH1955"/>
      <c r="GI1955"/>
      <c r="GJ1955"/>
      <c r="GK1955"/>
      <c r="GL1955"/>
      <c r="GM1955"/>
      <c r="GN1955"/>
      <c r="GO1955"/>
      <c r="GP1955"/>
      <c r="GQ1955"/>
      <c r="GR1955"/>
      <c r="GS1955"/>
      <c r="GT1955"/>
      <c r="GU1955"/>
      <c r="GV1955"/>
      <c r="GW1955"/>
      <c r="GX1955"/>
      <c r="GY1955"/>
      <c r="GZ1955"/>
      <c r="HA1955"/>
      <c r="HB1955"/>
      <c r="HC1955"/>
      <c r="HD1955"/>
      <c r="HE1955"/>
      <c r="HF1955"/>
      <c r="HG1955"/>
      <c r="HH1955"/>
      <c r="HI1955"/>
    </row>
    <row r="1956" spans="1:217" s="6" customFormat="1" ht="28.5" x14ac:dyDescent="0.45">
      <c r="A1956" s="26" t="s">
        <v>16</v>
      </c>
      <c r="B1956" s="26" t="s">
        <v>17</v>
      </c>
      <c r="C1956" s="27" t="s">
        <v>18</v>
      </c>
      <c r="D1956" s="27" t="s">
        <v>1685</v>
      </c>
      <c r="E1956" s="27" t="s">
        <v>2090</v>
      </c>
      <c r="F1956" s="27" t="s">
        <v>21</v>
      </c>
      <c r="G1956" s="78">
        <f>VLOOKUP(L:L,en_ru_auto_scores_BLEU!H:I,2,FALSE)</f>
        <v>15.727800941615351</v>
      </c>
      <c r="H1956" s="27" t="str">
        <f>IFERROR(VLOOKUP(L:L,manual_score_mapping[[SegmentID]:[Scores]],2,FALSE), "NaN")</f>
        <v>[52, 86, 34, 52, 51, 51, 85, 45, 83, 67]</v>
      </c>
      <c r="I1956" s="24">
        <f>IFERROR(VLOOKUP(L:L,manual_score_mapping!A:D,3,FALSE), "NaN")</f>
        <v>60</v>
      </c>
      <c r="J1956" s="18">
        <f>IFERROR(VLOOKUP(L:L,manual_score_mapping!A:D,4,FALSE), "NaN")</f>
        <v>34</v>
      </c>
      <c r="K1956" s="27" t="s">
        <v>22</v>
      </c>
      <c r="L1956" s="27">
        <v>1955</v>
      </c>
      <c r="M1956" s="28">
        <v>0.78717011213302612</v>
      </c>
      <c r="N1956" s="27">
        <v>0.74375075101852417</v>
      </c>
      <c r="O1956" s="27">
        <v>0.75646680593490601</v>
      </c>
      <c r="P1956" s="27" t="str">
        <f>IF(en_ru_scores[[#This Row],[OnlineB_Score]]&gt;en_ru_scores[[#This Row],[GPT4_COMET]]+0.03, "B", IF(en_ru_scores[[#This Row],[GPT4_COMET]]&gt;en_ru_scores[[#This Row],[OnlineB_Score]]+0.03, "GPT", "-"))</f>
        <v>GPT</v>
      </c>
      <c r="Q1956" s="27" t="str">
        <f>IF(en_ru_scores[[#This Row],[OnlineW_Score]]&gt;en_ru_scores[[#This Row],[GPT4_COMET]]+0.03, "W", IF(en_ru_scores[[#This Row],[GPT4_COMET]]&gt;en_ru_scores[[#This Row],[OnlineW_Score]]+0.03, "GPT", "-"))</f>
        <v>GPT</v>
      </c>
      <c r="R1956" s="11" t="s">
        <v>2092</v>
      </c>
      <c r="S1956" s="11" t="s">
        <v>9569</v>
      </c>
      <c r="T1956" s="39" t="s">
        <v>9570</v>
      </c>
      <c r="U1956" s="11" t="s">
        <v>9571</v>
      </c>
      <c r="V1956" s="11" t="s">
        <v>9572</v>
      </c>
      <c r="W1956" s="84"/>
      <c r="X1956" s="111"/>
      <c r="Y1956" s="115"/>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c r="EK1956"/>
      <c r="EL1956"/>
      <c r="EM1956"/>
      <c r="EN1956"/>
      <c r="EO1956"/>
      <c r="EP1956"/>
      <c r="EQ1956"/>
      <c r="ER1956"/>
      <c r="ES1956"/>
      <c r="ET1956"/>
      <c r="EU1956"/>
      <c r="EV1956"/>
      <c r="EW1956"/>
      <c r="EX1956"/>
      <c r="EY1956"/>
      <c r="EZ1956"/>
      <c r="FA1956"/>
      <c r="FB1956"/>
      <c r="FC1956"/>
      <c r="FD1956"/>
      <c r="FE1956"/>
      <c r="FF1956"/>
      <c r="FG1956"/>
      <c r="FH1956"/>
      <c r="FI1956"/>
      <c r="FJ1956"/>
      <c r="FK1956"/>
      <c r="FL1956"/>
      <c r="FM1956"/>
      <c r="FN1956"/>
      <c r="FO1956"/>
      <c r="FP1956"/>
      <c r="FQ1956"/>
      <c r="FR1956"/>
      <c r="FS1956"/>
      <c r="FT1956"/>
      <c r="FU1956"/>
      <c r="FV1956"/>
      <c r="FW1956"/>
      <c r="FX1956"/>
      <c r="FY1956"/>
      <c r="FZ1956"/>
      <c r="GA1956"/>
      <c r="GB1956"/>
      <c r="GC1956"/>
      <c r="GD1956"/>
      <c r="GE1956"/>
      <c r="GF1956"/>
      <c r="GG1956"/>
      <c r="GH1956"/>
      <c r="GI1956"/>
      <c r="GJ1956"/>
      <c r="GK1956"/>
      <c r="GL1956"/>
      <c r="GM1956"/>
      <c r="GN1956"/>
      <c r="GO1956"/>
      <c r="GP1956"/>
      <c r="GQ1956"/>
      <c r="GR1956"/>
      <c r="GS1956"/>
      <c r="GT1956"/>
      <c r="GU1956"/>
      <c r="GV1956"/>
      <c r="GW1956"/>
      <c r="GX1956"/>
      <c r="GY1956"/>
      <c r="GZ1956"/>
      <c r="HA1956"/>
      <c r="HB1956"/>
      <c r="HC1956"/>
      <c r="HD1956"/>
      <c r="HE1956"/>
      <c r="HF1956"/>
      <c r="HG1956"/>
      <c r="HH1956"/>
      <c r="HI1956"/>
    </row>
    <row r="1957" spans="1:217" s="6" customFormat="1" ht="28.5" x14ac:dyDescent="0.45">
      <c r="A1957" s="29" t="s">
        <v>16</v>
      </c>
      <c r="B1957" s="29" t="s">
        <v>17</v>
      </c>
      <c r="C1957" s="30" t="s">
        <v>18</v>
      </c>
      <c r="D1957" s="30" t="s">
        <v>1685</v>
      </c>
      <c r="E1957" s="30" t="s">
        <v>2090</v>
      </c>
      <c r="F1957" s="30" t="s">
        <v>21</v>
      </c>
      <c r="G1957" s="74">
        <f>VLOOKUP(L:L,en_ru_auto_scores_BLEU!H:I,2,FALSE)</f>
        <v>51.981572587298771</v>
      </c>
      <c r="H1957" s="30" t="str">
        <f>IFERROR(VLOOKUP(L:L,manual_score_mapping[[SegmentID]:[Scores]],2,FALSE), "NaN")</f>
        <v>[53, 82, 34, 39, 48, 49, 79, 62, 83, 76]</v>
      </c>
      <c r="I1957" s="24">
        <f>IFERROR(VLOOKUP(L:L,manual_score_mapping!A:D,3,FALSE), "NaN")</f>
        <v>60</v>
      </c>
      <c r="J1957" s="18">
        <f>IFERROR(VLOOKUP(L:L,manual_score_mapping!A:D,4,FALSE), "NaN")</f>
        <v>34</v>
      </c>
      <c r="K1957" s="30" t="s">
        <v>22</v>
      </c>
      <c r="L1957" s="30">
        <v>1956</v>
      </c>
      <c r="M1957" s="31">
        <v>0.87271052598953247</v>
      </c>
      <c r="N1957" s="30">
        <v>0.84524846076965332</v>
      </c>
      <c r="O1957" s="30">
        <v>0.82868266105651855</v>
      </c>
      <c r="P1957" s="30" t="str">
        <f>IF(en_ru_scores[[#This Row],[OnlineB_Score]]&gt;en_ru_scores[[#This Row],[GPT4_COMET]]+0.03, "B", IF(en_ru_scores[[#This Row],[GPT4_COMET]]&gt;en_ru_scores[[#This Row],[OnlineB_Score]]+0.03, "GPT", "-"))</f>
        <v>-</v>
      </c>
      <c r="Q1957" s="30" t="str">
        <f>IF(en_ru_scores[[#This Row],[OnlineW_Score]]&gt;en_ru_scores[[#This Row],[GPT4_COMET]]+0.03, "W", IF(en_ru_scores[[#This Row],[GPT4_COMET]]&gt;en_ru_scores[[#This Row],[OnlineW_Score]]+0.03, "GPT", "-"))</f>
        <v>GPT</v>
      </c>
      <c r="R1957" s="12" t="s">
        <v>2093</v>
      </c>
      <c r="S1957" s="12" t="s">
        <v>9573</v>
      </c>
      <c r="T1957" s="40" t="s">
        <v>9574</v>
      </c>
      <c r="U1957" s="12" t="s">
        <v>9575</v>
      </c>
      <c r="V1957" s="12" t="s">
        <v>9576</v>
      </c>
      <c r="W1957" s="84"/>
      <c r="X1957" s="111"/>
      <c r="Y1957" s="115"/>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c r="EK1957"/>
      <c r="EL1957"/>
      <c r="EM1957"/>
      <c r="EN1957"/>
      <c r="EO1957"/>
      <c r="EP1957"/>
      <c r="EQ1957"/>
      <c r="ER1957"/>
      <c r="ES1957"/>
      <c r="ET1957"/>
      <c r="EU1957"/>
      <c r="EV1957"/>
      <c r="EW1957"/>
      <c r="EX1957"/>
      <c r="EY1957"/>
      <c r="EZ1957"/>
      <c r="FA1957"/>
      <c r="FB1957"/>
      <c r="FC1957"/>
      <c r="FD1957"/>
      <c r="FE1957"/>
      <c r="FF1957"/>
      <c r="FG1957"/>
      <c r="FH1957"/>
      <c r="FI1957"/>
      <c r="FJ1957"/>
      <c r="FK1957"/>
      <c r="FL1957"/>
      <c r="FM1957"/>
      <c r="FN1957"/>
      <c r="FO1957"/>
      <c r="FP1957"/>
      <c r="FQ1957"/>
      <c r="FR1957"/>
      <c r="FS1957"/>
      <c r="FT1957"/>
      <c r="FU1957"/>
      <c r="FV1957"/>
      <c r="FW1957"/>
      <c r="FX1957"/>
      <c r="FY1957"/>
      <c r="FZ1957"/>
      <c r="GA1957"/>
      <c r="GB1957"/>
      <c r="GC1957"/>
      <c r="GD1957"/>
      <c r="GE1957"/>
      <c r="GF1957"/>
      <c r="GG1957"/>
      <c r="GH1957"/>
      <c r="GI1957"/>
      <c r="GJ1957"/>
      <c r="GK1957"/>
      <c r="GL1957"/>
      <c r="GM1957"/>
      <c r="GN1957"/>
      <c r="GO1957"/>
      <c r="GP1957"/>
      <c r="GQ1957"/>
      <c r="GR1957"/>
      <c r="GS1957"/>
      <c r="GT1957"/>
      <c r="GU1957"/>
      <c r="GV1957"/>
      <c r="GW1957"/>
      <c r="GX1957"/>
      <c r="GY1957"/>
      <c r="GZ1957"/>
      <c r="HA1957"/>
      <c r="HB1957"/>
      <c r="HC1957"/>
      <c r="HD1957"/>
      <c r="HE1957"/>
      <c r="HF1957"/>
      <c r="HG1957"/>
      <c r="HH1957"/>
      <c r="HI1957"/>
    </row>
    <row r="1958" spans="1:217" s="6" customFormat="1" ht="42.75" x14ac:dyDescent="0.45">
      <c r="A1958" s="32" t="s">
        <v>16</v>
      </c>
      <c r="B1958" s="32" t="s">
        <v>17</v>
      </c>
      <c r="C1958" s="33" t="s">
        <v>18</v>
      </c>
      <c r="D1958" s="33" t="s">
        <v>1685</v>
      </c>
      <c r="E1958" s="33" t="s">
        <v>2090</v>
      </c>
      <c r="F1958" s="33" t="s">
        <v>21</v>
      </c>
      <c r="G1958" s="75">
        <f>VLOOKUP(L:L,en_ru_auto_scores_BLEU!H:I,2,FALSE)</f>
        <v>40.592153989989832</v>
      </c>
      <c r="H1958" s="33" t="str">
        <f>IFERROR(VLOOKUP(L:L,manual_score_mapping[[SegmentID]:[Scores]],2,FALSE), "NaN")</f>
        <v>[52, 87, 36, 49, 51, 51, 79, 45, 67, 67]</v>
      </c>
      <c r="I1958" s="21">
        <f>IFERROR(VLOOKUP(L:L,manual_score_mapping!A:D,3,FALSE), "NaN")</f>
        <v>58</v>
      </c>
      <c r="J1958" s="18">
        <f>IFERROR(VLOOKUP(L:L,manual_score_mapping!A:D,4,FALSE), "NaN")</f>
        <v>36</v>
      </c>
      <c r="K1958" s="33" t="s">
        <v>22</v>
      </c>
      <c r="L1958" s="33">
        <v>1957</v>
      </c>
      <c r="M1958" s="34">
        <v>0.91727036237716675</v>
      </c>
      <c r="N1958" s="33">
        <v>0.93015557527542125</v>
      </c>
      <c r="O1958" s="33">
        <v>0.92182976007461559</v>
      </c>
      <c r="P1958" s="33" t="str">
        <f>IF(en_ru_scores[[#This Row],[OnlineB_Score]]&gt;en_ru_scores[[#This Row],[GPT4_COMET]]+0.03, "B", IF(en_ru_scores[[#This Row],[GPT4_COMET]]&gt;en_ru_scores[[#This Row],[OnlineB_Score]]+0.03, "GPT", "-"))</f>
        <v>-</v>
      </c>
      <c r="Q1958" s="33" t="str">
        <f>IF(en_ru_scores[[#This Row],[OnlineW_Score]]&gt;en_ru_scores[[#This Row],[GPT4_COMET]]+0.03, "W", IF(en_ru_scores[[#This Row],[GPT4_COMET]]&gt;en_ru_scores[[#This Row],[OnlineW_Score]]+0.03, "GPT", "-"))</f>
        <v>-</v>
      </c>
      <c r="R1958" s="13" t="s">
        <v>2094</v>
      </c>
      <c r="S1958" s="13" t="s">
        <v>9577</v>
      </c>
      <c r="T1958" s="41" t="s">
        <v>9578</v>
      </c>
      <c r="U1958" s="13" t="s">
        <v>9579</v>
      </c>
      <c r="V1958" s="13" t="s">
        <v>9580</v>
      </c>
      <c r="W1958" s="84"/>
      <c r="X1958" s="111"/>
      <c r="Y1958" s="115"/>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c r="EK1958"/>
      <c r="EL1958"/>
      <c r="EM1958"/>
      <c r="EN1958"/>
      <c r="EO1958"/>
      <c r="EP1958"/>
      <c r="EQ1958"/>
      <c r="ER1958"/>
      <c r="ES1958"/>
      <c r="ET1958"/>
      <c r="EU1958"/>
      <c r="EV1958"/>
      <c r="EW1958"/>
      <c r="EX1958"/>
      <c r="EY1958"/>
      <c r="EZ1958"/>
      <c r="FA1958"/>
      <c r="FB1958"/>
      <c r="FC1958"/>
      <c r="FD1958"/>
      <c r="FE1958"/>
      <c r="FF1958"/>
      <c r="FG1958"/>
      <c r="FH1958"/>
      <c r="FI1958"/>
      <c r="FJ1958"/>
      <c r="FK1958"/>
      <c r="FL1958"/>
      <c r="FM1958"/>
      <c r="FN1958"/>
      <c r="FO1958"/>
      <c r="FP1958"/>
      <c r="FQ1958"/>
      <c r="FR1958"/>
      <c r="FS1958"/>
      <c r="FT1958"/>
      <c r="FU1958"/>
      <c r="FV1958"/>
      <c r="FW1958"/>
      <c r="FX1958"/>
      <c r="FY1958"/>
      <c r="FZ1958"/>
      <c r="GA1958"/>
      <c r="GB1958"/>
      <c r="GC1958"/>
      <c r="GD1958"/>
      <c r="GE1958"/>
      <c r="GF1958"/>
      <c r="GG1958"/>
      <c r="GH1958"/>
      <c r="GI1958"/>
      <c r="GJ1958"/>
      <c r="GK1958"/>
      <c r="GL1958"/>
      <c r="GM1958"/>
      <c r="GN1958"/>
      <c r="GO1958"/>
      <c r="GP1958"/>
      <c r="GQ1958"/>
      <c r="GR1958"/>
      <c r="GS1958"/>
      <c r="GT1958"/>
      <c r="GU1958"/>
      <c r="GV1958"/>
      <c r="GW1958"/>
      <c r="GX1958"/>
      <c r="GY1958"/>
      <c r="GZ1958"/>
      <c r="HA1958"/>
      <c r="HB1958"/>
      <c r="HC1958"/>
      <c r="HD1958"/>
      <c r="HE1958"/>
      <c r="HF1958"/>
      <c r="HG1958"/>
      <c r="HH1958"/>
      <c r="HI1958"/>
    </row>
    <row r="1959" spans="1:217" s="6" customFormat="1" ht="57" x14ac:dyDescent="0.45">
      <c r="A1959" s="26" t="s">
        <v>16</v>
      </c>
      <c r="B1959" s="26" t="s">
        <v>17</v>
      </c>
      <c r="C1959" s="27" t="s">
        <v>18</v>
      </c>
      <c r="D1959" s="27" t="s">
        <v>1685</v>
      </c>
      <c r="E1959" s="27" t="s">
        <v>2090</v>
      </c>
      <c r="F1959" s="27" t="s">
        <v>21</v>
      </c>
      <c r="G1959" s="78">
        <f>VLOOKUP(L:L,en_ru_auto_scores_BLEU!H:I,2,FALSE)</f>
        <v>8.0233395055185017</v>
      </c>
      <c r="H1959" s="27" t="str">
        <f>IFERROR(VLOOKUP(L:L,manual_score_mapping[[SegmentID]:[Scores]],2,FALSE), "NaN")</f>
        <v>[53, 82, 36, 37, 49, 48, 79, 65, 85, 67]</v>
      </c>
      <c r="I1959" s="24">
        <f>IFERROR(VLOOKUP(L:L,manual_score_mapping!A:D,3,FALSE), "NaN")</f>
        <v>60</v>
      </c>
      <c r="J1959" s="18">
        <f>IFERROR(VLOOKUP(L:L,manual_score_mapping!A:D,4,FALSE), "NaN")</f>
        <v>36</v>
      </c>
      <c r="K1959" s="27" t="s">
        <v>22</v>
      </c>
      <c r="L1959" s="27">
        <v>1958</v>
      </c>
      <c r="M1959" s="28">
        <v>0.79683244228363037</v>
      </c>
      <c r="N1959" s="27">
        <v>0.72461676597595215</v>
      </c>
      <c r="O1959" s="27">
        <v>0.76040798425674438</v>
      </c>
      <c r="P1959" s="27" t="str">
        <f>IF(en_ru_scores[[#This Row],[OnlineB_Score]]&gt;en_ru_scores[[#This Row],[GPT4_COMET]]+0.03, "B", IF(en_ru_scores[[#This Row],[GPT4_COMET]]&gt;en_ru_scores[[#This Row],[OnlineB_Score]]+0.03, "GPT", "-"))</f>
        <v>GPT</v>
      </c>
      <c r="Q1959" s="27" t="str">
        <f>IF(en_ru_scores[[#This Row],[OnlineW_Score]]&gt;en_ru_scores[[#This Row],[GPT4_COMET]]+0.03, "W", IF(en_ru_scores[[#This Row],[GPT4_COMET]]&gt;en_ru_scores[[#This Row],[OnlineW_Score]]+0.03, "GPT", "-"))</f>
        <v>GPT</v>
      </c>
      <c r="R1959" s="11" t="s">
        <v>11202</v>
      </c>
      <c r="S1959" s="11" t="s">
        <v>9581</v>
      </c>
      <c r="T1959" s="39" t="s">
        <v>11200</v>
      </c>
      <c r="U1959" s="11" t="s">
        <v>9583</v>
      </c>
      <c r="V1959" s="11" t="s">
        <v>9584</v>
      </c>
      <c r="W1959" s="84" t="s">
        <v>11201</v>
      </c>
      <c r="X1959" s="111" t="s">
        <v>11213</v>
      </c>
      <c r="Y1959" s="111"/>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c r="EK1959"/>
      <c r="EL1959"/>
      <c r="EM1959"/>
      <c r="EN1959"/>
      <c r="EO1959"/>
      <c r="EP1959"/>
      <c r="EQ1959"/>
      <c r="ER1959"/>
      <c r="ES1959"/>
      <c r="ET1959"/>
      <c r="EU1959"/>
      <c r="EV1959"/>
      <c r="EW1959"/>
      <c r="EX1959"/>
      <c r="EY1959"/>
      <c r="EZ1959"/>
      <c r="FA1959"/>
      <c r="FB1959"/>
      <c r="FC1959"/>
      <c r="FD1959"/>
      <c r="FE1959"/>
      <c r="FF1959"/>
      <c r="FG1959"/>
      <c r="FH1959"/>
      <c r="FI1959"/>
      <c r="FJ1959"/>
      <c r="FK1959"/>
      <c r="FL1959"/>
      <c r="FM1959"/>
      <c r="FN1959"/>
      <c r="FO1959"/>
      <c r="FP1959"/>
      <c r="FQ1959"/>
      <c r="FR1959"/>
      <c r="FS1959"/>
      <c r="FT1959"/>
      <c r="FU1959"/>
      <c r="FV1959"/>
      <c r="FW1959"/>
      <c r="FX1959"/>
      <c r="FY1959"/>
      <c r="FZ1959"/>
      <c r="GA1959"/>
      <c r="GB1959"/>
      <c r="GC1959"/>
      <c r="GD1959"/>
      <c r="GE1959"/>
      <c r="GF1959"/>
      <c r="GG1959"/>
      <c r="GH1959"/>
      <c r="GI1959"/>
      <c r="GJ1959"/>
      <c r="GK1959"/>
      <c r="GL1959"/>
      <c r="GM1959"/>
      <c r="GN1959"/>
      <c r="GO1959"/>
      <c r="GP1959"/>
      <c r="GQ1959"/>
      <c r="GR1959"/>
      <c r="GS1959"/>
      <c r="GT1959"/>
      <c r="GU1959"/>
      <c r="GV1959"/>
      <c r="GW1959"/>
      <c r="GX1959"/>
      <c r="GY1959"/>
      <c r="GZ1959"/>
      <c r="HA1959"/>
      <c r="HB1959"/>
      <c r="HC1959"/>
      <c r="HD1959"/>
      <c r="HE1959"/>
      <c r="HF1959"/>
      <c r="HG1959"/>
      <c r="HH1959"/>
      <c r="HI1959"/>
    </row>
    <row r="1960" spans="1:217" s="6" customFormat="1" ht="57" x14ac:dyDescent="0.45">
      <c r="A1960" s="29" t="s">
        <v>16</v>
      </c>
      <c r="B1960" s="29" t="s">
        <v>17</v>
      </c>
      <c r="C1960" s="30" t="s">
        <v>18</v>
      </c>
      <c r="D1960" s="30" t="s">
        <v>1685</v>
      </c>
      <c r="E1960" s="30" t="s">
        <v>2090</v>
      </c>
      <c r="F1960" s="30" t="s">
        <v>21</v>
      </c>
      <c r="G1960" s="78">
        <f>VLOOKUP(L:L,en_ru_auto_scores_BLEU!H:I,2,FALSE)</f>
        <v>16.91896235111172</v>
      </c>
      <c r="H1960" s="30" t="str">
        <f>IFERROR(VLOOKUP(L:L,manual_score_mapping[[SegmentID]:[Scores]],2,FALSE), "NaN")</f>
        <v>[49, 87, 34, 48, 51, 50, 85, 62, 85, 59]</v>
      </c>
      <c r="I1960" s="24">
        <f>IFERROR(VLOOKUP(L:L,manual_score_mapping!A:D,3,FALSE), "NaN")</f>
        <v>61</v>
      </c>
      <c r="J1960" s="18">
        <f>IFERROR(VLOOKUP(L:L,manual_score_mapping!A:D,4,FALSE), "NaN")</f>
        <v>34</v>
      </c>
      <c r="K1960" s="30" t="s">
        <v>22</v>
      </c>
      <c r="L1960" s="30">
        <v>1959</v>
      </c>
      <c r="M1960" s="31">
        <v>0.84187591075897217</v>
      </c>
      <c r="N1960" s="30">
        <v>0.77796167135238647</v>
      </c>
      <c r="O1960" s="30">
        <v>0.86179733276367188</v>
      </c>
      <c r="P1960" s="30" t="str">
        <f>IF(en_ru_scores[[#This Row],[OnlineB_Score]]&gt;en_ru_scores[[#This Row],[GPT4_COMET]]+0.03, "B", IF(en_ru_scores[[#This Row],[GPT4_COMET]]&gt;en_ru_scores[[#This Row],[OnlineB_Score]]+0.03, "GPT", "-"))</f>
        <v>GPT</v>
      </c>
      <c r="Q1960" s="30" t="str">
        <f>IF(en_ru_scores[[#This Row],[OnlineW_Score]]&gt;en_ru_scores[[#This Row],[GPT4_COMET]]+0.03, "W", IF(en_ru_scores[[#This Row],[GPT4_COMET]]&gt;en_ru_scores[[#This Row],[OnlineW_Score]]+0.03, "GPT", "-"))</f>
        <v>-</v>
      </c>
      <c r="R1960" s="12" t="s">
        <v>2096</v>
      </c>
      <c r="S1960" s="12" t="s">
        <v>9585</v>
      </c>
      <c r="T1960" s="40" t="s">
        <v>9586</v>
      </c>
      <c r="U1960" s="12" t="s">
        <v>9587</v>
      </c>
      <c r="V1960" s="12" t="s">
        <v>9588</v>
      </c>
      <c r="W1960" s="84"/>
      <c r="X1960" s="111"/>
      <c r="Y1960" s="115"/>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c r="EK1960"/>
      <c r="EL1960"/>
      <c r="EM1960"/>
      <c r="EN1960"/>
      <c r="EO1960"/>
      <c r="EP1960"/>
      <c r="EQ1960"/>
      <c r="ER1960"/>
      <c r="ES1960"/>
      <c r="ET1960"/>
      <c r="EU1960"/>
      <c r="EV1960"/>
      <c r="EW1960"/>
      <c r="EX1960"/>
      <c r="EY1960"/>
      <c r="EZ1960"/>
      <c r="FA1960"/>
      <c r="FB1960"/>
      <c r="FC1960"/>
      <c r="FD1960"/>
      <c r="FE1960"/>
      <c r="FF1960"/>
      <c r="FG1960"/>
      <c r="FH1960"/>
      <c r="FI1960"/>
      <c r="FJ1960"/>
      <c r="FK1960"/>
      <c r="FL1960"/>
      <c r="FM1960"/>
      <c r="FN1960"/>
      <c r="FO1960"/>
      <c r="FP1960"/>
      <c r="FQ1960"/>
      <c r="FR1960"/>
      <c r="FS1960"/>
      <c r="FT1960"/>
      <c r="FU1960"/>
      <c r="FV1960"/>
      <c r="FW1960"/>
      <c r="FX1960"/>
      <c r="FY1960"/>
      <c r="FZ1960"/>
      <c r="GA1960"/>
      <c r="GB1960"/>
      <c r="GC1960"/>
      <c r="GD1960"/>
      <c r="GE1960"/>
      <c r="GF1960"/>
      <c r="GG1960"/>
      <c r="GH1960"/>
      <c r="GI1960"/>
      <c r="GJ1960"/>
      <c r="GK1960"/>
      <c r="GL1960"/>
      <c r="GM1960"/>
      <c r="GN1960"/>
      <c r="GO1960"/>
      <c r="GP1960"/>
      <c r="GQ1960"/>
      <c r="GR1960"/>
      <c r="GS1960"/>
      <c r="GT1960"/>
      <c r="GU1960"/>
      <c r="GV1960"/>
      <c r="GW1960"/>
      <c r="GX1960"/>
      <c r="GY1960"/>
      <c r="GZ1960"/>
      <c r="HA1960"/>
      <c r="HB1960"/>
      <c r="HC1960"/>
      <c r="HD1960"/>
      <c r="HE1960"/>
      <c r="HF1960"/>
      <c r="HG1960"/>
      <c r="HH1960"/>
      <c r="HI1960"/>
    </row>
    <row r="1961" spans="1:217" s="6" customFormat="1" ht="57" x14ac:dyDescent="0.45">
      <c r="A1961" s="29" t="s">
        <v>16</v>
      </c>
      <c r="B1961" s="29" t="s">
        <v>17</v>
      </c>
      <c r="C1961" s="30" t="s">
        <v>18</v>
      </c>
      <c r="D1961" s="30" t="s">
        <v>1685</v>
      </c>
      <c r="E1961" s="30" t="s">
        <v>2090</v>
      </c>
      <c r="F1961" s="30" t="s">
        <v>21</v>
      </c>
      <c r="G1961" s="78">
        <f>VLOOKUP(L:L,en_ru_auto_scores_BLEU!H:I,2,FALSE)</f>
        <v>10.307386760781874</v>
      </c>
      <c r="H1961" s="30" t="str">
        <f>IFERROR(VLOOKUP(L:L,manual_score_mapping[[SegmentID]:[Scores]],2,FALSE), "NaN")</f>
        <v>[52, 87, 33, 33, 51, 51, 78, 46, 86, 75]</v>
      </c>
      <c r="I1961" s="21">
        <f>IFERROR(VLOOKUP(L:L,manual_score_mapping!A:D,3,FALSE), "NaN")</f>
        <v>59</v>
      </c>
      <c r="J1961" s="18">
        <f>IFERROR(VLOOKUP(L:L,manual_score_mapping!A:D,4,FALSE), "NaN")</f>
        <v>33</v>
      </c>
      <c r="K1961" s="30" t="s">
        <v>22</v>
      </c>
      <c r="L1961" s="30">
        <v>1960</v>
      </c>
      <c r="M1961" s="31">
        <v>0.88320428133010864</v>
      </c>
      <c r="N1961" s="30">
        <v>0.8693840503692627</v>
      </c>
      <c r="O1961" s="30">
        <v>0.86571204662322998</v>
      </c>
      <c r="P1961" s="30" t="str">
        <f>IF(en_ru_scores[[#This Row],[OnlineB_Score]]&gt;en_ru_scores[[#This Row],[GPT4_COMET]]+0.03, "B", IF(en_ru_scores[[#This Row],[GPT4_COMET]]&gt;en_ru_scores[[#This Row],[OnlineB_Score]]+0.03, "GPT", "-"))</f>
        <v>-</v>
      </c>
      <c r="Q1961" s="30" t="str">
        <f>IF(en_ru_scores[[#This Row],[OnlineW_Score]]&gt;en_ru_scores[[#This Row],[GPT4_COMET]]+0.03, "W", IF(en_ru_scores[[#This Row],[GPT4_COMET]]&gt;en_ru_scores[[#This Row],[OnlineW_Score]]+0.03, "GPT", "-"))</f>
        <v>-</v>
      </c>
      <c r="R1961" s="12" t="s">
        <v>2097</v>
      </c>
      <c r="S1961" s="12" t="s">
        <v>9589</v>
      </c>
      <c r="T1961" s="40" t="s">
        <v>9590</v>
      </c>
      <c r="U1961" s="12" t="s">
        <v>9591</v>
      </c>
      <c r="V1961" s="12" t="s">
        <v>9592</v>
      </c>
      <c r="W1961" s="84"/>
      <c r="X1961" s="111"/>
      <c r="Y1961" s="115"/>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c r="EK1961"/>
      <c r="EL1961"/>
      <c r="EM1961"/>
      <c r="EN1961"/>
      <c r="EO1961"/>
      <c r="EP1961"/>
      <c r="EQ1961"/>
      <c r="ER1961"/>
      <c r="ES1961"/>
      <c r="ET1961"/>
      <c r="EU1961"/>
      <c r="EV1961"/>
      <c r="EW1961"/>
      <c r="EX1961"/>
      <c r="EY1961"/>
      <c r="EZ1961"/>
      <c r="FA1961"/>
      <c r="FB1961"/>
      <c r="FC1961"/>
      <c r="FD1961"/>
      <c r="FE1961"/>
      <c r="FF1961"/>
      <c r="FG1961"/>
      <c r="FH1961"/>
      <c r="FI1961"/>
      <c r="FJ1961"/>
      <c r="FK1961"/>
      <c r="FL1961"/>
      <c r="FM1961"/>
      <c r="FN1961"/>
      <c r="FO1961"/>
      <c r="FP1961"/>
      <c r="FQ1961"/>
      <c r="FR1961"/>
      <c r="FS1961"/>
      <c r="FT1961"/>
      <c r="FU1961"/>
      <c r="FV1961"/>
      <c r="FW1961"/>
      <c r="FX1961"/>
      <c r="FY1961"/>
      <c r="FZ1961"/>
      <c r="GA1961"/>
      <c r="GB1961"/>
      <c r="GC1961"/>
      <c r="GD1961"/>
      <c r="GE1961"/>
      <c r="GF1961"/>
      <c r="GG1961"/>
      <c r="GH1961"/>
      <c r="GI1961"/>
      <c r="GJ1961"/>
      <c r="GK1961"/>
      <c r="GL1961"/>
      <c r="GM1961"/>
      <c r="GN1961"/>
      <c r="GO1961"/>
      <c r="GP1961"/>
      <c r="GQ1961"/>
      <c r="GR1961"/>
      <c r="GS1961"/>
      <c r="GT1961"/>
      <c r="GU1961"/>
      <c r="GV1961"/>
      <c r="GW1961"/>
      <c r="GX1961"/>
      <c r="GY1961"/>
      <c r="GZ1961"/>
      <c r="HA1961"/>
      <c r="HB1961"/>
      <c r="HC1961"/>
      <c r="HD1961"/>
      <c r="HE1961"/>
      <c r="HF1961"/>
      <c r="HG1961"/>
      <c r="HH1961"/>
      <c r="HI1961"/>
    </row>
    <row r="1962" spans="1:217" s="6" customFormat="1" ht="57" x14ac:dyDescent="0.45">
      <c r="A1962" s="29" t="s">
        <v>16</v>
      </c>
      <c r="B1962" s="29" t="s">
        <v>17</v>
      </c>
      <c r="C1962" s="30" t="s">
        <v>18</v>
      </c>
      <c r="D1962" s="30" t="s">
        <v>1685</v>
      </c>
      <c r="E1962" s="30" t="s">
        <v>2090</v>
      </c>
      <c r="F1962" s="30" t="s">
        <v>21</v>
      </c>
      <c r="G1962" s="75">
        <f>VLOOKUP(L:L,en_ru_auto_scores_BLEU!H:I,2,FALSE)</f>
        <v>35.138749399652212</v>
      </c>
      <c r="H1962" s="30" t="str">
        <f>IFERROR(VLOOKUP(L:L,manual_score_mapping[[SegmentID]:[Scores]],2,FALSE), "NaN")</f>
        <v>[53, 75, 35, 51, 51, 50, 79, 44, 86, 67]</v>
      </c>
      <c r="I1962" s="21">
        <f>IFERROR(VLOOKUP(L:L,manual_score_mapping!A:D,3,FALSE), "NaN")</f>
        <v>59</v>
      </c>
      <c r="J1962" s="18">
        <f>IFERROR(VLOOKUP(L:L,manual_score_mapping!A:D,4,FALSE), "NaN")</f>
        <v>35</v>
      </c>
      <c r="K1962" s="30" t="s">
        <v>22</v>
      </c>
      <c r="L1962" s="30">
        <v>1961</v>
      </c>
      <c r="M1962" s="31">
        <v>0.86531007289886475</v>
      </c>
      <c r="N1962" s="30">
        <v>0.89466172456741333</v>
      </c>
      <c r="O1962" s="30">
        <v>0.89356493949890137</v>
      </c>
      <c r="P1962" s="30" t="str">
        <f>IF(en_ru_scores[[#This Row],[OnlineB_Score]]&gt;en_ru_scores[[#This Row],[GPT4_COMET]]+0.03, "B", IF(en_ru_scores[[#This Row],[GPT4_COMET]]&gt;en_ru_scores[[#This Row],[OnlineB_Score]]+0.03, "GPT", "-"))</f>
        <v>-</v>
      </c>
      <c r="Q1962" s="30" t="str">
        <f>IF(en_ru_scores[[#This Row],[OnlineW_Score]]&gt;en_ru_scores[[#This Row],[GPT4_COMET]]+0.03, "W", IF(en_ru_scores[[#This Row],[GPT4_COMET]]&gt;en_ru_scores[[#This Row],[OnlineW_Score]]+0.03, "GPT", "-"))</f>
        <v>-</v>
      </c>
      <c r="R1962" s="12" t="s">
        <v>2098</v>
      </c>
      <c r="S1962" s="12" t="s">
        <v>9593</v>
      </c>
      <c r="T1962" s="40" t="s">
        <v>9594</v>
      </c>
      <c r="U1962" s="12" t="s">
        <v>9595</v>
      </c>
      <c r="V1962" s="12" t="s">
        <v>9596</v>
      </c>
      <c r="W1962" s="123"/>
      <c r="X1962" s="124"/>
      <c r="Y1962" s="125"/>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c r="EI1962"/>
      <c r="EJ1962"/>
      <c r="EK1962"/>
      <c r="EL1962"/>
      <c r="EM1962"/>
      <c r="EN1962"/>
      <c r="EO1962"/>
      <c r="EP1962"/>
      <c r="EQ1962"/>
      <c r="ER1962"/>
      <c r="ES1962"/>
      <c r="ET1962"/>
      <c r="EU1962"/>
      <c r="EV1962"/>
      <c r="EW1962"/>
      <c r="EX1962"/>
      <c r="EY1962"/>
      <c r="EZ1962"/>
      <c r="FA1962"/>
      <c r="FB1962"/>
      <c r="FC1962"/>
      <c r="FD1962"/>
      <c r="FE1962"/>
      <c r="FF1962"/>
      <c r="FG1962"/>
      <c r="FH1962"/>
      <c r="FI1962"/>
      <c r="FJ1962"/>
      <c r="FK1962"/>
      <c r="FL1962"/>
      <c r="FM1962"/>
      <c r="FN1962"/>
      <c r="FO1962"/>
      <c r="FP1962"/>
      <c r="FQ1962"/>
      <c r="FR1962"/>
      <c r="FS1962"/>
      <c r="FT1962"/>
      <c r="FU1962"/>
      <c r="FV1962"/>
      <c r="FW1962"/>
      <c r="FX1962"/>
      <c r="FY1962"/>
      <c r="FZ1962"/>
      <c r="GA1962"/>
      <c r="GB1962"/>
      <c r="GC1962"/>
      <c r="GD1962"/>
      <c r="GE1962"/>
      <c r="GF1962"/>
      <c r="GG1962"/>
      <c r="GH1962"/>
      <c r="GI1962"/>
      <c r="GJ1962"/>
      <c r="GK1962"/>
      <c r="GL1962"/>
      <c r="GM1962"/>
      <c r="GN1962"/>
      <c r="GO1962"/>
      <c r="GP1962"/>
      <c r="GQ1962"/>
      <c r="GR1962"/>
      <c r="GS1962"/>
      <c r="GT1962"/>
      <c r="GU1962"/>
      <c r="GV1962"/>
      <c r="GW1962"/>
      <c r="GX1962"/>
      <c r="GY1962"/>
      <c r="GZ1962"/>
      <c r="HA1962"/>
      <c r="HB1962"/>
      <c r="HC1962"/>
      <c r="HD1962"/>
      <c r="HE1962"/>
      <c r="HF1962"/>
      <c r="HG1962"/>
      <c r="HH1962"/>
      <c r="HI1962"/>
    </row>
    <row r="1963" spans="1:217" s="6" customFormat="1" ht="28.5" x14ac:dyDescent="0.45">
      <c r="A1963" s="23" t="s">
        <v>16</v>
      </c>
      <c r="B1963" s="23" t="s">
        <v>17</v>
      </c>
      <c r="C1963" s="24" t="s">
        <v>18</v>
      </c>
      <c r="D1963" s="24" t="s">
        <v>1685</v>
      </c>
      <c r="E1963" s="24" t="s">
        <v>2090</v>
      </c>
      <c r="F1963" s="24" t="s">
        <v>21</v>
      </c>
      <c r="G1963" s="78">
        <f>VLOOKUP(L:L,en_ru_auto_scores_BLEU!H:I,2,FALSE)</f>
        <v>11.990148380913549</v>
      </c>
      <c r="H1963" s="24" t="str">
        <f>IFERROR(VLOOKUP(L:L,manual_score_mapping[[SegmentID]:[Scores]],2,FALSE), "NaN")</f>
        <v>[50, 87, 36, 35, 50, 50, 79, 62, 65, 59]</v>
      </c>
      <c r="I1963" s="21">
        <f>IFERROR(VLOOKUP(L:L,manual_score_mapping!A:D,3,FALSE), "NaN")</f>
        <v>57</v>
      </c>
      <c r="J1963" s="18">
        <f>IFERROR(VLOOKUP(L:L,manual_score_mapping!A:D,4,FALSE), "NaN")</f>
        <v>35</v>
      </c>
      <c r="K1963" s="24" t="s">
        <v>22</v>
      </c>
      <c r="L1963" s="24">
        <v>1962</v>
      </c>
      <c r="M1963" s="25">
        <v>0.64161533117294312</v>
      </c>
      <c r="N1963" s="24">
        <v>0.61060333251953125</v>
      </c>
      <c r="O1963" s="24">
        <v>0.61066561937332153</v>
      </c>
      <c r="P1963" s="24" t="str">
        <f>IF(en_ru_scores[[#This Row],[OnlineB_Score]]&gt;en_ru_scores[[#This Row],[GPT4_COMET]]+0.03, "B", IF(en_ru_scores[[#This Row],[GPT4_COMET]]&gt;en_ru_scores[[#This Row],[OnlineB_Score]]+0.03, "GPT", "-"))</f>
        <v>GPT</v>
      </c>
      <c r="Q1963" s="24" t="str">
        <f>IF(en_ru_scores[[#This Row],[OnlineW_Score]]&gt;en_ru_scores[[#This Row],[GPT4_COMET]]+0.03, "W", IF(en_ru_scores[[#This Row],[GPT4_COMET]]&gt;en_ru_scores[[#This Row],[OnlineW_Score]]+0.03, "GPT", "-"))</f>
        <v>GPT</v>
      </c>
      <c r="R1963" s="10" t="s">
        <v>2099</v>
      </c>
      <c r="S1963" s="10" t="s">
        <v>9597</v>
      </c>
      <c r="T1963" s="38" t="s">
        <v>9598</v>
      </c>
      <c r="U1963" s="10" t="s">
        <v>9599</v>
      </c>
      <c r="V1963" s="10" t="s">
        <v>9599</v>
      </c>
      <c r="W1963" s="84"/>
      <c r="X1963" s="111"/>
      <c r="Y1963" s="115"/>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c r="EK1963"/>
      <c r="EL1963"/>
      <c r="EM1963"/>
      <c r="EN1963"/>
      <c r="EO1963"/>
      <c r="EP1963"/>
      <c r="EQ1963"/>
      <c r="ER1963"/>
      <c r="ES1963"/>
      <c r="ET1963"/>
      <c r="EU1963"/>
      <c r="EV1963"/>
      <c r="EW1963"/>
      <c r="EX1963"/>
      <c r="EY1963"/>
      <c r="EZ1963"/>
      <c r="FA1963"/>
      <c r="FB1963"/>
      <c r="FC1963"/>
      <c r="FD1963"/>
      <c r="FE1963"/>
      <c r="FF1963"/>
      <c r="FG1963"/>
      <c r="FH1963"/>
      <c r="FI1963"/>
      <c r="FJ1963"/>
      <c r="FK1963"/>
      <c r="FL1963"/>
      <c r="FM1963"/>
      <c r="FN1963"/>
      <c r="FO1963"/>
      <c r="FP1963"/>
      <c r="FQ1963"/>
      <c r="FR1963"/>
      <c r="FS1963"/>
      <c r="FT1963"/>
      <c r="FU1963"/>
      <c r="FV1963"/>
      <c r="FW1963"/>
      <c r="FX1963"/>
      <c r="FY1963"/>
      <c r="FZ1963"/>
      <c r="GA1963"/>
      <c r="GB1963"/>
      <c r="GC1963"/>
      <c r="GD1963"/>
      <c r="GE1963"/>
      <c r="GF1963"/>
      <c r="GG1963"/>
      <c r="GH1963"/>
      <c r="GI1963"/>
      <c r="GJ1963"/>
      <c r="GK1963"/>
      <c r="GL1963"/>
      <c r="GM1963"/>
      <c r="GN1963"/>
      <c r="GO1963"/>
      <c r="GP1963"/>
      <c r="GQ1963"/>
      <c r="GR1963"/>
      <c r="GS1963"/>
      <c r="GT1963"/>
      <c r="GU1963"/>
      <c r="GV1963"/>
      <c r="GW1963"/>
      <c r="GX1963"/>
      <c r="GY1963"/>
      <c r="GZ1963"/>
      <c r="HA1963"/>
      <c r="HB1963"/>
      <c r="HC1963"/>
      <c r="HD1963"/>
      <c r="HE1963"/>
      <c r="HF1963"/>
      <c r="HG1963"/>
      <c r="HH1963"/>
      <c r="HI1963"/>
    </row>
    <row r="1964" spans="1:217" s="6" customFormat="1" ht="71.25" x14ac:dyDescent="0.45">
      <c r="A1964" s="26" t="s">
        <v>16</v>
      </c>
      <c r="B1964" s="26" t="s">
        <v>17</v>
      </c>
      <c r="C1964" s="27" t="s">
        <v>18</v>
      </c>
      <c r="D1964" s="27" t="s">
        <v>1685</v>
      </c>
      <c r="E1964" s="27" t="s">
        <v>2090</v>
      </c>
      <c r="F1964" s="27" t="s">
        <v>21</v>
      </c>
      <c r="G1964" s="75">
        <f>VLOOKUP(L:L,en_ru_auto_scores_BLEU!H:I,2,FALSE)</f>
        <v>29.709917815132997</v>
      </c>
      <c r="H1964" s="27" t="str">
        <f>IFERROR(VLOOKUP(L:L,manual_score_mapping[[SegmentID]:[Scores]],2,FALSE), "NaN")</f>
        <v>[51, 86, 35, 52, 51, 50, 80, 61, 69, 66]</v>
      </c>
      <c r="I1964" s="24">
        <f>IFERROR(VLOOKUP(L:L,manual_score_mapping!A:D,3,FALSE), "NaN")</f>
        <v>60</v>
      </c>
      <c r="J1964" s="18">
        <f>IFERROR(VLOOKUP(L:L,manual_score_mapping!A:D,4,FALSE), "NaN")</f>
        <v>35</v>
      </c>
      <c r="K1964" s="27" t="s">
        <v>22</v>
      </c>
      <c r="L1964" s="27">
        <v>1963</v>
      </c>
      <c r="M1964" s="28">
        <v>0.73572784662246704</v>
      </c>
      <c r="N1964" s="27">
        <v>0.67058700323104858</v>
      </c>
      <c r="O1964" s="27">
        <v>0.7953370213508606</v>
      </c>
      <c r="P1964" s="27" t="str">
        <f>IF(en_ru_scores[[#This Row],[OnlineB_Score]]&gt;en_ru_scores[[#This Row],[GPT4_COMET]]+0.03, "B", IF(en_ru_scores[[#This Row],[GPT4_COMET]]&gt;en_ru_scores[[#This Row],[OnlineB_Score]]+0.03, "GPT", "-"))</f>
        <v>GPT</v>
      </c>
      <c r="Q1964" s="27" t="str">
        <f>IF(en_ru_scores[[#This Row],[OnlineW_Score]]&gt;en_ru_scores[[#This Row],[GPT4_COMET]]+0.03, "W", IF(en_ru_scores[[#This Row],[GPT4_COMET]]&gt;en_ru_scores[[#This Row],[OnlineW_Score]]+0.03, "GPT", "-"))</f>
        <v>W</v>
      </c>
      <c r="R1964" s="11" t="s">
        <v>2100</v>
      </c>
      <c r="S1964" s="11" t="s">
        <v>9600</v>
      </c>
      <c r="T1964" s="39" t="s">
        <v>9601</v>
      </c>
      <c r="U1964" s="11" t="s">
        <v>9602</v>
      </c>
      <c r="V1964" s="11" t="s">
        <v>9603</v>
      </c>
      <c r="W1964" s="84"/>
      <c r="X1964" s="111"/>
      <c r="Y1964" s="115"/>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c r="EK1964"/>
      <c r="EL1964"/>
      <c r="EM1964"/>
      <c r="EN1964"/>
      <c r="EO1964"/>
      <c r="EP1964"/>
      <c r="EQ1964"/>
      <c r="ER1964"/>
      <c r="ES1964"/>
      <c r="ET1964"/>
      <c r="EU1964"/>
      <c r="EV1964"/>
      <c r="EW1964"/>
      <c r="EX1964"/>
      <c r="EY1964"/>
      <c r="EZ1964"/>
      <c r="FA1964"/>
      <c r="FB1964"/>
      <c r="FC1964"/>
      <c r="FD1964"/>
      <c r="FE1964"/>
      <c r="FF1964"/>
      <c r="FG1964"/>
      <c r="FH1964"/>
      <c r="FI1964"/>
      <c r="FJ1964"/>
      <c r="FK1964"/>
      <c r="FL1964"/>
      <c r="FM1964"/>
      <c r="FN1964"/>
      <c r="FO1964"/>
      <c r="FP1964"/>
      <c r="FQ1964"/>
      <c r="FR1964"/>
      <c r="FS1964"/>
      <c r="FT1964"/>
      <c r="FU1964"/>
      <c r="FV1964"/>
      <c r="FW1964"/>
      <c r="FX1964"/>
      <c r="FY1964"/>
      <c r="FZ1964"/>
      <c r="GA1964"/>
      <c r="GB1964"/>
      <c r="GC1964"/>
      <c r="GD1964"/>
      <c r="GE1964"/>
      <c r="GF1964"/>
      <c r="GG1964"/>
      <c r="GH1964"/>
      <c r="GI1964"/>
      <c r="GJ1964"/>
      <c r="GK1964"/>
      <c r="GL1964"/>
      <c r="GM1964"/>
      <c r="GN1964"/>
      <c r="GO1964"/>
      <c r="GP1964"/>
      <c r="GQ1964"/>
      <c r="GR1964"/>
      <c r="GS1964"/>
      <c r="GT1964"/>
      <c r="GU1964"/>
      <c r="GV1964"/>
      <c r="GW1964"/>
      <c r="GX1964"/>
      <c r="GY1964"/>
      <c r="GZ1964"/>
      <c r="HA1964"/>
      <c r="HB1964"/>
      <c r="HC1964"/>
      <c r="HD1964"/>
      <c r="HE1964"/>
      <c r="HF1964"/>
      <c r="HG1964"/>
      <c r="HH1964"/>
      <c r="HI1964"/>
    </row>
    <row r="1965" spans="1:217" s="6" customFormat="1" ht="42.75" x14ac:dyDescent="0.45">
      <c r="A1965" s="29" t="s">
        <v>16</v>
      </c>
      <c r="B1965" s="29" t="s">
        <v>17</v>
      </c>
      <c r="C1965" s="30" t="s">
        <v>18</v>
      </c>
      <c r="D1965" s="30" t="s">
        <v>1685</v>
      </c>
      <c r="E1965" s="30" t="s">
        <v>2090</v>
      </c>
      <c r="F1965" s="30" t="s">
        <v>21</v>
      </c>
      <c r="G1965" s="78">
        <f>VLOOKUP(L:L,en_ru_auto_scores_BLEU!H:I,2,FALSE)</f>
        <v>20.45516326940124</v>
      </c>
      <c r="H1965" s="42" t="str">
        <f>IFERROR(VLOOKUP(L:L,manual_score_mapping[[SegmentID]:[Scores]],2,FALSE), "NaN")</f>
        <v>NaN</v>
      </c>
      <c r="I1965" s="42" t="str">
        <f>IFERROR(VLOOKUP(L:L,manual_score_mapping!A:D,3,FALSE), "NaN")</f>
        <v>NaN</v>
      </c>
      <c r="J1965" s="42" t="str">
        <f>IFERROR(VLOOKUP(L:L,manual_score_mapping!A:D,4,FALSE), "NaN")</f>
        <v>NaN</v>
      </c>
      <c r="K1965" s="30" t="s">
        <v>22</v>
      </c>
      <c r="L1965" s="30">
        <v>1964</v>
      </c>
      <c r="M1965" s="31">
        <v>0.88571983575820923</v>
      </c>
      <c r="N1965" s="30">
        <v>0.82076627016067505</v>
      </c>
      <c r="O1965" s="30">
        <v>0.71507817506790161</v>
      </c>
      <c r="P1965" s="30" t="str">
        <f>IF(en_ru_scores[[#This Row],[OnlineB_Score]]&gt;en_ru_scores[[#This Row],[GPT4_COMET]]+0.03, "B", IF(en_ru_scores[[#This Row],[GPT4_COMET]]&gt;en_ru_scores[[#This Row],[OnlineB_Score]]+0.03, "GPT", "-"))</f>
        <v>GPT</v>
      </c>
      <c r="Q1965" s="30" t="str">
        <f>IF(en_ru_scores[[#This Row],[OnlineW_Score]]&gt;en_ru_scores[[#This Row],[GPT4_COMET]]+0.03, "W", IF(en_ru_scores[[#This Row],[GPT4_COMET]]&gt;en_ru_scores[[#This Row],[OnlineW_Score]]+0.03, "GPT", "-"))</f>
        <v>GPT</v>
      </c>
      <c r="R1965" s="12" t="s">
        <v>2101</v>
      </c>
      <c r="S1965" s="12" t="s">
        <v>9604</v>
      </c>
      <c r="T1965" s="40" t="s">
        <v>9605</v>
      </c>
      <c r="U1965" s="12" t="s">
        <v>9606</v>
      </c>
      <c r="V1965" s="12" t="s">
        <v>9607</v>
      </c>
      <c r="W1965" s="84"/>
      <c r="X1965" s="111"/>
      <c r="Y1965" s="11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c r="EK1965"/>
      <c r="EL1965"/>
      <c r="EM1965"/>
      <c r="EN1965"/>
      <c r="EO1965"/>
      <c r="EP1965"/>
      <c r="EQ1965"/>
      <c r="ER1965"/>
      <c r="ES1965"/>
      <c r="ET1965"/>
      <c r="EU1965"/>
      <c r="EV1965"/>
      <c r="EW1965"/>
      <c r="EX1965"/>
      <c r="EY1965"/>
      <c r="EZ1965"/>
      <c r="FA1965"/>
      <c r="FB1965"/>
      <c r="FC1965"/>
      <c r="FD1965"/>
      <c r="FE1965"/>
      <c r="FF1965"/>
      <c r="FG1965"/>
      <c r="FH1965"/>
      <c r="FI1965"/>
      <c r="FJ1965"/>
      <c r="FK1965"/>
      <c r="FL1965"/>
      <c r="FM1965"/>
      <c r="FN1965"/>
      <c r="FO1965"/>
      <c r="FP1965"/>
      <c r="FQ1965"/>
      <c r="FR1965"/>
      <c r="FS1965"/>
      <c r="FT1965"/>
      <c r="FU1965"/>
      <c r="FV1965"/>
      <c r="FW1965"/>
      <c r="FX1965"/>
      <c r="FY1965"/>
      <c r="FZ1965"/>
      <c r="GA1965"/>
      <c r="GB1965"/>
      <c r="GC1965"/>
      <c r="GD1965"/>
      <c r="GE1965"/>
      <c r="GF1965"/>
      <c r="GG1965"/>
      <c r="GH1965"/>
      <c r="GI1965"/>
      <c r="GJ1965"/>
      <c r="GK1965"/>
      <c r="GL1965"/>
      <c r="GM1965"/>
      <c r="GN1965"/>
      <c r="GO1965"/>
      <c r="GP1965"/>
      <c r="GQ1965"/>
      <c r="GR1965"/>
      <c r="GS1965"/>
      <c r="GT1965"/>
      <c r="GU1965"/>
      <c r="GV1965"/>
      <c r="GW1965"/>
      <c r="GX1965"/>
      <c r="GY1965"/>
      <c r="GZ1965"/>
      <c r="HA1965"/>
      <c r="HB1965"/>
      <c r="HC1965"/>
      <c r="HD1965"/>
      <c r="HE1965"/>
      <c r="HF1965"/>
      <c r="HG1965"/>
      <c r="HH1965"/>
      <c r="HI1965"/>
    </row>
    <row r="1966" spans="1:217" s="6" customFormat="1" ht="28.5" x14ac:dyDescent="0.45">
      <c r="A1966" s="32" t="s">
        <v>16</v>
      </c>
      <c r="B1966" s="32" t="s">
        <v>17</v>
      </c>
      <c r="C1966" s="33" t="s">
        <v>18</v>
      </c>
      <c r="D1966" s="33" t="s">
        <v>1685</v>
      </c>
      <c r="E1966" s="33" t="s">
        <v>2090</v>
      </c>
      <c r="F1966" s="33" t="s">
        <v>21</v>
      </c>
      <c r="G1966" s="78">
        <f>VLOOKUP(L:L,en_ru_auto_scores_BLEU!H:I,2,FALSE)</f>
        <v>23.356898886410011</v>
      </c>
      <c r="H1966" s="42" t="str">
        <f>IFERROR(VLOOKUP(L:L,manual_score_mapping[[SegmentID]:[Scores]],2,FALSE), "NaN")</f>
        <v>NaN</v>
      </c>
      <c r="I1966" s="42" t="str">
        <f>IFERROR(VLOOKUP(L:L,manual_score_mapping!A:D,3,FALSE), "NaN")</f>
        <v>NaN</v>
      </c>
      <c r="J1966" s="42" t="str">
        <f>IFERROR(VLOOKUP(L:L,manual_score_mapping!A:D,4,FALSE), "NaN")</f>
        <v>NaN</v>
      </c>
      <c r="K1966" s="33" t="s">
        <v>22</v>
      </c>
      <c r="L1966" s="33">
        <v>1965</v>
      </c>
      <c r="M1966" s="34">
        <v>0.92474573850631725</v>
      </c>
      <c r="N1966" s="33">
        <v>0.96735042333602905</v>
      </c>
      <c r="O1966" s="33">
        <v>0.965484619140625</v>
      </c>
      <c r="P1966" s="33" t="str">
        <f>IF(en_ru_scores[[#This Row],[OnlineB_Score]]&gt;en_ru_scores[[#This Row],[GPT4_COMET]]+0.03, "B", IF(en_ru_scores[[#This Row],[GPT4_COMET]]&gt;en_ru_scores[[#This Row],[OnlineB_Score]]+0.03, "GPT", "-"))</f>
        <v>B</v>
      </c>
      <c r="Q1966" s="33" t="str">
        <f>IF(en_ru_scores[[#This Row],[OnlineW_Score]]&gt;en_ru_scores[[#This Row],[GPT4_COMET]]+0.03, "W", IF(en_ru_scores[[#This Row],[GPT4_COMET]]&gt;en_ru_scores[[#This Row],[OnlineW_Score]]+0.03, "GPT", "-"))</f>
        <v>W</v>
      </c>
      <c r="R1966" s="13" t="s">
        <v>2102</v>
      </c>
      <c r="S1966" s="13" t="s">
        <v>9608</v>
      </c>
      <c r="T1966" s="41" t="s">
        <v>9609</v>
      </c>
      <c r="U1966" s="13" t="s">
        <v>9610</v>
      </c>
      <c r="V1966" s="13" t="s">
        <v>9611</v>
      </c>
      <c r="W1966" s="84"/>
      <c r="X1966" s="111"/>
      <c r="Y1966" s="115"/>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c r="EK1966"/>
      <c r="EL1966"/>
      <c r="EM1966"/>
      <c r="EN1966"/>
      <c r="EO1966"/>
      <c r="EP1966"/>
      <c r="EQ1966"/>
      <c r="ER1966"/>
      <c r="ES1966"/>
      <c r="ET1966"/>
      <c r="EU1966"/>
      <c r="EV1966"/>
      <c r="EW1966"/>
      <c r="EX1966"/>
      <c r="EY1966"/>
      <c r="EZ1966"/>
      <c r="FA1966"/>
      <c r="FB1966"/>
      <c r="FC1966"/>
      <c r="FD1966"/>
      <c r="FE1966"/>
      <c r="FF1966"/>
      <c r="FG1966"/>
      <c r="FH1966"/>
      <c r="FI1966"/>
      <c r="FJ1966"/>
      <c r="FK1966"/>
      <c r="FL1966"/>
      <c r="FM1966"/>
      <c r="FN1966"/>
      <c r="FO1966"/>
      <c r="FP1966"/>
      <c r="FQ1966"/>
      <c r="FR1966"/>
      <c r="FS1966"/>
      <c r="FT1966"/>
      <c r="FU1966"/>
      <c r="FV1966"/>
      <c r="FW1966"/>
      <c r="FX1966"/>
      <c r="FY1966"/>
      <c r="FZ1966"/>
      <c r="GA1966"/>
      <c r="GB1966"/>
      <c r="GC1966"/>
      <c r="GD1966"/>
      <c r="GE1966"/>
      <c r="GF1966"/>
      <c r="GG1966"/>
      <c r="GH1966"/>
      <c r="GI1966"/>
      <c r="GJ1966"/>
      <c r="GK1966"/>
      <c r="GL1966"/>
      <c r="GM1966"/>
      <c r="GN1966"/>
      <c r="GO1966"/>
      <c r="GP1966"/>
      <c r="GQ1966"/>
      <c r="GR1966"/>
      <c r="GS1966"/>
      <c r="GT1966"/>
      <c r="GU1966"/>
      <c r="GV1966"/>
      <c r="GW1966"/>
      <c r="GX1966"/>
      <c r="GY1966"/>
      <c r="GZ1966"/>
      <c r="HA1966"/>
      <c r="HB1966"/>
      <c r="HC1966"/>
      <c r="HD1966"/>
      <c r="HE1966"/>
      <c r="HF1966"/>
      <c r="HG1966"/>
      <c r="HH1966"/>
      <c r="HI1966"/>
    </row>
    <row r="1967" spans="1:217" s="97" customFormat="1" ht="71.650000000000006" thickBot="1" x14ac:dyDescent="0.5">
      <c r="A1967" s="87" t="s">
        <v>16</v>
      </c>
      <c r="B1967" s="87" t="s">
        <v>17</v>
      </c>
      <c r="C1967" s="88" t="s">
        <v>18</v>
      </c>
      <c r="D1967" s="88" t="s">
        <v>1685</v>
      </c>
      <c r="E1967" s="88" t="s">
        <v>2090</v>
      </c>
      <c r="F1967" s="88" t="s">
        <v>21</v>
      </c>
      <c r="G1967" s="131">
        <f>VLOOKUP(L:L,en_ru_auto_scores_BLEU!H:I,2,FALSE)</f>
        <v>50.013363625408005</v>
      </c>
      <c r="H1967" s="101" t="str">
        <f>IFERROR(VLOOKUP(L:L,manual_score_mapping[[SegmentID]:[Scores]],2,FALSE), "NaN")</f>
        <v>NaN</v>
      </c>
      <c r="I1967" s="101" t="str">
        <f>IFERROR(VLOOKUP(L:L,manual_score_mapping!A:D,3,FALSE), "NaN")</f>
        <v>NaN</v>
      </c>
      <c r="J1967" s="101" t="str">
        <f>IFERROR(VLOOKUP(L:L,manual_score_mapping!A:D,4,FALSE), "NaN")</f>
        <v>NaN</v>
      </c>
      <c r="K1967" s="88" t="s">
        <v>22</v>
      </c>
      <c r="L1967" s="88">
        <v>1966</v>
      </c>
      <c r="M1967" s="92">
        <v>0.86929970979690552</v>
      </c>
      <c r="N1967" s="88">
        <v>0.79626119136810303</v>
      </c>
      <c r="O1967" s="88">
        <v>0.87536770105361938</v>
      </c>
      <c r="P1967" s="88" t="str">
        <f>IF(en_ru_scores[[#This Row],[OnlineB_Score]]&gt;en_ru_scores[[#This Row],[GPT4_COMET]]+0.03, "B", IF(en_ru_scores[[#This Row],[GPT4_COMET]]&gt;en_ru_scores[[#This Row],[OnlineB_Score]]+0.03, "GPT", "-"))</f>
        <v>GPT</v>
      </c>
      <c r="Q1967" s="88" t="str">
        <f>IF(en_ru_scores[[#This Row],[OnlineW_Score]]&gt;en_ru_scores[[#This Row],[GPT4_COMET]]+0.03, "W", IF(en_ru_scores[[#This Row],[GPT4_COMET]]&gt;en_ru_scores[[#This Row],[OnlineW_Score]]+0.03, "GPT", "-"))</f>
        <v>-</v>
      </c>
      <c r="R1967" s="93" t="s">
        <v>2103</v>
      </c>
      <c r="S1967" s="93" t="s">
        <v>9612</v>
      </c>
      <c r="T1967" s="94" t="s">
        <v>9613</v>
      </c>
      <c r="U1967" s="93" t="s">
        <v>9614</v>
      </c>
      <c r="V1967" s="93" t="s">
        <v>9615</v>
      </c>
      <c r="W1967" s="95"/>
      <c r="X1967" s="113"/>
      <c r="Y1967" s="117"/>
      <c r="Z1967" s="96"/>
      <c r="AA1967" s="96"/>
      <c r="AB1967" s="96"/>
      <c r="AC1967" s="96"/>
      <c r="AD1967" s="96"/>
      <c r="AE1967" s="96"/>
      <c r="AF1967" s="96"/>
      <c r="AG1967" s="96"/>
      <c r="AH1967" s="96"/>
      <c r="AI1967" s="96"/>
      <c r="AJ1967" s="96"/>
      <c r="AK1967" s="96"/>
      <c r="AL1967" s="96"/>
      <c r="AM1967" s="96"/>
      <c r="AN1967" s="96"/>
      <c r="AO1967" s="96"/>
      <c r="AP1967" s="96"/>
      <c r="AQ1967" s="96"/>
      <c r="AR1967" s="96"/>
      <c r="AS1967" s="96"/>
      <c r="AT1967" s="96"/>
      <c r="AU1967" s="96"/>
      <c r="AV1967" s="96"/>
      <c r="AW1967" s="96"/>
      <c r="AX1967" s="96"/>
      <c r="AY1967" s="96"/>
      <c r="AZ1967" s="96"/>
      <c r="BA1967" s="96"/>
      <c r="BB1967" s="96"/>
      <c r="BC1967" s="96"/>
      <c r="BD1967" s="96"/>
      <c r="BE1967" s="96"/>
      <c r="BF1967" s="96"/>
      <c r="BG1967" s="96"/>
      <c r="BH1967" s="96"/>
      <c r="BI1967" s="96"/>
      <c r="BJ1967" s="96"/>
      <c r="BK1967" s="96"/>
      <c r="BL1967" s="96"/>
      <c r="BM1967" s="96"/>
      <c r="BN1967" s="96"/>
      <c r="BO1967" s="96"/>
      <c r="BP1967" s="96"/>
      <c r="BQ1967" s="96"/>
      <c r="BR1967" s="96"/>
      <c r="BS1967" s="96"/>
      <c r="BT1967" s="96"/>
      <c r="BU1967" s="96"/>
      <c r="BV1967" s="96"/>
      <c r="BW1967" s="96"/>
      <c r="BX1967" s="96"/>
      <c r="BY1967" s="96"/>
      <c r="BZ1967" s="96"/>
      <c r="CA1967" s="96"/>
      <c r="CB1967" s="96"/>
      <c r="CC1967" s="96"/>
      <c r="CD1967" s="96"/>
      <c r="CE1967" s="96"/>
      <c r="CF1967" s="96"/>
      <c r="CG1967" s="96"/>
      <c r="CH1967" s="96"/>
      <c r="CI1967" s="96"/>
      <c r="CJ1967" s="96"/>
      <c r="CK1967" s="96"/>
      <c r="CL1967" s="96"/>
      <c r="CM1967" s="96"/>
      <c r="CN1967" s="96"/>
      <c r="CO1967" s="96"/>
      <c r="CP1967" s="96"/>
      <c r="CQ1967" s="96"/>
      <c r="CR1967" s="96"/>
      <c r="CS1967" s="96"/>
      <c r="CT1967" s="96"/>
      <c r="CU1967" s="96"/>
      <c r="CV1967" s="96"/>
      <c r="CW1967" s="96"/>
      <c r="CX1967" s="96"/>
      <c r="CY1967" s="96"/>
      <c r="CZ1967" s="96"/>
      <c r="DA1967" s="96"/>
      <c r="DB1967" s="96"/>
      <c r="DC1967" s="96"/>
      <c r="DD1967" s="96"/>
      <c r="DE1967" s="96"/>
      <c r="DF1967" s="96"/>
      <c r="DG1967" s="96"/>
      <c r="DH1967" s="96"/>
      <c r="DI1967" s="96"/>
      <c r="DJ1967" s="96"/>
      <c r="DK1967" s="96"/>
      <c r="DL1967" s="96"/>
      <c r="DM1967" s="96"/>
      <c r="DN1967" s="96"/>
      <c r="DO1967" s="96"/>
      <c r="DP1967" s="96"/>
      <c r="DQ1967" s="96"/>
      <c r="DR1967" s="96"/>
      <c r="DS1967" s="96"/>
      <c r="DT1967" s="96"/>
      <c r="DU1967" s="96"/>
      <c r="DV1967" s="96"/>
      <c r="DW1967" s="96"/>
      <c r="DX1967" s="96"/>
      <c r="DY1967" s="96"/>
      <c r="DZ1967" s="96"/>
      <c r="EA1967" s="96"/>
      <c r="EB1967" s="96"/>
      <c r="EC1967" s="96"/>
      <c r="ED1967" s="96"/>
      <c r="EE1967" s="96"/>
      <c r="EF1967" s="96"/>
      <c r="EG1967" s="96"/>
      <c r="EH1967" s="96"/>
      <c r="EI1967" s="96"/>
      <c r="EJ1967" s="96"/>
      <c r="EK1967" s="96"/>
      <c r="EL1967" s="96"/>
      <c r="EM1967" s="96"/>
      <c r="EN1967" s="96"/>
      <c r="EO1967" s="96"/>
      <c r="EP1967" s="96"/>
      <c r="EQ1967" s="96"/>
      <c r="ER1967" s="96"/>
      <c r="ES1967" s="96"/>
      <c r="ET1967" s="96"/>
      <c r="EU1967" s="96"/>
      <c r="EV1967" s="96"/>
      <c r="EW1967" s="96"/>
      <c r="EX1967" s="96"/>
      <c r="EY1967" s="96"/>
      <c r="EZ1967" s="96"/>
      <c r="FA1967" s="96"/>
      <c r="FB1967" s="96"/>
      <c r="FC1967" s="96"/>
      <c r="FD1967" s="96"/>
      <c r="FE1967" s="96"/>
      <c r="FF1967" s="96"/>
      <c r="FG1967" s="96"/>
      <c r="FH1967" s="96"/>
      <c r="FI1967" s="96"/>
      <c r="FJ1967" s="96"/>
      <c r="FK1967" s="96"/>
      <c r="FL1967" s="96"/>
      <c r="FM1967" s="96"/>
      <c r="FN1967" s="96"/>
      <c r="FO1967" s="96"/>
      <c r="FP1967" s="96"/>
      <c r="FQ1967" s="96"/>
      <c r="FR1967" s="96"/>
      <c r="FS1967" s="96"/>
      <c r="FT1967" s="96"/>
      <c r="FU1967" s="96"/>
      <c r="FV1967" s="96"/>
      <c r="FW1967" s="96"/>
      <c r="FX1967" s="96"/>
      <c r="FY1967" s="96"/>
      <c r="FZ1967" s="96"/>
      <c r="GA1967" s="96"/>
      <c r="GB1967" s="96"/>
      <c r="GC1967" s="96"/>
      <c r="GD1967" s="96"/>
      <c r="GE1967" s="96"/>
      <c r="GF1967" s="96"/>
      <c r="GG1967" s="96"/>
      <c r="GH1967" s="96"/>
      <c r="GI1967" s="96"/>
      <c r="GJ1967" s="96"/>
      <c r="GK1967" s="96"/>
      <c r="GL1967" s="96"/>
      <c r="GM1967" s="96"/>
      <c r="GN1967" s="96"/>
      <c r="GO1967" s="96"/>
      <c r="GP1967" s="96"/>
      <c r="GQ1967" s="96"/>
      <c r="GR1967" s="96"/>
      <c r="GS1967" s="96"/>
      <c r="GT1967" s="96"/>
      <c r="GU1967" s="96"/>
      <c r="GV1967" s="96"/>
      <c r="GW1967" s="96"/>
      <c r="GX1967" s="96"/>
      <c r="GY1967" s="96"/>
      <c r="GZ1967" s="96"/>
      <c r="HA1967" s="96"/>
      <c r="HB1967" s="96"/>
      <c r="HC1967" s="96"/>
      <c r="HD1967" s="96"/>
      <c r="HE1967" s="96"/>
      <c r="HF1967" s="96"/>
      <c r="HG1967" s="96"/>
      <c r="HH1967" s="96"/>
      <c r="HI1967" s="96"/>
    </row>
    <row r="1968" spans="1:217" s="6" customFormat="1" x14ac:dyDescent="0.45">
      <c r="A1968" s="32" t="s">
        <v>16</v>
      </c>
      <c r="B1968" s="32" t="s">
        <v>17</v>
      </c>
      <c r="C1968" s="33" t="s">
        <v>18</v>
      </c>
      <c r="D1968" s="33" t="s">
        <v>1685</v>
      </c>
      <c r="E1968" s="33" t="s">
        <v>2104</v>
      </c>
      <c r="F1968" s="33" t="s">
        <v>21</v>
      </c>
      <c r="G1968" s="70">
        <f>VLOOKUP(L:L,en_ru_auto_scores_BLEU!H:I,2,FALSE)</f>
        <v>100.00000000000004</v>
      </c>
      <c r="H1968" s="33" t="str">
        <f>IFERROR(VLOOKUP(L:L,manual_score_mapping[[SegmentID]:[Scores]],2,FALSE), "NaN")</f>
        <v>[81, 89, 100, 68, 100, 90, 64, 45, 50, 83, 74]</v>
      </c>
      <c r="I1968" s="27">
        <f>IFERROR(VLOOKUP(L:L,manual_score_mapping!A:D,3,FALSE), "NaN")</f>
        <v>76</v>
      </c>
      <c r="J1968" s="18">
        <f>IFERROR(VLOOKUP(L:L,manual_score_mapping!A:D,4,FALSE), "NaN")</f>
        <v>45</v>
      </c>
      <c r="K1968" s="33" t="s">
        <v>22</v>
      </c>
      <c r="L1968" s="33">
        <v>1967</v>
      </c>
      <c r="M1968" s="34">
        <v>0.994251549243927</v>
      </c>
      <c r="N1968" s="33">
        <v>0.994251549243927</v>
      </c>
      <c r="O1968" s="33">
        <v>0.994251549243927</v>
      </c>
      <c r="P1968" s="33" t="str">
        <f>IF(en_ru_scores[[#This Row],[OnlineB_Score]]&gt;en_ru_scores[[#This Row],[GPT4_COMET]]+0.03, "B", IF(en_ru_scores[[#This Row],[GPT4_COMET]]&gt;en_ru_scores[[#This Row],[OnlineB_Score]]+0.03, "GPT", "-"))</f>
        <v>-</v>
      </c>
      <c r="Q1968" s="33" t="str">
        <f>IF(en_ru_scores[[#This Row],[OnlineW_Score]]&gt;en_ru_scores[[#This Row],[GPT4_COMET]]+0.03, "W", IF(en_ru_scores[[#This Row],[GPT4_COMET]]&gt;en_ru_scores[[#This Row],[OnlineW_Score]]+0.03, "GPT", "-"))</f>
        <v>-</v>
      </c>
      <c r="R1968" s="13" t="s">
        <v>2105</v>
      </c>
      <c r="S1968" s="13" t="s">
        <v>9616</v>
      </c>
      <c r="T1968" s="41" t="s">
        <v>9616</v>
      </c>
      <c r="U1968" s="13" t="s">
        <v>9616</v>
      </c>
      <c r="V1968" s="13" t="s">
        <v>9616</v>
      </c>
      <c r="W1968" s="84"/>
      <c r="X1968" s="111"/>
      <c r="Y1968" s="115"/>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c r="EK1968"/>
      <c r="EL1968"/>
      <c r="EM1968"/>
      <c r="EN1968"/>
      <c r="EO1968"/>
      <c r="EP1968"/>
      <c r="EQ1968"/>
      <c r="ER1968"/>
      <c r="ES1968"/>
      <c r="ET1968"/>
      <c r="EU1968"/>
      <c r="EV1968"/>
      <c r="EW1968"/>
      <c r="EX1968"/>
      <c r="EY1968"/>
      <c r="EZ1968"/>
      <c r="FA1968"/>
      <c r="FB1968"/>
      <c r="FC1968"/>
      <c r="FD1968"/>
      <c r="FE1968"/>
      <c r="FF1968"/>
      <c r="FG1968"/>
      <c r="FH1968"/>
      <c r="FI1968"/>
      <c r="FJ1968"/>
      <c r="FK1968"/>
      <c r="FL1968"/>
      <c r="FM1968"/>
      <c r="FN1968"/>
      <c r="FO1968"/>
      <c r="FP1968"/>
      <c r="FQ1968"/>
      <c r="FR1968"/>
      <c r="FS1968"/>
      <c r="FT1968"/>
      <c r="FU1968"/>
      <c r="FV1968"/>
      <c r="FW1968"/>
      <c r="FX1968"/>
      <c r="FY1968"/>
      <c r="FZ1968"/>
      <c r="GA1968"/>
      <c r="GB1968"/>
      <c r="GC1968"/>
      <c r="GD1968"/>
      <c r="GE1968"/>
      <c r="GF1968"/>
      <c r="GG1968"/>
      <c r="GH1968"/>
      <c r="GI1968"/>
      <c r="GJ1968"/>
      <c r="GK1968"/>
      <c r="GL1968"/>
      <c r="GM1968"/>
      <c r="GN1968"/>
      <c r="GO1968"/>
      <c r="GP1968"/>
      <c r="GQ1968"/>
      <c r="GR1968"/>
      <c r="GS1968"/>
      <c r="GT1968"/>
      <c r="GU1968"/>
      <c r="GV1968"/>
      <c r="GW1968"/>
      <c r="GX1968"/>
      <c r="GY1968"/>
      <c r="GZ1968"/>
      <c r="HA1968"/>
      <c r="HB1968"/>
      <c r="HC1968"/>
      <c r="HD1968"/>
      <c r="HE1968"/>
      <c r="HF1968"/>
      <c r="HG1968"/>
      <c r="HH1968"/>
      <c r="HI1968"/>
    </row>
    <row r="1969" spans="1:217" s="6" customFormat="1" ht="42.75" x14ac:dyDescent="0.45">
      <c r="A1969" s="29" t="s">
        <v>16</v>
      </c>
      <c r="B1969" s="29" t="s">
        <v>17</v>
      </c>
      <c r="C1969" s="30" t="s">
        <v>18</v>
      </c>
      <c r="D1969" s="30" t="s">
        <v>1685</v>
      </c>
      <c r="E1969" s="30" t="s">
        <v>2104</v>
      </c>
      <c r="F1969" s="30" t="s">
        <v>21</v>
      </c>
      <c r="G1969" s="78">
        <f>VLOOKUP(L:L,en_ru_auto_scores_BLEU!H:I,2,FALSE)</f>
        <v>19.022082811568303</v>
      </c>
      <c r="H1969" s="30" t="str">
        <f>IFERROR(VLOOKUP(L:L,manual_score_mapping[[SegmentID]:[Scores]],2,FALSE), "NaN")</f>
        <v>[30, 93, 100, 52, 100, 73, 46, 61, 49, 85, 73]</v>
      </c>
      <c r="I1969" s="24">
        <f>IFERROR(VLOOKUP(L:L,manual_score_mapping!A:D,3,FALSE), "NaN")</f>
        <v>69</v>
      </c>
      <c r="J1969" s="18">
        <f>IFERROR(VLOOKUP(L:L,manual_score_mapping!A:D,4,FALSE), "NaN")</f>
        <v>30</v>
      </c>
      <c r="K1969" s="30" t="s">
        <v>22</v>
      </c>
      <c r="L1969" s="30">
        <v>1968</v>
      </c>
      <c r="M1969" s="31">
        <v>0.89979791641235352</v>
      </c>
      <c r="N1969" s="30">
        <v>0.94164729118347157</v>
      </c>
      <c r="O1969" s="30">
        <v>0.86818832159042358</v>
      </c>
      <c r="P1969" s="30" t="str">
        <f>IF(en_ru_scores[[#This Row],[OnlineB_Score]]&gt;en_ru_scores[[#This Row],[GPT4_COMET]]+0.03, "B", IF(en_ru_scores[[#This Row],[GPT4_COMET]]&gt;en_ru_scores[[#This Row],[OnlineB_Score]]+0.03, "GPT", "-"))</f>
        <v>B</v>
      </c>
      <c r="Q1969" s="30" t="str">
        <f>IF(en_ru_scores[[#This Row],[OnlineW_Score]]&gt;en_ru_scores[[#This Row],[GPT4_COMET]]+0.03, "W", IF(en_ru_scores[[#This Row],[GPT4_COMET]]&gt;en_ru_scores[[#This Row],[OnlineW_Score]]+0.03, "GPT", "-"))</f>
        <v>GPT</v>
      </c>
      <c r="R1969" s="12" t="s">
        <v>2106</v>
      </c>
      <c r="S1969" s="12" t="s">
        <v>9617</v>
      </c>
      <c r="T1969" s="40" t="s">
        <v>9618</v>
      </c>
      <c r="U1969" s="12" t="s">
        <v>9619</v>
      </c>
      <c r="V1969" s="12" t="s">
        <v>9620</v>
      </c>
      <c r="W1969" s="84"/>
      <c r="X1969" s="111"/>
      <c r="Y1969" s="115"/>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c r="EK1969"/>
      <c r="EL1969"/>
      <c r="EM1969"/>
      <c r="EN1969"/>
      <c r="EO1969"/>
      <c r="EP1969"/>
      <c r="EQ1969"/>
      <c r="ER1969"/>
      <c r="ES1969"/>
      <c r="ET1969"/>
      <c r="EU1969"/>
      <c r="EV1969"/>
      <c r="EW1969"/>
      <c r="EX1969"/>
      <c r="EY1969"/>
      <c r="EZ1969"/>
      <c r="FA1969"/>
      <c r="FB1969"/>
      <c r="FC1969"/>
      <c r="FD1969"/>
      <c r="FE1969"/>
      <c r="FF1969"/>
      <c r="FG1969"/>
      <c r="FH1969"/>
      <c r="FI1969"/>
      <c r="FJ1969"/>
      <c r="FK1969"/>
      <c r="FL1969"/>
      <c r="FM1969"/>
      <c r="FN1969"/>
      <c r="FO1969"/>
      <c r="FP1969"/>
      <c r="FQ1969"/>
      <c r="FR1969"/>
      <c r="FS1969"/>
      <c r="FT1969"/>
      <c r="FU1969"/>
      <c r="FV1969"/>
      <c r="FW1969"/>
      <c r="FX1969"/>
      <c r="FY1969"/>
      <c r="FZ1969"/>
      <c r="GA1969"/>
      <c r="GB1969"/>
      <c r="GC1969"/>
      <c r="GD1969"/>
      <c r="GE1969"/>
      <c r="GF1969"/>
      <c r="GG1969"/>
      <c r="GH1969"/>
      <c r="GI1969"/>
      <c r="GJ1969"/>
      <c r="GK1969"/>
      <c r="GL1969"/>
      <c r="GM1969"/>
      <c r="GN1969"/>
      <c r="GO1969"/>
      <c r="GP1969"/>
      <c r="GQ1969"/>
      <c r="GR1969"/>
      <c r="GS1969"/>
      <c r="GT1969"/>
      <c r="GU1969"/>
      <c r="GV1969"/>
      <c r="GW1969"/>
      <c r="GX1969"/>
      <c r="GY1969"/>
      <c r="GZ1969"/>
      <c r="HA1969"/>
      <c r="HB1969"/>
      <c r="HC1969"/>
      <c r="HD1969"/>
      <c r="HE1969"/>
      <c r="HF1969"/>
      <c r="HG1969"/>
      <c r="HH1969"/>
      <c r="HI1969"/>
    </row>
    <row r="1970" spans="1:217" s="6" customFormat="1" ht="71.25" x14ac:dyDescent="0.45">
      <c r="A1970" s="29" t="s">
        <v>16</v>
      </c>
      <c r="B1970" s="29" t="s">
        <v>17</v>
      </c>
      <c r="C1970" s="30" t="s">
        <v>18</v>
      </c>
      <c r="D1970" s="30" t="s">
        <v>1685</v>
      </c>
      <c r="E1970" s="30" t="s">
        <v>2104</v>
      </c>
      <c r="F1970" s="30" t="s">
        <v>21</v>
      </c>
      <c r="G1970" s="78">
        <f>VLOOKUP(L:L,en_ru_auto_scores_BLEU!H:I,2,FALSE)</f>
        <v>10.783499021819043</v>
      </c>
      <c r="H1970" s="30" t="str">
        <f>IFERROR(VLOOKUP(L:L,manual_score_mapping[[SegmentID]:[Scores]],2,FALSE), "NaN")</f>
        <v>[48, 91, 100, 37, 100, 64, 56, 51, 52, 84, 71]</v>
      </c>
      <c r="I1970" s="24">
        <f>IFERROR(VLOOKUP(L:L,manual_score_mapping!A:D,3,FALSE), "NaN")</f>
        <v>68</v>
      </c>
      <c r="J1970" s="18">
        <f>IFERROR(VLOOKUP(L:L,manual_score_mapping!A:D,4,FALSE), "NaN")</f>
        <v>37</v>
      </c>
      <c r="K1970" s="30" t="s">
        <v>22</v>
      </c>
      <c r="L1970" s="30">
        <v>1969</v>
      </c>
      <c r="M1970" s="31">
        <v>0.86278754472732544</v>
      </c>
      <c r="N1970" s="30">
        <v>0.8857806921005249</v>
      </c>
      <c r="O1970" s="30">
        <v>0.89857220649719238</v>
      </c>
      <c r="P1970" s="30" t="str">
        <f>IF(en_ru_scores[[#This Row],[OnlineB_Score]]&gt;en_ru_scores[[#This Row],[GPT4_COMET]]+0.03, "B", IF(en_ru_scores[[#This Row],[GPT4_COMET]]&gt;en_ru_scores[[#This Row],[OnlineB_Score]]+0.03, "GPT", "-"))</f>
        <v>-</v>
      </c>
      <c r="Q1970" s="30" t="str">
        <f>IF(en_ru_scores[[#This Row],[OnlineW_Score]]&gt;en_ru_scores[[#This Row],[GPT4_COMET]]+0.03, "W", IF(en_ru_scores[[#This Row],[GPT4_COMET]]&gt;en_ru_scores[[#This Row],[OnlineW_Score]]+0.03, "GPT", "-"))</f>
        <v>W</v>
      </c>
      <c r="R1970" s="12" t="s">
        <v>2107</v>
      </c>
      <c r="S1970" s="12" t="s">
        <v>9621</v>
      </c>
      <c r="T1970" s="40" t="s">
        <v>9622</v>
      </c>
      <c r="U1970" s="12" t="s">
        <v>9623</v>
      </c>
      <c r="V1970" s="12" t="s">
        <v>9624</v>
      </c>
      <c r="W1970" s="84"/>
      <c r="X1970" s="111"/>
      <c r="Y1970" s="115"/>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c r="EK1970"/>
      <c r="EL1970"/>
      <c r="EM1970"/>
      <c r="EN1970"/>
      <c r="EO1970"/>
      <c r="EP1970"/>
      <c r="EQ1970"/>
      <c r="ER1970"/>
      <c r="ES1970"/>
      <c r="ET1970"/>
      <c r="EU1970"/>
      <c r="EV1970"/>
      <c r="EW1970"/>
      <c r="EX1970"/>
      <c r="EY1970"/>
      <c r="EZ1970"/>
      <c r="FA1970"/>
      <c r="FB1970"/>
      <c r="FC1970"/>
      <c r="FD1970"/>
      <c r="FE1970"/>
      <c r="FF1970"/>
      <c r="FG1970"/>
      <c r="FH1970"/>
      <c r="FI1970"/>
      <c r="FJ1970"/>
      <c r="FK1970"/>
      <c r="FL1970"/>
      <c r="FM1970"/>
      <c r="FN1970"/>
      <c r="FO1970"/>
      <c r="FP1970"/>
      <c r="FQ1970"/>
      <c r="FR1970"/>
      <c r="FS1970"/>
      <c r="FT1970"/>
      <c r="FU1970"/>
      <c r="FV1970"/>
      <c r="FW1970"/>
      <c r="FX1970"/>
      <c r="FY1970"/>
      <c r="FZ1970"/>
      <c r="GA1970"/>
      <c r="GB1970"/>
      <c r="GC1970"/>
      <c r="GD1970"/>
      <c r="GE1970"/>
      <c r="GF1970"/>
      <c r="GG1970"/>
      <c r="GH1970"/>
      <c r="GI1970"/>
      <c r="GJ1970"/>
      <c r="GK1970"/>
      <c r="GL1970"/>
      <c r="GM1970"/>
      <c r="GN1970"/>
      <c r="GO1970"/>
      <c r="GP1970"/>
      <c r="GQ1970"/>
      <c r="GR1970"/>
      <c r="GS1970"/>
      <c r="GT1970"/>
      <c r="GU1970"/>
      <c r="GV1970"/>
      <c r="GW1970"/>
      <c r="GX1970"/>
      <c r="GY1970"/>
      <c r="GZ1970"/>
      <c r="HA1970"/>
      <c r="HB1970"/>
      <c r="HC1970"/>
      <c r="HD1970"/>
      <c r="HE1970"/>
      <c r="HF1970"/>
      <c r="HG1970"/>
      <c r="HH1970"/>
      <c r="HI1970"/>
    </row>
    <row r="1971" spans="1:217" s="6" customFormat="1" ht="142.5" x14ac:dyDescent="0.45">
      <c r="A1971" s="29" t="s">
        <v>16</v>
      </c>
      <c r="B1971" s="29" t="s">
        <v>17</v>
      </c>
      <c r="C1971" s="30" t="s">
        <v>18</v>
      </c>
      <c r="D1971" s="30" t="s">
        <v>1685</v>
      </c>
      <c r="E1971" s="30" t="s">
        <v>2104</v>
      </c>
      <c r="F1971" s="30" t="s">
        <v>21</v>
      </c>
      <c r="G1971" s="74">
        <f>VLOOKUP(L:L,en_ru_auto_scores_BLEU!H:I,2,FALSE)</f>
        <v>53.814989697741538</v>
      </c>
      <c r="H1971" s="30" t="str">
        <f>IFERROR(VLOOKUP(L:L,manual_score_mapping[[SegmentID]:[Scores]],2,FALSE), "NaN")</f>
        <v>[57, 91, 100, 47, 100, 59]</v>
      </c>
      <c r="I1971" s="27">
        <f>IFERROR(VLOOKUP(L:L,manual_score_mapping!A:D,3,FALSE), "NaN")</f>
        <v>75</v>
      </c>
      <c r="J1971" s="18">
        <f>IFERROR(VLOOKUP(L:L,manual_score_mapping!A:D,4,FALSE), "NaN")</f>
        <v>47</v>
      </c>
      <c r="K1971" s="30" t="s">
        <v>22</v>
      </c>
      <c r="L1971" s="30">
        <v>1970</v>
      </c>
      <c r="M1971" s="31">
        <v>0.89908957481384277</v>
      </c>
      <c r="N1971" s="30">
        <v>0.83537769317626953</v>
      </c>
      <c r="O1971" s="30">
        <v>0.86321800947189331</v>
      </c>
      <c r="P1971" s="30" t="str">
        <f>IF(en_ru_scores[[#This Row],[OnlineB_Score]]&gt;en_ru_scores[[#This Row],[GPT4_COMET]]+0.03, "B", IF(en_ru_scores[[#This Row],[GPT4_COMET]]&gt;en_ru_scores[[#This Row],[OnlineB_Score]]+0.03, "GPT", "-"))</f>
        <v>GPT</v>
      </c>
      <c r="Q1971" s="30" t="str">
        <f>IF(en_ru_scores[[#This Row],[OnlineW_Score]]&gt;en_ru_scores[[#This Row],[GPT4_COMET]]+0.03, "W", IF(en_ru_scores[[#This Row],[GPT4_COMET]]&gt;en_ru_scores[[#This Row],[OnlineW_Score]]+0.03, "GPT", "-"))</f>
        <v>GPT</v>
      </c>
      <c r="R1971" s="12" t="s">
        <v>9625</v>
      </c>
      <c r="S1971" s="12" t="s">
        <v>9626</v>
      </c>
      <c r="T1971" s="40" t="s">
        <v>9627</v>
      </c>
      <c r="U1971" s="12" t="s">
        <v>9628</v>
      </c>
      <c r="V1971" s="12" t="s">
        <v>9629</v>
      </c>
      <c r="W1971" s="84"/>
      <c r="X1971" s="111"/>
      <c r="Y1971" s="115"/>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c r="EK1971"/>
      <c r="EL1971"/>
      <c r="EM1971"/>
      <c r="EN1971"/>
      <c r="EO1971"/>
      <c r="EP1971"/>
      <c r="EQ1971"/>
      <c r="ER1971"/>
      <c r="ES1971"/>
      <c r="ET1971"/>
      <c r="EU1971"/>
      <c r="EV1971"/>
      <c r="EW1971"/>
      <c r="EX1971"/>
      <c r="EY1971"/>
      <c r="EZ1971"/>
      <c r="FA1971"/>
      <c r="FB1971"/>
      <c r="FC1971"/>
      <c r="FD1971"/>
      <c r="FE1971"/>
      <c r="FF1971"/>
      <c r="FG1971"/>
      <c r="FH1971"/>
      <c r="FI1971"/>
      <c r="FJ1971"/>
      <c r="FK1971"/>
      <c r="FL1971"/>
      <c r="FM1971"/>
      <c r="FN1971"/>
      <c r="FO1971"/>
      <c r="FP1971"/>
      <c r="FQ1971"/>
      <c r="FR1971"/>
      <c r="FS1971"/>
      <c r="FT1971"/>
      <c r="FU1971"/>
      <c r="FV1971"/>
      <c r="FW1971"/>
      <c r="FX1971"/>
      <c r="FY1971"/>
      <c r="FZ1971"/>
      <c r="GA1971"/>
      <c r="GB1971"/>
      <c r="GC1971"/>
      <c r="GD1971"/>
      <c r="GE1971"/>
      <c r="GF1971"/>
      <c r="GG1971"/>
      <c r="GH1971"/>
      <c r="GI1971"/>
      <c r="GJ1971"/>
      <c r="GK1971"/>
      <c r="GL1971"/>
      <c r="GM1971"/>
      <c r="GN1971"/>
      <c r="GO1971"/>
      <c r="GP1971"/>
      <c r="GQ1971"/>
      <c r="GR1971"/>
      <c r="GS1971"/>
      <c r="GT1971"/>
      <c r="GU1971"/>
      <c r="GV1971"/>
      <c r="GW1971"/>
      <c r="GX1971"/>
      <c r="GY1971"/>
      <c r="GZ1971"/>
      <c r="HA1971"/>
      <c r="HB1971"/>
      <c r="HC1971"/>
      <c r="HD1971"/>
      <c r="HE1971"/>
      <c r="HF1971"/>
      <c r="HG1971"/>
      <c r="HH1971"/>
      <c r="HI1971"/>
    </row>
    <row r="1972" spans="1:217" s="6" customFormat="1" ht="71.25" x14ac:dyDescent="0.45">
      <c r="A1972" s="32" t="s">
        <v>16</v>
      </c>
      <c r="B1972" s="32" t="s">
        <v>17</v>
      </c>
      <c r="C1972" s="33" t="s">
        <v>18</v>
      </c>
      <c r="D1972" s="33" t="s">
        <v>1685</v>
      </c>
      <c r="E1972" s="33" t="s">
        <v>2104</v>
      </c>
      <c r="F1972" s="33" t="s">
        <v>21</v>
      </c>
      <c r="G1972" s="73">
        <f>VLOOKUP(L:L,en_ru_auto_scores_BLEU!H:I,2,FALSE)</f>
        <v>59.771303128154898</v>
      </c>
      <c r="H1972" s="33" t="str">
        <f>IFERROR(VLOOKUP(L:L,manual_score_mapping[[SegmentID]:[Scores]],2,FALSE), "NaN")</f>
        <v>[59, 92, 100, 59, 100, 60]</v>
      </c>
      <c r="I1972" s="27">
        <f>IFERROR(VLOOKUP(L:L,manual_score_mapping!A:D,3,FALSE), "NaN")</f>
        <v>78</v>
      </c>
      <c r="J1972" s="21">
        <f>IFERROR(VLOOKUP(L:L,manual_score_mapping!A:D,4,FALSE), "NaN")</f>
        <v>59</v>
      </c>
      <c r="K1972" s="33" t="s">
        <v>22</v>
      </c>
      <c r="L1972" s="33">
        <v>1971</v>
      </c>
      <c r="M1972" s="34">
        <v>0.91106039285659801</v>
      </c>
      <c r="N1972" s="33">
        <v>0.88506871461868286</v>
      </c>
      <c r="O1972" s="33">
        <v>0.92177772521972656</v>
      </c>
      <c r="P1972" s="33" t="str">
        <f>IF(en_ru_scores[[#This Row],[OnlineB_Score]]&gt;en_ru_scores[[#This Row],[GPT4_COMET]]+0.03, "B", IF(en_ru_scores[[#This Row],[GPT4_COMET]]&gt;en_ru_scores[[#This Row],[OnlineB_Score]]+0.03, "GPT", "-"))</f>
        <v>-</v>
      </c>
      <c r="Q1972" s="33" t="str">
        <f>IF(en_ru_scores[[#This Row],[OnlineW_Score]]&gt;en_ru_scores[[#This Row],[GPT4_COMET]]+0.03, "W", IF(en_ru_scores[[#This Row],[GPT4_COMET]]&gt;en_ru_scores[[#This Row],[OnlineW_Score]]+0.03, "GPT", "-"))</f>
        <v>-</v>
      </c>
      <c r="R1972" s="13" t="s">
        <v>2108</v>
      </c>
      <c r="S1972" s="13" t="s">
        <v>9630</v>
      </c>
      <c r="T1972" s="41" t="s">
        <v>9631</v>
      </c>
      <c r="U1972" s="13" t="s">
        <v>9632</v>
      </c>
      <c r="V1972" s="13" t="s">
        <v>9633</v>
      </c>
      <c r="W1972" s="84"/>
      <c r="X1972" s="111"/>
      <c r="Y1972" s="115"/>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c r="EK1972"/>
      <c r="EL1972"/>
      <c r="EM1972"/>
      <c r="EN1972"/>
      <c r="EO1972"/>
      <c r="EP1972"/>
      <c r="EQ1972"/>
      <c r="ER1972"/>
      <c r="ES1972"/>
      <c r="ET1972"/>
      <c r="EU1972"/>
      <c r="EV1972"/>
      <c r="EW1972"/>
      <c r="EX1972"/>
      <c r="EY1972"/>
      <c r="EZ1972"/>
      <c r="FA1972"/>
      <c r="FB1972"/>
      <c r="FC1972"/>
      <c r="FD1972"/>
      <c r="FE1972"/>
      <c r="FF1972"/>
      <c r="FG1972"/>
      <c r="FH1972"/>
      <c r="FI1972"/>
      <c r="FJ1972"/>
      <c r="FK1972"/>
      <c r="FL1972"/>
      <c r="FM1972"/>
      <c r="FN1972"/>
      <c r="FO1972"/>
      <c r="FP1972"/>
      <c r="FQ1972"/>
      <c r="FR1972"/>
      <c r="FS1972"/>
      <c r="FT1972"/>
      <c r="FU1972"/>
      <c r="FV1972"/>
      <c r="FW1972"/>
      <c r="FX1972"/>
      <c r="FY1972"/>
      <c r="FZ1972"/>
      <c r="GA1972"/>
      <c r="GB1972"/>
      <c r="GC1972"/>
      <c r="GD1972"/>
      <c r="GE1972"/>
      <c r="GF1972"/>
      <c r="GG1972"/>
      <c r="GH1972"/>
      <c r="GI1972"/>
      <c r="GJ1972"/>
      <c r="GK1972"/>
      <c r="GL1972"/>
      <c r="GM1972"/>
      <c r="GN1972"/>
      <c r="GO1972"/>
      <c r="GP1972"/>
      <c r="GQ1972"/>
      <c r="GR1972"/>
      <c r="GS1972"/>
      <c r="GT1972"/>
      <c r="GU1972"/>
      <c r="GV1972"/>
      <c r="GW1972"/>
      <c r="GX1972"/>
      <c r="GY1972"/>
      <c r="GZ1972"/>
      <c r="HA1972"/>
      <c r="HB1972"/>
      <c r="HC1972"/>
      <c r="HD1972"/>
      <c r="HE1972"/>
      <c r="HF1972"/>
      <c r="HG1972"/>
      <c r="HH1972"/>
      <c r="HI1972"/>
    </row>
    <row r="1973" spans="1:217" s="6" customFormat="1" x14ac:dyDescent="0.45">
      <c r="A1973" s="29" t="s">
        <v>16</v>
      </c>
      <c r="B1973" s="29" t="s">
        <v>17</v>
      </c>
      <c r="C1973" s="30" t="s">
        <v>18</v>
      </c>
      <c r="D1973" s="30" t="s">
        <v>1685</v>
      </c>
      <c r="E1973" s="30" t="s">
        <v>2109</v>
      </c>
      <c r="F1973" s="30" t="s">
        <v>21</v>
      </c>
      <c r="G1973" s="78">
        <f>VLOOKUP(L:L,en_ru_auto_scores_BLEU!H:I,2,FALSE)</f>
        <v>8.1706097244177744</v>
      </c>
      <c r="H1973" s="30" t="str">
        <f>IFERROR(VLOOKUP(L:L,manual_score_mapping[[SegmentID]:[Scores]],2,FALSE), "NaN")</f>
        <v>[100, 37, 87, 100, 49]</v>
      </c>
      <c r="I1973" s="27">
        <f>IFERROR(VLOOKUP(L:L,manual_score_mapping!A:D,3,FALSE), "NaN")</f>
        <v>74</v>
      </c>
      <c r="J1973" s="18">
        <f>IFERROR(VLOOKUP(L:L,manual_score_mapping!A:D,4,FALSE), "NaN")</f>
        <v>37</v>
      </c>
      <c r="K1973" s="30" t="s">
        <v>22</v>
      </c>
      <c r="L1973" s="30">
        <v>1972</v>
      </c>
      <c r="M1973" s="31">
        <v>0.80243474245071411</v>
      </c>
      <c r="N1973" s="30">
        <v>0.90189939737319957</v>
      </c>
      <c r="O1973" s="30">
        <v>0.91602796316146839</v>
      </c>
      <c r="P1973" s="30" t="str">
        <f>IF(en_ru_scores[[#This Row],[OnlineB_Score]]&gt;en_ru_scores[[#This Row],[GPT4_COMET]]+0.03, "B", IF(en_ru_scores[[#This Row],[GPT4_COMET]]&gt;en_ru_scores[[#This Row],[OnlineB_Score]]+0.03, "GPT", "-"))</f>
        <v>B</v>
      </c>
      <c r="Q1973" s="30" t="str">
        <f>IF(en_ru_scores[[#This Row],[OnlineW_Score]]&gt;en_ru_scores[[#This Row],[GPT4_COMET]]+0.03, "W", IF(en_ru_scores[[#This Row],[GPT4_COMET]]&gt;en_ru_scores[[#This Row],[OnlineW_Score]]+0.03, "GPT", "-"))</f>
        <v>W</v>
      </c>
      <c r="R1973" s="12" t="s">
        <v>2110</v>
      </c>
      <c r="S1973" s="12" t="s">
        <v>9634</v>
      </c>
      <c r="T1973" s="40" t="s">
        <v>9635</v>
      </c>
      <c r="U1973" s="12" t="s">
        <v>9636</v>
      </c>
      <c r="V1973" s="12" t="s">
        <v>9637</v>
      </c>
      <c r="W1973" s="84"/>
      <c r="X1973" s="111"/>
      <c r="Y1973" s="115"/>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c r="EK1973"/>
      <c r="EL1973"/>
      <c r="EM1973"/>
      <c r="EN1973"/>
      <c r="EO1973"/>
      <c r="EP1973"/>
      <c r="EQ1973"/>
      <c r="ER1973"/>
      <c r="ES1973"/>
      <c r="ET1973"/>
      <c r="EU1973"/>
      <c r="EV1973"/>
      <c r="EW1973"/>
      <c r="EX1973"/>
      <c r="EY1973"/>
      <c r="EZ1973"/>
      <c r="FA1973"/>
      <c r="FB1973"/>
      <c r="FC1973"/>
      <c r="FD1973"/>
      <c r="FE1973"/>
      <c r="FF1973"/>
      <c r="FG1973"/>
      <c r="FH1973"/>
      <c r="FI1973"/>
      <c r="FJ1973"/>
      <c r="FK1973"/>
      <c r="FL1973"/>
      <c r="FM1973"/>
      <c r="FN1973"/>
      <c r="FO1973"/>
      <c r="FP1973"/>
      <c r="FQ1973"/>
      <c r="FR1973"/>
      <c r="FS1973"/>
      <c r="FT1973"/>
      <c r="FU1973"/>
      <c r="FV1973"/>
      <c r="FW1973"/>
      <c r="FX1973"/>
      <c r="FY1973"/>
      <c r="FZ1973"/>
      <c r="GA1973"/>
      <c r="GB1973"/>
      <c r="GC1973"/>
      <c r="GD1973"/>
      <c r="GE1973"/>
      <c r="GF1973"/>
      <c r="GG1973"/>
      <c r="GH1973"/>
      <c r="GI1973"/>
      <c r="GJ1973"/>
      <c r="GK1973"/>
      <c r="GL1973"/>
      <c r="GM1973"/>
      <c r="GN1973"/>
      <c r="GO1973"/>
      <c r="GP1973"/>
      <c r="GQ1973"/>
      <c r="GR1973"/>
      <c r="GS1973"/>
      <c r="GT1973"/>
      <c r="GU1973"/>
      <c r="GV1973"/>
      <c r="GW1973"/>
      <c r="GX1973"/>
      <c r="GY1973"/>
      <c r="GZ1973"/>
      <c r="HA1973"/>
      <c r="HB1973"/>
      <c r="HC1973"/>
      <c r="HD1973"/>
      <c r="HE1973"/>
      <c r="HF1973"/>
      <c r="HG1973"/>
      <c r="HH1973"/>
      <c r="HI1973"/>
    </row>
    <row r="1974" spans="1:217" s="6" customFormat="1" ht="114" x14ac:dyDescent="0.45">
      <c r="A1974" s="29" t="s">
        <v>16</v>
      </c>
      <c r="B1974" s="29" t="s">
        <v>17</v>
      </c>
      <c r="C1974" s="30" t="s">
        <v>18</v>
      </c>
      <c r="D1974" s="30" t="s">
        <v>1685</v>
      </c>
      <c r="E1974" s="30" t="s">
        <v>2109</v>
      </c>
      <c r="F1974" s="30" t="s">
        <v>21</v>
      </c>
      <c r="G1974" s="78">
        <f>VLOOKUP(L:L,en_ru_auto_scores_BLEU!H:I,2,FALSE)</f>
        <v>6.1342274115040949</v>
      </c>
      <c r="H1974" s="30" t="str">
        <f>IFERROR(VLOOKUP(L:L,manual_score_mapping[[SegmentID]:[Scores]],2,FALSE), "NaN")</f>
        <v>[100, 63, 83, 100, 47]</v>
      </c>
      <c r="I1974" s="27">
        <f>IFERROR(VLOOKUP(L:L,manual_score_mapping!A:D,3,FALSE), "NaN")</f>
        <v>78</v>
      </c>
      <c r="J1974" s="18">
        <f>IFERROR(VLOOKUP(L:L,manual_score_mapping!A:D,4,FALSE), "NaN")</f>
        <v>47</v>
      </c>
      <c r="K1974" s="30" t="s">
        <v>22</v>
      </c>
      <c r="L1974" s="30">
        <v>1973</v>
      </c>
      <c r="M1974" s="31">
        <v>0.83244353532791138</v>
      </c>
      <c r="N1974" s="30">
        <v>0.64765876531600952</v>
      </c>
      <c r="O1974" s="30">
        <v>0.82695633172988892</v>
      </c>
      <c r="P1974" s="30" t="str">
        <f>IF(en_ru_scores[[#This Row],[OnlineB_Score]]&gt;en_ru_scores[[#This Row],[GPT4_COMET]]+0.03, "B", IF(en_ru_scores[[#This Row],[GPT4_COMET]]&gt;en_ru_scores[[#This Row],[OnlineB_Score]]+0.03, "GPT", "-"))</f>
        <v>GPT</v>
      </c>
      <c r="Q1974" s="30" t="str">
        <f>IF(en_ru_scores[[#This Row],[OnlineW_Score]]&gt;en_ru_scores[[#This Row],[GPT4_COMET]]+0.03, "W", IF(en_ru_scores[[#This Row],[GPT4_COMET]]&gt;en_ru_scores[[#This Row],[OnlineW_Score]]+0.03, "GPT", "-"))</f>
        <v>-</v>
      </c>
      <c r="R1974" s="12" t="s">
        <v>2111</v>
      </c>
      <c r="S1974" s="12" t="s">
        <v>9638</v>
      </c>
      <c r="T1974" s="40" t="s">
        <v>9639</v>
      </c>
      <c r="U1974" s="12" t="s">
        <v>9640</v>
      </c>
      <c r="V1974" s="12" t="s">
        <v>9641</v>
      </c>
      <c r="W1974" s="84"/>
      <c r="X1974" s="111"/>
      <c r="Y1974" s="115"/>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c r="EI1974"/>
      <c r="EJ1974"/>
      <c r="EK1974"/>
      <c r="EL1974"/>
      <c r="EM1974"/>
      <c r="EN1974"/>
      <c r="EO1974"/>
      <c r="EP1974"/>
      <c r="EQ1974"/>
      <c r="ER1974"/>
      <c r="ES1974"/>
      <c r="ET1974"/>
      <c r="EU1974"/>
      <c r="EV1974"/>
      <c r="EW1974"/>
      <c r="EX1974"/>
      <c r="EY1974"/>
      <c r="EZ1974"/>
      <c r="FA1974"/>
      <c r="FB1974"/>
      <c r="FC1974"/>
      <c r="FD1974"/>
      <c r="FE1974"/>
      <c r="FF1974"/>
      <c r="FG1974"/>
      <c r="FH1974"/>
      <c r="FI1974"/>
      <c r="FJ1974"/>
      <c r="FK1974"/>
      <c r="FL1974"/>
      <c r="FM1974"/>
      <c r="FN1974"/>
      <c r="FO1974"/>
      <c r="FP1974"/>
      <c r="FQ1974"/>
      <c r="FR1974"/>
      <c r="FS1974"/>
      <c r="FT1974"/>
      <c r="FU1974"/>
      <c r="FV1974"/>
      <c r="FW1974"/>
      <c r="FX1974"/>
      <c r="FY1974"/>
      <c r="FZ1974"/>
      <c r="GA1974"/>
      <c r="GB1974"/>
      <c r="GC1974"/>
      <c r="GD1974"/>
      <c r="GE1974"/>
      <c r="GF1974"/>
      <c r="GG1974"/>
      <c r="GH1974"/>
      <c r="GI1974"/>
      <c r="GJ1974"/>
      <c r="GK1974"/>
      <c r="GL1974"/>
      <c r="GM1974"/>
      <c r="GN1974"/>
      <c r="GO1974"/>
      <c r="GP1974"/>
      <c r="GQ1974"/>
      <c r="GR1974"/>
      <c r="GS1974"/>
      <c r="GT1974"/>
      <c r="GU1974"/>
      <c r="GV1974"/>
      <c r="GW1974"/>
      <c r="GX1974"/>
      <c r="GY1974"/>
      <c r="GZ1974"/>
      <c r="HA1974"/>
      <c r="HB1974"/>
      <c r="HC1974"/>
      <c r="HD1974"/>
      <c r="HE1974"/>
      <c r="HF1974"/>
      <c r="HG1974"/>
      <c r="HH1974"/>
      <c r="HI1974"/>
    </row>
    <row r="1975" spans="1:217" s="6" customFormat="1" ht="57" x14ac:dyDescent="0.45">
      <c r="A1975" s="17" t="s">
        <v>16</v>
      </c>
      <c r="B1975" s="17" t="s">
        <v>17</v>
      </c>
      <c r="C1975" s="18" t="s">
        <v>18</v>
      </c>
      <c r="D1975" s="18" t="s">
        <v>1685</v>
      </c>
      <c r="E1975" s="18" t="s">
        <v>2109</v>
      </c>
      <c r="F1975" s="18" t="s">
        <v>21</v>
      </c>
      <c r="G1975" s="78">
        <f>VLOOKUP(L:L,en_ru_auto_scores_BLEU!H:I,2,FALSE)</f>
        <v>12.437080196399467</v>
      </c>
      <c r="H1975" s="18" t="str">
        <f>IFERROR(VLOOKUP(L:L,manual_score_mapping[[SegmentID]:[Scores]],2,FALSE), "NaN")</f>
        <v>[100, 55, 82, 81, 51]</v>
      </c>
      <c r="I1975" s="27">
        <f>IFERROR(VLOOKUP(L:L,manual_score_mapping!A:D,3,FALSE), "NaN")</f>
        <v>73</v>
      </c>
      <c r="J1975" s="21">
        <f>IFERROR(VLOOKUP(L:L,manual_score_mapping!A:D,4,FALSE), "NaN")</f>
        <v>51</v>
      </c>
      <c r="K1975" s="18" t="s">
        <v>22</v>
      </c>
      <c r="L1975" s="18">
        <v>1974</v>
      </c>
      <c r="M1975" s="19">
        <v>0.48974686861038208</v>
      </c>
      <c r="N1975" s="18">
        <v>0.78018718957901001</v>
      </c>
      <c r="O1975" s="18">
        <v>0.77146697044372559</v>
      </c>
      <c r="P1975" s="18" t="str">
        <f>IF(en_ru_scores[[#This Row],[OnlineB_Score]]&gt;en_ru_scores[[#This Row],[GPT4_COMET]]+0.03, "B", IF(en_ru_scores[[#This Row],[GPT4_COMET]]&gt;en_ru_scores[[#This Row],[OnlineB_Score]]+0.03, "GPT", "-"))</f>
        <v>B</v>
      </c>
      <c r="Q1975" s="18" t="str">
        <f>IF(en_ru_scores[[#This Row],[OnlineW_Score]]&gt;en_ru_scores[[#This Row],[GPT4_COMET]]+0.03, "W", IF(en_ru_scores[[#This Row],[GPT4_COMET]]&gt;en_ru_scores[[#This Row],[OnlineW_Score]]+0.03, "GPT", "-"))</f>
        <v>W</v>
      </c>
      <c r="R1975" s="8" t="s">
        <v>10022</v>
      </c>
      <c r="S1975" s="8" t="s">
        <v>9642</v>
      </c>
      <c r="T1975" s="36" t="s">
        <v>10023</v>
      </c>
      <c r="U1975" s="8" t="s">
        <v>9643</v>
      </c>
      <c r="V1975" s="8" t="s">
        <v>9644</v>
      </c>
      <c r="W1975" s="84"/>
      <c r="X1975" s="111"/>
      <c r="Y1975" s="11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c r="EI1975"/>
      <c r="EJ1975"/>
      <c r="EK1975"/>
      <c r="EL1975"/>
      <c r="EM1975"/>
      <c r="EN1975"/>
      <c r="EO1975"/>
      <c r="EP1975"/>
      <c r="EQ1975"/>
      <c r="ER1975"/>
      <c r="ES1975"/>
      <c r="ET1975"/>
      <c r="EU1975"/>
      <c r="EV1975"/>
      <c r="EW1975"/>
      <c r="EX1975"/>
      <c r="EY1975"/>
      <c r="EZ1975"/>
      <c r="FA1975"/>
      <c r="FB1975"/>
      <c r="FC1975"/>
      <c r="FD1975"/>
      <c r="FE1975"/>
      <c r="FF1975"/>
      <c r="FG1975"/>
      <c r="FH1975"/>
      <c r="FI1975"/>
      <c r="FJ1975"/>
      <c r="FK1975"/>
      <c r="FL1975"/>
      <c r="FM1975"/>
      <c r="FN1975"/>
      <c r="FO1975"/>
      <c r="FP1975"/>
      <c r="FQ1975"/>
      <c r="FR1975"/>
      <c r="FS1975"/>
      <c r="FT1975"/>
      <c r="FU1975"/>
      <c r="FV1975"/>
      <c r="FW1975"/>
      <c r="FX1975"/>
      <c r="FY1975"/>
      <c r="FZ1975"/>
      <c r="GA1975"/>
      <c r="GB1975"/>
      <c r="GC1975"/>
      <c r="GD1975"/>
      <c r="GE1975"/>
      <c r="GF1975"/>
      <c r="GG1975"/>
      <c r="GH1975"/>
      <c r="GI1975"/>
      <c r="GJ1975"/>
      <c r="GK1975"/>
      <c r="GL1975"/>
      <c r="GM1975"/>
      <c r="GN1975"/>
      <c r="GO1975"/>
      <c r="GP1975"/>
      <c r="GQ1975"/>
      <c r="GR1975"/>
      <c r="GS1975"/>
      <c r="GT1975"/>
      <c r="GU1975"/>
      <c r="GV1975"/>
      <c r="GW1975"/>
      <c r="GX1975"/>
      <c r="GY1975"/>
      <c r="GZ1975"/>
      <c r="HA1975"/>
      <c r="HB1975"/>
      <c r="HC1975"/>
      <c r="HD1975"/>
      <c r="HE1975"/>
      <c r="HF1975"/>
      <c r="HG1975"/>
      <c r="HH1975"/>
      <c r="HI1975"/>
    </row>
    <row r="1976" spans="1:217" s="6" customFormat="1" ht="71.25" x14ac:dyDescent="0.45">
      <c r="A1976" s="29" t="s">
        <v>16</v>
      </c>
      <c r="B1976" s="29" t="s">
        <v>17</v>
      </c>
      <c r="C1976" s="30" t="s">
        <v>18</v>
      </c>
      <c r="D1976" s="30" t="s">
        <v>1685</v>
      </c>
      <c r="E1976" s="30" t="s">
        <v>2109</v>
      </c>
      <c r="F1976" s="30" t="s">
        <v>21</v>
      </c>
      <c r="G1976" s="78">
        <f>VLOOKUP(L:L,en_ru_auto_scores_BLEU!H:I,2,FALSE)</f>
        <v>26.835433067540844</v>
      </c>
      <c r="H1976" s="30" t="str">
        <f>IFERROR(VLOOKUP(L:L,manual_score_mapping[[SegmentID]:[Scores]],2,FALSE), "NaN")</f>
        <v>[100, 40, 85, 100, 53]</v>
      </c>
      <c r="I1976" s="27">
        <f>IFERROR(VLOOKUP(L:L,manual_score_mapping!A:D,3,FALSE), "NaN")</f>
        <v>75</v>
      </c>
      <c r="J1976" s="18">
        <f>IFERROR(VLOOKUP(L:L,manual_score_mapping!A:D,4,FALSE), "NaN")</f>
        <v>40</v>
      </c>
      <c r="K1976" s="30" t="s">
        <v>22</v>
      </c>
      <c r="L1976" s="30">
        <v>1975</v>
      </c>
      <c r="M1976" s="31">
        <v>0.89867758750915527</v>
      </c>
      <c r="N1976" s="30">
        <v>0.85825389623641968</v>
      </c>
      <c r="O1976" s="30">
        <v>0.90343862771987915</v>
      </c>
      <c r="P1976" s="30" t="str">
        <f>IF(en_ru_scores[[#This Row],[OnlineB_Score]]&gt;en_ru_scores[[#This Row],[GPT4_COMET]]+0.03, "B", IF(en_ru_scores[[#This Row],[GPT4_COMET]]&gt;en_ru_scores[[#This Row],[OnlineB_Score]]+0.03, "GPT", "-"))</f>
        <v>GPT</v>
      </c>
      <c r="Q1976" s="30" t="str">
        <f>IF(en_ru_scores[[#This Row],[OnlineW_Score]]&gt;en_ru_scores[[#This Row],[GPT4_COMET]]+0.03, "W", IF(en_ru_scores[[#This Row],[GPT4_COMET]]&gt;en_ru_scores[[#This Row],[OnlineW_Score]]+0.03, "GPT", "-"))</f>
        <v>-</v>
      </c>
      <c r="R1976" s="12" t="s">
        <v>2112</v>
      </c>
      <c r="S1976" s="12" t="s">
        <v>9645</v>
      </c>
      <c r="T1976" s="40" t="s">
        <v>9646</v>
      </c>
      <c r="U1976" s="12" t="s">
        <v>9647</v>
      </c>
      <c r="V1976" s="12" t="s">
        <v>9648</v>
      </c>
      <c r="W1976" s="84"/>
      <c r="X1976" s="111"/>
      <c r="Y1976" s="115"/>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c r="EK1976"/>
      <c r="EL1976"/>
      <c r="EM1976"/>
      <c r="EN1976"/>
      <c r="EO1976"/>
      <c r="EP1976"/>
      <c r="EQ1976"/>
      <c r="ER1976"/>
      <c r="ES1976"/>
      <c r="ET1976"/>
      <c r="EU1976"/>
      <c r="EV1976"/>
      <c r="EW1976"/>
      <c r="EX1976"/>
      <c r="EY1976"/>
      <c r="EZ1976"/>
      <c r="FA1976"/>
      <c r="FB1976"/>
      <c r="FC1976"/>
      <c r="FD1976"/>
      <c r="FE1976"/>
      <c r="FF1976"/>
      <c r="FG1976"/>
      <c r="FH1976"/>
      <c r="FI1976"/>
      <c r="FJ1976"/>
      <c r="FK1976"/>
      <c r="FL1976"/>
      <c r="FM1976"/>
      <c r="FN1976"/>
      <c r="FO1976"/>
      <c r="FP1976"/>
      <c r="FQ1976"/>
      <c r="FR1976"/>
      <c r="FS1976"/>
      <c r="FT1976"/>
      <c r="FU1976"/>
      <c r="FV1976"/>
      <c r="FW1976"/>
      <c r="FX1976"/>
      <c r="FY1976"/>
      <c r="FZ1976"/>
      <c r="GA1976"/>
      <c r="GB1976"/>
      <c r="GC1976"/>
      <c r="GD1976"/>
      <c r="GE1976"/>
      <c r="GF1976"/>
      <c r="GG1976"/>
      <c r="GH1976"/>
      <c r="GI1976"/>
      <c r="GJ1976"/>
      <c r="GK1976"/>
      <c r="GL1976"/>
      <c r="GM1976"/>
      <c r="GN1976"/>
      <c r="GO1976"/>
      <c r="GP1976"/>
      <c r="GQ1976"/>
      <c r="GR1976"/>
      <c r="GS1976"/>
      <c r="GT1976"/>
      <c r="GU1976"/>
      <c r="GV1976"/>
      <c r="GW1976"/>
      <c r="GX1976"/>
      <c r="GY1976"/>
      <c r="GZ1976"/>
      <c r="HA1976"/>
      <c r="HB1976"/>
      <c r="HC1976"/>
      <c r="HD1976"/>
      <c r="HE1976"/>
      <c r="HF1976"/>
      <c r="HG1976"/>
      <c r="HH1976"/>
      <c r="HI1976"/>
    </row>
    <row r="1977" spans="1:217" s="6" customFormat="1" ht="28.5" x14ac:dyDescent="0.45">
      <c r="A1977" s="29" t="s">
        <v>16</v>
      </c>
      <c r="B1977" s="29" t="s">
        <v>17</v>
      </c>
      <c r="C1977" s="30" t="s">
        <v>18</v>
      </c>
      <c r="D1977" s="30" t="s">
        <v>1685</v>
      </c>
      <c r="E1977" s="30" t="s">
        <v>2109</v>
      </c>
      <c r="F1977" s="30" t="s">
        <v>21</v>
      </c>
      <c r="G1977" s="78">
        <f>VLOOKUP(L:L,en_ru_auto_scores_BLEU!H:I,2,FALSE)</f>
        <v>12.703318703865364</v>
      </c>
      <c r="H1977" s="30" t="str">
        <f>IFERROR(VLOOKUP(L:L,manual_score_mapping[[SegmentID]:[Scores]],2,FALSE), "NaN")</f>
        <v>[100, 39, 88, 93, 52]</v>
      </c>
      <c r="I1977" s="27">
        <f>IFERROR(VLOOKUP(L:L,manual_score_mapping!A:D,3,FALSE), "NaN")</f>
        <v>74</v>
      </c>
      <c r="J1977" s="18">
        <f>IFERROR(VLOOKUP(L:L,manual_score_mapping!A:D,4,FALSE), "NaN")</f>
        <v>39</v>
      </c>
      <c r="K1977" s="30" t="s">
        <v>22</v>
      </c>
      <c r="L1977" s="30">
        <v>1976</v>
      </c>
      <c r="M1977" s="31">
        <v>0.86746853590011597</v>
      </c>
      <c r="N1977" s="30">
        <v>0.70663690567016602</v>
      </c>
      <c r="O1977" s="30">
        <v>0.81306320428848267</v>
      </c>
      <c r="P1977" s="30" t="str">
        <f>IF(en_ru_scores[[#This Row],[OnlineB_Score]]&gt;en_ru_scores[[#This Row],[GPT4_COMET]]+0.03, "B", IF(en_ru_scores[[#This Row],[GPT4_COMET]]&gt;en_ru_scores[[#This Row],[OnlineB_Score]]+0.03, "GPT", "-"))</f>
        <v>GPT</v>
      </c>
      <c r="Q1977" s="30" t="str">
        <f>IF(en_ru_scores[[#This Row],[OnlineW_Score]]&gt;en_ru_scores[[#This Row],[GPT4_COMET]]+0.03, "W", IF(en_ru_scores[[#This Row],[GPT4_COMET]]&gt;en_ru_scores[[#This Row],[OnlineW_Score]]+0.03, "GPT", "-"))</f>
        <v>GPT</v>
      </c>
      <c r="R1977" s="12" t="s">
        <v>2113</v>
      </c>
      <c r="S1977" s="12" t="s">
        <v>9649</v>
      </c>
      <c r="T1977" s="40" t="s">
        <v>9650</v>
      </c>
      <c r="U1977" s="12" t="s">
        <v>9651</v>
      </c>
      <c r="V1977" s="12" t="s">
        <v>9652</v>
      </c>
      <c r="W1977" s="84"/>
      <c r="X1977" s="111"/>
      <c r="Y1977" s="115"/>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c r="EG1977"/>
      <c r="EH1977"/>
      <c r="EI1977"/>
      <c r="EJ1977"/>
      <c r="EK1977"/>
      <c r="EL1977"/>
      <c r="EM1977"/>
      <c r="EN1977"/>
      <c r="EO1977"/>
      <c r="EP1977"/>
      <c r="EQ1977"/>
      <c r="ER1977"/>
      <c r="ES1977"/>
      <c r="ET1977"/>
      <c r="EU1977"/>
      <c r="EV1977"/>
      <c r="EW1977"/>
      <c r="EX1977"/>
      <c r="EY1977"/>
      <c r="EZ1977"/>
      <c r="FA1977"/>
      <c r="FB1977"/>
      <c r="FC1977"/>
      <c r="FD1977"/>
      <c r="FE1977"/>
      <c r="FF1977"/>
      <c r="FG1977"/>
      <c r="FH1977"/>
      <c r="FI1977"/>
      <c r="FJ1977"/>
      <c r="FK1977"/>
      <c r="FL1977"/>
      <c r="FM1977"/>
      <c r="FN1977"/>
      <c r="FO1977"/>
      <c r="FP1977"/>
      <c r="FQ1977"/>
      <c r="FR1977"/>
      <c r="FS1977"/>
      <c r="FT1977"/>
      <c r="FU1977"/>
      <c r="FV1977"/>
      <c r="FW1977"/>
      <c r="FX1977"/>
      <c r="FY1977"/>
      <c r="FZ1977"/>
      <c r="GA1977"/>
      <c r="GB1977"/>
      <c r="GC1977"/>
      <c r="GD1977"/>
      <c r="GE1977"/>
      <c r="GF1977"/>
      <c r="GG1977"/>
      <c r="GH1977"/>
      <c r="GI1977"/>
      <c r="GJ1977"/>
      <c r="GK1977"/>
      <c r="GL1977"/>
      <c r="GM1977"/>
      <c r="GN1977"/>
      <c r="GO1977"/>
      <c r="GP1977"/>
      <c r="GQ1977"/>
      <c r="GR1977"/>
      <c r="GS1977"/>
      <c r="GT1977"/>
      <c r="GU1977"/>
      <c r="GV1977"/>
      <c r="GW1977"/>
      <c r="GX1977"/>
      <c r="GY1977"/>
      <c r="GZ1977"/>
      <c r="HA1977"/>
      <c r="HB1977"/>
      <c r="HC1977"/>
      <c r="HD1977"/>
      <c r="HE1977"/>
      <c r="HF1977"/>
      <c r="HG1977"/>
      <c r="HH1977"/>
      <c r="HI1977"/>
    </row>
    <row r="1978" spans="1:217" s="6" customFormat="1" ht="42.75" x14ac:dyDescent="0.45">
      <c r="A1978" s="26" t="s">
        <v>16</v>
      </c>
      <c r="B1978" s="26" t="s">
        <v>17</v>
      </c>
      <c r="C1978" s="27" t="s">
        <v>18</v>
      </c>
      <c r="D1978" s="27" t="s">
        <v>1685</v>
      </c>
      <c r="E1978" s="27" t="s">
        <v>2109</v>
      </c>
      <c r="F1978" s="27" t="s">
        <v>21</v>
      </c>
      <c r="G1978" s="78">
        <f>VLOOKUP(L:L,en_ru_auto_scores_BLEU!H:I,2,FALSE)</f>
        <v>14.799854887758066</v>
      </c>
      <c r="H1978" s="27" t="str">
        <f>IFERROR(VLOOKUP(L:L,manual_score_mapping[[SegmentID]:[Scores]],2,FALSE), "NaN")</f>
        <v>[100, 53, 87, 85, 51]</v>
      </c>
      <c r="I1978" s="27">
        <f>IFERROR(VLOOKUP(L:L,manual_score_mapping!A:D,3,FALSE), "NaN")</f>
        <v>75</v>
      </c>
      <c r="J1978" s="21">
        <f>IFERROR(VLOOKUP(L:L,manual_score_mapping!A:D,4,FALSE), "NaN")</f>
        <v>51</v>
      </c>
      <c r="K1978" s="27" t="s">
        <v>22</v>
      </c>
      <c r="L1978" s="27">
        <v>1977</v>
      </c>
      <c r="M1978" s="28">
        <v>0.75874543190002441</v>
      </c>
      <c r="N1978" s="27">
        <v>0.75867527723312378</v>
      </c>
      <c r="O1978" s="27">
        <v>0.76911318302154541</v>
      </c>
      <c r="P1978" s="27" t="str">
        <f>IF(en_ru_scores[[#This Row],[OnlineB_Score]]&gt;en_ru_scores[[#This Row],[GPT4_COMET]]+0.03, "B", IF(en_ru_scores[[#This Row],[GPT4_COMET]]&gt;en_ru_scores[[#This Row],[OnlineB_Score]]+0.03, "GPT", "-"))</f>
        <v>-</v>
      </c>
      <c r="Q1978" s="27" t="str">
        <f>IF(en_ru_scores[[#This Row],[OnlineW_Score]]&gt;en_ru_scores[[#This Row],[GPT4_COMET]]+0.03, "W", IF(en_ru_scores[[#This Row],[GPT4_COMET]]&gt;en_ru_scores[[#This Row],[OnlineW_Score]]+0.03, "GPT", "-"))</f>
        <v>-</v>
      </c>
      <c r="R1978" s="11" t="s">
        <v>2114</v>
      </c>
      <c r="S1978" s="11" t="s">
        <v>9653</v>
      </c>
      <c r="T1978" s="39" t="s">
        <v>9654</v>
      </c>
      <c r="U1978" s="11" t="s">
        <v>9655</v>
      </c>
      <c r="V1978" s="11" t="s">
        <v>9656</v>
      </c>
      <c r="W1978" s="84"/>
      <c r="X1978" s="111"/>
      <c r="Y1978" s="115"/>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c r="EI1978"/>
      <c r="EJ1978"/>
      <c r="EK1978"/>
      <c r="EL1978"/>
      <c r="EM1978"/>
      <c r="EN1978"/>
      <c r="EO1978"/>
      <c r="EP1978"/>
      <c r="EQ1978"/>
      <c r="ER1978"/>
      <c r="ES1978"/>
      <c r="ET1978"/>
      <c r="EU1978"/>
      <c r="EV1978"/>
      <c r="EW1978"/>
      <c r="EX1978"/>
      <c r="EY1978"/>
      <c r="EZ1978"/>
      <c r="FA1978"/>
      <c r="FB1978"/>
      <c r="FC1978"/>
      <c r="FD1978"/>
      <c r="FE1978"/>
      <c r="FF1978"/>
      <c r="FG1978"/>
      <c r="FH1978"/>
      <c r="FI1978"/>
      <c r="FJ1978"/>
      <c r="FK1978"/>
      <c r="FL1978"/>
      <c r="FM1978"/>
      <c r="FN1978"/>
      <c r="FO1978"/>
      <c r="FP1978"/>
      <c r="FQ1978"/>
      <c r="FR1978"/>
      <c r="FS1978"/>
      <c r="FT1978"/>
      <c r="FU1978"/>
      <c r="FV1978"/>
      <c r="FW1978"/>
      <c r="FX1978"/>
      <c r="FY1978"/>
      <c r="FZ1978"/>
      <c r="GA1978"/>
      <c r="GB1978"/>
      <c r="GC1978"/>
      <c r="GD1978"/>
      <c r="GE1978"/>
      <c r="GF1978"/>
      <c r="GG1978"/>
      <c r="GH1978"/>
      <c r="GI1978"/>
      <c r="GJ1978"/>
      <c r="GK1978"/>
      <c r="GL1978"/>
      <c r="GM1978"/>
      <c r="GN1978"/>
      <c r="GO1978"/>
      <c r="GP1978"/>
      <c r="GQ1978"/>
      <c r="GR1978"/>
      <c r="GS1978"/>
      <c r="GT1978"/>
      <c r="GU1978"/>
      <c r="GV1978"/>
      <c r="GW1978"/>
      <c r="GX1978"/>
      <c r="GY1978"/>
      <c r="GZ1978"/>
      <c r="HA1978"/>
      <c r="HB1978"/>
      <c r="HC1978"/>
      <c r="HD1978"/>
      <c r="HE1978"/>
      <c r="HF1978"/>
      <c r="HG1978"/>
      <c r="HH1978"/>
      <c r="HI1978"/>
    </row>
    <row r="1979" spans="1:217" s="6" customFormat="1" ht="42.75" x14ac:dyDescent="0.45">
      <c r="A1979" s="29" t="s">
        <v>16</v>
      </c>
      <c r="B1979" s="29" t="s">
        <v>17</v>
      </c>
      <c r="C1979" s="30" t="s">
        <v>18</v>
      </c>
      <c r="D1979" s="30" t="s">
        <v>1685</v>
      </c>
      <c r="E1979" s="30" t="s">
        <v>2109</v>
      </c>
      <c r="F1979" s="30" t="s">
        <v>21</v>
      </c>
      <c r="G1979" s="75">
        <f>VLOOKUP(L:L,en_ru_auto_scores_BLEU!H:I,2,FALSE)</f>
        <v>41.090802909713581</v>
      </c>
      <c r="H1979" s="30" t="str">
        <f>IFERROR(VLOOKUP(L:L,manual_score_mapping[[SegmentID]:[Scores]],2,FALSE), "NaN")</f>
        <v>[100, 63, 87, 99, 52]</v>
      </c>
      <c r="I1979" s="30">
        <f>IFERROR(VLOOKUP(L:L,manual_score_mapping!A:D,3,FALSE), "NaN")</f>
        <v>80</v>
      </c>
      <c r="J1979" s="21">
        <f>IFERROR(VLOOKUP(L:L,manual_score_mapping!A:D,4,FALSE), "NaN")</f>
        <v>52</v>
      </c>
      <c r="K1979" s="30" t="s">
        <v>22</v>
      </c>
      <c r="L1979" s="30">
        <v>1978</v>
      </c>
      <c r="M1979" s="31">
        <v>0.89087021350860596</v>
      </c>
      <c r="N1979" s="30">
        <v>0.8654484748840332</v>
      </c>
      <c r="O1979" s="30">
        <v>0.88790488243103027</v>
      </c>
      <c r="P1979" s="30" t="str">
        <f>IF(en_ru_scores[[#This Row],[OnlineB_Score]]&gt;en_ru_scores[[#This Row],[GPT4_COMET]]+0.03, "B", IF(en_ru_scores[[#This Row],[GPT4_COMET]]&gt;en_ru_scores[[#This Row],[OnlineB_Score]]+0.03, "GPT", "-"))</f>
        <v>-</v>
      </c>
      <c r="Q1979" s="30" t="str">
        <f>IF(en_ru_scores[[#This Row],[OnlineW_Score]]&gt;en_ru_scores[[#This Row],[GPT4_COMET]]+0.03, "W", IF(en_ru_scores[[#This Row],[GPT4_COMET]]&gt;en_ru_scores[[#This Row],[OnlineW_Score]]+0.03, "GPT", "-"))</f>
        <v>-</v>
      </c>
      <c r="R1979" s="12" t="s">
        <v>2115</v>
      </c>
      <c r="S1979" s="12" t="s">
        <v>9657</v>
      </c>
      <c r="T1979" s="40" t="s">
        <v>9658</v>
      </c>
      <c r="U1979" s="12" t="s">
        <v>9659</v>
      </c>
      <c r="V1979" s="12" t="s">
        <v>9660</v>
      </c>
      <c r="W1979" s="84"/>
      <c r="X1979" s="111"/>
      <c r="Y1979" s="115"/>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c r="EI1979"/>
      <c r="EJ1979"/>
      <c r="EK1979"/>
      <c r="EL1979"/>
      <c r="EM1979"/>
      <c r="EN1979"/>
      <c r="EO1979"/>
      <c r="EP1979"/>
      <c r="EQ1979"/>
      <c r="ER1979"/>
      <c r="ES1979"/>
      <c r="ET1979"/>
      <c r="EU1979"/>
      <c r="EV1979"/>
      <c r="EW1979"/>
      <c r="EX1979"/>
      <c r="EY1979"/>
      <c r="EZ1979"/>
      <c r="FA1979"/>
      <c r="FB1979"/>
      <c r="FC1979"/>
      <c r="FD1979"/>
      <c r="FE1979"/>
      <c r="FF1979"/>
      <c r="FG1979"/>
      <c r="FH1979"/>
      <c r="FI1979"/>
      <c r="FJ1979"/>
      <c r="FK1979"/>
      <c r="FL1979"/>
      <c r="FM1979"/>
      <c r="FN1979"/>
      <c r="FO1979"/>
      <c r="FP1979"/>
      <c r="FQ1979"/>
      <c r="FR1979"/>
      <c r="FS1979"/>
      <c r="FT1979"/>
      <c r="FU1979"/>
      <c r="FV1979"/>
      <c r="FW1979"/>
      <c r="FX1979"/>
      <c r="FY1979"/>
      <c r="FZ1979"/>
      <c r="GA1979"/>
      <c r="GB1979"/>
      <c r="GC1979"/>
      <c r="GD1979"/>
      <c r="GE1979"/>
      <c r="GF1979"/>
      <c r="GG1979"/>
      <c r="GH1979"/>
      <c r="GI1979"/>
      <c r="GJ1979"/>
      <c r="GK1979"/>
      <c r="GL1979"/>
      <c r="GM1979"/>
      <c r="GN1979"/>
      <c r="GO1979"/>
      <c r="GP1979"/>
      <c r="GQ1979"/>
      <c r="GR1979"/>
      <c r="GS1979"/>
      <c r="GT1979"/>
      <c r="GU1979"/>
      <c r="GV1979"/>
      <c r="GW1979"/>
      <c r="GX1979"/>
      <c r="GY1979"/>
      <c r="GZ1979"/>
      <c r="HA1979"/>
      <c r="HB1979"/>
      <c r="HC1979"/>
      <c r="HD1979"/>
      <c r="HE1979"/>
      <c r="HF1979"/>
      <c r="HG1979"/>
      <c r="HH1979"/>
      <c r="HI1979"/>
    </row>
    <row r="1980" spans="1:217" s="6" customFormat="1" ht="42.75" x14ac:dyDescent="0.45">
      <c r="A1980" s="29" t="s">
        <v>16</v>
      </c>
      <c r="B1980" s="29" t="s">
        <v>17</v>
      </c>
      <c r="C1980" s="30" t="s">
        <v>18</v>
      </c>
      <c r="D1980" s="30" t="s">
        <v>1685</v>
      </c>
      <c r="E1980" s="30" t="s">
        <v>2109</v>
      </c>
      <c r="F1980" s="30" t="s">
        <v>21</v>
      </c>
      <c r="G1980" s="78">
        <f>VLOOKUP(L:L,en_ru_auto_scores_BLEU!H:I,2,FALSE)</f>
        <v>11.35935489027116</v>
      </c>
      <c r="H1980" s="30" t="str">
        <f>IFERROR(VLOOKUP(L:L,manual_score_mapping[[SegmentID]:[Scores]],2,FALSE), "NaN")</f>
        <v>[100, 56, 89, 99, 53]</v>
      </c>
      <c r="I1980" s="27">
        <f>IFERROR(VLOOKUP(L:L,manual_score_mapping!A:D,3,FALSE), "NaN")</f>
        <v>79</v>
      </c>
      <c r="J1980" s="21">
        <f>IFERROR(VLOOKUP(L:L,manual_score_mapping!A:D,4,FALSE), "NaN")</f>
        <v>53</v>
      </c>
      <c r="K1980" s="30" t="s">
        <v>22</v>
      </c>
      <c r="L1980" s="30">
        <v>1979</v>
      </c>
      <c r="M1980" s="31">
        <v>0.80837756395339966</v>
      </c>
      <c r="N1980" s="30">
        <v>0.95753639936447144</v>
      </c>
      <c r="O1980" s="30">
        <v>0.93870794773101796</v>
      </c>
      <c r="P1980" s="30" t="str">
        <f>IF(en_ru_scores[[#This Row],[OnlineB_Score]]&gt;en_ru_scores[[#This Row],[GPT4_COMET]]+0.03, "B", IF(en_ru_scores[[#This Row],[GPT4_COMET]]&gt;en_ru_scores[[#This Row],[OnlineB_Score]]+0.03, "GPT", "-"))</f>
        <v>B</v>
      </c>
      <c r="Q1980" s="30" t="str">
        <f>IF(en_ru_scores[[#This Row],[OnlineW_Score]]&gt;en_ru_scores[[#This Row],[GPT4_COMET]]+0.03, "W", IF(en_ru_scores[[#This Row],[GPT4_COMET]]&gt;en_ru_scores[[#This Row],[OnlineW_Score]]+0.03, "GPT", "-"))</f>
        <v>W</v>
      </c>
      <c r="R1980" s="12" t="s">
        <v>2116</v>
      </c>
      <c r="S1980" s="12" t="s">
        <v>9661</v>
      </c>
      <c r="T1980" s="40" t="s">
        <v>9662</v>
      </c>
      <c r="U1980" s="12" t="s">
        <v>9663</v>
      </c>
      <c r="V1980" s="12" t="s">
        <v>9664</v>
      </c>
      <c r="W1980" s="84"/>
      <c r="X1980" s="111"/>
      <c r="Y1980" s="115"/>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c r="EK1980"/>
      <c r="EL1980"/>
      <c r="EM1980"/>
      <c r="EN1980"/>
      <c r="EO1980"/>
      <c r="EP1980"/>
      <c r="EQ1980"/>
      <c r="ER1980"/>
      <c r="ES1980"/>
      <c r="ET1980"/>
      <c r="EU1980"/>
      <c r="EV1980"/>
      <c r="EW1980"/>
      <c r="EX1980"/>
      <c r="EY1980"/>
      <c r="EZ1980"/>
      <c r="FA1980"/>
      <c r="FB1980"/>
      <c r="FC1980"/>
      <c r="FD1980"/>
      <c r="FE1980"/>
      <c r="FF1980"/>
      <c r="FG1980"/>
      <c r="FH1980"/>
      <c r="FI1980"/>
      <c r="FJ1980"/>
      <c r="FK1980"/>
      <c r="FL1980"/>
      <c r="FM1980"/>
      <c r="FN1980"/>
      <c r="FO1980"/>
      <c r="FP1980"/>
      <c r="FQ1980"/>
      <c r="FR1980"/>
      <c r="FS1980"/>
      <c r="FT1980"/>
      <c r="FU1980"/>
      <c r="FV1980"/>
      <c r="FW1980"/>
      <c r="FX1980"/>
      <c r="FY1980"/>
      <c r="FZ1980"/>
      <c r="GA1980"/>
      <c r="GB1980"/>
      <c r="GC1980"/>
      <c r="GD1980"/>
      <c r="GE1980"/>
      <c r="GF1980"/>
      <c r="GG1980"/>
      <c r="GH1980"/>
      <c r="GI1980"/>
      <c r="GJ1980"/>
      <c r="GK1980"/>
      <c r="GL1980"/>
      <c r="GM1980"/>
      <c r="GN1980"/>
      <c r="GO1980"/>
      <c r="GP1980"/>
      <c r="GQ1980"/>
      <c r="GR1980"/>
      <c r="GS1980"/>
      <c r="GT1980"/>
      <c r="GU1980"/>
      <c r="GV1980"/>
      <c r="GW1980"/>
      <c r="GX1980"/>
      <c r="GY1980"/>
      <c r="GZ1980"/>
      <c r="HA1980"/>
      <c r="HB1980"/>
      <c r="HC1980"/>
      <c r="HD1980"/>
      <c r="HE1980"/>
      <c r="HF1980"/>
      <c r="HG1980"/>
      <c r="HH1980"/>
      <c r="HI1980"/>
    </row>
    <row r="1981" spans="1:217" s="6" customFormat="1" ht="28.5" x14ac:dyDescent="0.45">
      <c r="A1981" s="29" t="s">
        <v>16</v>
      </c>
      <c r="B1981" s="29" t="s">
        <v>17</v>
      </c>
      <c r="C1981" s="30" t="s">
        <v>18</v>
      </c>
      <c r="D1981" s="30" t="s">
        <v>1685</v>
      </c>
      <c r="E1981" s="30" t="s">
        <v>2109</v>
      </c>
      <c r="F1981" s="30" t="s">
        <v>21</v>
      </c>
      <c r="G1981" s="75">
        <f>VLOOKUP(L:L,en_ru_auto_scores_BLEU!H:I,2,FALSE)</f>
        <v>35.084396956386861</v>
      </c>
      <c r="H1981" s="30" t="str">
        <f>IFERROR(VLOOKUP(L:L,manual_score_mapping[[SegmentID]:[Scores]],2,FALSE), "NaN")</f>
        <v>[100, 44, 88, 98, 50]</v>
      </c>
      <c r="I1981" s="27">
        <f>IFERROR(VLOOKUP(L:L,manual_score_mapping!A:D,3,FALSE), "NaN")</f>
        <v>76</v>
      </c>
      <c r="J1981" s="18">
        <f>IFERROR(VLOOKUP(L:L,manual_score_mapping!A:D,4,FALSE), "NaN")</f>
        <v>44</v>
      </c>
      <c r="K1981" s="30" t="s">
        <v>22</v>
      </c>
      <c r="L1981" s="30">
        <v>1980</v>
      </c>
      <c r="M1981" s="31">
        <v>0.89985394477844238</v>
      </c>
      <c r="N1981" s="30">
        <v>0.89485692977905273</v>
      </c>
      <c r="O1981" s="30">
        <v>0.88390940427780151</v>
      </c>
      <c r="P1981" s="30" t="str">
        <f>IF(en_ru_scores[[#This Row],[OnlineB_Score]]&gt;en_ru_scores[[#This Row],[GPT4_COMET]]+0.03, "B", IF(en_ru_scores[[#This Row],[GPT4_COMET]]&gt;en_ru_scores[[#This Row],[OnlineB_Score]]+0.03, "GPT", "-"))</f>
        <v>-</v>
      </c>
      <c r="Q1981" s="30" t="str">
        <f>IF(en_ru_scores[[#This Row],[OnlineW_Score]]&gt;en_ru_scores[[#This Row],[GPT4_COMET]]+0.03, "W", IF(en_ru_scores[[#This Row],[GPT4_COMET]]&gt;en_ru_scores[[#This Row],[OnlineW_Score]]+0.03, "GPT", "-"))</f>
        <v>-</v>
      </c>
      <c r="R1981" s="12" t="s">
        <v>2117</v>
      </c>
      <c r="S1981" s="12" t="s">
        <v>9665</v>
      </c>
      <c r="T1981" s="40" t="s">
        <v>9666</v>
      </c>
      <c r="U1981" s="12" t="s">
        <v>9667</v>
      </c>
      <c r="V1981" s="12" t="s">
        <v>9668</v>
      </c>
      <c r="W1981" s="84"/>
      <c r="X1981" s="111"/>
      <c r="Y1981" s="115"/>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c r="EI1981"/>
      <c r="EJ1981"/>
      <c r="EK1981"/>
      <c r="EL1981"/>
      <c r="EM1981"/>
      <c r="EN1981"/>
      <c r="EO1981"/>
      <c r="EP1981"/>
      <c r="EQ1981"/>
      <c r="ER1981"/>
      <c r="ES1981"/>
      <c r="ET1981"/>
      <c r="EU1981"/>
      <c r="EV1981"/>
      <c r="EW1981"/>
      <c r="EX1981"/>
      <c r="EY1981"/>
      <c r="EZ1981"/>
      <c r="FA1981"/>
      <c r="FB1981"/>
      <c r="FC1981"/>
      <c r="FD1981"/>
      <c r="FE1981"/>
      <c r="FF1981"/>
      <c r="FG1981"/>
      <c r="FH1981"/>
      <c r="FI1981"/>
      <c r="FJ1981"/>
      <c r="FK1981"/>
      <c r="FL1981"/>
      <c r="FM1981"/>
      <c r="FN1981"/>
      <c r="FO1981"/>
      <c r="FP1981"/>
      <c r="FQ1981"/>
      <c r="FR1981"/>
      <c r="FS1981"/>
      <c r="FT1981"/>
      <c r="FU1981"/>
      <c r="FV1981"/>
      <c r="FW1981"/>
      <c r="FX1981"/>
      <c r="FY1981"/>
      <c r="FZ1981"/>
      <c r="GA1981"/>
      <c r="GB1981"/>
      <c r="GC1981"/>
      <c r="GD1981"/>
      <c r="GE1981"/>
      <c r="GF1981"/>
      <c r="GG1981"/>
      <c r="GH1981"/>
      <c r="GI1981"/>
      <c r="GJ1981"/>
      <c r="GK1981"/>
      <c r="GL1981"/>
      <c r="GM1981"/>
      <c r="GN1981"/>
      <c r="GO1981"/>
      <c r="GP1981"/>
      <c r="GQ1981"/>
      <c r="GR1981"/>
      <c r="GS1981"/>
      <c r="GT1981"/>
      <c r="GU1981"/>
      <c r="GV1981"/>
      <c r="GW1981"/>
      <c r="GX1981"/>
      <c r="GY1981"/>
      <c r="GZ1981"/>
      <c r="HA1981"/>
      <c r="HB1981"/>
      <c r="HC1981"/>
      <c r="HD1981"/>
      <c r="HE1981"/>
      <c r="HF1981"/>
      <c r="HG1981"/>
      <c r="HH1981"/>
      <c r="HI1981"/>
    </row>
    <row r="1982" spans="1:217" s="6" customFormat="1" x14ac:dyDescent="0.45">
      <c r="A1982" s="32" t="s">
        <v>16</v>
      </c>
      <c r="B1982" s="32" t="s">
        <v>17</v>
      </c>
      <c r="C1982" s="33" t="s">
        <v>18</v>
      </c>
      <c r="D1982" s="33" t="s">
        <v>1685</v>
      </c>
      <c r="E1982" s="33" t="s">
        <v>2118</v>
      </c>
      <c r="F1982" s="33" t="s">
        <v>21</v>
      </c>
      <c r="G1982" s="73">
        <f>VLOOKUP(L:L,en_ru_auto_scores_BLEU!H:I,2,FALSE)</f>
        <v>67.529182181265597</v>
      </c>
      <c r="H1982" s="33" t="str">
        <f>IFERROR(VLOOKUP(L:L,manual_score_mapping[[SegmentID]:[Scores]],2,FALSE), "NaN")</f>
        <v>[82, 32, 33, 100, 42]</v>
      </c>
      <c r="I1982" s="21">
        <f>IFERROR(VLOOKUP(L:L,manual_score_mapping!A:D,3,FALSE), "NaN")</f>
        <v>57</v>
      </c>
      <c r="J1982" s="18">
        <f>IFERROR(VLOOKUP(L:L,manual_score_mapping!A:D,4,FALSE), "NaN")</f>
        <v>32</v>
      </c>
      <c r="K1982" s="33" t="s">
        <v>22</v>
      </c>
      <c r="L1982" s="33">
        <v>1981</v>
      </c>
      <c r="M1982" s="34">
        <v>0.97415608167648315</v>
      </c>
      <c r="N1982" s="33">
        <v>0.9505963921546936</v>
      </c>
      <c r="O1982" s="33">
        <v>0.9741465449333192</v>
      </c>
      <c r="P1982" s="33" t="str">
        <f>IF(en_ru_scores[[#This Row],[OnlineB_Score]]&gt;en_ru_scores[[#This Row],[GPT4_COMET]]+0.03, "B", IF(en_ru_scores[[#This Row],[GPT4_COMET]]&gt;en_ru_scores[[#This Row],[OnlineB_Score]]+0.03, "GPT", "-"))</f>
        <v>-</v>
      </c>
      <c r="Q1982" s="33" t="str">
        <f>IF(en_ru_scores[[#This Row],[OnlineW_Score]]&gt;en_ru_scores[[#This Row],[GPT4_COMET]]+0.03, "W", IF(en_ru_scores[[#This Row],[GPT4_COMET]]&gt;en_ru_scores[[#This Row],[OnlineW_Score]]+0.03, "GPT", "-"))</f>
        <v>-</v>
      </c>
      <c r="R1982" s="13" t="s">
        <v>2119</v>
      </c>
      <c r="S1982" s="13" t="s">
        <v>9669</v>
      </c>
      <c r="T1982" s="41" t="s">
        <v>9670</v>
      </c>
      <c r="U1982" s="13" t="s">
        <v>9671</v>
      </c>
      <c r="V1982" s="13" t="s">
        <v>9670</v>
      </c>
      <c r="W1982" s="84"/>
      <c r="X1982" s="111"/>
      <c r="Y1982" s="115"/>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c r="EI1982"/>
      <c r="EJ1982"/>
      <c r="EK1982"/>
      <c r="EL1982"/>
      <c r="EM1982"/>
      <c r="EN1982"/>
      <c r="EO1982"/>
      <c r="EP1982"/>
      <c r="EQ1982"/>
      <c r="ER1982"/>
      <c r="ES1982"/>
      <c r="ET1982"/>
      <c r="EU1982"/>
      <c r="EV1982"/>
      <c r="EW1982"/>
      <c r="EX1982"/>
      <c r="EY1982"/>
      <c r="EZ1982"/>
      <c r="FA1982"/>
      <c r="FB1982"/>
      <c r="FC1982"/>
      <c r="FD1982"/>
      <c r="FE1982"/>
      <c r="FF1982"/>
      <c r="FG1982"/>
      <c r="FH1982"/>
      <c r="FI1982"/>
      <c r="FJ1982"/>
      <c r="FK1982"/>
      <c r="FL1982"/>
      <c r="FM1982"/>
      <c r="FN1982"/>
      <c r="FO1982"/>
      <c r="FP1982"/>
      <c r="FQ1982"/>
      <c r="FR1982"/>
      <c r="FS1982"/>
      <c r="FT1982"/>
      <c r="FU1982"/>
      <c r="FV1982"/>
      <c r="FW1982"/>
      <c r="FX1982"/>
      <c r="FY1982"/>
      <c r="FZ1982"/>
      <c r="GA1982"/>
      <c r="GB1982"/>
      <c r="GC1982"/>
      <c r="GD1982"/>
      <c r="GE1982"/>
      <c r="GF1982"/>
      <c r="GG1982"/>
      <c r="GH1982"/>
      <c r="GI1982"/>
      <c r="GJ1982"/>
      <c r="GK1982"/>
      <c r="GL1982"/>
      <c r="GM1982"/>
      <c r="GN1982"/>
      <c r="GO1982"/>
      <c r="GP1982"/>
      <c r="GQ1982"/>
      <c r="GR1982"/>
      <c r="GS1982"/>
      <c r="GT1982"/>
      <c r="GU1982"/>
      <c r="GV1982"/>
      <c r="GW1982"/>
      <c r="GX1982"/>
      <c r="GY1982"/>
      <c r="GZ1982"/>
      <c r="HA1982"/>
      <c r="HB1982"/>
      <c r="HC1982"/>
      <c r="HD1982"/>
      <c r="HE1982"/>
      <c r="HF1982"/>
      <c r="HG1982"/>
      <c r="HH1982"/>
      <c r="HI1982"/>
    </row>
    <row r="1983" spans="1:217" s="6" customFormat="1" ht="28.5" x14ac:dyDescent="0.45">
      <c r="A1983" s="29" t="s">
        <v>16</v>
      </c>
      <c r="B1983" s="29" t="s">
        <v>17</v>
      </c>
      <c r="C1983" s="30" t="s">
        <v>18</v>
      </c>
      <c r="D1983" s="30" t="s">
        <v>1685</v>
      </c>
      <c r="E1983" s="30" t="s">
        <v>2118</v>
      </c>
      <c r="F1983" s="30" t="s">
        <v>21</v>
      </c>
      <c r="G1983" s="78">
        <f>VLOOKUP(L:L,en_ru_auto_scores_BLEU!H:I,2,FALSE)</f>
        <v>12.703318703865364</v>
      </c>
      <c r="H1983" s="30" t="str">
        <f>IFERROR(VLOOKUP(L:L,manual_score_mapping[[SegmentID]:[Scores]],2,FALSE), "NaN")</f>
        <v>[84, 52, 34, 85, 39]</v>
      </c>
      <c r="I1983" s="21">
        <f>IFERROR(VLOOKUP(L:L,manual_score_mapping!A:D,3,FALSE), "NaN")</f>
        <v>58</v>
      </c>
      <c r="J1983" s="18">
        <f>IFERROR(VLOOKUP(L:L,manual_score_mapping!A:D,4,FALSE), "NaN")</f>
        <v>34</v>
      </c>
      <c r="K1983" s="30" t="s">
        <v>22</v>
      </c>
      <c r="L1983" s="30">
        <v>1982</v>
      </c>
      <c r="M1983" s="31">
        <v>0.86885195970535278</v>
      </c>
      <c r="N1983" s="30">
        <v>0.89253777265548706</v>
      </c>
      <c r="O1983" s="30">
        <v>0.86886316537857056</v>
      </c>
      <c r="P1983" s="30" t="str">
        <f>IF(en_ru_scores[[#This Row],[OnlineB_Score]]&gt;en_ru_scores[[#This Row],[GPT4_COMET]]+0.03, "B", IF(en_ru_scores[[#This Row],[GPT4_COMET]]&gt;en_ru_scores[[#This Row],[OnlineB_Score]]+0.03, "GPT", "-"))</f>
        <v>-</v>
      </c>
      <c r="Q1983" s="30" t="str">
        <f>IF(en_ru_scores[[#This Row],[OnlineW_Score]]&gt;en_ru_scores[[#This Row],[GPT4_COMET]]+0.03, "W", IF(en_ru_scores[[#This Row],[GPT4_COMET]]&gt;en_ru_scores[[#This Row],[OnlineW_Score]]+0.03, "GPT", "-"))</f>
        <v>-</v>
      </c>
      <c r="R1983" s="12" t="s">
        <v>2120</v>
      </c>
      <c r="S1983" s="12" t="s">
        <v>9672</v>
      </c>
      <c r="T1983" s="40" t="s">
        <v>9673</v>
      </c>
      <c r="U1983" s="12" t="s">
        <v>9674</v>
      </c>
      <c r="V1983" s="12" t="s">
        <v>9673</v>
      </c>
      <c r="W1983" s="84"/>
      <c r="X1983" s="111"/>
      <c r="Y1983" s="115"/>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c r="EF1983"/>
      <c r="EG1983"/>
      <c r="EH1983"/>
      <c r="EI1983"/>
      <c r="EJ1983"/>
      <c r="EK1983"/>
      <c r="EL1983"/>
      <c r="EM1983"/>
      <c r="EN1983"/>
      <c r="EO1983"/>
      <c r="EP1983"/>
      <c r="EQ1983"/>
      <c r="ER1983"/>
      <c r="ES1983"/>
      <c r="ET1983"/>
      <c r="EU1983"/>
      <c r="EV1983"/>
      <c r="EW1983"/>
      <c r="EX1983"/>
      <c r="EY1983"/>
      <c r="EZ1983"/>
      <c r="FA1983"/>
      <c r="FB1983"/>
      <c r="FC1983"/>
      <c r="FD1983"/>
      <c r="FE1983"/>
      <c r="FF1983"/>
      <c r="FG1983"/>
      <c r="FH1983"/>
      <c r="FI1983"/>
      <c r="FJ1983"/>
      <c r="FK1983"/>
      <c r="FL1983"/>
      <c r="FM1983"/>
      <c r="FN1983"/>
      <c r="FO1983"/>
      <c r="FP1983"/>
      <c r="FQ1983"/>
      <c r="FR1983"/>
      <c r="FS1983"/>
      <c r="FT1983"/>
      <c r="FU1983"/>
      <c r="FV1983"/>
      <c r="FW1983"/>
      <c r="FX1983"/>
      <c r="FY1983"/>
      <c r="FZ1983"/>
      <c r="GA1983"/>
      <c r="GB1983"/>
      <c r="GC1983"/>
      <c r="GD1983"/>
      <c r="GE1983"/>
      <c r="GF1983"/>
      <c r="GG1983"/>
      <c r="GH1983"/>
      <c r="GI1983"/>
      <c r="GJ1983"/>
      <c r="GK1983"/>
      <c r="GL1983"/>
      <c r="GM1983"/>
      <c r="GN1983"/>
      <c r="GO1983"/>
      <c r="GP1983"/>
      <c r="GQ1983"/>
      <c r="GR1983"/>
      <c r="GS1983"/>
      <c r="GT1983"/>
      <c r="GU1983"/>
      <c r="GV1983"/>
      <c r="GW1983"/>
      <c r="GX1983"/>
      <c r="GY1983"/>
      <c r="GZ1983"/>
      <c r="HA1983"/>
      <c r="HB1983"/>
      <c r="HC1983"/>
      <c r="HD1983"/>
      <c r="HE1983"/>
      <c r="HF1983"/>
      <c r="HG1983"/>
      <c r="HH1983"/>
      <c r="HI1983"/>
    </row>
    <row r="1984" spans="1:217" s="6" customFormat="1" ht="71.25" x14ac:dyDescent="0.45">
      <c r="A1984" s="32" t="s">
        <v>16</v>
      </c>
      <c r="B1984" s="32" t="s">
        <v>17</v>
      </c>
      <c r="C1984" s="33" t="s">
        <v>18</v>
      </c>
      <c r="D1984" s="33" t="s">
        <v>1685</v>
      </c>
      <c r="E1984" s="33" t="s">
        <v>2118</v>
      </c>
      <c r="F1984" s="33" t="s">
        <v>21</v>
      </c>
      <c r="G1984" s="75">
        <f>VLOOKUP(L:L,en_ru_auto_scores_BLEU!H:I,2,FALSE)</f>
        <v>48.624389134644161</v>
      </c>
      <c r="H1984" s="33" t="str">
        <f>IFERROR(VLOOKUP(L:L,manual_score_mapping[[SegmentID]:[Scores]],2,FALSE), "NaN")</f>
        <v>[84, 67, 34, 82, 38]</v>
      </c>
      <c r="I1984" s="24">
        <f>IFERROR(VLOOKUP(L:L,manual_score_mapping!A:D,3,FALSE), "NaN")</f>
        <v>61</v>
      </c>
      <c r="J1984" s="18">
        <f>IFERROR(VLOOKUP(L:L,manual_score_mapping!A:D,4,FALSE), "NaN")</f>
        <v>34</v>
      </c>
      <c r="K1984" s="33" t="s">
        <v>22</v>
      </c>
      <c r="L1984" s="33">
        <v>1983</v>
      </c>
      <c r="M1984" s="34">
        <v>0.92583042383193959</v>
      </c>
      <c r="N1984" s="33">
        <v>0.92494022846221924</v>
      </c>
      <c r="O1984" s="33">
        <v>0.93700778484344482</v>
      </c>
      <c r="P1984" s="33" t="str">
        <f>IF(en_ru_scores[[#This Row],[OnlineB_Score]]&gt;en_ru_scores[[#This Row],[GPT4_COMET]]+0.03, "B", IF(en_ru_scores[[#This Row],[GPT4_COMET]]&gt;en_ru_scores[[#This Row],[OnlineB_Score]]+0.03, "GPT", "-"))</f>
        <v>-</v>
      </c>
      <c r="Q1984" s="33" t="str">
        <f>IF(en_ru_scores[[#This Row],[OnlineW_Score]]&gt;en_ru_scores[[#This Row],[GPT4_COMET]]+0.03, "W", IF(en_ru_scores[[#This Row],[GPT4_COMET]]&gt;en_ru_scores[[#This Row],[OnlineW_Score]]+0.03, "GPT", "-"))</f>
        <v>-</v>
      </c>
      <c r="R1984" s="13" t="s">
        <v>2121</v>
      </c>
      <c r="S1984" s="13" t="s">
        <v>9675</v>
      </c>
      <c r="T1984" s="41" t="s">
        <v>9676</v>
      </c>
      <c r="U1984" s="13" t="s">
        <v>9677</v>
      </c>
      <c r="V1984" s="13" t="s">
        <v>9678</v>
      </c>
      <c r="W1984" s="84"/>
      <c r="X1984" s="111"/>
      <c r="Y1984" s="115"/>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c r="EI1984"/>
      <c r="EJ1984"/>
      <c r="EK1984"/>
      <c r="EL1984"/>
      <c r="EM1984"/>
      <c r="EN1984"/>
      <c r="EO1984"/>
      <c r="EP1984"/>
      <c r="EQ1984"/>
      <c r="ER1984"/>
      <c r="ES1984"/>
      <c r="ET1984"/>
      <c r="EU1984"/>
      <c r="EV1984"/>
      <c r="EW1984"/>
      <c r="EX1984"/>
      <c r="EY1984"/>
      <c r="EZ1984"/>
      <c r="FA1984"/>
      <c r="FB1984"/>
      <c r="FC1984"/>
      <c r="FD1984"/>
      <c r="FE1984"/>
      <c r="FF1984"/>
      <c r="FG1984"/>
      <c r="FH1984"/>
      <c r="FI1984"/>
      <c r="FJ1984"/>
      <c r="FK1984"/>
      <c r="FL1984"/>
      <c r="FM1984"/>
      <c r="FN1984"/>
      <c r="FO1984"/>
      <c r="FP1984"/>
      <c r="FQ1984"/>
      <c r="FR1984"/>
      <c r="FS1984"/>
      <c r="FT1984"/>
      <c r="FU1984"/>
      <c r="FV1984"/>
      <c r="FW1984"/>
      <c r="FX1984"/>
      <c r="FY1984"/>
      <c r="FZ1984"/>
      <c r="GA1984"/>
      <c r="GB1984"/>
      <c r="GC1984"/>
      <c r="GD1984"/>
      <c r="GE1984"/>
      <c r="GF1984"/>
      <c r="GG1984"/>
      <c r="GH1984"/>
      <c r="GI1984"/>
      <c r="GJ1984"/>
      <c r="GK1984"/>
      <c r="GL1984"/>
      <c r="GM1984"/>
      <c r="GN1984"/>
      <c r="GO1984"/>
      <c r="GP1984"/>
      <c r="GQ1984"/>
      <c r="GR1984"/>
      <c r="GS1984"/>
      <c r="GT1984"/>
      <c r="GU1984"/>
      <c r="GV1984"/>
      <c r="GW1984"/>
      <c r="GX1984"/>
      <c r="GY1984"/>
      <c r="GZ1984"/>
      <c r="HA1984"/>
      <c r="HB1984"/>
      <c r="HC1984"/>
      <c r="HD1984"/>
      <c r="HE1984"/>
      <c r="HF1984"/>
      <c r="HG1984"/>
      <c r="HH1984"/>
      <c r="HI1984"/>
    </row>
    <row r="1985" spans="1:217" s="6" customFormat="1" ht="71.25" x14ac:dyDescent="0.45">
      <c r="A1985" s="32" t="s">
        <v>16</v>
      </c>
      <c r="B1985" s="32" t="s">
        <v>17</v>
      </c>
      <c r="C1985" s="33" t="s">
        <v>18</v>
      </c>
      <c r="D1985" s="33" t="s">
        <v>1685</v>
      </c>
      <c r="E1985" s="33" t="s">
        <v>2118</v>
      </c>
      <c r="F1985" s="33" t="s">
        <v>21</v>
      </c>
      <c r="G1985" s="78">
        <f>VLOOKUP(L:L,en_ru_auto_scores_BLEU!H:I,2,FALSE)</f>
        <v>28.913951900003788</v>
      </c>
      <c r="H1985" s="33" t="str">
        <f>IFERROR(VLOOKUP(L:L,manual_score_mapping[[SegmentID]:[Scores]],2,FALSE), "NaN")</f>
        <v>[83, 85, 34, 100, 40]</v>
      </c>
      <c r="I1985" s="24">
        <f>IFERROR(VLOOKUP(L:L,manual_score_mapping!A:D,3,FALSE), "NaN")</f>
        <v>68</v>
      </c>
      <c r="J1985" s="18">
        <f>IFERROR(VLOOKUP(L:L,manual_score_mapping!A:D,4,FALSE), "NaN")</f>
        <v>34</v>
      </c>
      <c r="K1985" s="33" t="s">
        <v>22</v>
      </c>
      <c r="L1985" s="33">
        <v>1984</v>
      </c>
      <c r="M1985" s="34">
        <v>0.93721985816955555</v>
      </c>
      <c r="N1985" s="33">
        <v>0.95172148942947399</v>
      </c>
      <c r="O1985" s="33">
        <v>0.92768424749374401</v>
      </c>
      <c r="P1985" s="33" t="str">
        <f>IF(en_ru_scores[[#This Row],[OnlineB_Score]]&gt;en_ru_scores[[#This Row],[GPT4_COMET]]+0.03, "B", IF(en_ru_scores[[#This Row],[GPT4_COMET]]&gt;en_ru_scores[[#This Row],[OnlineB_Score]]+0.03, "GPT", "-"))</f>
        <v>-</v>
      </c>
      <c r="Q1985" s="33" t="str">
        <f>IF(en_ru_scores[[#This Row],[OnlineW_Score]]&gt;en_ru_scores[[#This Row],[GPT4_COMET]]+0.03, "W", IF(en_ru_scores[[#This Row],[GPT4_COMET]]&gt;en_ru_scores[[#This Row],[OnlineW_Score]]+0.03, "GPT", "-"))</f>
        <v>-</v>
      </c>
      <c r="R1985" s="13" t="s">
        <v>2122</v>
      </c>
      <c r="S1985" s="13" t="s">
        <v>9679</v>
      </c>
      <c r="T1985" s="41" t="s">
        <v>9680</v>
      </c>
      <c r="U1985" s="13" t="s">
        <v>9681</v>
      </c>
      <c r="V1985" s="13" t="s">
        <v>9682</v>
      </c>
      <c r="W1985" s="84"/>
      <c r="X1985" s="111"/>
      <c r="Y1985" s="11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c r="EI1985"/>
      <c r="EJ1985"/>
      <c r="EK1985"/>
      <c r="EL1985"/>
      <c r="EM1985"/>
      <c r="EN1985"/>
      <c r="EO1985"/>
      <c r="EP1985"/>
      <c r="EQ1985"/>
      <c r="ER1985"/>
      <c r="ES1985"/>
      <c r="ET1985"/>
      <c r="EU1985"/>
      <c r="EV1985"/>
      <c r="EW1985"/>
      <c r="EX1985"/>
      <c r="EY1985"/>
      <c r="EZ1985"/>
      <c r="FA1985"/>
      <c r="FB1985"/>
      <c r="FC1985"/>
      <c r="FD1985"/>
      <c r="FE1985"/>
      <c r="FF1985"/>
      <c r="FG1985"/>
      <c r="FH1985"/>
      <c r="FI1985"/>
      <c r="FJ1985"/>
      <c r="FK1985"/>
      <c r="FL1985"/>
      <c r="FM1985"/>
      <c r="FN1985"/>
      <c r="FO1985"/>
      <c r="FP1985"/>
      <c r="FQ1985"/>
      <c r="FR1985"/>
      <c r="FS1985"/>
      <c r="FT1985"/>
      <c r="FU1985"/>
      <c r="FV1985"/>
      <c r="FW1985"/>
      <c r="FX1985"/>
      <c r="FY1985"/>
      <c r="FZ1985"/>
      <c r="GA1985"/>
      <c r="GB1985"/>
      <c r="GC1985"/>
      <c r="GD1985"/>
      <c r="GE1985"/>
      <c r="GF1985"/>
      <c r="GG1985"/>
      <c r="GH1985"/>
      <c r="GI1985"/>
      <c r="GJ1985"/>
      <c r="GK1985"/>
      <c r="GL1985"/>
      <c r="GM1985"/>
      <c r="GN1985"/>
      <c r="GO1985"/>
      <c r="GP1985"/>
      <c r="GQ1985"/>
      <c r="GR1985"/>
      <c r="GS1985"/>
      <c r="GT1985"/>
      <c r="GU1985"/>
      <c r="GV1985"/>
      <c r="GW1985"/>
      <c r="GX1985"/>
      <c r="GY1985"/>
      <c r="GZ1985"/>
      <c r="HA1985"/>
      <c r="HB1985"/>
      <c r="HC1985"/>
      <c r="HD1985"/>
      <c r="HE1985"/>
      <c r="HF1985"/>
      <c r="HG1985"/>
      <c r="HH1985"/>
      <c r="HI1985"/>
    </row>
    <row r="1986" spans="1:217" s="6" customFormat="1" ht="28.5" x14ac:dyDescent="0.45">
      <c r="A1986" s="32" t="s">
        <v>16</v>
      </c>
      <c r="B1986" s="32" t="s">
        <v>17</v>
      </c>
      <c r="C1986" s="33" t="s">
        <v>18</v>
      </c>
      <c r="D1986" s="33" t="s">
        <v>1685</v>
      </c>
      <c r="E1986" s="33" t="s">
        <v>2118</v>
      </c>
      <c r="F1986" s="33" t="s">
        <v>21</v>
      </c>
      <c r="G1986" s="70">
        <f>VLOOKUP(L:L,en_ru_auto_scores_BLEU!H:I,2,FALSE)</f>
        <v>100.00000000000004</v>
      </c>
      <c r="H1986" s="33" t="str">
        <f>IFERROR(VLOOKUP(L:L,manual_score_mapping[[SegmentID]:[Scores]],2,FALSE), "NaN")</f>
        <v>[84, 100, 33, 100, 40]</v>
      </c>
      <c r="I1986" s="27">
        <f>IFERROR(VLOOKUP(L:L,manual_score_mapping!A:D,3,FALSE), "NaN")</f>
        <v>71</v>
      </c>
      <c r="J1986" s="18">
        <f>IFERROR(VLOOKUP(L:L,manual_score_mapping!A:D,4,FALSE), "NaN")</f>
        <v>33</v>
      </c>
      <c r="K1986" s="33" t="s">
        <v>22</v>
      </c>
      <c r="L1986" s="33">
        <v>1985</v>
      </c>
      <c r="M1986" s="34">
        <v>0.98156291246414185</v>
      </c>
      <c r="N1986" s="33">
        <v>0.98159068822860718</v>
      </c>
      <c r="O1986" s="33">
        <v>0.95148736238479603</v>
      </c>
      <c r="P1986" s="33" t="str">
        <f>IF(en_ru_scores[[#This Row],[OnlineB_Score]]&gt;en_ru_scores[[#This Row],[GPT4_COMET]]+0.03, "B", IF(en_ru_scores[[#This Row],[GPT4_COMET]]&gt;en_ru_scores[[#This Row],[OnlineB_Score]]+0.03, "GPT", "-"))</f>
        <v>-</v>
      </c>
      <c r="Q1986" s="33" t="str">
        <f>IF(en_ru_scores[[#This Row],[OnlineW_Score]]&gt;en_ru_scores[[#This Row],[GPT4_COMET]]+0.03, "W", IF(en_ru_scores[[#This Row],[GPT4_COMET]]&gt;en_ru_scores[[#This Row],[OnlineW_Score]]+0.03, "GPT", "-"))</f>
        <v>GPT</v>
      </c>
      <c r="R1986" s="13" t="s">
        <v>2123</v>
      </c>
      <c r="S1986" s="13" t="s">
        <v>9683</v>
      </c>
      <c r="T1986" s="41" t="s">
        <v>9683</v>
      </c>
      <c r="U1986" s="13" t="s">
        <v>9683</v>
      </c>
      <c r="V1986" s="13" t="s">
        <v>9684</v>
      </c>
      <c r="W1986" s="84"/>
      <c r="X1986" s="111"/>
      <c r="Y1986" s="115"/>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c r="EI1986"/>
      <c r="EJ1986"/>
      <c r="EK1986"/>
      <c r="EL1986"/>
      <c r="EM1986"/>
      <c r="EN1986"/>
      <c r="EO1986"/>
      <c r="EP1986"/>
      <c r="EQ1986"/>
      <c r="ER1986"/>
      <c r="ES1986"/>
      <c r="ET1986"/>
      <c r="EU1986"/>
      <c r="EV1986"/>
      <c r="EW1986"/>
      <c r="EX1986"/>
      <c r="EY1986"/>
      <c r="EZ1986"/>
      <c r="FA1986"/>
      <c r="FB1986"/>
      <c r="FC1986"/>
      <c r="FD1986"/>
      <c r="FE1986"/>
      <c r="FF1986"/>
      <c r="FG1986"/>
      <c r="FH1986"/>
      <c r="FI1986"/>
      <c r="FJ1986"/>
      <c r="FK1986"/>
      <c r="FL1986"/>
      <c r="FM1986"/>
      <c r="FN1986"/>
      <c r="FO1986"/>
      <c r="FP1986"/>
      <c r="FQ1986"/>
      <c r="FR1986"/>
      <c r="FS1986"/>
      <c r="FT1986"/>
      <c r="FU1986"/>
      <c r="FV1986"/>
      <c r="FW1986"/>
      <c r="FX1986"/>
      <c r="FY1986"/>
      <c r="FZ1986"/>
      <c r="GA1986"/>
      <c r="GB1986"/>
      <c r="GC1986"/>
      <c r="GD1986"/>
      <c r="GE1986"/>
      <c r="GF1986"/>
      <c r="GG1986"/>
      <c r="GH1986"/>
      <c r="GI1986"/>
      <c r="GJ1986"/>
      <c r="GK1986"/>
      <c r="GL1986"/>
      <c r="GM1986"/>
      <c r="GN1986"/>
      <c r="GO1986"/>
      <c r="GP1986"/>
      <c r="GQ1986"/>
      <c r="GR1986"/>
      <c r="GS1986"/>
      <c r="GT1986"/>
      <c r="GU1986"/>
      <c r="GV1986"/>
      <c r="GW1986"/>
      <c r="GX1986"/>
      <c r="GY1986"/>
      <c r="GZ1986"/>
      <c r="HA1986"/>
      <c r="HB1986"/>
      <c r="HC1986"/>
      <c r="HD1986"/>
      <c r="HE1986"/>
      <c r="HF1986"/>
      <c r="HG1986"/>
      <c r="HH1986"/>
      <c r="HI1986"/>
    </row>
    <row r="1987" spans="1:217" s="6" customFormat="1" ht="28.5" x14ac:dyDescent="0.45">
      <c r="A1987" s="32" t="s">
        <v>16</v>
      </c>
      <c r="B1987" s="32" t="s">
        <v>17</v>
      </c>
      <c r="C1987" s="33" t="s">
        <v>18</v>
      </c>
      <c r="D1987" s="33" t="s">
        <v>1685</v>
      </c>
      <c r="E1987" s="33" t="s">
        <v>2118</v>
      </c>
      <c r="F1987" s="33" t="s">
        <v>21</v>
      </c>
      <c r="G1987" s="74">
        <f>VLOOKUP(L:L,en_ru_auto_scores_BLEU!H:I,2,FALSE)</f>
        <v>50.000000000000014</v>
      </c>
      <c r="H1987" s="33" t="str">
        <f>IFERROR(VLOOKUP(L:L,manual_score_mapping[[SegmentID]:[Scores]],2,FALSE), "NaN")</f>
        <v>[83, 100, 33, 100, 40]</v>
      </c>
      <c r="I1987" s="27">
        <f>IFERROR(VLOOKUP(L:L,manual_score_mapping!A:D,3,FALSE), "NaN")</f>
        <v>71</v>
      </c>
      <c r="J1987" s="18">
        <f>IFERROR(VLOOKUP(L:L,manual_score_mapping!A:D,4,FALSE), "NaN")</f>
        <v>33</v>
      </c>
      <c r="K1987" s="33" t="s">
        <v>22</v>
      </c>
      <c r="L1987" s="33">
        <v>1986</v>
      </c>
      <c r="M1987" s="34">
        <v>0.94857764244079601</v>
      </c>
      <c r="N1987" s="33">
        <v>0.94855499267578125</v>
      </c>
      <c r="O1987" s="33">
        <v>0.94857764244079601</v>
      </c>
      <c r="P1987" s="33" t="str">
        <f>IF(en_ru_scores[[#This Row],[OnlineB_Score]]&gt;en_ru_scores[[#This Row],[GPT4_COMET]]+0.03, "B", IF(en_ru_scores[[#This Row],[GPT4_COMET]]&gt;en_ru_scores[[#This Row],[OnlineB_Score]]+0.03, "GPT", "-"))</f>
        <v>-</v>
      </c>
      <c r="Q1987" s="33" t="str">
        <f>IF(en_ru_scores[[#This Row],[OnlineW_Score]]&gt;en_ru_scores[[#This Row],[GPT4_COMET]]+0.03, "W", IF(en_ru_scores[[#This Row],[GPT4_COMET]]&gt;en_ru_scores[[#This Row],[OnlineW_Score]]+0.03, "GPT", "-"))</f>
        <v>-</v>
      </c>
      <c r="R1987" s="13" t="s">
        <v>2124</v>
      </c>
      <c r="S1987" s="13" t="s">
        <v>9685</v>
      </c>
      <c r="T1987" s="41" t="s">
        <v>9686</v>
      </c>
      <c r="U1987" s="13" t="s">
        <v>9686</v>
      </c>
      <c r="V1987" s="13" t="s">
        <v>9686</v>
      </c>
      <c r="W1987" s="84"/>
      <c r="X1987" s="111"/>
      <c r="Y1987" s="115"/>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c r="EG1987"/>
      <c r="EH1987"/>
      <c r="EI1987"/>
      <c r="EJ1987"/>
      <c r="EK1987"/>
      <c r="EL1987"/>
      <c r="EM1987"/>
      <c r="EN1987"/>
      <c r="EO1987"/>
      <c r="EP1987"/>
      <c r="EQ1987"/>
      <c r="ER1987"/>
      <c r="ES1987"/>
      <c r="ET1987"/>
      <c r="EU1987"/>
      <c r="EV1987"/>
      <c r="EW1987"/>
      <c r="EX1987"/>
      <c r="EY1987"/>
      <c r="EZ1987"/>
      <c r="FA1987"/>
      <c r="FB1987"/>
      <c r="FC1987"/>
      <c r="FD1987"/>
      <c r="FE1987"/>
      <c r="FF1987"/>
      <c r="FG1987"/>
      <c r="FH1987"/>
      <c r="FI1987"/>
      <c r="FJ1987"/>
      <c r="FK1987"/>
      <c r="FL1987"/>
      <c r="FM1987"/>
      <c r="FN1987"/>
      <c r="FO1987"/>
      <c r="FP1987"/>
      <c r="FQ1987"/>
      <c r="FR1987"/>
      <c r="FS1987"/>
      <c r="FT1987"/>
      <c r="FU1987"/>
      <c r="FV1987"/>
      <c r="FW1987"/>
      <c r="FX1987"/>
      <c r="FY1987"/>
      <c r="FZ1987"/>
      <c r="GA1987"/>
      <c r="GB1987"/>
      <c r="GC1987"/>
      <c r="GD1987"/>
      <c r="GE1987"/>
      <c r="GF1987"/>
      <c r="GG1987"/>
      <c r="GH1987"/>
      <c r="GI1987"/>
      <c r="GJ1987"/>
      <c r="GK1987"/>
      <c r="GL1987"/>
      <c r="GM1987"/>
      <c r="GN1987"/>
      <c r="GO1987"/>
      <c r="GP1987"/>
      <c r="GQ1987"/>
      <c r="GR1987"/>
      <c r="GS1987"/>
      <c r="GT1987"/>
      <c r="GU1987"/>
      <c r="GV1987"/>
      <c r="GW1987"/>
      <c r="GX1987"/>
      <c r="GY1987"/>
      <c r="GZ1987"/>
      <c r="HA1987"/>
      <c r="HB1987"/>
      <c r="HC1987"/>
      <c r="HD1987"/>
      <c r="HE1987"/>
      <c r="HF1987"/>
      <c r="HG1987"/>
      <c r="HH1987"/>
      <c r="HI1987"/>
    </row>
    <row r="1988" spans="1:217" s="6" customFormat="1" x14ac:dyDescent="0.45">
      <c r="A1988" s="29" t="s">
        <v>16</v>
      </c>
      <c r="B1988" s="29" t="s">
        <v>17</v>
      </c>
      <c r="C1988" s="30" t="s">
        <v>18</v>
      </c>
      <c r="D1988" s="30" t="s">
        <v>1685</v>
      </c>
      <c r="E1988" s="30" t="s">
        <v>2118</v>
      </c>
      <c r="F1988" s="30" t="s">
        <v>21</v>
      </c>
      <c r="G1988" s="78">
        <f>VLOOKUP(L:L,en_ru_auto_scores_BLEU!H:I,2,FALSE)</f>
        <v>24.446151121745064</v>
      </c>
      <c r="H1988" s="30" t="str">
        <f>IFERROR(VLOOKUP(L:L,manual_score_mapping[[SegmentID]:[Scores]],2,FALSE), "NaN")</f>
        <v>[83, 84, 34, 100, 38]</v>
      </c>
      <c r="I1988" s="24">
        <f>IFERROR(VLOOKUP(L:L,manual_score_mapping!A:D,3,FALSE), "NaN")</f>
        <v>67</v>
      </c>
      <c r="J1988" s="18">
        <f>IFERROR(VLOOKUP(L:L,manual_score_mapping!A:D,4,FALSE), "NaN")</f>
        <v>34</v>
      </c>
      <c r="K1988" s="30" t="s">
        <v>22</v>
      </c>
      <c r="L1988" s="30">
        <v>1987</v>
      </c>
      <c r="M1988" s="31">
        <v>0.89446920156478882</v>
      </c>
      <c r="N1988" s="30">
        <v>0.89449775218963623</v>
      </c>
      <c r="O1988" s="30">
        <v>0.85814774036407471</v>
      </c>
      <c r="P1988" s="30" t="str">
        <f>IF(en_ru_scores[[#This Row],[OnlineB_Score]]&gt;en_ru_scores[[#This Row],[GPT4_COMET]]+0.03, "B", IF(en_ru_scores[[#This Row],[GPT4_COMET]]&gt;en_ru_scores[[#This Row],[OnlineB_Score]]+0.03, "GPT", "-"))</f>
        <v>-</v>
      </c>
      <c r="Q1988" s="30" t="str">
        <f>IF(en_ru_scores[[#This Row],[OnlineW_Score]]&gt;en_ru_scores[[#This Row],[GPT4_COMET]]+0.03, "W", IF(en_ru_scores[[#This Row],[GPT4_COMET]]&gt;en_ru_scores[[#This Row],[OnlineW_Score]]+0.03, "GPT", "-"))</f>
        <v>GPT</v>
      </c>
      <c r="R1988" s="12" t="s">
        <v>2125</v>
      </c>
      <c r="S1988" s="12" t="s">
        <v>9687</v>
      </c>
      <c r="T1988" s="40" t="s">
        <v>9688</v>
      </c>
      <c r="U1988" s="12" t="s">
        <v>9688</v>
      </c>
      <c r="V1988" s="12" t="s">
        <v>9689</v>
      </c>
      <c r="W1988" s="84"/>
      <c r="X1988" s="111"/>
      <c r="Y1988" s="115"/>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c r="EI1988"/>
      <c r="EJ1988"/>
      <c r="EK1988"/>
      <c r="EL1988"/>
      <c r="EM1988"/>
      <c r="EN1988"/>
      <c r="EO1988"/>
      <c r="EP1988"/>
      <c r="EQ1988"/>
      <c r="ER1988"/>
      <c r="ES1988"/>
      <c r="ET1988"/>
      <c r="EU1988"/>
      <c r="EV1988"/>
      <c r="EW1988"/>
      <c r="EX1988"/>
      <c r="EY1988"/>
      <c r="EZ1988"/>
      <c r="FA1988"/>
      <c r="FB1988"/>
      <c r="FC1988"/>
      <c r="FD1988"/>
      <c r="FE1988"/>
      <c r="FF1988"/>
      <c r="FG1988"/>
      <c r="FH1988"/>
      <c r="FI1988"/>
      <c r="FJ1988"/>
      <c r="FK1988"/>
      <c r="FL1988"/>
      <c r="FM1988"/>
      <c r="FN1988"/>
      <c r="FO1988"/>
      <c r="FP1988"/>
      <c r="FQ1988"/>
      <c r="FR1988"/>
      <c r="FS1988"/>
      <c r="FT1988"/>
      <c r="FU1988"/>
      <c r="FV1988"/>
      <c r="FW1988"/>
      <c r="FX1988"/>
      <c r="FY1988"/>
      <c r="FZ1988"/>
      <c r="GA1988"/>
      <c r="GB1988"/>
      <c r="GC1988"/>
      <c r="GD1988"/>
      <c r="GE1988"/>
      <c r="GF1988"/>
      <c r="GG1988"/>
      <c r="GH1988"/>
      <c r="GI1988"/>
      <c r="GJ1988"/>
      <c r="GK1988"/>
      <c r="GL1988"/>
      <c r="GM1988"/>
      <c r="GN1988"/>
      <c r="GO1988"/>
      <c r="GP1988"/>
      <c r="GQ1988"/>
      <c r="GR1988"/>
      <c r="GS1988"/>
      <c r="GT1988"/>
      <c r="GU1988"/>
      <c r="GV1988"/>
      <c r="GW1988"/>
      <c r="GX1988"/>
      <c r="GY1988"/>
      <c r="GZ1988"/>
      <c r="HA1988"/>
      <c r="HB1988"/>
      <c r="HC1988"/>
      <c r="HD1988"/>
      <c r="HE1988"/>
      <c r="HF1988"/>
      <c r="HG1988"/>
      <c r="HH1988"/>
      <c r="HI1988"/>
    </row>
    <row r="1989" spans="1:217" s="6" customFormat="1" ht="42.75" x14ac:dyDescent="0.45">
      <c r="A1989" s="32" t="s">
        <v>16</v>
      </c>
      <c r="B1989" s="32" t="s">
        <v>17</v>
      </c>
      <c r="C1989" s="33" t="s">
        <v>18</v>
      </c>
      <c r="D1989" s="33" t="s">
        <v>1685</v>
      </c>
      <c r="E1989" s="33" t="s">
        <v>2118</v>
      </c>
      <c r="F1989" s="33" t="s">
        <v>21</v>
      </c>
      <c r="G1989" s="75">
        <f>VLOOKUP(L:L,en_ru_auto_scores_BLEU!H:I,2,FALSE)</f>
        <v>44.219732271776657</v>
      </c>
      <c r="H1989" s="33" t="str">
        <f>IFERROR(VLOOKUP(L:L,manual_score_mapping[[SegmentID]:[Scores]],2,FALSE), "NaN")</f>
        <v>[82, 68, 33, 100, 40]</v>
      </c>
      <c r="I1989" s="24">
        <f>IFERROR(VLOOKUP(L:L,manual_score_mapping!A:D,3,FALSE), "NaN")</f>
        <v>64</v>
      </c>
      <c r="J1989" s="18">
        <f>IFERROR(VLOOKUP(L:L,manual_score_mapping!A:D,4,FALSE), "NaN")</f>
        <v>33</v>
      </c>
      <c r="K1989" s="33" t="s">
        <v>22</v>
      </c>
      <c r="L1989" s="33">
        <v>1988</v>
      </c>
      <c r="M1989" s="34">
        <v>0.92001610994339</v>
      </c>
      <c r="N1989" s="33">
        <v>0.8837471604347229</v>
      </c>
      <c r="O1989" s="33">
        <v>0.91935694217681885</v>
      </c>
      <c r="P1989" s="33" t="str">
        <f>IF(en_ru_scores[[#This Row],[OnlineB_Score]]&gt;en_ru_scores[[#This Row],[GPT4_COMET]]+0.03, "B", IF(en_ru_scores[[#This Row],[GPT4_COMET]]&gt;en_ru_scores[[#This Row],[OnlineB_Score]]+0.03, "GPT", "-"))</f>
        <v>GPT</v>
      </c>
      <c r="Q1989" s="33" t="str">
        <f>IF(en_ru_scores[[#This Row],[OnlineW_Score]]&gt;en_ru_scores[[#This Row],[GPT4_COMET]]+0.03, "W", IF(en_ru_scores[[#This Row],[GPT4_COMET]]&gt;en_ru_scores[[#This Row],[OnlineW_Score]]+0.03, "GPT", "-"))</f>
        <v>-</v>
      </c>
      <c r="R1989" s="13" t="s">
        <v>2126</v>
      </c>
      <c r="S1989" s="13" t="s">
        <v>9690</v>
      </c>
      <c r="T1989" s="41" t="s">
        <v>9691</v>
      </c>
      <c r="U1989" s="13" t="s">
        <v>9692</v>
      </c>
      <c r="V1989" s="13" t="s">
        <v>9693</v>
      </c>
      <c r="W1989" s="84"/>
      <c r="X1989" s="111"/>
      <c r="Y1989" s="115"/>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c r="EK1989"/>
      <c r="EL1989"/>
      <c r="EM1989"/>
      <c r="EN1989"/>
      <c r="EO1989"/>
      <c r="EP1989"/>
      <c r="EQ1989"/>
      <c r="ER1989"/>
      <c r="ES1989"/>
      <c r="ET1989"/>
      <c r="EU1989"/>
      <c r="EV1989"/>
      <c r="EW1989"/>
      <c r="EX1989"/>
      <c r="EY1989"/>
      <c r="EZ1989"/>
      <c r="FA1989"/>
      <c r="FB1989"/>
      <c r="FC1989"/>
      <c r="FD1989"/>
      <c r="FE1989"/>
      <c r="FF1989"/>
      <c r="FG1989"/>
      <c r="FH1989"/>
      <c r="FI1989"/>
      <c r="FJ1989"/>
      <c r="FK1989"/>
      <c r="FL1989"/>
      <c r="FM1989"/>
      <c r="FN1989"/>
      <c r="FO1989"/>
      <c r="FP1989"/>
      <c r="FQ1989"/>
      <c r="FR1989"/>
      <c r="FS1989"/>
      <c r="FT1989"/>
      <c r="FU1989"/>
      <c r="FV1989"/>
      <c r="FW1989"/>
      <c r="FX1989"/>
      <c r="FY1989"/>
      <c r="FZ1989"/>
      <c r="GA1989"/>
      <c r="GB1989"/>
      <c r="GC1989"/>
      <c r="GD1989"/>
      <c r="GE1989"/>
      <c r="GF1989"/>
      <c r="GG1989"/>
      <c r="GH1989"/>
      <c r="GI1989"/>
      <c r="GJ1989"/>
      <c r="GK1989"/>
      <c r="GL1989"/>
      <c r="GM1989"/>
      <c r="GN1989"/>
      <c r="GO1989"/>
      <c r="GP1989"/>
      <c r="GQ1989"/>
      <c r="GR1989"/>
      <c r="GS1989"/>
      <c r="GT1989"/>
      <c r="GU1989"/>
      <c r="GV1989"/>
      <c r="GW1989"/>
      <c r="GX1989"/>
      <c r="GY1989"/>
      <c r="GZ1989"/>
      <c r="HA1989"/>
      <c r="HB1989"/>
      <c r="HC1989"/>
      <c r="HD1989"/>
      <c r="HE1989"/>
      <c r="HF1989"/>
      <c r="HG1989"/>
      <c r="HH1989"/>
      <c r="HI1989"/>
    </row>
    <row r="1990" spans="1:217" s="6" customFormat="1" ht="71.25" x14ac:dyDescent="0.45">
      <c r="A1990" s="29" t="s">
        <v>16</v>
      </c>
      <c r="B1990" s="29" t="s">
        <v>17</v>
      </c>
      <c r="C1990" s="30" t="s">
        <v>18</v>
      </c>
      <c r="D1990" s="30" t="s">
        <v>1685</v>
      </c>
      <c r="E1990" s="30" t="s">
        <v>2118</v>
      </c>
      <c r="F1990" s="30" t="s">
        <v>21</v>
      </c>
      <c r="G1990" s="75">
        <f>VLOOKUP(L:L,en_ru_auto_scores_BLEU!H:I,2,FALSE)</f>
        <v>38.44223126709894</v>
      </c>
      <c r="H1990" s="30" t="str">
        <f>IFERROR(VLOOKUP(L:L,manual_score_mapping[[SegmentID]:[Scores]],2,FALSE), "NaN")</f>
        <v>[84, 51, 33, 100, 37]</v>
      </c>
      <c r="I1990" s="24">
        <f>IFERROR(VLOOKUP(L:L,manual_score_mapping!A:D,3,FALSE), "NaN")</f>
        <v>61</v>
      </c>
      <c r="J1990" s="18">
        <f>IFERROR(VLOOKUP(L:L,manual_score_mapping!A:D,4,FALSE), "NaN")</f>
        <v>33</v>
      </c>
      <c r="K1990" s="30" t="s">
        <v>22</v>
      </c>
      <c r="L1990" s="30">
        <v>1989</v>
      </c>
      <c r="M1990" s="31">
        <v>0.88479256629943848</v>
      </c>
      <c r="N1990" s="30">
        <v>0.88796937465667725</v>
      </c>
      <c r="O1990" s="30">
        <v>0.8906816840171814</v>
      </c>
      <c r="P1990" s="30" t="str">
        <f>IF(en_ru_scores[[#This Row],[OnlineB_Score]]&gt;en_ru_scores[[#This Row],[GPT4_COMET]]+0.03, "B", IF(en_ru_scores[[#This Row],[GPT4_COMET]]&gt;en_ru_scores[[#This Row],[OnlineB_Score]]+0.03, "GPT", "-"))</f>
        <v>-</v>
      </c>
      <c r="Q1990" s="30" t="str">
        <f>IF(en_ru_scores[[#This Row],[OnlineW_Score]]&gt;en_ru_scores[[#This Row],[GPT4_COMET]]+0.03, "W", IF(en_ru_scores[[#This Row],[GPT4_COMET]]&gt;en_ru_scores[[#This Row],[OnlineW_Score]]+0.03, "GPT", "-"))</f>
        <v>-</v>
      </c>
      <c r="R1990" s="12" t="s">
        <v>2127</v>
      </c>
      <c r="S1990" s="12" t="s">
        <v>9694</v>
      </c>
      <c r="T1990" s="40" t="s">
        <v>9695</v>
      </c>
      <c r="U1990" s="12" t="s">
        <v>9696</v>
      </c>
      <c r="V1990" s="12" t="s">
        <v>9697</v>
      </c>
      <c r="W1990" s="84"/>
      <c r="X1990" s="111"/>
      <c r="Y1990" s="115"/>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c r="EK1990"/>
      <c r="EL1990"/>
      <c r="EM1990"/>
      <c r="EN1990"/>
      <c r="EO1990"/>
      <c r="EP1990"/>
      <c r="EQ1990"/>
      <c r="ER1990"/>
      <c r="ES1990"/>
      <c r="ET1990"/>
      <c r="EU1990"/>
      <c r="EV1990"/>
      <c r="EW1990"/>
      <c r="EX1990"/>
      <c r="EY1990"/>
      <c r="EZ1990"/>
      <c r="FA1990"/>
      <c r="FB1990"/>
      <c r="FC1990"/>
      <c r="FD1990"/>
      <c r="FE1990"/>
      <c r="FF1990"/>
      <c r="FG1990"/>
      <c r="FH1990"/>
      <c r="FI1990"/>
      <c r="FJ1990"/>
      <c r="FK1990"/>
      <c r="FL1990"/>
      <c r="FM1990"/>
      <c r="FN1990"/>
      <c r="FO1990"/>
      <c r="FP1990"/>
      <c r="FQ1990"/>
      <c r="FR1990"/>
      <c r="FS1990"/>
      <c r="FT1990"/>
      <c r="FU1990"/>
      <c r="FV1990"/>
      <c r="FW1990"/>
      <c r="FX1990"/>
      <c r="FY1990"/>
      <c r="FZ1990"/>
      <c r="GA1990"/>
      <c r="GB1990"/>
      <c r="GC1990"/>
      <c r="GD1990"/>
      <c r="GE1990"/>
      <c r="GF1990"/>
      <c r="GG1990"/>
      <c r="GH1990"/>
      <c r="GI1990"/>
      <c r="GJ1990"/>
      <c r="GK1990"/>
      <c r="GL1990"/>
      <c r="GM1990"/>
      <c r="GN1990"/>
      <c r="GO1990"/>
      <c r="GP1990"/>
      <c r="GQ1990"/>
      <c r="GR1990"/>
      <c r="GS1990"/>
      <c r="GT1990"/>
      <c r="GU1990"/>
      <c r="GV1990"/>
      <c r="GW1990"/>
      <c r="GX1990"/>
      <c r="GY1990"/>
      <c r="GZ1990"/>
      <c r="HA1990"/>
      <c r="HB1990"/>
      <c r="HC1990"/>
      <c r="HD1990"/>
      <c r="HE1990"/>
      <c r="HF1990"/>
      <c r="HG1990"/>
      <c r="HH1990"/>
      <c r="HI1990"/>
    </row>
    <row r="1991" spans="1:217" s="6" customFormat="1" ht="42.75" x14ac:dyDescent="0.45">
      <c r="A1991" s="32" t="s">
        <v>16</v>
      </c>
      <c r="B1991" s="32" t="s">
        <v>17</v>
      </c>
      <c r="C1991" s="33" t="s">
        <v>18</v>
      </c>
      <c r="D1991" s="33" t="s">
        <v>1685</v>
      </c>
      <c r="E1991" s="33" t="s">
        <v>2118</v>
      </c>
      <c r="F1991" s="33" t="s">
        <v>21</v>
      </c>
      <c r="G1991" s="72">
        <f>VLOOKUP(L:L,en_ru_auto_scores_BLEU!H:I,2,FALSE)</f>
        <v>73.488892008746589</v>
      </c>
      <c r="H1991" s="33" t="str">
        <f>IFERROR(VLOOKUP(L:L,manual_score_mapping[[SegmentID]:[Scores]],2,FALSE), "NaN")</f>
        <v>[84, 33, 34, 100, 38]</v>
      </c>
      <c r="I1991" s="21">
        <f>IFERROR(VLOOKUP(L:L,manual_score_mapping!A:D,3,FALSE), "NaN")</f>
        <v>57</v>
      </c>
      <c r="J1991" s="18">
        <f>IFERROR(VLOOKUP(L:L,manual_score_mapping!A:D,4,FALSE), "NaN")</f>
        <v>33</v>
      </c>
      <c r="K1991" s="33" t="s">
        <v>22</v>
      </c>
      <c r="L1991" s="33">
        <v>1990</v>
      </c>
      <c r="M1991" s="34">
        <v>0.97153878211975098</v>
      </c>
      <c r="N1991" s="33">
        <v>0.98420637845993042</v>
      </c>
      <c r="O1991" s="33">
        <v>0.94556844234466564</v>
      </c>
      <c r="P1991" s="33" t="str">
        <f>IF(en_ru_scores[[#This Row],[OnlineB_Score]]&gt;en_ru_scores[[#This Row],[GPT4_COMET]]+0.03, "B", IF(en_ru_scores[[#This Row],[GPT4_COMET]]&gt;en_ru_scores[[#This Row],[OnlineB_Score]]+0.03, "GPT", "-"))</f>
        <v>-</v>
      </c>
      <c r="Q1991" s="33" t="str">
        <f>IF(en_ru_scores[[#This Row],[OnlineW_Score]]&gt;en_ru_scores[[#This Row],[GPT4_COMET]]+0.03, "W", IF(en_ru_scores[[#This Row],[GPT4_COMET]]&gt;en_ru_scores[[#This Row],[OnlineW_Score]]+0.03, "GPT", "-"))</f>
        <v>-</v>
      </c>
      <c r="R1991" s="13" t="s">
        <v>2128</v>
      </c>
      <c r="S1991" s="13" t="s">
        <v>9698</v>
      </c>
      <c r="T1991" s="41" t="s">
        <v>9699</v>
      </c>
      <c r="U1991" s="13" t="s">
        <v>9698</v>
      </c>
      <c r="V1991" s="13" t="s">
        <v>9700</v>
      </c>
      <c r="W1991" s="84"/>
      <c r="X1991" s="111"/>
      <c r="Y1991" s="115"/>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c r="EI1991"/>
      <c r="EJ1991"/>
      <c r="EK1991"/>
      <c r="EL1991"/>
      <c r="EM1991"/>
      <c r="EN1991"/>
      <c r="EO1991"/>
      <c r="EP1991"/>
      <c r="EQ1991"/>
      <c r="ER1991"/>
      <c r="ES1991"/>
      <c r="ET1991"/>
      <c r="EU1991"/>
      <c r="EV1991"/>
      <c r="EW1991"/>
      <c r="EX1991"/>
      <c r="EY1991"/>
      <c r="EZ1991"/>
      <c r="FA1991"/>
      <c r="FB1991"/>
      <c r="FC1991"/>
      <c r="FD1991"/>
      <c r="FE1991"/>
      <c r="FF1991"/>
      <c r="FG1991"/>
      <c r="FH1991"/>
      <c r="FI1991"/>
      <c r="FJ1991"/>
      <c r="FK1991"/>
      <c r="FL1991"/>
      <c r="FM1991"/>
      <c r="FN1991"/>
      <c r="FO1991"/>
      <c r="FP1991"/>
      <c r="FQ1991"/>
      <c r="FR1991"/>
      <c r="FS1991"/>
      <c r="FT1991"/>
      <c r="FU1991"/>
      <c r="FV1991"/>
      <c r="FW1991"/>
      <c r="FX1991"/>
      <c r="FY1991"/>
      <c r="FZ1991"/>
      <c r="GA1991"/>
      <c r="GB1991"/>
      <c r="GC1991"/>
      <c r="GD1991"/>
      <c r="GE1991"/>
      <c r="GF1991"/>
      <c r="GG1991"/>
      <c r="GH1991"/>
      <c r="GI1991"/>
      <c r="GJ1991"/>
      <c r="GK1991"/>
      <c r="GL1991"/>
      <c r="GM1991"/>
      <c r="GN1991"/>
      <c r="GO1991"/>
      <c r="GP1991"/>
      <c r="GQ1991"/>
      <c r="GR1991"/>
      <c r="GS1991"/>
      <c r="GT1991"/>
      <c r="GU1991"/>
      <c r="GV1991"/>
      <c r="GW1991"/>
      <c r="GX1991"/>
      <c r="GY1991"/>
      <c r="GZ1991"/>
      <c r="HA1991"/>
      <c r="HB1991"/>
      <c r="HC1991"/>
      <c r="HD1991"/>
      <c r="HE1991"/>
      <c r="HF1991"/>
      <c r="HG1991"/>
      <c r="HH1991"/>
      <c r="HI1991"/>
    </row>
    <row r="1992" spans="1:217" s="6" customFormat="1" ht="42.75" x14ac:dyDescent="0.45">
      <c r="A1992" s="32" t="s">
        <v>16</v>
      </c>
      <c r="B1992" s="32" t="s">
        <v>17</v>
      </c>
      <c r="C1992" s="33" t="s">
        <v>18</v>
      </c>
      <c r="D1992" s="33" t="s">
        <v>1685</v>
      </c>
      <c r="E1992" s="33" t="s">
        <v>2118</v>
      </c>
      <c r="F1992" s="33" t="s">
        <v>21</v>
      </c>
      <c r="G1992" s="78">
        <f>VLOOKUP(L:L,en_ru_auto_scores_BLEU!H:I,2,FALSE)</f>
        <v>21.401603033752966</v>
      </c>
      <c r="H1992" s="42" t="str">
        <f>IFERROR(VLOOKUP(L:L,manual_score_mapping[[SegmentID]:[Scores]],2,FALSE), "NaN")</f>
        <v>NaN</v>
      </c>
      <c r="I1992" s="42" t="str">
        <f>IFERROR(VLOOKUP(L:L,manual_score_mapping!A:D,3,FALSE), "NaN")</f>
        <v>NaN</v>
      </c>
      <c r="J1992" s="42" t="str">
        <f>IFERROR(VLOOKUP(L:L,manual_score_mapping!A:D,4,FALSE), "NaN")</f>
        <v>NaN</v>
      </c>
      <c r="K1992" s="33" t="s">
        <v>22</v>
      </c>
      <c r="L1992" s="33">
        <v>1991</v>
      </c>
      <c r="M1992" s="34">
        <v>0.91038757562637318</v>
      </c>
      <c r="N1992" s="33">
        <v>0.91439837217330922</v>
      </c>
      <c r="O1992" s="33">
        <v>0.76115447282791138</v>
      </c>
      <c r="P1992" s="33" t="str">
        <f>IF(en_ru_scores[[#This Row],[OnlineB_Score]]&gt;en_ru_scores[[#This Row],[GPT4_COMET]]+0.03, "B", IF(en_ru_scores[[#This Row],[GPT4_COMET]]&gt;en_ru_scores[[#This Row],[OnlineB_Score]]+0.03, "GPT", "-"))</f>
        <v>-</v>
      </c>
      <c r="Q1992" s="33" t="str">
        <f>IF(en_ru_scores[[#This Row],[OnlineW_Score]]&gt;en_ru_scores[[#This Row],[GPT4_COMET]]+0.03, "W", IF(en_ru_scores[[#This Row],[GPT4_COMET]]&gt;en_ru_scores[[#This Row],[OnlineW_Score]]+0.03, "GPT", "-"))</f>
        <v>GPT</v>
      </c>
      <c r="R1992" s="13" t="s">
        <v>2129</v>
      </c>
      <c r="S1992" s="13" t="s">
        <v>9701</v>
      </c>
      <c r="T1992" s="41" t="s">
        <v>9702</v>
      </c>
      <c r="U1992" s="13" t="s">
        <v>9703</v>
      </c>
      <c r="V1992" s="13" t="s">
        <v>9704</v>
      </c>
      <c r="W1992" s="84"/>
      <c r="X1992" s="111"/>
      <c r="Y1992" s="115"/>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c r="EK1992"/>
      <c r="EL1992"/>
      <c r="EM1992"/>
      <c r="EN1992"/>
      <c r="EO1992"/>
      <c r="EP1992"/>
      <c r="EQ1992"/>
      <c r="ER1992"/>
      <c r="ES1992"/>
      <c r="ET1992"/>
      <c r="EU1992"/>
      <c r="EV1992"/>
      <c r="EW1992"/>
      <c r="EX1992"/>
      <c r="EY1992"/>
      <c r="EZ1992"/>
      <c r="FA1992"/>
      <c r="FB1992"/>
      <c r="FC1992"/>
      <c r="FD1992"/>
      <c r="FE1992"/>
      <c r="FF1992"/>
      <c r="FG1992"/>
      <c r="FH1992"/>
      <c r="FI1992"/>
      <c r="FJ1992"/>
      <c r="FK1992"/>
      <c r="FL1992"/>
      <c r="FM1992"/>
      <c r="FN1992"/>
      <c r="FO1992"/>
      <c r="FP1992"/>
      <c r="FQ1992"/>
      <c r="FR1992"/>
      <c r="FS1992"/>
      <c r="FT1992"/>
      <c r="FU1992"/>
      <c r="FV1992"/>
      <c r="FW1992"/>
      <c r="FX1992"/>
      <c r="FY1992"/>
      <c r="FZ1992"/>
      <c r="GA1992"/>
      <c r="GB1992"/>
      <c r="GC1992"/>
      <c r="GD1992"/>
      <c r="GE1992"/>
      <c r="GF1992"/>
      <c r="GG1992"/>
      <c r="GH1992"/>
      <c r="GI1992"/>
      <c r="GJ1992"/>
      <c r="GK1992"/>
      <c r="GL1992"/>
      <c r="GM1992"/>
      <c r="GN1992"/>
      <c r="GO1992"/>
      <c r="GP1992"/>
      <c r="GQ1992"/>
      <c r="GR1992"/>
      <c r="GS1992"/>
      <c r="GT1992"/>
      <c r="GU1992"/>
      <c r="GV1992"/>
      <c r="GW1992"/>
      <c r="GX1992"/>
      <c r="GY1992"/>
      <c r="GZ1992"/>
      <c r="HA1992"/>
      <c r="HB1992"/>
      <c r="HC1992"/>
      <c r="HD1992"/>
      <c r="HE1992"/>
      <c r="HF1992"/>
      <c r="HG1992"/>
      <c r="HH1992"/>
      <c r="HI1992"/>
    </row>
    <row r="1993" spans="1:217" s="6" customFormat="1" ht="57" x14ac:dyDescent="0.45">
      <c r="A1993" s="32" t="s">
        <v>16</v>
      </c>
      <c r="B1993" s="32" t="s">
        <v>17</v>
      </c>
      <c r="C1993" s="33" t="s">
        <v>18</v>
      </c>
      <c r="D1993" s="33" t="s">
        <v>1685</v>
      </c>
      <c r="E1993" s="33" t="s">
        <v>2118</v>
      </c>
      <c r="F1993" s="33" t="s">
        <v>21</v>
      </c>
      <c r="G1993" s="75">
        <f>VLOOKUP(L:L,en_ru_auto_scores_BLEU!H:I,2,FALSE)</f>
        <v>48.513747827895322</v>
      </c>
      <c r="H1993" s="42" t="str">
        <f>IFERROR(VLOOKUP(L:L,manual_score_mapping[[SegmentID]:[Scores]],2,FALSE), "NaN")</f>
        <v>NaN</v>
      </c>
      <c r="I1993" s="42" t="str">
        <f>IFERROR(VLOOKUP(L:L,manual_score_mapping!A:D,3,FALSE), "NaN")</f>
        <v>NaN</v>
      </c>
      <c r="J1993" s="42" t="str">
        <f>IFERROR(VLOOKUP(L:L,manual_score_mapping!A:D,4,FALSE), "NaN")</f>
        <v>NaN</v>
      </c>
      <c r="K1993" s="33" t="s">
        <v>22</v>
      </c>
      <c r="L1993" s="33">
        <v>1992</v>
      </c>
      <c r="M1993" s="34">
        <v>0.91802984476089478</v>
      </c>
      <c r="N1993" s="33">
        <v>0.87843078374862671</v>
      </c>
      <c r="O1993" s="33">
        <v>0.91745656728744518</v>
      </c>
      <c r="P1993" s="33" t="str">
        <f>IF(en_ru_scores[[#This Row],[OnlineB_Score]]&gt;en_ru_scores[[#This Row],[GPT4_COMET]]+0.03, "B", IF(en_ru_scores[[#This Row],[GPT4_COMET]]&gt;en_ru_scores[[#This Row],[OnlineB_Score]]+0.03, "GPT", "-"))</f>
        <v>GPT</v>
      </c>
      <c r="Q1993" s="33" t="str">
        <f>IF(en_ru_scores[[#This Row],[OnlineW_Score]]&gt;en_ru_scores[[#This Row],[GPT4_COMET]]+0.03, "W", IF(en_ru_scores[[#This Row],[GPT4_COMET]]&gt;en_ru_scores[[#This Row],[OnlineW_Score]]+0.03, "GPT", "-"))</f>
        <v>-</v>
      </c>
      <c r="R1993" s="13" t="s">
        <v>2130</v>
      </c>
      <c r="S1993" s="13" t="s">
        <v>9705</v>
      </c>
      <c r="T1993" s="41" t="s">
        <v>9706</v>
      </c>
      <c r="U1993" s="13" t="s">
        <v>9707</v>
      </c>
      <c r="V1993" s="13" t="s">
        <v>9708</v>
      </c>
      <c r="W1993" s="84"/>
      <c r="X1993" s="111"/>
      <c r="Y1993" s="115"/>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c r="EK1993"/>
      <c r="EL1993"/>
      <c r="EM1993"/>
      <c r="EN1993"/>
      <c r="EO1993"/>
      <c r="EP1993"/>
      <c r="EQ1993"/>
      <c r="ER1993"/>
      <c r="ES1993"/>
      <c r="ET1993"/>
      <c r="EU1993"/>
      <c r="EV1993"/>
      <c r="EW1993"/>
      <c r="EX1993"/>
      <c r="EY1993"/>
      <c r="EZ1993"/>
      <c r="FA1993"/>
      <c r="FB1993"/>
      <c r="FC1993"/>
      <c r="FD1993"/>
      <c r="FE1993"/>
      <c r="FF1993"/>
      <c r="FG1993"/>
      <c r="FH1993"/>
      <c r="FI1993"/>
      <c r="FJ1993"/>
      <c r="FK1993"/>
      <c r="FL1993"/>
      <c r="FM1993"/>
      <c r="FN1993"/>
      <c r="FO1993"/>
      <c r="FP1993"/>
      <c r="FQ1993"/>
      <c r="FR1993"/>
      <c r="FS1993"/>
      <c r="FT1993"/>
      <c r="FU1993"/>
      <c r="FV1993"/>
      <c r="FW1993"/>
      <c r="FX1993"/>
      <c r="FY1993"/>
      <c r="FZ1993"/>
      <c r="GA1993"/>
      <c r="GB1993"/>
      <c r="GC1993"/>
      <c r="GD1993"/>
      <c r="GE1993"/>
      <c r="GF1993"/>
      <c r="GG1993"/>
      <c r="GH1993"/>
      <c r="GI1993"/>
      <c r="GJ1993"/>
      <c r="GK1993"/>
      <c r="GL1993"/>
      <c r="GM1993"/>
      <c r="GN1993"/>
      <c r="GO1993"/>
      <c r="GP1993"/>
      <c r="GQ1993"/>
      <c r="GR1993"/>
      <c r="GS1993"/>
      <c r="GT1993"/>
      <c r="GU1993"/>
      <c r="GV1993"/>
      <c r="GW1993"/>
      <c r="GX1993"/>
      <c r="GY1993"/>
      <c r="GZ1993"/>
      <c r="HA1993"/>
      <c r="HB1993"/>
      <c r="HC1993"/>
      <c r="HD1993"/>
      <c r="HE1993"/>
      <c r="HF1993"/>
      <c r="HG1993"/>
      <c r="HH1993"/>
      <c r="HI1993"/>
    </row>
    <row r="1994" spans="1:217" s="6" customFormat="1" ht="28.5" x14ac:dyDescent="0.45">
      <c r="A1994" s="32" t="s">
        <v>16</v>
      </c>
      <c r="B1994" s="32" t="s">
        <v>17</v>
      </c>
      <c r="C1994" s="33" t="s">
        <v>18</v>
      </c>
      <c r="D1994" s="33" t="s">
        <v>1685</v>
      </c>
      <c r="E1994" s="33" t="s">
        <v>2118</v>
      </c>
      <c r="F1994" s="33" t="s">
        <v>21</v>
      </c>
      <c r="G1994" s="74">
        <f>VLOOKUP(L:L,en_ru_auto_scores_BLEU!H:I,2,FALSE)</f>
        <v>55.625578136717188</v>
      </c>
      <c r="H1994" s="42" t="str">
        <f>IFERROR(VLOOKUP(L:L,manual_score_mapping[[SegmentID]:[Scores]],2,FALSE), "NaN")</f>
        <v>NaN</v>
      </c>
      <c r="I1994" s="42" t="str">
        <f>IFERROR(VLOOKUP(L:L,manual_score_mapping!A:D,3,FALSE), "NaN")</f>
        <v>NaN</v>
      </c>
      <c r="J1994" s="42" t="str">
        <f>IFERROR(VLOOKUP(L:L,manual_score_mapping!A:D,4,FALSE), "NaN")</f>
        <v>NaN</v>
      </c>
      <c r="K1994" s="33" t="s">
        <v>22</v>
      </c>
      <c r="L1994" s="33">
        <v>1993</v>
      </c>
      <c r="M1994" s="34">
        <v>0.93047571182250977</v>
      </c>
      <c r="N1994" s="33">
        <v>0.89075934886932373</v>
      </c>
      <c r="O1994" s="33">
        <v>0.92704612016677856</v>
      </c>
      <c r="P1994" s="33" t="str">
        <f>IF(en_ru_scores[[#This Row],[OnlineB_Score]]&gt;en_ru_scores[[#This Row],[GPT4_COMET]]+0.03, "B", IF(en_ru_scores[[#This Row],[GPT4_COMET]]&gt;en_ru_scores[[#This Row],[OnlineB_Score]]+0.03, "GPT", "-"))</f>
        <v>GPT</v>
      </c>
      <c r="Q1994" s="33" t="str">
        <f>IF(en_ru_scores[[#This Row],[OnlineW_Score]]&gt;en_ru_scores[[#This Row],[GPT4_COMET]]+0.03, "W", IF(en_ru_scores[[#This Row],[GPT4_COMET]]&gt;en_ru_scores[[#This Row],[OnlineW_Score]]+0.03, "GPT", "-"))</f>
        <v>-</v>
      </c>
      <c r="R1994" s="13" t="s">
        <v>2131</v>
      </c>
      <c r="S1994" s="13" t="s">
        <v>9709</v>
      </c>
      <c r="T1994" s="41" t="s">
        <v>9710</v>
      </c>
      <c r="U1994" s="13" t="s">
        <v>9711</v>
      </c>
      <c r="V1994" s="13" t="s">
        <v>9712</v>
      </c>
      <c r="W1994" s="84"/>
      <c r="X1994" s="111"/>
      <c r="Y1994" s="115"/>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c r="EI1994"/>
      <c r="EJ1994"/>
      <c r="EK1994"/>
      <c r="EL1994"/>
      <c r="EM1994"/>
      <c r="EN1994"/>
      <c r="EO1994"/>
      <c r="EP1994"/>
      <c r="EQ1994"/>
      <c r="ER1994"/>
      <c r="ES1994"/>
      <c r="ET1994"/>
      <c r="EU1994"/>
      <c r="EV1994"/>
      <c r="EW1994"/>
      <c r="EX1994"/>
      <c r="EY1994"/>
      <c r="EZ1994"/>
      <c r="FA1994"/>
      <c r="FB1994"/>
      <c r="FC1994"/>
      <c r="FD1994"/>
      <c r="FE1994"/>
      <c r="FF1994"/>
      <c r="FG1994"/>
      <c r="FH1994"/>
      <c r="FI1994"/>
      <c r="FJ1994"/>
      <c r="FK1994"/>
      <c r="FL1994"/>
      <c r="FM1994"/>
      <c r="FN1994"/>
      <c r="FO1994"/>
      <c r="FP1994"/>
      <c r="FQ1994"/>
      <c r="FR1994"/>
      <c r="FS1994"/>
      <c r="FT1994"/>
      <c r="FU1994"/>
      <c r="FV1994"/>
      <c r="FW1994"/>
      <c r="FX1994"/>
      <c r="FY1994"/>
      <c r="FZ1994"/>
      <c r="GA1994"/>
      <c r="GB1994"/>
      <c r="GC1994"/>
      <c r="GD1994"/>
      <c r="GE1994"/>
      <c r="GF1994"/>
      <c r="GG1994"/>
      <c r="GH1994"/>
      <c r="GI1994"/>
      <c r="GJ1994"/>
      <c r="GK1994"/>
      <c r="GL1994"/>
      <c r="GM1994"/>
      <c r="GN1994"/>
      <c r="GO1994"/>
      <c r="GP1994"/>
      <c r="GQ1994"/>
      <c r="GR1994"/>
      <c r="GS1994"/>
      <c r="GT1994"/>
      <c r="GU1994"/>
      <c r="GV1994"/>
      <c r="GW1994"/>
      <c r="GX1994"/>
      <c r="GY1994"/>
      <c r="GZ1994"/>
      <c r="HA1994"/>
      <c r="HB1994"/>
      <c r="HC1994"/>
      <c r="HD1994"/>
      <c r="HE1994"/>
      <c r="HF1994"/>
      <c r="HG1994"/>
      <c r="HH1994"/>
      <c r="HI1994"/>
    </row>
    <row r="1995" spans="1:217" s="6" customFormat="1" ht="28.5" x14ac:dyDescent="0.45">
      <c r="A1995" s="32" t="s">
        <v>16</v>
      </c>
      <c r="B1995" s="32" t="s">
        <v>17</v>
      </c>
      <c r="C1995" s="33" t="s">
        <v>18</v>
      </c>
      <c r="D1995" s="33" t="s">
        <v>1685</v>
      </c>
      <c r="E1995" s="33" t="s">
        <v>2132</v>
      </c>
      <c r="F1995" s="33" t="s">
        <v>21</v>
      </c>
      <c r="G1995" s="75">
        <f>VLOOKUP(L:L,en_ru_auto_scores_BLEU!H:I,2,FALSE)</f>
        <v>41.113361690051981</v>
      </c>
      <c r="H1995" s="42" t="str">
        <f>IFERROR(VLOOKUP(L:L,manual_score_mapping[[SegmentID]:[Scores]],2,FALSE), "NaN")</f>
        <v>NaN</v>
      </c>
      <c r="I1995" s="42" t="str">
        <f>IFERROR(VLOOKUP(L:L,manual_score_mapping!A:D,3,FALSE), "NaN")</f>
        <v>NaN</v>
      </c>
      <c r="J1995" s="42" t="str">
        <f>IFERROR(VLOOKUP(L:L,manual_score_mapping!A:D,4,FALSE), "NaN")</f>
        <v>NaN</v>
      </c>
      <c r="K1995" s="33" t="s">
        <v>22</v>
      </c>
      <c r="L1995" s="33">
        <v>1994</v>
      </c>
      <c r="M1995" s="34">
        <v>0.92204076051712036</v>
      </c>
      <c r="N1995" s="33">
        <v>0.87534201145172119</v>
      </c>
      <c r="O1995" s="33">
        <v>0.94725424051284801</v>
      </c>
      <c r="P1995" s="33" t="str">
        <f>IF(en_ru_scores[[#This Row],[OnlineB_Score]]&gt;en_ru_scores[[#This Row],[GPT4_COMET]]+0.03, "B", IF(en_ru_scores[[#This Row],[GPT4_COMET]]&gt;en_ru_scores[[#This Row],[OnlineB_Score]]+0.03, "GPT", "-"))</f>
        <v>GPT</v>
      </c>
      <c r="Q1995" s="33" t="str">
        <f>IF(en_ru_scores[[#This Row],[OnlineW_Score]]&gt;en_ru_scores[[#This Row],[GPT4_COMET]]+0.03, "W", IF(en_ru_scores[[#This Row],[GPT4_COMET]]&gt;en_ru_scores[[#This Row],[OnlineW_Score]]+0.03, "GPT", "-"))</f>
        <v>-</v>
      </c>
      <c r="R1995" s="13" t="s">
        <v>2133</v>
      </c>
      <c r="S1995" s="13" t="s">
        <v>9713</v>
      </c>
      <c r="T1995" s="41" t="s">
        <v>9714</v>
      </c>
      <c r="U1995" s="13" t="s">
        <v>9715</v>
      </c>
      <c r="V1995" s="13" t="s">
        <v>9716</v>
      </c>
      <c r="W1995" s="84"/>
      <c r="X1995" s="111"/>
      <c r="Y1995" s="11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c r="EI1995"/>
      <c r="EJ1995"/>
      <c r="EK1995"/>
      <c r="EL1995"/>
      <c r="EM1995"/>
      <c r="EN1995"/>
      <c r="EO1995"/>
      <c r="EP1995"/>
      <c r="EQ1995"/>
      <c r="ER1995"/>
      <c r="ES1995"/>
      <c r="ET1995"/>
      <c r="EU1995"/>
      <c r="EV1995"/>
      <c r="EW1995"/>
      <c r="EX1995"/>
      <c r="EY1995"/>
      <c r="EZ1995"/>
      <c r="FA1995"/>
      <c r="FB1995"/>
      <c r="FC1995"/>
      <c r="FD1995"/>
      <c r="FE1995"/>
      <c r="FF1995"/>
      <c r="FG1995"/>
      <c r="FH1995"/>
      <c r="FI1995"/>
      <c r="FJ1995"/>
      <c r="FK1995"/>
      <c r="FL1995"/>
      <c r="FM1995"/>
      <c r="FN1995"/>
      <c r="FO1995"/>
      <c r="FP1995"/>
      <c r="FQ1995"/>
      <c r="FR1995"/>
      <c r="FS1995"/>
      <c r="FT1995"/>
      <c r="FU1995"/>
      <c r="FV1995"/>
      <c r="FW1995"/>
      <c r="FX1995"/>
      <c r="FY1995"/>
      <c r="FZ1995"/>
      <c r="GA1995"/>
      <c r="GB1995"/>
      <c r="GC1995"/>
      <c r="GD1995"/>
      <c r="GE1995"/>
      <c r="GF1995"/>
      <c r="GG1995"/>
      <c r="GH1995"/>
      <c r="GI1995"/>
      <c r="GJ1995"/>
      <c r="GK1995"/>
      <c r="GL1995"/>
      <c r="GM1995"/>
      <c r="GN1995"/>
      <c r="GO1995"/>
      <c r="GP1995"/>
      <c r="GQ1995"/>
      <c r="GR1995"/>
      <c r="GS1995"/>
      <c r="GT1995"/>
      <c r="GU1995"/>
      <c r="GV1995"/>
      <c r="GW1995"/>
      <c r="GX1995"/>
      <c r="GY1995"/>
      <c r="GZ1995"/>
      <c r="HA1995"/>
      <c r="HB1995"/>
      <c r="HC1995"/>
      <c r="HD1995"/>
      <c r="HE1995"/>
      <c r="HF1995"/>
      <c r="HG1995"/>
      <c r="HH1995"/>
      <c r="HI1995"/>
    </row>
    <row r="1996" spans="1:217" s="6" customFormat="1" ht="28.5" x14ac:dyDescent="0.45">
      <c r="A1996" s="32" t="s">
        <v>16</v>
      </c>
      <c r="B1996" s="32" t="s">
        <v>17</v>
      </c>
      <c r="C1996" s="33" t="s">
        <v>18</v>
      </c>
      <c r="D1996" s="33" t="s">
        <v>1685</v>
      </c>
      <c r="E1996" s="33" t="s">
        <v>2132</v>
      </c>
      <c r="F1996" s="33" t="s">
        <v>21</v>
      </c>
      <c r="G1996" s="78">
        <f>VLOOKUP(L:L,en_ru_auto_scores_BLEU!H:I,2,FALSE)</f>
        <v>7.2678842121027412</v>
      </c>
      <c r="H1996" s="42" t="str">
        <f>IFERROR(VLOOKUP(L:L,manual_score_mapping[[SegmentID]:[Scores]],2,FALSE), "NaN")</f>
        <v>NaN</v>
      </c>
      <c r="I1996" s="42" t="str">
        <f>IFERROR(VLOOKUP(L:L,manual_score_mapping!A:D,3,FALSE), "NaN")</f>
        <v>NaN</v>
      </c>
      <c r="J1996" s="42" t="str">
        <f>IFERROR(VLOOKUP(L:L,manual_score_mapping!A:D,4,FALSE), "NaN")</f>
        <v>NaN</v>
      </c>
      <c r="K1996" s="33" t="s">
        <v>22</v>
      </c>
      <c r="L1996" s="33">
        <v>1995</v>
      </c>
      <c r="M1996" s="34">
        <v>0.95249301195144642</v>
      </c>
      <c r="N1996" s="33">
        <v>0.94733375310897838</v>
      </c>
      <c r="O1996" s="33">
        <v>0.94830751419067383</v>
      </c>
      <c r="P1996" s="33" t="str">
        <f>IF(en_ru_scores[[#This Row],[OnlineB_Score]]&gt;en_ru_scores[[#This Row],[GPT4_COMET]]+0.03, "B", IF(en_ru_scores[[#This Row],[GPT4_COMET]]&gt;en_ru_scores[[#This Row],[OnlineB_Score]]+0.03, "GPT", "-"))</f>
        <v>-</v>
      </c>
      <c r="Q1996" s="33" t="str">
        <f>IF(en_ru_scores[[#This Row],[OnlineW_Score]]&gt;en_ru_scores[[#This Row],[GPT4_COMET]]+0.03, "W", IF(en_ru_scores[[#This Row],[GPT4_COMET]]&gt;en_ru_scores[[#This Row],[OnlineW_Score]]+0.03, "GPT", "-"))</f>
        <v>-</v>
      </c>
      <c r="R1996" s="13" t="s">
        <v>2134</v>
      </c>
      <c r="S1996" s="13" t="s">
        <v>9717</v>
      </c>
      <c r="T1996" s="41" t="s">
        <v>9718</v>
      </c>
      <c r="U1996" s="13" t="s">
        <v>9719</v>
      </c>
      <c r="V1996" s="13" t="s">
        <v>9720</v>
      </c>
      <c r="W1996" s="84"/>
      <c r="X1996" s="111"/>
      <c r="Y1996" s="115"/>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c r="EI1996"/>
      <c r="EJ1996"/>
      <c r="EK1996"/>
      <c r="EL1996"/>
      <c r="EM1996"/>
      <c r="EN1996"/>
      <c r="EO1996"/>
      <c r="EP1996"/>
      <c r="EQ1996"/>
      <c r="ER1996"/>
      <c r="ES1996"/>
      <c r="ET1996"/>
      <c r="EU1996"/>
      <c r="EV1996"/>
      <c r="EW1996"/>
      <c r="EX1996"/>
      <c r="EY1996"/>
      <c r="EZ1996"/>
      <c r="FA1996"/>
      <c r="FB1996"/>
      <c r="FC1996"/>
      <c r="FD1996"/>
      <c r="FE1996"/>
      <c r="FF1996"/>
      <c r="FG1996"/>
      <c r="FH1996"/>
      <c r="FI1996"/>
      <c r="FJ1996"/>
      <c r="FK1996"/>
      <c r="FL1996"/>
      <c r="FM1996"/>
      <c r="FN1996"/>
      <c r="FO1996"/>
      <c r="FP1996"/>
      <c r="FQ1996"/>
      <c r="FR1996"/>
      <c r="FS1996"/>
      <c r="FT1996"/>
      <c r="FU1996"/>
      <c r="FV1996"/>
      <c r="FW1996"/>
      <c r="FX1996"/>
      <c r="FY1996"/>
      <c r="FZ1996"/>
      <c r="GA1996"/>
      <c r="GB1996"/>
      <c r="GC1996"/>
      <c r="GD1996"/>
      <c r="GE1996"/>
      <c r="GF1996"/>
      <c r="GG1996"/>
      <c r="GH1996"/>
      <c r="GI1996"/>
      <c r="GJ1996"/>
      <c r="GK1996"/>
      <c r="GL1996"/>
      <c r="GM1996"/>
      <c r="GN1996"/>
      <c r="GO1996"/>
      <c r="GP1996"/>
      <c r="GQ1996"/>
      <c r="GR1996"/>
      <c r="GS1996"/>
      <c r="GT1996"/>
      <c r="GU1996"/>
      <c r="GV1996"/>
      <c r="GW1996"/>
      <c r="GX1996"/>
      <c r="GY1996"/>
      <c r="GZ1996"/>
      <c r="HA1996"/>
      <c r="HB1996"/>
      <c r="HC1996"/>
      <c r="HD1996"/>
      <c r="HE1996"/>
      <c r="HF1996"/>
      <c r="HG1996"/>
      <c r="HH1996"/>
      <c r="HI1996"/>
    </row>
    <row r="1997" spans="1:217" s="6" customFormat="1" ht="42.75" x14ac:dyDescent="0.45">
      <c r="A1997" s="32" t="s">
        <v>16</v>
      </c>
      <c r="B1997" s="32" t="s">
        <v>17</v>
      </c>
      <c r="C1997" s="33" t="s">
        <v>18</v>
      </c>
      <c r="D1997" s="33" t="s">
        <v>1685</v>
      </c>
      <c r="E1997" s="33" t="s">
        <v>2132</v>
      </c>
      <c r="F1997" s="33" t="s">
        <v>21</v>
      </c>
      <c r="G1997" s="75">
        <f>VLOOKUP(L:L,en_ru_auto_scores_BLEU!H:I,2,FALSE)</f>
        <v>41.211837513230265</v>
      </c>
      <c r="H1997" s="42" t="str">
        <f>IFERROR(VLOOKUP(L:L,manual_score_mapping[[SegmentID]:[Scores]],2,FALSE), "NaN")</f>
        <v>NaN</v>
      </c>
      <c r="I1997" s="42" t="str">
        <f>IFERROR(VLOOKUP(L:L,manual_score_mapping!A:D,3,FALSE), "NaN")</f>
        <v>NaN</v>
      </c>
      <c r="J1997" s="42" t="str">
        <f>IFERROR(VLOOKUP(L:L,manual_score_mapping!A:D,4,FALSE), "NaN")</f>
        <v>NaN</v>
      </c>
      <c r="K1997" s="33" t="s">
        <v>22</v>
      </c>
      <c r="L1997" s="33">
        <v>1996</v>
      </c>
      <c r="M1997" s="34">
        <v>0.93306052684783936</v>
      </c>
      <c r="N1997" s="33">
        <v>0.94248694181442261</v>
      </c>
      <c r="O1997" s="33">
        <v>0.93524241447448719</v>
      </c>
      <c r="P1997" s="33" t="str">
        <f>IF(en_ru_scores[[#This Row],[OnlineB_Score]]&gt;en_ru_scores[[#This Row],[GPT4_COMET]]+0.03, "B", IF(en_ru_scores[[#This Row],[GPT4_COMET]]&gt;en_ru_scores[[#This Row],[OnlineB_Score]]+0.03, "GPT", "-"))</f>
        <v>-</v>
      </c>
      <c r="Q1997" s="33" t="str">
        <f>IF(en_ru_scores[[#This Row],[OnlineW_Score]]&gt;en_ru_scores[[#This Row],[GPT4_COMET]]+0.03, "W", IF(en_ru_scores[[#This Row],[GPT4_COMET]]&gt;en_ru_scores[[#This Row],[OnlineW_Score]]+0.03, "GPT", "-"))</f>
        <v>-</v>
      </c>
      <c r="R1997" s="13" t="s">
        <v>9721</v>
      </c>
      <c r="S1997" s="13" t="s">
        <v>9722</v>
      </c>
      <c r="T1997" s="41" t="s">
        <v>9723</v>
      </c>
      <c r="U1997" s="13" t="s">
        <v>9724</v>
      </c>
      <c r="V1997" s="13" t="s">
        <v>9725</v>
      </c>
      <c r="W1997" s="84"/>
      <c r="X1997" s="111"/>
      <c r="Y1997" s="115"/>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c r="EI1997"/>
      <c r="EJ1997"/>
      <c r="EK1997"/>
      <c r="EL1997"/>
      <c r="EM1997"/>
      <c r="EN1997"/>
      <c r="EO1997"/>
      <c r="EP1997"/>
      <c r="EQ1997"/>
      <c r="ER1997"/>
      <c r="ES1997"/>
      <c r="ET1997"/>
      <c r="EU1997"/>
      <c r="EV1997"/>
      <c r="EW1997"/>
      <c r="EX1997"/>
      <c r="EY1997"/>
      <c r="EZ1997"/>
      <c r="FA1997"/>
      <c r="FB1997"/>
      <c r="FC1997"/>
      <c r="FD1997"/>
      <c r="FE1997"/>
      <c r="FF1997"/>
      <c r="FG1997"/>
      <c r="FH1997"/>
      <c r="FI1997"/>
      <c r="FJ1997"/>
      <c r="FK1997"/>
      <c r="FL1997"/>
      <c r="FM1997"/>
      <c r="FN1997"/>
      <c r="FO1997"/>
      <c r="FP1997"/>
      <c r="FQ1997"/>
      <c r="FR1997"/>
      <c r="FS1997"/>
      <c r="FT1997"/>
      <c r="FU1997"/>
      <c r="FV1997"/>
      <c r="FW1997"/>
      <c r="FX1997"/>
      <c r="FY1997"/>
      <c r="FZ1997"/>
      <c r="GA1997"/>
      <c r="GB1997"/>
      <c r="GC1997"/>
      <c r="GD1997"/>
      <c r="GE1997"/>
      <c r="GF1997"/>
      <c r="GG1997"/>
      <c r="GH1997"/>
      <c r="GI1997"/>
      <c r="GJ1997"/>
      <c r="GK1997"/>
      <c r="GL1997"/>
      <c r="GM1997"/>
      <c r="GN1997"/>
      <c r="GO1997"/>
      <c r="GP1997"/>
      <c r="GQ1997"/>
      <c r="GR1997"/>
      <c r="GS1997"/>
      <c r="GT1997"/>
      <c r="GU1997"/>
      <c r="GV1997"/>
      <c r="GW1997"/>
      <c r="GX1997"/>
      <c r="GY1997"/>
      <c r="GZ1997"/>
      <c r="HA1997"/>
      <c r="HB1997"/>
      <c r="HC1997"/>
      <c r="HD1997"/>
      <c r="HE1997"/>
      <c r="HF1997"/>
      <c r="HG1997"/>
      <c r="HH1997"/>
      <c r="HI1997"/>
    </row>
    <row r="1998" spans="1:217" s="6" customFormat="1" ht="42.75" x14ac:dyDescent="0.45">
      <c r="A1998" s="26" t="s">
        <v>16</v>
      </c>
      <c r="B1998" s="26" t="s">
        <v>17</v>
      </c>
      <c r="C1998" s="27" t="s">
        <v>18</v>
      </c>
      <c r="D1998" s="27" t="s">
        <v>1685</v>
      </c>
      <c r="E1998" s="27" t="s">
        <v>2132</v>
      </c>
      <c r="F1998" s="27" t="s">
        <v>21</v>
      </c>
      <c r="G1998" s="78">
        <f>VLOOKUP(L:L,en_ru_auto_scores_BLEU!H:I,2,FALSE)</f>
        <v>7.7685628463801759</v>
      </c>
      <c r="H1998" s="42" t="str">
        <f>IFERROR(VLOOKUP(L:L,manual_score_mapping[[SegmentID]:[Scores]],2,FALSE), "NaN")</f>
        <v>NaN</v>
      </c>
      <c r="I1998" s="42" t="str">
        <f>IFERROR(VLOOKUP(L:L,manual_score_mapping!A:D,3,FALSE), "NaN")</f>
        <v>NaN</v>
      </c>
      <c r="J1998" s="42" t="str">
        <f>IFERROR(VLOOKUP(L:L,manual_score_mapping!A:D,4,FALSE), "NaN")</f>
        <v>NaN</v>
      </c>
      <c r="K1998" s="27" t="s">
        <v>22</v>
      </c>
      <c r="L1998" s="27">
        <v>1997</v>
      </c>
      <c r="M1998" s="28">
        <v>0.7800256609916687</v>
      </c>
      <c r="N1998" s="27">
        <v>0.71187108755111694</v>
      </c>
      <c r="O1998" s="27">
        <v>0.73493003845214844</v>
      </c>
      <c r="P1998" s="27" t="str">
        <f>IF(en_ru_scores[[#This Row],[OnlineB_Score]]&gt;en_ru_scores[[#This Row],[GPT4_COMET]]+0.03, "B", IF(en_ru_scores[[#This Row],[GPT4_COMET]]&gt;en_ru_scores[[#This Row],[OnlineB_Score]]+0.03, "GPT", "-"))</f>
        <v>GPT</v>
      </c>
      <c r="Q1998" s="27" t="str">
        <f>IF(en_ru_scores[[#This Row],[OnlineW_Score]]&gt;en_ru_scores[[#This Row],[GPT4_COMET]]+0.03, "W", IF(en_ru_scores[[#This Row],[GPT4_COMET]]&gt;en_ru_scores[[#This Row],[OnlineW_Score]]+0.03, "GPT", "-"))</f>
        <v>GPT</v>
      </c>
      <c r="R1998" s="11" t="s">
        <v>2135</v>
      </c>
      <c r="S1998" s="11" t="s">
        <v>9726</v>
      </c>
      <c r="T1998" s="39" t="s">
        <v>9727</v>
      </c>
      <c r="U1998" s="11" t="s">
        <v>9728</v>
      </c>
      <c r="V1998" s="11" t="s">
        <v>9729</v>
      </c>
      <c r="W1998" s="84"/>
      <c r="X1998" s="111"/>
      <c r="Y1998" s="115"/>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c r="EI1998"/>
      <c r="EJ1998"/>
      <c r="EK1998"/>
      <c r="EL1998"/>
      <c r="EM1998"/>
      <c r="EN1998"/>
      <c r="EO1998"/>
      <c r="EP1998"/>
      <c r="EQ1998"/>
      <c r="ER1998"/>
      <c r="ES1998"/>
      <c r="ET1998"/>
      <c r="EU1998"/>
      <c r="EV1998"/>
      <c r="EW1998"/>
      <c r="EX1998"/>
      <c r="EY1998"/>
      <c r="EZ1998"/>
      <c r="FA1998"/>
      <c r="FB1998"/>
      <c r="FC1998"/>
      <c r="FD1998"/>
      <c r="FE1998"/>
      <c r="FF1998"/>
      <c r="FG1998"/>
      <c r="FH1998"/>
      <c r="FI1998"/>
      <c r="FJ1998"/>
      <c r="FK1998"/>
      <c r="FL1998"/>
      <c r="FM1998"/>
      <c r="FN1998"/>
      <c r="FO1998"/>
      <c r="FP1998"/>
      <c r="FQ1998"/>
      <c r="FR1998"/>
      <c r="FS1998"/>
      <c r="FT1998"/>
      <c r="FU1998"/>
      <c r="FV1998"/>
      <c r="FW1998"/>
      <c r="FX1998"/>
      <c r="FY1998"/>
      <c r="FZ1998"/>
      <c r="GA1998"/>
      <c r="GB1998"/>
      <c r="GC1998"/>
      <c r="GD1998"/>
      <c r="GE1998"/>
      <c r="GF1998"/>
      <c r="GG1998"/>
      <c r="GH1998"/>
      <c r="GI1998"/>
      <c r="GJ1998"/>
      <c r="GK1998"/>
      <c r="GL1998"/>
      <c r="GM1998"/>
      <c r="GN1998"/>
      <c r="GO1998"/>
      <c r="GP1998"/>
      <c r="GQ1998"/>
      <c r="GR1998"/>
      <c r="GS1998"/>
      <c r="GT1998"/>
      <c r="GU1998"/>
      <c r="GV1998"/>
      <c r="GW1998"/>
      <c r="GX1998"/>
      <c r="GY1998"/>
      <c r="GZ1998"/>
      <c r="HA1998"/>
      <c r="HB1998"/>
      <c r="HC1998"/>
      <c r="HD1998"/>
      <c r="HE1998"/>
      <c r="HF1998"/>
      <c r="HG1998"/>
      <c r="HH1998"/>
      <c r="HI1998"/>
    </row>
    <row r="1999" spans="1:217" s="6" customFormat="1" ht="28.5" x14ac:dyDescent="0.45">
      <c r="A1999" s="32" t="s">
        <v>16</v>
      </c>
      <c r="B1999" s="32" t="s">
        <v>17</v>
      </c>
      <c r="C1999" s="33" t="s">
        <v>18</v>
      </c>
      <c r="D1999" s="33" t="s">
        <v>1685</v>
      </c>
      <c r="E1999" s="33" t="s">
        <v>2132</v>
      </c>
      <c r="F1999" s="33" t="s">
        <v>21</v>
      </c>
      <c r="G1999" s="74">
        <f>VLOOKUP(L:L,en_ru_auto_scores_BLEU!H:I,2,FALSE)</f>
        <v>49.616830003403614</v>
      </c>
      <c r="H1999" s="42" t="str">
        <f>IFERROR(VLOOKUP(L:L,manual_score_mapping[[SegmentID]:[Scores]],2,FALSE), "NaN")</f>
        <v>NaN</v>
      </c>
      <c r="I1999" s="42" t="str">
        <f>IFERROR(VLOOKUP(L:L,manual_score_mapping!A:D,3,FALSE), "NaN")</f>
        <v>NaN</v>
      </c>
      <c r="J1999" s="42" t="str">
        <f>IFERROR(VLOOKUP(L:L,manual_score_mapping!A:D,4,FALSE), "NaN")</f>
        <v>NaN</v>
      </c>
      <c r="K1999" s="33" t="s">
        <v>22</v>
      </c>
      <c r="L1999" s="33">
        <v>1998</v>
      </c>
      <c r="M1999" s="34">
        <v>0.9108598828315736</v>
      </c>
      <c r="N1999" s="33">
        <v>0.91491943597793579</v>
      </c>
      <c r="O1999" s="33">
        <v>0.86110299825668335</v>
      </c>
      <c r="P1999" s="33" t="str">
        <f>IF(en_ru_scores[[#This Row],[OnlineB_Score]]&gt;en_ru_scores[[#This Row],[GPT4_COMET]]+0.03, "B", IF(en_ru_scores[[#This Row],[GPT4_COMET]]&gt;en_ru_scores[[#This Row],[OnlineB_Score]]+0.03, "GPT", "-"))</f>
        <v>-</v>
      </c>
      <c r="Q1999" s="33" t="str">
        <f>IF(en_ru_scores[[#This Row],[OnlineW_Score]]&gt;en_ru_scores[[#This Row],[GPT4_COMET]]+0.03, "W", IF(en_ru_scores[[#This Row],[GPT4_COMET]]&gt;en_ru_scores[[#This Row],[OnlineW_Score]]+0.03, "GPT", "-"))</f>
        <v>GPT</v>
      </c>
      <c r="R1999" s="13" t="s">
        <v>9730</v>
      </c>
      <c r="S1999" s="13" t="s">
        <v>9731</v>
      </c>
      <c r="T1999" s="41" t="s">
        <v>9732</v>
      </c>
      <c r="U1999" s="13" t="s">
        <v>9733</v>
      </c>
      <c r="V1999" s="13" t="s">
        <v>9734</v>
      </c>
      <c r="W1999" s="84"/>
      <c r="X1999" s="111"/>
      <c r="Y1999" s="115"/>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c r="EI1999"/>
      <c r="EJ1999"/>
      <c r="EK1999"/>
      <c r="EL1999"/>
      <c r="EM1999"/>
      <c r="EN1999"/>
      <c r="EO1999"/>
      <c r="EP1999"/>
      <c r="EQ1999"/>
      <c r="ER1999"/>
      <c r="ES1999"/>
      <c r="ET1999"/>
      <c r="EU1999"/>
      <c r="EV1999"/>
      <c r="EW1999"/>
      <c r="EX1999"/>
      <c r="EY1999"/>
      <c r="EZ1999"/>
      <c r="FA1999"/>
      <c r="FB1999"/>
      <c r="FC1999"/>
      <c r="FD1999"/>
      <c r="FE1999"/>
      <c r="FF1999"/>
      <c r="FG1999"/>
      <c r="FH1999"/>
      <c r="FI1999"/>
      <c r="FJ1999"/>
      <c r="FK1999"/>
      <c r="FL1999"/>
      <c r="FM1999"/>
      <c r="FN1999"/>
      <c r="FO1999"/>
      <c r="FP1999"/>
      <c r="FQ1999"/>
      <c r="FR1999"/>
      <c r="FS1999"/>
      <c r="FT1999"/>
      <c r="FU1999"/>
      <c r="FV1999"/>
      <c r="FW1999"/>
      <c r="FX1999"/>
      <c r="FY1999"/>
      <c r="FZ1999"/>
      <c r="GA1999"/>
      <c r="GB1999"/>
      <c r="GC1999"/>
      <c r="GD1999"/>
      <c r="GE1999"/>
      <c r="GF1999"/>
      <c r="GG1999"/>
      <c r="GH1999"/>
      <c r="GI1999"/>
      <c r="GJ1999"/>
      <c r="GK1999"/>
      <c r="GL1999"/>
      <c r="GM1999"/>
      <c r="GN1999"/>
      <c r="GO1999"/>
      <c r="GP1999"/>
      <c r="GQ1999"/>
      <c r="GR1999"/>
      <c r="GS1999"/>
      <c r="GT1999"/>
      <c r="GU1999"/>
      <c r="GV1999"/>
      <c r="GW1999"/>
      <c r="GX1999"/>
      <c r="GY1999"/>
      <c r="GZ1999"/>
      <c r="HA1999"/>
      <c r="HB1999"/>
      <c r="HC1999"/>
      <c r="HD1999"/>
      <c r="HE1999"/>
      <c r="HF1999"/>
      <c r="HG1999"/>
      <c r="HH1999"/>
      <c r="HI1999"/>
    </row>
    <row r="2000" spans="1:217" s="6" customFormat="1" ht="71.25" x14ac:dyDescent="0.45">
      <c r="A2000" s="32" t="s">
        <v>16</v>
      </c>
      <c r="B2000" s="32" t="s">
        <v>17</v>
      </c>
      <c r="C2000" s="33" t="s">
        <v>18</v>
      </c>
      <c r="D2000" s="33" t="s">
        <v>1685</v>
      </c>
      <c r="E2000" s="33" t="s">
        <v>2132</v>
      </c>
      <c r="F2000" s="33" t="s">
        <v>21</v>
      </c>
      <c r="G2000" s="75">
        <f>VLOOKUP(L:L,en_ru_auto_scores_BLEU!H:I,2,FALSE)</f>
        <v>44.882701014643928</v>
      </c>
      <c r="H2000" s="42" t="str">
        <f>IFERROR(VLOOKUP(L:L,manual_score_mapping[[SegmentID]:[Scores]],2,FALSE), "NaN")</f>
        <v>NaN</v>
      </c>
      <c r="I2000" s="42" t="str">
        <f>IFERROR(VLOOKUP(L:L,manual_score_mapping!A:D,3,FALSE), "NaN")</f>
        <v>NaN</v>
      </c>
      <c r="J2000" s="42" t="str">
        <f>IFERROR(VLOOKUP(L:L,manual_score_mapping!A:D,4,FALSE), "NaN")</f>
        <v>NaN</v>
      </c>
      <c r="K2000" s="33" t="s">
        <v>22</v>
      </c>
      <c r="L2000" s="33">
        <v>1999</v>
      </c>
      <c r="M2000" s="34">
        <v>0.9028659462928772</v>
      </c>
      <c r="N2000" s="33">
        <v>0.87940210103988647</v>
      </c>
      <c r="O2000" s="33">
        <v>0.89801174402236938</v>
      </c>
      <c r="P2000" s="33" t="str">
        <f>IF(en_ru_scores[[#This Row],[OnlineB_Score]]&gt;en_ru_scores[[#This Row],[GPT4_COMET]]+0.03, "B", IF(en_ru_scores[[#This Row],[GPT4_COMET]]&gt;en_ru_scores[[#This Row],[OnlineB_Score]]+0.03, "GPT", "-"))</f>
        <v>-</v>
      </c>
      <c r="Q2000" s="33" t="str">
        <f>IF(en_ru_scores[[#This Row],[OnlineW_Score]]&gt;en_ru_scores[[#This Row],[GPT4_COMET]]+0.03, "W", IF(en_ru_scores[[#This Row],[GPT4_COMET]]&gt;en_ru_scores[[#This Row],[OnlineW_Score]]+0.03, "GPT", "-"))</f>
        <v>-</v>
      </c>
      <c r="R2000" s="13" t="s">
        <v>9735</v>
      </c>
      <c r="S2000" s="13" t="s">
        <v>9736</v>
      </c>
      <c r="T2000" s="41" t="s">
        <v>9737</v>
      </c>
      <c r="U2000" s="13" t="s">
        <v>9738</v>
      </c>
      <c r="V2000" s="13" t="s">
        <v>9739</v>
      </c>
      <c r="W2000" s="84"/>
      <c r="X2000" s="111"/>
      <c r="Y2000" s="115"/>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c r="EI2000"/>
      <c r="EJ2000"/>
      <c r="EK2000"/>
      <c r="EL2000"/>
      <c r="EM2000"/>
      <c r="EN2000"/>
      <c r="EO2000"/>
      <c r="EP2000"/>
      <c r="EQ2000"/>
      <c r="ER2000"/>
      <c r="ES2000"/>
      <c r="ET2000"/>
      <c r="EU2000"/>
      <c r="EV2000"/>
      <c r="EW2000"/>
      <c r="EX2000"/>
      <c r="EY2000"/>
      <c r="EZ2000"/>
      <c r="FA2000"/>
      <c r="FB2000"/>
      <c r="FC2000"/>
      <c r="FD2000"/>
      <c r="FE2000"/>
      <c r="FF2000"/>
      <c r="FG2000"/>
      <c r="FH2000"/>
      <c r="FI2000"/>
      <c r="FJ2000"/>
      <c r="FK2000"/>
      <c r="FL2000"/>
      <c r="FM2000"/>
      <c r="FN2000"/>
      <c r="FO2000"/>
      <c r="FP2000"/>
      <c r="FQ2000"/>
      <c r="FR2000"/>
      <c r="FS2000"/>
      <c r="FT2000"/>
      <c r="FU2000"/>
      <c r="FV2000"/>
      <c r="FW2000"/>
      <c r="FX2000"/>
      <c r="FY2000"/>
      <c r="FZ2000"/>
      <c r="GA2000"/>
      <c r="GB2000"/>
      <c r="GC2000"/>
      <c r="GD2000"/>
      <c r="GE2000"/>
      <c r="GF2000"/>
      <c r="GG2000"/>
      <c r="GH2000"/>
      <c r="GI2000"/>
      <c r="GJ2000"/>
      <c r="GK2000"/>
      <c r="GL2000"/>
      <c r="GM2000"/>
      <c r="GN2000"/>
      <c r="GO2000"/>
      <c r="GP2000"/>
      <c r="GQ2000"/>
      <c r="GR2000"/>
      <c r="GS2000"/>
      <c r="GT2000"/>
      <c r="GU2000"/>
      <c r="GV2000"/>
      <c r="GW2000"/>
      <c r="GX2000"/>
      <c r="GY2000"/>
      <c r="GZ2000"/>
      <c r="HA2000"/>
      <c r="HB2000"/>
      <c r="HC2000"/>
      <c r="HD2000"/>
      <c r="HE2000"/>
      <c r="HF2000"/>
      <c r="HG2000"/>
      <c r="HH2000"/>
      <c r="HI2000"/>
    </row>
    <row r="2001" spans="1:217" s="6" customFormat="1" ht="42.75" x14ac:dyDescent="0.45">
      <c r="A2001" s="26" t="s">
        <v>16</v>
      </c>
      <c r="B2001" s="26" t="s">
        <v>17</v>
      </c>
      <c r="C2001" s="27" t="s">
        <v>18</v>
      </c>
      <c r="D2001" s="27" t="s">
        <v>1685</v>
      </c>
      <c r="E2001" s="27" t="s">
        <v>2132</v>
      </c>
      <c r="F2001" s="27" t="s">
        <v>21</v>
      </c>
      <c r="G2001" s="78">
        <f>VLOOKUP(L:L,en_ru_auto_scores_BLEU!H:I,2,FALSE)</f>
        <v>3.737437943747671</v>
      </c>
      <c r="H2001" s="42" t="str">
        <f>IFERROR(VLOOKUP(L:L,manual_score_mapping[[SegmentID]:[Scores]],2,FALSE), "NaN")</f>
        <v>NaN</v>
      </c>
      <c r="I2001" s="42" t="str">
        <f>IFERROR(VLOOKUP(L:L,manual_score_mapping!A:D,3,FALSE), "NaN")</f>
        <v>NaN</v>
      </c>
      <c r="J2001" s="42" t="str">
        <f>IFERROR(VLOOKUP(L:L,manual_score_mapping!A:D,4,FALSE), "NaN")</f>
        <v>NaN</v>
      </c>
      <c r="K2001" s="27" t="s">
        <v>22</v>
      </c>
      <c r="L2001" s="27">
        <v>2000</v>
      </c>
      <c r="M2001" s="28">
        <v>0.79030174016952515</v>
      </c>
      <c r="N2001" s="27">
        <v>0.5211493968963623</v>
      </c>
      <c r="O2001" s="27">
        <v>0.72184014320373535</v>
      </c>
      <c r="P2001" s="27" t="str">
        <f>IF(en_ru_scores[[#This Row],[OnlineB_Score]]&gt;en_ru_scores[[#This Row],[GPT4_COMET]]+0.03, "B", IF(en_ru_scores[[#This Row],[GPT4_COMET]]&gt;en_ru_scores[[#This Row],[OnlineB_Score]]+0.03, "GPT", "-"))</f>
        <v>GPT</v>
      </c>
      <c r="Q2001" s="27" t="str">
        <f>IF(en_ru_scores[[#This Row],[OnlineW_Score]]&gt;en_ru_scores[[#This Row],[GPT4_COMET]]+0.03, "W", IF(en_ru_scores[[#This Row],[GPT4_COMET]]&gt;en_ru_scores[[#This Row],[OnlineW_Score]]+0.03, "GPT", "-"))</f>
        <v>GPT</v>
      </c>
      <c r="R2001" s="11" t="s">
        <v>9740</v>
      </c>
      <c r="S2001" s="11" t="s">
        <v>9741</v>
      </c>
      <c r="T2001" s="39" t="s">
        <v>9742</v>
      </c>
      <c r="U2001" s="11" t="s">
        <v>9743</v>
      </c>
      <c r="V2001" s="11" t="s">
        <v>9744</v>
      </c>
      <c r="W2001" s="84"/>
      <c r="X2001" s="111"/>
      <c r="Y2001" s="115"/>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c r="EI2001"/>
      <c r="EJ2001"/>
      <c r="EK2001"/>
      <c r="EL2001"/>
      <c r="EM2001"/>
      <c r="EN2001"/>
      <c r="EO2001"/>
      <c r="EP2001"/>
      <c r="EQ2001"/>
      <c r="ER2001"/>
      <c r="ES2001"/>
      <c r="ET2001"/>
      <c r="EU2001"/>
      <c r="EV2001"/>
      <c r="EW2001"/>
      <c r="EX2001"/>
      <c r="EY2001"/>
      <c r="EZ2001"/>
      <c r="FA2001"/>
      <c r="FB2001"/>
      <c r="FC2001"/>
      <c r="FD2001"/>
      <c r="FE2001"/>
      <c r="FF2001"/>
      <c r="FG2001"/>
      <c r="FH2001"/>
      <c r="FI2001"/>
      <c r="FJ2001"/>
      <c r="FK2001"/>
      <c r="FL2001"/>
      <c r="FM2001"/>
      <c r="FN2001"/>
      <c r="FO2001"/>
      <c r="FP2001"/>
      <c r="FQ2001"/>
      <c r="FR2001"/>
      <c r="FS2001"/>
      <c r="FT2001"/>
      <c r="FU2001"/>
      <c r="FV2001"/>
      <c r="FW2001"/>
      <c r="FX2001"/>
      <c r="FY2001"/>
      <c r="FZ2001"/>
      <c r="GA2001"/>
      <c r="GB2001"/>
      <c r="GC2001"/>
      <c r="GD2001"/>
      <c r="GE2001"/>
      <c r="GF2001"/>
      <c r="GG2001"/>
      <c r="GH2001"/>
      <c r="GI2001"/>
      <c r="GJ2001"/>
      <c r="GK2001"/>
      <c r="GL2001"/>
      <c r="GM2001"/>
      <c r="GN2001"/>
      <c r="GO2001"/>
      <c r="GP2001"/>
      <c r="GQ2001"/>
      <c r="GR2001"/>
      <c r="GS2001"/>
      <c r="GT2001"/>
      <c r="GU2001"/>
      <c r="GV2001"/>
      <c r="GW2001"/>
      <c r="GX2001"/>
      <c r="GY2001"/>
      <c r="GZ2001"/>
      <c r="HA2001"/>
      <c r="HB2001"/>
      <c r="HC2001"/>
      <c r="HD2001"/>
      <c r="HE2001"/>
      <c r="HF2001"/>
      <c r="HG2001"/>
      <c r="HH2001"/>
      <c r="HI2001"/>
    </row>
    <row r="2002" spans="1:217" s="6" customFormat="1" ht="57" x14ac:dyDescent="0.45">
      <c r="A2002" s="32" t="s">
        <v>16</v>
      </c>
      <c r="B2002" s="32" t="s">
        <v>17</v>
      </c>
      <c r="C2002" s="33" t="s">
        <v>18</v>
      </c>
      <c r="D2002" s="33" t="s">
        <v>1685</v>
      </c>
      <c r="E2002" s="33" t="s">
        <v>2132</v>
      </c>
      <c r="F2002" s="33" t="s">
        <v>21</v>
      </c>
      <c r="G2002" s="78">
        <f>VLOOKUP(L:L,en_ru_auto_scores_BLEU!H:I,2,FALSE)</f>
        <v>25.481620920647199</v>
      </c>
      <c r="H2002" s="42" t="str">
        <f>IFERROR(VLOOKUP(L:L,manual_score_mapping[[SegmentID]:[Scores]],2,FALSE), "NaN")</f>
        <v>NaN</v>
      </c>
      <c r="I2002" s="42" t="str">
        <f>IFERROR(VLOOKUP(L:L,manual_score_mapping!A:D,3,FALSE), "NaN")</f>
        <v>NaN</v>
      </c>
      <c r="J2002" s="42" t="str">
        <f>IFERROR(VLOOKUP(L:L,manual_score_mapping!A:D,4,FALSE), "NaN")</f>
        <v>NaN</v>
      </c>
      <c r="K2002" s="33" t="s">
        <v>22</v>
      </c>
      <c r="L2002" s="33">
        <v>2001</v>
      </c>
      <c r="M2002" s="34">
        <v>0.92818576097488403</v>
      </c>
      <c r="N2002" s="33">
        <v>0.94397878646850597</v>
      </c>
      <c r="O2002" s="33">
        <v>0.93502187728881836</v>
      </c>
      <c r="P2002" s="33" t="str">
        <f>IF(en_ru_scores[[#This Row],[OnlineB_Score]]&gt;en_ru_scores[[#This Row],[GPT4_COMET]]+0.03, "B", IF(en_ru_scores[[#This Row],[GPT4_COMET]]&gt;en_ru_scores[[#This Row],[OnlineB_Score]]+0.03, "GPT", "-"))</f>
        <v>-</v>
      </c>
      <c r="Q2002" s="33" t="str">
        <f>IF(en_ru_scores[[#This Row],[OnlineW_Score]]&gt;en_ru_scores[[#This Row],[GPT4_COMET]]+0.03, "W", IF(en_ru_scores[[#This Row],[GPT4_COMET]]&gt;en_ru_scores[[#This Row],[OnlineW_Score]]+0.03, "GPT", "-"))</f>
        <v>-</v>
      </c>
      <c r="R2002" s="13" t="s">
        <v>9745</v>
      </c>
      <c r="S2002" s="13" t="s">
        <v>9746</v>
      </c>
      <c r="T2002" s="41" t="s">
        <v>9747</v>
      </c>
      <c r="U2002" s="13" t="s">
        <v>9748</v>
      </c>
      <c r="V2002" s="13" t="s">
        <v>9749</v>
      </c>
      <c r="W2002" s="84"/>
      <c r="X2002" s="111"/>
      <c r="Y2002" s="115"/>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c r="EI2002"/>
      <c r="EJ2002"/>
      <c r="EK2002"/>
      <c r="EL2002"/>
      <c r="EM2002"/>
      <c r="EN2002"/>
      <c r="EO2002"/>
      <c r="EP2002"/>
      <c r="EQ2002"/>
      <c r="ER2002"/>
      <c r="ES2002"/>
      <c r="ET2002"/>
      <c r="EU2002"/>
      <c r="EV2002"/>
      <c r="EW2002"/>
      <c r="EX2002"/>
      <c r="EY2002"/>
      <c r="EZ2002"/>
      <c r="FA2002"/>
      <c r="FB2002"/>
      <c r="FC2002"/>
      <c r="FD2002"/>
      <c r="FE2002"/>
      <c r="FF2002"/>
      <c r="FG2002"/>
      <c r="FH2002"/>
      <c r="FI2002"/>
      <c r="FJ2002"/>
      <c r="FK2002"/>
      <c r="FL2002"/>
      <c r="FM2002"/>
      <c r="FN2002"/>
      <c r="FO2002"/>
      <c r="FP2002"/>
      <c r="FQ2002"/>
      <c r="FR2002"/>
      <c r="FS2002"/>
      <c r="FT2002"/>
      <c r="FU2002"/>
      <c r="FV2002"/>
      <c r="FW2002"/>
      <c r="FX2002"/>
      <c r="FY2002"/>
      <c r="FZ2002"/>
      <c r="GA2002"/>
      <c r="GB2002"/>
      <c r="GC2002"/>
      <c r="GD2002"/>
      <c r="GE2002"/>
      <c r="GF2002"/>
      <c r="GG2002"/>
      <c r="GH2002"/>
      <c r="GI2002"/>
      <c r="GJ2002"/>
      <c r="GK2002"/>
      <c r="GL2002"/>
      <c r="GM2002"/>
      <c r="GN2002"/>
      <c r="GO2002"/>
      <c r="GP2002"/>
      <c r="GQ2002"/>
      <c r="GR2002"/>
      <c r="GS2002"/>
      <c r="GT2002"/>
      <c r="GU2002"/>
      <c r="GV2002"/>
      <c r="GW2002"/>
      <c r="GX2002"/>
      <c r="GY2002"/>
      <c r="GZ2002"/>
      <c r="HA2002"/>
      <c r="HB2002"/>
      <c r="HC2002"/>
      <c r="HD2002"/>
      <c r="HE2002"/>
      <c r="HF2002"/>
      <c r="HG2002"/>
      <c r="HH2002"/>
      <c r="HI2002"/>
    </row>
    <row r="2003" spans="1:217" s="6" customFormat="1" ht="28.5" x14ac:dyDescent="0.45">
      <c r="A2003" s="26" t="s">
        <v>16</v>
      </c>
      <c r="B2003" s="26" t="s">
        <v>17</v>
      </c>
      <c r="C2003" s="27" t="s">
        <v>18</v>
      </c>
      <c r="D2003" s="27" t="s">
        <v>1685</v>
      </c>
      <c r="E2003" s="27" t="s">
        <v>2132</v>
      </c>
      <c r="F2003" s="27" t="s">
        <v>21</v>
      </c>
      <c r="G2003" s="78">
        <f>VLOOKUP(L:L,en_ru_auto_scores_BLEU!H:I,2,FALSE)</f>
        <v>8.1166978868774748</v>
      </c>
      <c r="H2003" s="42" t="str">
        <f>IFERROR(VLOOKUP(L:L,manual_score_mapping[[SegmentID]:[Scores]],2,FALSE), "NaN")</f>
        <v>NaN</v>
      </c>
      <c r="I2003" s="42" t="str">
        <f>IFERROR(VLOOKUP(L:L,manual_score_mapping!A:D,3,FALSE), "NaN")</f>
        <v>NaN</v>
      </c>
      <c r="J2003" s="42" t="str">
        <f>IFERROR(VLOOKUP(L:L,manual_score_mapping!A:D,4,FALSE), "NaN")</f>
        <v>NaN</v>
      </c>
      <c r="K2003" s="27" t="s">
        <v>22</v>
      </c>
      <c r="L2003" s="27">
        <v>2002</v>
      </c>
      <c r="M2003" s="28">
        <v>0.75880509614944458</v>
      </c>
      <c r="N2003" s="27">
        <v>0.75880509614944458</v>
      </c>
      <c r="O2003" s="27">
        <v>0.83841449022293091</v>
      </c>
      <c r="P2003" s="27" t="str">
        <f>IF(en_ru_scores[[#This Row],[OnlineB_Score]]&gt;en_ru_scores[[#This Row],[GPT4_COMET]]+0.03, "B", IF(en_ru_scores[[#This Row],[GPT4_COMET]]&gt;en_ru_scores[[#This Row],[OnlineB_Score]]+0.03, "GPT", "-"))</f>
        <v>-</v>
      </c>
      <c r="Q2003" s="27" t="str">
        <f>IF(en_ru_scores[[#This Row],[OnlineW_Score]]&gt;en_ru_scores[[#This Row],[GPT4_COMET]]+0.03, "W", IF(en_ru_scores[[#This Row],[GPT4_COMET]]&gt;en_ru_scores[[#This Row],[OnlineW_Score]]+0.03, "GPT", "-"))</f>
        <v>W</v>
      </c>
      <c r="R2003" s="11" t="s">
        <v>2136</v>
      </c>
      <c r="S2003" s="11" t="s">
        <v>9750</v>
      </c>
      <c r="T2003" s="39" t="s">
        <v>9751</v>
      </c>
      <c r="U2003" s="11" t="s">
        <v>9751</v>
      </c>
      <c r="V2003" s="11" t="s">
        <v>9752</v>
      </c>
      <c r="W2003" s="84"/>
      <c r="X2003" s="111"/>
      <c r="Y2003" s="115"/>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c r="EI2003"/>
      <c r="EJ2003"/>
      <c r="EK2003"/>
      <c r="EL2003"/>
      <c r="EM2003"/>
      <c r="EN2003"/>
      <c r="EO2003"/>
      <c r="EP2003"/>
      <c r="EQ2003"/>
      <c r="ER2003"/>
      <c r="ES2003"/>
      <c r="ET2003"/>
      <c r="EU2003"/>
      <c r="EV2003"/>
      <c r="EW2003"/>
      <c r="EX2003"/>
      <c r="EY2003"/>
      <c r="EZ2003"/>
      <c r="FA2003"/>
      <c r="FB2003"/>
      <c r="FC2003"/>
      <c r="FD2003"/>
      <c r="FE2003"/>
      <c r="FF2003"/>
      <c r="FG2003"/>
      <c r="FH2003"/>
      <c r="FI2003"/>
      <c r="FJ2003"/>
      <c r="FK2003"/>
      <c r="FL2003"/>
      <c r="FM2003"/>
      <c r="FN2003"/>
      <c r="FO2003"/>
      <c r="FP2003"/>
      <c r="FQ2003"/>
      <c r="FR2003"/>
      <c r="FS2003"/>
      <c r="FT2003"/>
      <c r="FU2003"/>
      <c r="FV2003"/>
      <c r="FW2003"/>
      <c r="FX2003"/>
      <c r="FY2003"/>
      <c r="FZ2003"/>
      <c r="GA2003"/>
      <c r="GB2003"/>
      <c r="GC2003"/>
      <c r="GD2003"/>
      <c r="GE2003"/>
      <c r="GF2003"/>
      <c r="GG2003"/>
      <c r="GH2003"/>
      <c r="GI2003"/>
      <c r="GJ2003"/>
      <c r="GK2003"/>
      <c r="GL2003"/>
      <c r="GM2003"/>
      <c r="GN2003"/>
      <c r="GO2003"/>
      <c r="GP2003"/>
      <c r="GQ2003"/>
      <c r="GR2003"/>
      <c r="GS2003"/>
      <c r="GT2003"/>
      <c r="GU2003"/>
      <c r="GV2003"/>
      <c r="GW2003"/>
      <c r="GX2003"/>
      <c r="GY2003"/>
      <c r="GZ2003"/>
      <c r="HA2003"/>
      <c r="HB2003"/>
      <c r="HC2003"/>
      <c r="HD2003"/>
      <c r="HE2003"/>
      <c r="HF2003"/>
      <c r="HG2003"/>
      <c r="HH2003"/>
      <c r="HI2003"/>
    </row>
    <row r="2004" spans="1:217" s="6" customFormat="1" ht="28.5" x14ac:dyDescent="0.45">
      <c r="A2004" s="26" t="s">
        <v>16</v>
      </c>
      <c r="B2004" s="26" t="s">
        <v>17</v>
      </c>
      <c r="C2004" s="27" t="s">
        <v>18</v>
      </c>
      <c r="D2004" s="27" t="s">
        <v>1685</v>
      </c>
      <c r="E2004" s="27" t="s">
        <v>2137</v>
      </c>
      <c r="F2004" s="27" t="s">
        <v>21</v>
      </c>
      <c r="G2004" s="78">
        <f>VLOOKUP(L:L,en_ru_auto_scores_BLEU!H:I,2,FALSE)</f>
        <v>10.89644800332157</v>
      </c>
      <c r="H2004" s="27" t="str">
        <f>IFERROR(VLOOKUP(L:L,manual_score_mapping[[SegmentID]:[Scores]],2,FALSE), "NaN")</f>
        <v>[100, 82, 84, 79, 70]</v>
      </c>
      <c r="I2004" s="30">
        <f>IFERROR(VLOOKUP(L:L,manual_score_mapping!A:D,3,FALSE), "NaN")</f>
        <v>83</v>
      </c>
      <c r="J2004" s="27">
        <f>IFERROR(VLOOKUP(L:L,manual_score_mapping!A:D,4,FALSE), "NaN")</f>
        <v>70</v>
      </c>
      <c r="K2004" s="27" t="s">
        <v>22</v>
      </c>
      <c r="L2004" s="27">
        <v>2003</v>
      </c>
      <c r="M2004" s="28">
        <v>0.75966358184814453</v>
      </c>
      <c r="N2004" s="27">
        <v>0.8888435959815979</v>
      </c>
      <c r="O2004" s="27">
        <v>0.88907730579376221</v>
      </c>
      <c r="P2004" s="27" t="str">
        <f>IF(en_ru_scores[[#This Row],[OnlineB_Score]]&gt;en_ru_scores[[#This Row],[GPT4_COMET]]+0.03, "B", IF(en_ru_scores[[#This Row],[GPT4_COMET]]&gt;en_ru_scores[[#This Row],[OnlineB_Score]]+0.03, "GPT", "-"))</f>
        <v>B</v>
      </c>
      <c r="Q2004" s="27" t="str">
        <f>IF(en_ru_scores[[#This Row],[OnlineW_Score]]&gt;en_ru_scores[[#This Row],[GPT4_COMET]]+0.03, "W", IF(en_ru_scores[[#This Row],[GPT4_COMET]]&gt;en_ru_scores[[#This Row],[OnlineW_Score]]+0.03, "GPT", "-"))</f>
        <v>W</v>
      </c>
      <c r="R2004" s="11" t="s">
        <v>2138</v>
      </c>
      <c r="S2004" s="11" t="s">
        <v>9753</v>
      </c>
      <c r="T2004" s="39" t="s">
        <v>9754</v>
      </c>
      <c r="U2004" s="11" t="s">
        <v>9755</v>
      </c>
      <c r="V2004" s="11" t="s">
        <v>9755</v>
      </c>
      <c r="W2004" s="84"/>
      <c r="X2004" s="111"/>
      <c r="Y2004" s="115"/>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c r="EG2004"/>
      <c r="EH2004"/>
      <c r="EI2004"/>
      <c r="EJ2004"/>
      <c r="EK2004"/>
      <c r="EL2004"/>
      <c r="EM2004"/>
      <c r="EN2004"/>
      <c r="EO2004"/>
      <c r="EP2004"/>
      <c r="EQ2004"/>
      <c r="ER2004"/>
      <c r="ES2004"/>
      <c r="ET2004"/>
      <c r="EU2004"/>
      <c r="EV2004"/>
      <c r="EW2004"/>
      <c r="EX2004"/>
      <c r="EY2004"/>
      <c r="EZ2004"/>
      <c r="FA2004"/>
      <c r="FB2004"/>
      <c r="FC2004"/>
      <c r="FD2004"/>
      <c r="FE2004"/>
      <c r="FF2004"/>
      <c r="FG2004"/>
      <c r="FH2004"/>
      <c r="FI2004"/>
      <c r="FJ2004"/>
      <c r="FK2004"/>
      <c r="FL2004"/>
      <c r="FM2004"/>
      <c r="FN2004"/>
      <c r="FO2004"/>
      <c r="FP2004"/>
      <c r="FQ2004"/>
      <c r="FR2004"/>
      <c r="FS2004"/>
      <c r="FT2004"/>
      <c r="FU2004"/>
      <c r="FV2004"/>
      <c r="FW2004"/>
      <c r="FX2004"/>
      <c r="FY2004"/>
      <c r="FZ2004"/>
      <c r="GA2004"/>
      <c r="GB2004"/>
      <c r="GC2004"/>
      <c r="GD2004"/>
      <c r="GE2004"/>
      <c r="GF2004"/>
      <c r="GG2004"/>
      <c r="GH2004"/>
      <c r="GI2004"/>
      <c r="GJ2004"/>
      <c r="GK2004"/>
      <c r="GL2004"/>
      <c r="GM2004"/>
      <c r="GN2004"/>
      <c r="GO2004"/>
      <c r="GP2004"/>
      <c r="GQ2004"/>
      <c r="GR2004"/>
      <c r="GS2004"/>
      <c r="GT2004"/>
      <c r="GU2004"/>
      <c r="GV2004"/>
      <c r="GW2004"/>
      <c r="GX2004"/>
      <c r="GY2004"/>
      <c r="GZ2004"/>
      <c r="HA2004"/>
      <c r="HB2004"/>
      <c r="HC2004"/>
      <c r="HD2004"/>
      <c r="HE2004"/>
      <c r="HF2004"/>
      <c r="HG2004"/>
      <c r="HH2004"/>
      <c r="HI2004"/>
    </row>
    <row r="2005" spans="1:217" s="6" customFormat="1" x14ac:dyDescent="0.45">
      <c r="A2005" s="32" t="s">
        <v>16</v>
      </c>
      <c r="B2005" s="32" t="s">
        <v>17</v>
      </c>
      <c r="C2005" s="33" t="s">
        <v>18</v>
      </c>
      <c r="D2005" s="33" t="s">
        <v>1685</v>
      </c>
      <c r="E2005" s="33" t="s">
        <v>2137</v>
      </c>
      <c r="F2005" s="33" t="s">
        <v>21</v>
      </c>
      <c r="G2005" s="70">
        <f>VLOOKUP(L:L,en_ru_auto_scores_BLEU!H:I,2,FALSE)</f>
        <v>100.00000000000004</v>
      </c>
      <c r="H2005" s="33" t="str">
        <f>IFERROR(VLOOKUP(L:L,manual_score_mapping[[SegmentID]:[Scores]],2,FALSE), "NaN")</f>
        <v>[100, 72, 83, 84, 75]</v>
      </c>
      <c r="I2005" s="30">
        <f>IFERROR(VLOOKUP(L:L,manual_score_mapping!A:D,3,FALSE), "NaN")</f>
        <v>82</v>
      </c>
      <c r="J2005" s="27">
        <f>IFERROR(VLOOKUP(L:L,manual_score_mapping!A:D,4,FALSE), "NaN")</f>
        <v>72</v>
      </c>
      <c r="K2005" s="33" t="s">
        <v>22</v>
      </c>
      <c r="L2005" s="33">
        <v>2004</v>
      </c>
      <c r="M2005" s="34">
        <v>0.98035436868667603</v>
      </c>
      <c r="N2005" s="33">
        <v>0.98035436868667603</v>
      </c>
      <c r="O2005" s="33">
        <v>0.98035436868667603</v>
      </c>
      <c r="P2005" s="33" t="str">
        <f>IF(en_ru_scores[[#This Row],[OnlineB_Score]]&gt;en_ru_scores[[#This Row],[GPT4_COMET]]+0.03, "B", IF(en_ru_scores[[#This Row],[GPT4_COMET]]&gt;en_ru_scores[[#This Row],[OnlineB_Score]]+0.03, "GPT", "-"))</f>
        <v>-</v>
      </c>
      <c r="Q2005" s="33" t="str">
        <f>IF(en_ru_scores[[#This Row],[OnlineW_Score]]&gt;en_ru_scores[[#This Row],[GPT4_COMET]]+0.03, "W", IF(en_ru_scores[[#This Row],[GPT4_COMET]]&gt;en_ru_scores[[#This Row],[OnlineW_Score]]+0.03, "GPT", "-"))</f>
        <v>-</v>
      </c>
      <c r="R2005" s="13" t="s">
        <v>2139</v>
      </c>
      <c r="S2005" s="13" t="s">
        <v>9756</v>
      </c>
      <c r="T2005" s="41" t="s">
        <v>9756</v>
      </c>
      <c r="U2005" s="13" t="s">
        <v>9756</v>
      </c>
      <c r="V2005" s="13" t="s">
        <v>9756</v>
      </c>
      <c r="W2005" s="84"/>
      <c r="X2005" s="111"/>
      <c r="Y2005" s="11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c r="EI2005"/>
      <c r="EJ2005"/>
      <c r="EK2005"/>
      <c r="EL2005"/>
      <c r="EM2005"/>
      <c r="EN2005"/>
      <c r="EO2005"/>
      <c r="EP2005"/>
      <c r="EQ2005"/>
      <c r="ER2005"/>
      <c r="ES2005"/>
      <c r="ET2005"/>
      <c r="EU2005"/>
      <c r="EV2005"/>
      <c r="EW2005"/>
      <c r="EX2005"/>
      <c r="EY2005"/>
      <c r="EZ2005"/>
      <c r="FA2005"/>
      <c r="FB2005"/>
      <c r="FC2005"/>
      <c r="FD2005"/>
      <c r="FE2005"/>
      <c r="FF2005"/>
      <c r="FG2005"/>
      <c r="FH2005"/>
      <c r="FI2005"/>
      <c r="FJ2005"/>
      <c r="FK2005"/>
      <c r="FL2005"/>
      <c r="FM2005"/>
      <c r="FN2005"/>
      <c r="FO2005"/>
      <c r="FP2005"/>
      <c r="FQ2005"/>
      <c r="FR2005"/>
      <c r="FS2005"/>
      <c r="FT2005"/>
      <c r="FU2005"/>
      <c r="FV2005"/>
      <c r="FW2005"/>
      <c r="FX2005"/>
      <c r="FY2005"/>
      <c r="FZ2005"/>
      <c r="GA2005"/>
      <c r="GB2005"/>
      <c r="GC2005"/>
      <c r="GD2005"/>
      <c r="GE2005"/>
      <c r="GF2005"/>
      <c r="GG2005"/>
      <c r="GH2005"/>
      <c r="GI2005"/>
      <c r="GJ2005"/>
      <c r="GK2005"/>
      <c r="GL2005"/>
      <c r="GM2005"/>
      <c r="GN2005"/>
      <c r="GO2005"/>
      <c r="GP2005"/>
      <c r="GQ2005"/>
      <c r="GR2005"/>
      <c r="GS2005"/>
      <c r="GT2005"/>
      <c r="GU2005"/>
      <c r="GV2005"/>
      <c r="GW2005"/>
      <c r="GX2005"/>
      <c r="GY2005"/>
      <c r="GZ2005"/>
      <c r="HA2005"/>
      <c r="HB2005"/>
      <c r="HC2005"/>
      <c r="HD2005"/>
      <c r="HE2005"/>
      <c r="HF2005"/>
      <c r="HG2005"/>
      <c r="HH2005"/>
      <c r="HI2005"/>
    </row>
    <row r="2006" spans="1:217" s="6" customFormat="1" ht="42.75" x14ac:dyDescent="0.45">
      <c r="A2006" s="26" t="s">
        <v>16</v>
      </c>
      <c r="B2006" s="26" t="s">
        <v>17</v>
      </c>
      <c r="C2006" s="27" t="s">
        <v>18</v>
      </c>
      <c r="D2006" s="27" t="s">
        <v>1685</v>
      </c>
      <c r="E2006" s="27" t="s">
        <v>2137</v>
      </c>
      <c r="F2006" s="27" t="s">
        <v>21</v>
      </c>
      <c r="G2006" s="78">
        <f>VLOOKUP(L:L,en_ru_auto_scores_BLEU!H:I,2,FALSE)</f>
        <v>6.8805313495012337</v>
      </c>
      <c r="H2006" s="27" t="str">
        <f>IFERROR(VLOOKUP(L:L,manual_score_mapping[[SegmentID]:[Scores]],2,FALSE), "NaN")</f>
        <v>[99, 60, 84, 87, 82]</v>
      </c>
      <c r="I2006" s="30">
        <f>IFERROR(VLOOKUP(L:L,manual_score_mapping!A:D,3,FALSE), "NaN")</f>
        <v>82</v>
      </c>
      <c r="J2006" s="24">
        <f>IFERROR(VLOOKUP(L:L,manual_score_mapping!A:D,4,FALSE), "NaN")</f>
        <v>60</v>
      </c>
      <c r="K2006" s="27" t="s">
        <v>22</v>
      </c>
      <c r="L2006" s="27">
        <v>2005</v>
      </c>
      <c r="M2006" s="28">
        <v>0.7899782657623291</v>
      </c>
      <c r="N2006" s="27">
        <v>0.77087581157684326</v>
      </c>
      <c r="O2006" s="27">
        <v>0.80991578102111816</v>
      </c>
      <c r="P2006" s="27" t="str">
        <f>IF(en_ru_scores[[#This Row],[OnlineB_Score]]&gt;en_ru_scores[[#This Row],[GPT4_COMET]]+0.03, "B", IF(en_ru_scores[[#This Row],[GPT4_COMET]]&gt;en_ru_scores[[#This Row],[OnlineB_Score]]+0.03, "GPT", "-"))</f>
        <v>-</v>
      </c>
      <c r="Q2006" s="27" t="str">
        <f>IF(en_ru_scores[[#This Row],[OnlineW_Score]]&gt;en_ru_scores[[#This Row],[GPT4_COMET]]+0.03, "W", IF(en_ru_scores[[#This Row],[GPT4_COMET]]&gt;en_ru_scores[[#This Row],[OnlineW_Score]]+0.03, "GPT", "-"))</f>
        <v>-</v>
      </c>
      <c r="R2006" s="11" t="s">
        <v>2140</v>
      </c>
      <c r="S2006" s="11" t="s">
        <v>9757</v>
      </c>
      <c r="T2006" s="39" t="s">
        <v>9758</v>
      </c>
      <c r="U2006" s="11" t="s">
        <v>9759</v>
      </c>
      <c r="V2006" s="11" t="s">
        <v>9760</v>
      </c>
      <c r="W2006" s="84"/>
      <c r="X2006" s="111"/>
      <c r="Y2006" s="115"/>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c r="EG2006"/>
      <c r="EH2006"/>
      <c r="EI2006"/>
      <c r="EJ2006"/>
      <c r="EK2006"/>
      <c r="EL2006"/>
      <c r="EM2006"/>
      <c r="EN2006"/>
      <c r="EO2006"/>
      <c r="EP2006"/>
      <c r="EQ2006"/>
      <c r="ER2006"/>
      <c r="ES2006"/>
      <c r="ET2006"/>
      <c r="EU2006"/>
      <c r="EV2006"/>
      <c r="EW2006"/>
      <c r="EX2006"/>
      <c r="EY2006"/>
      <c r="EZ2006"/>
      <c r="FA2006"/>
      <c r="FB2006"/>
      <c r="FC2006"/>
      <c r="FD2006"/>
      <c r="FE2006"/>
      <c r="FF2006"/>
      <c r="FG2006"/>
      <c r="FH2006"/>
      <c r="FI2006"/>
      <c r="FJ2006"/>
      <c r="FK2006"/>
      <c r="FL2006"/>
      <c r="FM2006"/>
      <c r="FN2006"/>
      <c r="FO2006"/>
      <c r="FP2006"/>
      <c r="FQ2006"/>
      <c r="FR2006"/>
      <c r="FS2006"/>
      <c r="FT2006"/>
      <c r="FU2006"/>
      <c r="FV2006"/>
      <c r="FW2006"/>
      <c r="FX2006"/>
      <c r="FY2006"/>
      <c r="FZ2006"/>
      <c r="GA2006"/>
      <c r="GB2006"/>
      <c r="GC2006"/>
      <c r="GD2006"/>
      <c r="GE2006"/>
      <c r="GF2006"/>
      <c r="GG2006"/>
      <c r="GH2006"/>
      <c r="GI2006"/>
      <c r="GJ2006"/>
      <c r="GK2006"/>
      <c r="GL2006"/>
      <c r="GM2006"/>
      <c r="GN2006"/>
      <c r="GO2006"/>
      <c r="GP2006"/>
      <c r="GQ2006"/>
      <c r="GR2006"/>
      <c r="GS2006"/>
      <c r="GT2006"/>
      <c r="GU2006"/>
      <c r="GV2006"/>
      <c r="GW2006"/>
      <c r="GX2006"/>
      <c r="GY2006"/>
      <c r="GZ2006"/>
      <c r="HA2006"/>
      <c r="HB2006"/>
      <c r="HC2006"/>
      <c r="HD2006"/>
      <c r="HE2006"/>
      <c r="HF2006"/>
      <c r="HG2006"/>
      <c r="HH2006"/>
      <c r="HI2006"/>
    </row>
    <row r="2007" spans="1:217" s="6" customFormat="1" ht="28.5" x14ac:dyDescent="0.45">
      <c r="A2007" s="26" t="s">
        <v>16</v>
      </c>
      <c r="B2007" s="26" t="s">
        <v>17</v>
      </c>
      <c r="C2007" s="27" t="s">
        <v>18</v>
      </c>
      <c r="D2007" s="27" t="s">
        <v>1685</v>
      </c>
      <c r="E2007" s="27" t="s">
        <v>2137</v>
      </c>
      <c r="F2007" s="27" t="s">
        <v>21</v>
      </c>
      <c r="G2007" s="78">
        <f>VLOOKUP(L:L,en_ru_auto_scores_BLEU!H:I,2,FALSE)</f>
        <v>24.936514388871338</v>
      </c>
      <c r="H2007" s="27" t="str">
        <f>IFERROR(VLOOKUP(L:L,manual_score_mapping[[SegmentID]:[Scores]],2,FALSE), "NaN")</f>
        <v>[100, 67, 85, 83, 78]</v>
      </c>
      <c r="I2007" s="30">
        <f>IFERROR(VLOOKUP(L:L,manual_score_mapping!A:D,3,FALSE), "NaN")</f>
        <v>82</v>
      </c>
      <c r="J2007" s="24">
        <f>IFERROR(VLOOKUP(L:L,manual_score_mapping!A:D,4,FALSE), "NaN")</f>
        <v>67</v>
      </c>
      <c r="K2007" s="27" t="s">
        <v>22</v>
      </c>
      <c r="L2007" s="27">
        <v>2006</v>
      </c>
      <c r="M2007" s="28">
        <v>0.77018290758132935</v>
      </c>
      <c r="N2007" s="27">
        <v>0.97427064180374157</v>
      </c>
      <c r="O2007" s="27">
        <v>0.9061773419380188</v>
      </c>
      <c r="P2007" s="27" t="str">
        <f>IF(en_ru_scores[[#This Row],[OnlineB_Score]]&gt;en_ru_scores[[#This Row],[GPT4_COMET]]+0.03, "B", IF(en_ru_scores[[#This Row],[GPT4_COMET]]&gt;en_ru_scores[[#This Row],[OnlineB_Score]]+0.03, "GPT", "-"))</f>
        <v>B</v>
      </c>
      <c r="Q2007" s="27" t="str">
        <f>IF(en_ru_scores[[#This Row],[OnlineW_Score]]&gt;en_ru_scores[[#This Row],[GPT4_COMET]]+0.03, "W", IF(en_ru_scores[[#This Row],[GPT4_COMET]]&gt;en_ru_scores[[#This Row],[OnlineW_Score]]+0.03, "GPT", "-"))</f>
        <v>W</v>
      </c>
      <c r="R2007" s="11" t="s">
        <v>2141</v>
      </c>
      <c r="S2007" s="11" t="s">
        <v>9761</v>
      </c>
      <c r="T2007" s="39" t="s">
        <v>9762</v>
      </c>
      <c r="U2007" s="11" t="s">
        <v>9761</v>
      </c>
      <c r="V2007" s="11" t="s">
        <v>9763</v>
      </c>
      <c r="W2007" s="84"/>
      <c r="X2007" s="111"/>
      <c r="Y2007" s="115"/>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c r="EI2007"/>
      <c r="EJ2007"/>
      <c r="EK2007"/>
      <c r="EL2007"/>
      <c r="EM2007"/>
      <c r="EN2007"/>
      <c r="EO2007"/>
      <c r="EP2007"/>
      <c r="EQ2007"/>
      <c r="ER2007"/>
      <c r="ES2007"/>
      <c r="ET2007"/>
      <c r="EU2007"/>
      <c r="EV2007"/>
      <c r="EW2007"/>
      <c r="EX2007"/>
      <c r="EY2007"/>
      <c r="EZ2007"/>
      <c r="FA2007"/>
      <c r="FB2007"/>
      <c r="FC2007"/>
      <c r="FD2007"/>
      <c r="FE2007"/>
      <c r="FF2007"/>
      <c r="FG2007"/>
      <c r="FH2007"/>
      <c r="FI2007"/>
      <c r="FJ2007"/>
      <c r="FK2007"/>
      <c r="FL2007"/>
      <c r="FM2007"/>
      <c r="FN2007"/>
      <c r="FO2007"/>
      <c r="FP2007"/>
      <c r="FQ2007"/>
      <c r="FR2007"/>
      <c r="FS2007"/>
      <c r="FT2007"/>
      <c r="FU2007"/>
      <c r="FV2007"/>
      <c r="FW2007"/>
      <c r="FX2007"/>
      <c r="FY2007"/>
      <c r="FZ2007"/>
      <c r="GA2007"/>
      <c r="GB2007"/>
      <c r="GC2007"/>
      <c r="GD2007"/>
      <c r="GE2007"/>
      <c r="GF2007"/>
      <c r="GG2007"/>
      <c r="GH2007"/>
      <c r="GI2007"/>
      <c r="GJ2007"/>
      <c r="GK2007"/>
      <c r="GL2007"/>
      <c r="GM2007"/>
      <c r="GN2007"/>
      <c r="GO2007"/>
      <c r="GP2007"/>
      <c r="GQ2007"/>
      <c r="GR2007"/>
      <c r="GS2007"/>
      <c r="GT2007"/>
      <c r="GU2007"/>
      <c r="GV2007"/>
      <c r="GW2007"/>
      <c r="GX2007"/>
      <c r="GY2007"/>
      <c r="GZ2007"/>
      <c r="HA2007"/>
      <c r="HB2007"/>
      <c r="HC2007"/>
      <c r="HD2007"/>
      <c r="HE2007"/>
      <c r="HF2007"/>
      <c r="HG2007"/>
      <c r="HH2007"/>
      <c r="HI2007"/>
    </row>
    <row r="2008" spans="1:217" s="6" customFormat="1" ht="42.75" x14ac:dyDescent="0.45">
      <c r="A2008" s="32" t="s">
        <v>16</v>
      </c>
      <c r="B2008" s="32" t="s">
        <v>17</v>
      </c>
      <c r="C2008" s="33" t="s">
        <v>18</v>
      </c>
      <c r="D2008" s="33" t="s">
        <v>1685</v>
      </c>
      <c r="E2008" s="33" t="s">
        <v>2137</v>
      </c>
      <c r="F2008" s="33" t="s">
        <v>21</v>
      </c>
      <c r="G2008" s="78">
        <f>VLOOKUP(L:L,en_ru_auto_scores_BLEU!H:I,2,FALSE)</f>
        <v>26.728255206224983</v>
      </c>
      <c r="H2008" s="33" t="str">
        <f>IFERROR(VLOOKUP(L:L,manual_score_mapping[[SegmentID]:[Scores]],2,FALSE), "NaN")</f>
        <v>[99, 58, 86, 81, 79]</v>
      </c>
      <c r="I2008" s="30">
        <f>IFERROR(VLOOKUP(L:L,manual_score_mapping!A:D,3,FALSE), "NaN")</f>
        <v>80</v>
      </c>
      <c r="J2008" s="21">
        <f>IFERROR(VLOOKUP(L:L,manual_score_mapping!A:D,4,FALSE), "NaN")</f>
        <v>58</v>
      </c>
      <c r="K2008" s="33" t="s">
        <v>22</v>
      </c>
      <c r="L2008" s="33">
        <v>2007</v>
      </c>
      <c r="M2008" s="34">
        <v>0.91714239120483398</v>
      </c>
      <c r="N2008" s="33">
        <v>0.83459651470184326</v>
      </c>
      <c r="O2008" s="33">
        <v>0.92503839731216442</v>
      </c>
      <c r="P2008" s="33" t="str">
        <f>IF(en_ru_scores[[#This Row],[OnlineB_Score]]&gt;en_ru_scores[[#This Row],[GPT4_COMET]]+0.03, "B", IF(en_ru_scores[[#This Row],[GPT4_COMET]]&gt;en_ru_scores[[#This Row],[OnlineB_Score]]+0.03, "GPT", "-"))</f>
        <v>GPT</v>
      </c>
      <c r="Q2008" s="33" t="str">
        <f>IF(en_ru_scores[[#This Row],[OnlineW_Score]]&gt;en_ru_scores[[#This Row],[GPT4_COMET]]+0.03, "W", IF(en_ru_scores[[#This Row],[GPT4_COMET]]&gt;en_ru_scores[[#This Row],[OnlineW_Score]]+0.03, "GPT", "-"))</f>
        <v>-</v>
      </c>
      <c r="R2008" s="13" t="s">
        <v>2142</v>
      </c>
      <c r="S2008" s="13" t="s">
        <v>9764</v>
      </c>
      <c r="T2008" s="41" t="s">
        <v>9765</v>
      </c>
      <c r="U2008" s="13" t="s">
        <v>9766</v>
      </c>
      <c r="V2008" s="13" t="s">
        <v>9767</v>
      </c>
      <c r="W2008" s="84"/>
      <c r="X2008" s="111"/>
      <c r="Y2008" s="115"/>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c r="EI2008"/>
      <c r="EJ2008"/>
      <c r="EK2008"/>
      <c r="EL2008"/>
      <c r="EM2008"/>
      <c r="EN2008"/>
      <c r="EO2008"/>
      <c r="EP2008"/>
      <c r="EQ2008"/>
      <c r="ER2008"/>
      <c r="ES2008"/>
      <c r="ET2008"/>
      <c r="EU2008"/>
      <c r="EV2008"/>
      <c r="EW2008"/>
      <c r="EX2008"/>
      <c r="EY2008"/>
      <c r="EZ2008"/>
      <c r="FA2008"/>
      <c r="FB2008"/>
      <c r="FC2008"/>
      <c r="FD2008"/>
      <c r="FE2008"/>
      <c r="FF2008"/>
      <c r="FG2008"/>
      <c r="FH2008"/>
      <c r="FI2008"/>
      <c r="FJ2008"/>
      <c r="FK2008"/>
      <c r="FL2008"/>
      <c r="FM2008"/>
      <c r="FN2008"/>
      <c r="FO2008"/>
      <c r="FP2008"/>
      <c r="FQ2008"/>
      <c r="FR2008"/>
      <c r="FS2008"/>
      <c r="FT2008"/>
      <c r="FU2008"/>
      <c r="FV2008"/>
      <c r="FW2008"/>
      <c r="FX2008"/>
      <c r="FY2008"/>
      <c r="FZ2008"/>
      <c r="GA2008"/>
      <c r="GB2008"/>
      <c r="GC2008"/>
      <c r="GD2008"/>
      <c r="GE2008"/>
      <c r="GF2008"/>
      <c r="GG2008"/>
      <c r="GH2008"/>
      <c r="GI2008"/>
      <c r="GJ2008"/>
      <c r="GK2008"/>
      <c r="GL2008"/>
      <c r="GM2008"/>
      <c r="GN2008"/>
      <c r="GO2008"/>
      <c r="GP2008"/>
      <c r="GQ2008"/>
      <c r="GR2008"/>
      <c r="GS2008"/>
      <c r="GT2008"/>
      <c r="GU2008"/>
      <c r="GV2008"/>
      <c r="GW2008"/>
      <c r="GX2008"/>
      <c r="GY2008"/>
      <c r="GZ2008"/>
      <c r="HA2008"/>
      <c r="HB2008"/>
      <c r="HC2008"/>
      <c r="HD2008"/>
      <c r="HE2008"/>
      <c r="HF2008"/>
      <c r="HG2008"/>
      <c r="HH2008"/>
      <c r="HI2008"/>
    </row>
    <row r="2009" spans="1:217" s="6" customFormat="1" x14ac:dyDescent="0.45">
      <c r="A2009" s="29" t="s">
        <v>16</v>
      </c>
      <c r="B2009" s="29" t="s">
        <v>17</v>
      </c>
      <c r="C2009" s="30" t="s">
        <v>18</v>
      </c>
      <c r="D2009" s="30" t="s">
        <v>1685</v>
      </c>
      <c r="E2009" s="30" t="s">
        <v>2137</v>
      </c>
      <c r="F2009" s="30" t="s">
        <v>21</v>
      </c>
      <c r="G2009" s="78">
        <f>VLOOKUP(L:L,en_ru_auto_scores_BLEU!H:I,2,FALSE)</f>
        <v>11.51015341649912</v>
      </c>
      <c r="H2009" s="30" t="str">
        <f>IFERROR(VLOOKUP(L:L,manual_score_mapping[[SegmentID]:[Scores]],2,FALSE), "NaN")</f>
        <v>[100, 64, 85, 87, 79]</v>
      </c>
      <c r="I2009" s="30">
        <f>IFERROR(VLOOKUP(L:L,manual_score_mapping!A:D,3,FALSE), "NaN")</f>
        <v>83</v>
      </c>
      <c r="J2009" s="24">
        <f>IFERROR(VLOOKUP(L:L,manual_score_mapping!A:D,4,FALSE), "NaN")</f>
        <v>64</v>
      </c>
      <c r="K2009" s="30" t="s">
        <v>22</v>
      </c>
      <c r="L2009" s="30">
        <v>2008</v>
      </c>
      <c r="M2009" s="31">
        <v>0.83492690324783325</v>
      </c>
      <c r="N2009" s="30">
        <v>0.82010501623153687</v>
      </c>
      <c r="O2009" s="30">
        <v>0.74923288822174072</v>
      </c>
      <c r="P2009" s="30" t="str">
        <f>IF(en_ru_scores[[#This Row],[OnlineB_Score]]&gt;en_ru_scores[[#This Row],[GPT4_COMET]]+0.03, "B", IF(en_ru_scores[[#This Row],[GPT4_COMET]]&gt;en_ru_scores[[#This Row],[OnlineB_Score]]+0.03, "GPT", "-"))</f>
        <v>-</v>
      </c>
      <c r="Q2009" s="30" t="str">
        <f>IF(en_ru_scores[[#This Row],[OnlineW_Score]]&gt;en_ru_scores[[#This Row],[GPT4_COMET]]+0.03, "W", IF(en_ru_scores[[#This Row],[GPT4_COMET]]&gt;en_ru_scores[[#This Row],[OnlineW_Score]]+0.03, "GPT", "-"))</f>
        <v>GPT</v>
      </c>
      <c r="R2009" s="12" t="s">
        <v>2143</v>
      </c>
      <c r="S2009" s="12" t="s">
        <v>9768</v>
      </c>
      <c r="T2009" s="40" t="s">
        <v>9769</v>
      </c>
      <c r="U2009" s="12" t="s">
        <v>9770</v>
      </c>
      <c r="V2009" s="12" t="s">
        <v>9771</v>
      </c>
      <c r="W2009" s="84"/>
      <c r="X2009" s="111"/>
      <c r="Y2009" s="115"/>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c r="EI2009"/>
      <c r="EJ2009"/>
      <c r="EK2009"/>
      <c r="EL2009"/>
      <c r="EM2009"/>
      <c r="EN2009"/>
      <c r="EO2009"/>
      <c r="EP2009"/>
      <c r="EQ2009"/>
      <c r="ER2009"/>
      <c r="ES2009"/>
      <c r="ET2009"/>
      <c r="EU2009"/>
      <c r="EV2009"/>
      <c r="EW2009"/>
      <c r="EX2009"/>
      <c r="EY2009"/>
      <c r="EZ2009"/>
      <c r="FA2009"/>
      <c r="FB2009"/>
      <c r="FC2009"/>
      <c r="FD2009"/>
      <c r="FE2009"/>
      <c r="FF2009"/>
      <c r="FG2009"/>
      <c r="FH2009"/>
      <c r="FI2009"/>
      <c r="FJ2009"/>
      <c r="FK2009"/>
      <c r="FL2009"/>
      <c r="FM2009"/>
      <c r="FN2009"/>
      <c r="FO2009"/>
      <c r="FP2009"/>
      <c r="FQ2009"/>
      <c r="FR2009"/>
      <c r="FS2009"/>
      <c r="FT2009"/>
      <c r="FU2009"/>
      <c r="FV2009"/>
      <c r="FW2009"/>
      <c r="FX2009"/>
      <c r="FY2009"/>
      <c r="FZ2009"/>
      <c r="GA2009"/>
      <c r="GB2009"/>
      <c r="GC2009"/>
      <c r="GD2009"/>
      <c r="GE2009"/>
      <c r="GF2009"/>
      <c r="GG2009"/>
      <c r="GH2009"/>
      <c r="GI2009"/>
      <c r="GJ2009"/>
      <c r="GK2009"/>
      <c r="GL2009"/>
      <c r="GM2009"/>
      <c r="GN2009"/>
      <c r="GO2009"/>
      <c r="GP2009"/>
      <c r="GQ2009"/>
      <c r="GR2009"/>
      <c r="GS2009"/>
      <c r="GT2009"/>
      <c r="GU2009"/>
      <c r="GV2009"/>
      <c r="GW2009"/>
      <c r="GX2009"/>
      <c r="GY2009"/>
      <c r="GZ2009"/>
      <c r="HA2009"/>
      <c r="HB2009"/>
      <c r="HC2009"/>
      <c r="HD2009"/>
      <c r="HE2009"/>
      <c r="HF2009"/>
      <c r="HG2009"/>
      <c r="HH2009"/>
      <c r="HI2009"/>
    </row>
    <row r="2010" spans="1:217" s="6" customFormat="1" x14ac:dyDescent="0.45">
      <c r="A2010" s="26" t="s">
        <v>16</v>
      </c>
      <c r="B2010" s="26" t="s">
        <v>17</v>
      </c>
      <c r="C2010" s="27" t="s">
        <v>18</v>
      </c>
      <c r="D2010" s="27" t="s">
        <v>1685</v>
      </c>
      <c r="E2010" s="27" t="s">
        <v>2137</v>
      </c>
      <c r="F2010" s="27" t="s">
        <v>21</v>
      </c>
      <c r="G2010" s="78">
        <f>VLOOKUP(L:L,en_ru_auto_scores_BLEU!H:I,2,FALSE)</f>
        <v>12.703318703865364</v>
      </c>
      <c r="H2010" s="27" t="str">
        <f>IFERROR(VLOOKUP(L:L,manual_score_mapping[[SegmentID]:[Scores]],2,FALSE), "NaN")</f>
        <v>[100, 51, 86, 81, 81]</v>
      </c>
      <c r="I2010" s="27">
        <f>IFERROR(VLOOKUP(L:L,manual_score_mapping!A:D,3,FALSE), "NaN")</f>
        <v>79</v>
      </c>
      <c r="J2010" s="21">
        <f>IFERROR(VLOOKUP(L:L,manual_score_mapping!A:D,4,FALSE), "NaN")</f>
        <v>51</v>
      </c>
      <c r="K2010" s="27" t="s">
        <v>22</v>
      </c>
      <c r="L2010" s="27">
        <v>2009</v>
      </c>
      <c r="M2010" s="28">
        <v>0.77856004238128662</v>
      </c>
      <c r="N2010" s="27">
        <v>0.94857054948806763</v>
      </c>
      <c r="O2010" s="27">
        <v>0.95054042339324962</v>
      </c>
      <c r="P2010" s="27" t="str">
        <f>IF(en_ru_scores[[#This Row],[OnlineB_Score]]&gt;en_ru_scores[[#This Row],[GPT4_COMET]]+0.03, "B", IF(en_ru_scores[[#This Row],[GPT4_COMET]]&gt;en_ru_scores[[#This Row],[OnlineB_Score]]+0.03, "GPT", "-"))</f>
        <v>B</v>
      </c>
      <c r="Q2010" s="27" t="str">
        <f>IF(en_ru_scores[[#This Row],[OnlineW_Score]]&gt;en_ru_scores[[#This Row],[GPT4_COMET]]+0.03, "W", IF(en_ru_scores[[#This Row],[GPT4_COMET]]&gt;en_ru_scores[[#This Row],[OnlineW_Score]]+0.03, "GPT", "-"))</f>
        <v>W</v>
      </c>
      <c r="R2010" s="11" t="s">
        <v>2144</v>
      </c>
      <c r="S2010" s="11" t="s">
        <v>9772</v>
      </c>
      <c r="T2010" s="39" t="s">
        <v>9773</v>
      </c>
      <c r="U2010" s="11" t="s">
        <v>9774</v>
      </c>
      <c r="V2010" s="11" t="s">
        <v>9775</v>
      </c>
      <c r="W2010" s="84"/>
      <c r="X2010" s="111"/>
      <c r="Y2010" s="115"/>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c r="EG2010"/>
      <c r="EH2010"/>
      <c r="EI2010"/>
      <c r="EJ2010"/>
      <c r="EK2010"/>
      <c r="EL2010"/>
      <c r="EM2010"/>
      <c r="EN2010"/>
      <c r="EO2010"/>
      <c r="EP2010"/>
      <c r="EQ2010"/>
      <c r="ER2010"/>
      <c r="ES2010"/>
      <c r="ET2010"/>
      <c r="EU2010"/>
      <c r="EV2010"/>
      <c r="EW2010"/>
      <c r="EX2010"/>
      <c r="EY2010"/>
      <c r="EZ2010"/>
      <c r="FA2010"/>
      <c r="FB2010"/>
      <c r="FC2010"/>
      <c r="FD2010"/>
      <c r="FE2010"/>
      <c r="FF2010"/>
      <c r="FG2010"/>
      <c r="FH2010"/>
      <c r="FI2010"/>
      <c r="FJ2010"/>
      <c r="FK2010"/>
      <c r="FL2010"/>
      <c r="FM2010"/>
      <c r="FN2010"/>
      <c r="FO2010"/>
      <c r="FP2010"/>
      <c r="FQ2010"/>
      <c r="FR2010"/>
      <c r="FS2010"/>
      <c r="FT2010"/>
      <c r="FU2010"/>
      <c r="FV2010"/>
      <c r="FW2010"/>
      <c r="FX2010"/>
      <c r="FY2010"/>
      <c r="FZ2010"/>
      <c r="GA2010"/>
      <c r="GB2010"/>
      <c r="GC2010"/>
      <c r="GD2010"/>
      <c r="GE2010"/>
      <c r="GF2010"/>
      <c r="GG2010"/>
      <c r="GH2010"/>
      <c r="GI2010"/>
      <c r="GJ2010"/>
      <c r="GK2010"/>
      <c r="GL2010"/>
      <c r="GM2010"/>
      <c r="GN2010"/>
      <c r="GO2010"/>
      <c r="GP2010"/>
      <c r="GQ2010"/>
      <c r="GR2010"/>
      <c r="GS2010"/>
      <c r="GT2010"/>
      <c r="GU2010"/>
      <c r="GV2010"/>
      <c r="GW2010"/>
      <c r="GX2010"/>
      <c r="GY2010"/>
      <c r="GZ2010"/>
      <c r="HA2010"/>
      <c r="HB2010"/>
      <c r="HC2010"/>
      <c r="HD2010"/>
      <c r="HE2010"/>
      <c r="HF2010"/>
      <c r="HG2010"/>
      <c r="HH2010"/>
      <c r="HI2010"/>
    </row>
    <row r="2011" spans="1:217" s="6" customFormat="1" ht="28.5" x14ac:dyDescent="0.45">
      <c r="A2011" s="26" t="s">
        <v>16</v>
      </c>
      <c r="B2011" s="26" t="s">
        <v>17</v>
      </c>
      <c r="C2011" s="27" t="s">
        <v>18</v>
      </c>
      <c r="D2011" s="27" t="s">
        <v>1685</v>
      </c>
      <c r="E2011" s="27" t="s">
        <v>2137</v>
      </c>
      <c r="F2011" s="27" t="s">
        <v>21</v>
      </c>
      <c r="G2011" s="78">
        <f>VLOOKUP(L:L,en_ru_auto_scores_BLEU!H:I,2,FALSE)</f>
        <v>22.17387208793043</v>
      </c>
      <c r="H2011" s="27" t="str">
        <f>IFERROR(VLOOKUP(L:L,manual_score_mapping[[SegmentID]:[Scores]],2,FALSE), "NaN")</f>
        <v>[100, 53, 84, 79, 81]</v>
      </c>
      <c r="I2011" s="27">
        <f>IFERROR(VLOOKUP(L:L,manual_score_mapping!A:D,3,FALSE), "NaN")</f>
        <v>79</v>
      </c>
      <c r="J2011" s="21">
        <f>IFERROR(VLOOKUP(L:L,manual_score_mapping!A:D,4,FALSE), "NaN")</f>
        <v>53</v>
      </c>
      <c r="K2011" s="27" t="s">
        <v>22</v>
      </c>
      <c r="L2011" s="27">
        <v>2010</v>
      </c>
      <c r="M2011" s="28">
        <v>0.79790520668029785</v>
      </c>
      <c r="N2011" s="27">
        <v>0.65416932106018066</v>
      </c>
      <c r="O2011" s="27">
        <v>0.65088748931884766</v>
      </c>
      <c r="P2011" s="27" t="str">
        <f>IF(en_ru_scores[[#This Row],[OnlineB_Score]]&gt;en_ru_scores[[#This Row],[GPT4_COMET]]+0.03, "B", IF(en_ru_scores[[#This Row],[GPT4_COMET]]&gt;en_ru_scores[[#This Row],[OnlineB_Score]]+0.03, "GPT", "-"))</f>
        <v>GPT</v>
      </c>
      <c r="Q2011" s="27" t="str">
        <f>IF(en_ru_scores[[#This Row],[OnlineW_Score]]&gt;en_ru_scores[[#This Row],[GPT4_COMET]]+0.03, "W", IF(en_ru_scores[[#This Row],[GPT4_COMET]]&gt;en_ru_scores[[#This Row],[OnlineW_Score]]+0.03, "GPT", "-"))</f>
        <v>GPT</v>
      </c>
      <c r="R2011" s="11" t="s">
        <v>2145</v>
      </c>
      <c r="S2011" s="11" t="s">
        <v>9776</v>
      </c>
      <c r="T2011" s="39" t="s">
        <v>9777</v>
      </c>
      <c r="U2011" s="11" t="s">
        <v>9778</v>
      </c>
      <c r="V2011" s="11" t="s">
        <v>9779</v>
      </c>
      <c r="W2011" s="84"/>
      <c r="X2011" s="111"/>
      <c r="Y2011" s="115"/>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c r="EK2011"/>
      <c r="EL2011"/>
      <c r="EM2011"/>
      <c r="EN2011"/>
      <c r="EO2011"/>
      <c r="EP2011"/>
      <c r="EQ2011"/>
      <c r="ER2011"/>
      <c r="ES2011"/>
      <c r="ET2011"/>
      <c r="EU2011"/>
      <c r="EV2011"/>
      <c r="EW2011"/>
      <c r="EX2011"/>
      <c r="EY2011"/>
      <c r="EZ2011"/>
      <c r="FA2011"/>
      <c r="FB2011"/>
      <c r="FC2011"/>
      <c r="FD2011"/>
      <c r="FE2011"/>
      <c r="FF2011"/>
      <c r="FG2011"/>
      <c r="FH2011"/>
      <c r="FI2011"/>
      <c r="FJ2011"/>
      <c r="FK2011"/>
      <c r="FL2011"/>
      <c r="FM2011"/>
      <c r="FN2011"/>
      <c r="FO2011"/>
      <c r="FP2011"/>
      <c r="FQ2011"/>
      <c r="FR2011"/>
      <c r="FS2011"/>
      <c r="FT2011"/>
      <c r="FU2011"/>
      <c r="FV2011"/>
      <c r="FW2011"/>
      <c r="FX2011"/>
      <c r="FY2011"/>
      <c r="FZ2011"/>
      <c r="GA2011"/>
      <c r="GB2011"/>
      <c r="GC2011"/>
      <c r="GD2011"/>
      <c r="GE2011"/>
      <c r="GF2011"/>
      <c r="GG2011"/>
      <c r="GH2011"/>
      <c r="GI2011"/>
      <c r="GJ2011"/>
      <c r="GK2011"/>
      <c r="GL2011"/>
      <c r="GM2011"/>
      <c r="GN2011"/>
      <c r="GO2011"/>
      <c r="GP2011"/>
      <c r="GQ2011"/>
      <c r="GR2011"/>
      <c r="GS2011"/>
      <c r="GT2011"/>
      <c r="GU2011"/>
      <c r="GV2011"/>
      <c r="GW2011"/>
      <c r="GX2011"/>
      <c r="GY2011"/>
      <c r="GZ2011"/>
      <c r="HA2011"/>
      <c r="HB2011"/>
      <c r="HC2011"/>
      <c r="HD2011"/>
      <c r="HE2011"/>
      <c r="HF2011"/>
      <c r="HG2011"/>
      <c r="HH2011"/>
      <c r="HI2011"/>
    </row>
    <row r="2012" spans="1:217" s="6" customFormat="1" ht="42.75" x14ac:dyDescent="0.45">
      <c r="A2012" s="26" t="s">
        <v>16</v>
      </c>
      <c r="B2012" s="26" t="s">
        <v>17</v>
      </c>
      <c r="C2012" s="27" t="s">
        <v>18</v>
      </c>
      <c r="D2012" s="27" t="s">
        <v>1685</v>
      </c>
      <c r="E2012" s="27" t="s">
        <v>2137</v>
      </c>
      <c r="F2012" s="27" t="s">
        <v>21</v>
      </c>
      <c r="G2012" s="78">
        <f>VLOOKUP(L:L,en_ru_auto_scores_BLEU!H:I,2,FALSE)</f>
        <v>9.5234314646529565</v>
      </c>
      <c r="H2012" s="27" t="str">
        <f>IFERROR(VLOOKUP(L:L,manual_score_mapping[[SegmentID]:[Scores]],2,FALSE), "NaN")</f>
        <v>[100, 52, 84, 85, 78]</v>
      </c>
      <c r="I2012" s="27">
        <f>IFERROR(VLOOKUP(L:L,manual_score_mapping!A:D,3,FALSE), "NaN")</f>
        <v>79</v>
      </c>
      <c r="J2012" s="21">
        <f>IFERROR(VLOOKUP(L:L,manual_score_mapping!A:D,4,FALSE), "NaN")</f>
        <v>52</v>
      </c>
      <c r="K2012" s="27" t="s">
        <v>22</v>
      </c>
      <c r="L2012" s="27">
        <v>2011</v>
      </c>
      <c r="M2012" s="28">
        <v>0.73015666007995605</v>
      </c>
      <c r="N2012" s="27">
        <v>0.68829143047332764</v>
      </c>
      <c r="O2012" s="27">
        <v>0.68829143047332764</v>
      </c>
      <c r="P2012" s="27" t="str">
        <f>IF(en_ru_scores[[#This Row],[OnlineB_Score]]&gt;en_ru_scores[[#This Row],[GPT4_COMET]]+0.03, "B", IF(en_ru_scores[[#This Row],[GPT4_COMET]]&gt;en_ru_scores[[#This Row],[OnlineB_Score]]+0.03, "GPT", "-"))</f>
        <v>GPT</v>
      </c>
      <c r="Q2012" s="27" t="str">
        <f>IF(en_ru_scores[[#This Row],[OnlineW_Score]]&gt;en_ru_scores[[#This Row],[GPT4_COMET]]+0.03, "W", IF(en_ru_scores[[#This Row],[GPT4_COMET]]&gt;en_ru_scores[[#This Row],[OnlineW_Score]]+0.03, "GPT", "-"))</f>
        <v>GPT</v>
      </c>
      <c r="R2012" s="11" t="s">
        <v>2146</v>
      </c>
      <c r="S2012" s="11" t="s">
        <v>9780</v>
      </c>
      <c r="T2012" s="39" t="s">
        <v>9781</v>
      </c>
      <c r="U2012" s="11" t="s">
        <v>9782</v>
      </c>
      <c r="V2012" s="11" t="s">
        <v>9782</v>
      </c>
      <c r="W2012" s="84"/>
      <c r="X2012" s="111"/>
      <c r="Y2012" s="115"/>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c r="EI2012"/>
      <c r="EJ2012"/>
      <c r="EK2012"/>
      <c r="EL2012"/>
      <c r="EM2012"/>
      <c r="EN2012"/>
      <c r="EO2012"/>
      <c r="EP2012"/>
      <c r="EQ2012"/>
      <c r="ER2012"/>
      <c r="ES2012"/>
      <c r="ET2012"/>
      <c r="EU2012"/>
      <c r="EV2012"/>
      <c r="EW2012"/>
      <c r="EX2012"/>
      <c r="EY2012"/>
      <c r="EZ2012"/>
      <c r="FA2012"/>
      <c r="FB2012"/>
      <c r="FC2012"/>
      <c r="FD2012"/>
      <c r="FE2012"/>
      <c r="FF2012"/>
      <c r="FG2012"/>
      <c r="FH2012"/>
      <c r="FI2012"/>
      <c r="FJ2012"/>
      <c r="FK2012"/>
      <c r="FL2012"/>
      <c r="FM2012"/>
      <c r="FN2012"/>
      <c r="FO2012"/>
      <c r="FP2012"/>
      <c r="FQ2012"/>
      <c r="FR2012"/>
      <c r="FS2012"/>
      <c r="FT2012"/>
      <c r="FU2012"/>
      <c r="FV2012"/>
      <c r="FW2012"/>
      <c r="FX2012"/>
      <c r="FY2012"/>
      <c r="FZ2012"/>
      <c r="GA2012"/>
      <c r="GB2012"/>
      <c r="GC2012"/>
      <c r="GD2012"/>
      <c r="GE2012"/>
      <c r="GF2012"/>
      <c r="GG2012"/>
      <c r="GH2012"/>
      <c r="GI2012"/>
      <c r="GJ2012"/>
      <c r="GK2012"/>
      <c r="GL2012"/>
      <c r="GM2012"/>
      <c r="GN2012"/>
      <c r="GO2012"/>
      <c r="GP2012"/>
      <c r="GQ2012"/>
      <c r="GR2012"/>
      <c r="GS2012"/>
      <c r="GT2012"/>
      <c r="GU2012"/>
      <c r="GV2012"/>
      <c r="GW2012"/>
      <c r="GX2012"/>
      <c r="GY2012"/>
      <c r="GZ2012"/>
      <c r="HA2012"/>
      <c r="HB2012"/>
      <c r="HC2012"/>
      <c r="HD2012"/>
      <c r="HE2012"/>
      <c r="HF2012"/>
      <c r="HG2012"/>
      <c r="HH2012"/>
      <c r="HI2012"/>
    </row>
    <row r="2013" spans="1:217" s="6" customFormat="1" x14ac:dyDescent="0.45">
      <c r="A2013" s="20" t="s">
        <v>16</v>
      </c>
      <c r="B2013" s="20" t="s">
        <v>17</v>
      </c>
      <c r="C2013" s="21" t="s">
        <v>18</v>
      </c>
      <c r="D2013" s="21" t="s">
        <v>1685</v>
      </c>
      <c r="E2013" s="21" t="s">
        <v>2137</v>
      </c>
      <c r="F2013" s="21" t="s">
        <v>21</v>
      </c>
      <c r="G2013" s="78">
        <f>VLOOKUP(L:L,en_ru_auto_scores_BLEU!H:I,2,FALSE)</f>
        <v>5.7079690340587499</v>
      </c>
      <c r="H2013" s="21" t="str">
        <f>IFERROR(VLOOKUP(L:L,manual_score_mapping[[SegmentID]:[Scores]],2,FALSE), "NaN")</f>
        <v>[100, 54, 95, 86, 78]</v>
      </c>
      <c r="I2013" s="30">
        <f>IFERROR(VLOOKUP(L:L,manual_score_mapping!A:D,3,FALSE), "NaN")</f>
        <v>82</v>
      </c>
      <c r="J2013" s="21">
        <f>IFERROR(VLOOKUP(L:L,manual_score_mapping!A:D,4,FALSE), "NaN")</f>
        <v>54</v>
      </c>
      <c r="K2013" s="21" t="s">
        <v>22</v>
      </c>
      <c r="L2013" s="21">
        <v>2012</v>
      </c>
      <c r="M2013" s="22">
        <v>0.58294230699539185</v>
      </c>
      <c r="N2013" s="21">
        <v>0.89849776029586792</v>
      </c>
      <c r="O2013" s="21">
        <v>0.81254857778549194</v>
      </c>
      <c r="P2013" s="21" t="str">
        <f>IF(en_ru_scores[[#This Row],[OnlineB_Score]]&gt;en_ru_scores[[#This Row],[GPT4_COMET]]+0.03, "B", IF(en_ru_scores[[#This Row],[GPT4_COMET]]&gt;en_ru_scores[[#This Row],[OnlineB_Score]]+0.03, "GPT", "-"))</f>
        <v>B</v>
      </c>
      <c r="Q2013" s="21" t="str">
        <f>IF(en_ru_scores[[#This Row],[OnlineW_Score]]&gt;en_ru_scores[[#This Row],[GPT4_COMET]]+0.03, "W", IF(en_ru_scores[[#This Row],[GPT4_COMET]]&gt;en_ru_scores[[#This Row],[OnlineW_Score]]+0.03, "GPT", "-"))</f>
        <v>W</v>
      </c>
      <c r="R2013" s="9" t="s">
        <v>2147</v>
      </c>
      <c r="S2013" s="9" t="s">
        <v>9783</v>
      </c>
      <c r="T2013" s="37" t="s">
        <v>9784</v>
      </c>
      <c r="U2013" s="9" t="s">
        <v>9785</v>
      </c>
      <c r="V2013" s="9" t="s">
        <v>9786</v>
      </c>
      <c r="W2013" s="84"/>
      <c r="X2013" s="111"/>
      <c r="Y2013" s="115"/>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c r="EI2013"/>
      <c r="EJ2013"/>
      <c r="EK2013"/>
      <c r="EL2013"/>
      <c r="EM2013"/>
      <c r="EN2013"/>
      <c r="EO2013"/>
      <c r="EP2013"/>
      <c r="EQ2013"/>
      <c r="ER2013"/>
      <c r="ES2013"/>
      <c r="ET2013"/>
      <c r="EU2013"/>
      <c r="EV2013"/>
      <c r="EW2013"/>
      <c r="EX2013"/>
      <c r="EY2013"/>
      <c r="EZ2013"/>
      <c r="FA2013"/>
      <c r="FB2013"/>
      <c r="FC2013"/>
      <c r="FD2013"/>
      <c r="FE2013"/>
      <c r="FF2013"/>
      <c r="FG2013"/>
      <c r="FH2013"/>
      <c r="FI2013"/>
      <c r="FJ2013"/>
      <c r="FK2013"/>
      <c r="FL2013"/>
      <c r="FM2013"/>
      <c r="FN2013"/>
      <c r="FO2013"/>
      <c r="FP2013"/>
      <c r="FQ2013"/>
      <c r="FR2013"/>
      <c r="FS2013"/>
      <c r="FT2013"/>
      <c r="FU2013"/>
      <c r="FV2013"/>
      <c r="FW2013"/>
      <c r="FX2013"/>
      <c r="FY2013"/>
      <c r="FZ2013"/>
      <c r="GA2013"/>
      <c r="GB2013"/>
      <c r="GC2013"/>
      <c r="GD2013"/>
      <c r="GE2013"/>
      <c r="GF2013"/>
      <c r="GG2013"/>
      <c r="GH2013"/>
      <c r="GI2013"/>
      <c r="GJ2013"/>
      <c r="GK2013"/>
      <c r="GL2013"/>
      <c r="GM2013"/>
      <c r="GN2013"/>
      <c r="GO2013"/>
      <c r="GP2013"/>
      <c r="GQ2013"/>
      <c r="GR2013"/>
      <c r="GS2013"/>
      <c r="GT2013"/>
      <c r="GU2013"/>
      <c r="GV2013"/>
      <c r="GW2013"/>
      <c r="GX2013"/>
      <c r="GY2013"/>
      <c r="GZ2013"/>
      <c r="HA2013"/>
      <c r="HB2013"/>
      <c r="HC2013"/>
      <c r="HD2013"/>
      <c r="HE2013"/>
      <c r="HF2013"/>
      <c r="HG2013"/>
      <c r="HH2013"/>
      <c r="HI2013"/>
    </row>
    <row r="2014" spans="1:217" s="6" customFormat="1" x14ac:dyDescent="0.45">
      <c r="A2014" s="32" t="s">
        <v>16</v>
      </c>
      <c r="B2014" s="32" t="s">
        <v>17</v>
      </c>
      <c r="C2014" s="33" t="s">
        <v>18</v>
      </c>
      <c r="D2014" s="33" t="s">
        <v>1685</v>
      </c>
      <c r="E2014" s="33" t="s">
        <v>2148</v>
      </c>
      <c r="F2014" s="33" t="s">
        <v>21</v>
      </c>
      <c r="G2014" s="74">
        <f>VLOOKUP(L:L,en_ru_auto_scores_BLEU!H:I,2,FALSE)</f>
        <v>53.728496591177098</v>
      </c>
      <c r="H2014" s="42" t="str">
        <f>IFERROR(VLOOKUP(L:L,manual_score_mapping[[SegmentID]:[Scores]],2,FALSE), "NaN")</f>
        <v>NaN</v>
      </c>
      <c r="I2014" s="42" t="str">
        <f>IFERROR(VLOOKUP(L:L,manual_score_mapping!A:D,3,FALSE), "NaN")</f>
        <v>NaN</v>
      </c>
      <c r="J2014" s="42" t="str">
        <f>IFERROR(VLOOKUP(L:L,manual_score_mapping!A:D,4,FALSE), "NaN")</f>
        <v>NaN</v>
      </c>
      <c r="K2014" s="33" t="s">
        <v>22</v>
      </c>
      <c r="L2014" s="33">
        <v>2013</v>
      </c>
      <c r="M2014" s="34">
        <v>0.97468835115432739</v>
      </c>
      <c r="N2014" s="33">
        <v>0.97468835115432739</v>
      </c>
      <c r="O2014" s="33">
        <v>0.96025639772415161</v>
      </c>
      <c r="P2014" s="33" t="str">
        <f>IF(en_ru_scores[[#This Row],[OnlineB_Score]]&gt;en_ru_scores[[#This Row],[GPT4_COMET]]+0.03, "B", IF(en_ru_scores[[#This Row],[GPT4_COMET]]&gt;en_ru_scores[[#This Row],[OnlineB_Score]]+0.03, "GPT", "-"))</f>
        <v>-</v>
      </c>
      <c r="Q2014" s="33" t="str">
        <f>IF(en_ru_scores[[#This Row],[OnlineW_Score]]&gt;en_ru_scores[[#This Row],[GPT4_COMET]]+0.03, "W", IF(en_ru_scores[[#This Row],[GPT4_COMET]]&gt;en_ru_scores[[#This Row],[OnlineW_Score]]+0.03, "GPT", "-"))</f>
        <v>-</v>
      </c>
      <c r="R2014" s="13" t="s">
        <v>2149</v>
      </c>
      <c r="S2014" s="13" t="s">
        <v>9787</v>
      </c>
      <c r="T2014" s="41" t="s">
        <v>9788</v>
      </c>
      <c r="U2014" s="13" t="s">
        <v>9788</v>
      </c>
      <c r="V2014" s="13" t="s">
        <v>9789</v>
      </c>
      <c r="W2014" s="84"/>
      <c r="X2014" s="111"/>
      <c r="Y2014" s="115"/>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c r="EI2014"/>
      <c r="EJ2014"/>
      <c r="EK2014"/>
      <c r="EL2014"/>
      <c r="EM2014"/>
      <c r="EN2014"/>
      <c r="EO2014"/>
      <c r="EP2014"/>
      <c r="EQ2014"/>
      <c r="ER2014"/>
      <c r="ES2014"/>
      <c r="ET2014"/>
      <c r="EU2014"/>
      <c r="EV2014"/>
      <c r="EW2014"/>
      <c r="EX2014"/>
      <c r="EY2014"/>
      <c r="EZ2014"/>
      <c r="FA2014"/>
      <c r="FB2014"/>
      <c r="FC2014"/>
      <c r="FD2014"/>
      <c r="FE2014"/>
      <c r="FF2014"/>
      <c r="FG2014"/>
      <c r="FH2014"/>
      <c r="FI2014"/>
      <c r="FJ2014"/>
      <c r="FK2014"/>
      <c r="FL2014"/>
      <c r="FM2014"/>
      <c r="FN2014"/>
      <c r="FO2014"/>
      <c r="FP2014"/>
      <c r="FQ2014"/>
      <c r="FR2014"/>
      <c r="FS2014"/>
      <c r="FT2014"/>
      <c r="FU2014"/>
      <c r="FV2014"/>
      <c r="FW2014"/>
      <c r="FX2014"/>
      <c r="FY2014"/>
      <c r="FZ2014"/>
      <c r="GA2014"/>
      <c r="GB2014"/>
      <c r="GC2014"/>
      <c r="GD2014"/>
      <c r="GE2014"/>
      <c r="GF2014"/>
      <c r="GG2014"/>
      <c r="GH2014"/>
      <c r="GI2014"/>
      <c r="GJ2014"/>
      <c r="GK2014"/>
      <c r="GL2014"/>
      <c r="GM2014"/>
      <c r="GN2014"/>
      <c r="GO2014"/>
      <c r="GP2014"/>
      <c r="GQ2014"/>
      <c r="GR2014"/>
      <c r="GS2014"/>
      <c r="GT2014"/>
      <c r="GU2014"/>
      <c r="GV2014"/>
      <c r="GW2014"/>
      <c r="GX2014"/>
      <c r="GY2014"/>
      <c r="GZ2014"/>
      <c r="HA2014"/>
      <c r="HB2014"/>
      <c r="HC2014"/>
      <c r="HD2014"/>
      <c r="HE2014"/>
      <c r="HF2014"/>
      <c r="HG2014"/>
      <c r="HH2014"/>
      <c r="HI2014"/>
    </row>
    <row r="2015" spans="1:217" s="6" customFormat="1" ht="28.5" x14ac:dyDescent="0.45">
      <c r="A2015" s="32" t="s">
        <v>16</v>
      </c>
      <c r="B2015" s="32" t="s">
        <v>17</v>
      </c>
      <c r="C2015" s="33" t="s">
        <v>18</v>
      </c>
      <c r="D2015" s="33" t="s">
        <v>1685</v>
      </c>
      <c r="E2015" s="33" t="s">
        <v>2148</v>
      </c>
      <c r="F2015" s="33" t="s">
        <v>21</v>
      </c>
      <c r="G2015" s="71">
        <f>VLOOKUP(L:L,en_ru_auto_scores_BLEU!H:I,2,FALSE)</f>
        <v>86.33400213704509</v>
      </c>
      <c r="H2015" s="42" t="str">
        <f>IFERROR(VLOOKUP(L:L,manual_score_mapping[[SegmentID]:[Scores]],2,FALSE), "NaN")</f>
        <v>NaN</v>
      </c>
      <c r="I2015" s="42" t="str">
        <f>IFERROR(VLOOKUP(L:L,manual_score_mapping!A:D,3,FALSE), "NaN")</f>
        <v>NaN</v>
      </c>
      <c r="J2015" s="42" t="str">
        <f>IFERROR(VLOOKUP(L:L,manual_score_mapping!A:D,4,FALSE), "NaN")</f>
        <v>NaN</v>
      </c>
      <c r="K2015" s="33" t="s">
        <v>22</v>
      </c>
      <c r="L2015" s="33">
        <v>2014</v>
      </c>
      <c r="M2015" s="34">
        <v>0.97710490226745605</v>
      </c>
      <c r="N2015" s="33">
        <v>0.96450310945510864</v>
      </c>
      <c r="O2015" s="33">
        <v>0.96892446279525757</v>
      </c>
      <c r="P2015" s="33" t="str">
        <f>IF(en_ru_scores[[#This Row],[OnlineB_Score]]&gt;en_ru_scores[[#This Row],[GPT4_COMET]]+0.03, "B", IF(en_ru_scores[[#This Row],[GPT4_COMET]]&gt;en_ru_scores[[#This Row],[OnlineB_Score]]+0.03, "GPT", "-"))</f>
        <v>-</v>
      </c>
      <c r="Q2015" s="33" t="str">
        <f>IF(en_ru_scores[[#This Row],[OnlineW_Score]]&gt;en_ru_scores[[#This Row],[GPT4_COMET]]+0.03, "W", IF(en_ru_scores[[#This Row],[GPT4_COMET]]&gt;en_ru_scores[[#This Row],[OnlineW_Score]]+0.03, "GPT", "-"))</f>
        <v>-</v>
      </c>
      <c r="R2015" s="13" t="s">
        <v>2150</v>
      </c>
      <c r="S2015" s="13" t="s">
        <v>9790</v>
      </c>
      <c r="T2015" s="41" t="s">
        <v>9791</v>
      </c>
      <c r="U2015" s="13" t="s">
        <v>9792</v>
      </c>
      <c r="V2015" s="13" t="s">
        <v>9793</v>
      </c>
      <c r="W2015" s="84"/>
      <c r="X2015" s="111"/>
      <c r="Y2015" s="1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c r="EI2015"/>
      <c r="EJ2015"/>
      <c r="EK2015"/>
      <c r="EL2015"/>
      <c r="EM2015"/>
      <c r="EN2015"/>
      <c r="EO2015"/>
      <c r="EP2015"/>
      <c r="EQ2015"/>
      <c r="ER2015"/>
      <c r="ES2015"/>
      <c r="ET2015"/>
      <c r="EU2015"/>
      <c r="EV2015"/>
      <c r="EW2015"/>
      <c r="EX2015"/>
      <c r="EY2015"/>
      <c r="EZ2015"/>
      <c r="FA2015"/>
      <c r="FB2015"/>
      <c r="FC2015"/>
      <c r="FD2015"/>
      <c r="FE2015"/>
      <c r="FF2015"/>
      <c r="FG2015"/>
      <c r="FH2015"/>
      <c r="FI2015"/>
      <c r="FJ2015"/>
      <c r="FK2015"/>
      <c r="FL2015"/>
      <c r="FM2015"/>
      <c r="FN2015"/>
      <c r="FO2015"/>
      <c r="FP2015"/>
      <c r="FQ2015"/>
      <c r="FR2015"/>
      <c r="FS2015"/>
      <c r="FT2015"/>
      <c r="FU2015"/>
      <c r="FV2015"/>
      <c r="FW2015"/>
      <c r="FX2015"/>
      <c r="FY2015"/>
      <c r="FZ2015"/>
      <c r="GA2015"/>
      <c r="GB2015"/>
      <c r="GC2015"/>
      <c r="GD2015"/>
      <c r="GE2015"/>
      <c r="GF2015"/>
      <c r="GG2015"/>
      <c r="GH2015"/>
      <c r="GI2015"/>
      <c r="GJ2015"/>
      <c r="GK2015"/>
      <c r="GL2015"/>
      <c r="GM2015"/>
      <c r="GN2015"/>
      <c r="GO2015"/>
      <c r="GP2015"/>
      <c r="GQ2015"/>
      <c r="GR2015"/>
      <c r="GS2015"/>
      <c r="GT2015"/>
      <c r="GU2015"/>
      <c r="GV2015"/>
      <c r="GW2015"/>
      <c r="GX2015"/>
      <c r="GY2015"/>
      <c r="GZ2015"/>
      <c r="HA2015"/>
      <c r="HB2015"/>
      <c r="HC2015"/>
      <c r="HD2015"/>
      <c r="HE2015"/>
      <c r="HF2015"/>
      <c r="HG2015"/>
      <c r="HH2015"/>
      <c r="HI2015"/>
    </row>
    <row r="2016" spans="1:217" s="6" customFormat="1" ht="57" x14ac:dyDescent="0.45">
      <c r="A2016" s="32" t="s">
        <v>16</v>
      </c>
      <c r="B2016" s="32" t="s">
        <v>17</v>
      </c>
      <c r="C2016" s="33" t="s">
        <v>18</v>
      </c>
      <c r="D2016" s="33" t="s">
        <v>1685</v>
      </c>
      <c r="E2016" s="33" t="s">
        <v>2148</v>
      </c>
      <c r="F2016" s="33" t="s">
        <v>21</v>
      </c>
      <c r="G2016" s="75">
        <f>VLOOKUP(L:L,en_ru_auto_scores_BLEU!H:I,2,FALSE)</f>
        <v>44.561112716379903</v>
      </c>
      <c r="H2016" s="42" t="str">
        <f>IFERROR(VLOOKUP(L:L,manual_score_mapping[[SegmentID]:[Scores]],2,FALSE), "NaN")</f>
        <v>NaN</v>
      </c>
      <c r="I2016" s="42" t="str">
        <f>IFERROR(VLOOKUP(L:L,manual_score_mapping!A:D,3,FALSE), "NaN")</f>
        <v>NaN</v>
      </c>
      <c r="J2016" s="42" t="str">
        <f>IFERROR(VLOOKUP(L:L,manual_score_mapping!A:D,4,FALSE), "NaN")</f>
        <v>NaN</v>
      </c>
      <c r="K2016" s="33" t="s">
        <v>22</v>
      </c>
      <c r="L2016" s="33">
        <v>2015</v>
      </c>
      <c r="M2016" s="34">
        <v>0.91142052412033081</v>
      </c>
      <c r="N2016" s="33">
        <v>0.92996066808700562</v>
      </c>
      <c r="O2016" s="33">
        <v>0.92399609088897705</v>
      </c>
      <c r="P2016" s="33" t="str">
        <f>IF(en_ru_scores[[#This Row],[OnlineB_Score]]&gt;en_ru_scores[[#This Row],[GPT4_COMET]]+0.03, "B", IF(en_ru_scores[[#This Row],[GPT4_COMET]]&gt;en_ru_scores[[#This Row],[OnlineB_Score]]+0.03, "GPT", "-"))</f>
        <v>-</v>
      </c>
      <c r="Q2016" s="33" t="str">
        <f>IF(en_ru_scores[[#This Row],[OnlineW_Score]]&gt;en_ru_scores[[#This Row],[GPT4_COMET]]+0.03, "W", IF(en_ru_scores[[#This Row],[GPT4_COMET]]&gt;en_ru_scores[[#This Row],[OnlineW_Score]]+0.03, "GPT", "-"))</f>
        <v>-</v>
      </c>
      <c r="R2016" s="13" t="s">
        <v>2151</v>
      </c>
      <c r="S2016" s="13" t="s">
        <v>9794</v>
      </c>
      <c r="T2016" s="41" t="s">
        <v>9795</v>
      </c>
      <c r="U2016" s="13" t="s">
        <v>9796</v>
      </c>
      <c r="V2016" s="13" t="s">
        <v>9797</v>
      </c>
      <c r="W2016" s="84"/>
      <c r="X2016" s="111"/>
      <c r="Y2016" s="115"/>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c r="EI2016"/>
      <c r="EJ2016"/>
      <c r="EK2016"/>
      <c r="EL2016"/>
      <c r="EM2016"/>
      <c r="EN2016"/>
      <c r="EO2016"/>
      <c r="EP2016"/>
      <c r="EQ2016"/>
      <c r="ER2016"/>
      <c r="ES2016"/>
      <c r="ET2016"/>
      <c r="EU2016"/>
      <c r="EV2016"/>
      <c r="EW2016"/>
      <c r="EX2016"/>
      <c r="EY2016"/>
      <c r="EZ2016"/>
      <c r="FA2016"/>
      <c r="FB2016"/>
      <c r="FC2016"/>
      <c r="FD2016"/>
      <c r="FE2016"/>
      <c r="FF2016"/>
      <c r="FG2016"/>
      <c r="FH2016"/>
      <c r="FI2016"/>
      <c r="FJ2016"/>
      <c r="FK2016"/>
      <c r="FL2016"/>
      <c r="FM2016"/>
      <c r="FN2016"/>
      <c r="FO2016"/>
      <c r="FP2016"/>
      <c r="FQ2016"/>
      <c r="FR2016"/>
      <c r="FS2016"/>
      <c r="FT2016"/>
      <c r="FU2016"/>
      <c r="FV2016"/>
      <c r="FW2016"/>
      <c r="FX2016"/>
      <c r="FY2016"/>
      <c r="FZ2016"/>
      <c r="GA2016"/>
      <c r="GB2016"/>
      <c r="GC2016"/>
      <c r="GD2016"/>
      <c r="GE2016"/>
      <c r="GF2016"/>
      <c r="GG2016"/>
      <c r="GH2016"/>
      <c r="GI2016"/>
      <c r="GJ2016"/>
      <c r="GK2016"/>
      <c r="GL2016"/>
      <c r="GM2016"/>
      <c r="GN2016"/>
      <c r="GO2016"/>
      <c r="GP2016"/>
      <c r="GQ2016"/>
      <c r="GR2016"/>
      <c r="GS2016"/>
      <c r="GT2016"/>
      <c r="GU2016"/>
      <c r="GV2016"/>
      <c r="GW2016"/>
      <c r="GX2016"/>
      <c r="GY2016"/>
      <c r="GZ2016"/>
      <c r="HA2016"/>
      <c r="HB2016"/>
      <c r="HC2016"/>
      <c r="HD2016"/>
      <c r="HE2016"/>
      <c r="HF2016"/>
      <c r="HG2016"/>
      <c r="HH2016"/>
      <c r="HI2016"/>
    </row>
    <row r="2017" spans="1:217" s="6" customFormat="1" ht="28.5" x14ac:dyDescent="0.45">
      <c r="A2017" s="32" t="s">
        <v>16</v>
      </c>
      <c r="B2017" s="32" t="s">
        <v>17</v>
      </c>
      <c r="C2017" s="33" t="s">
        <v>18</v>
      </c>
      <c r="D2017" s="33" t="s">
        <v>1685</v>
      </c>
      <c r="E2017" s="33" t="s">
        <v>2148</v>
      </c>
      <c r="F2017" s="33" t="s">
        <v>21</v>
      </c>
      <c r="G2017" s="74">
        <f>VLOOKUP(L:L,en_ru_auto_scores_BLEU!H:I,2,FALSE)</f>
        <v>53.482593128388757</v>
      </c>
      <c r="H2017" s="42" t="str">
        <f>IFERROR(VLOOKUP(L:L,manual_score_mapping[[SegmentID]:[Scores]],2,FALSE), "NaN")</f>
        <v>NaN</v>
      </c>
      <c r="I2017" s="42" t="str">
        <f>IFERROR(VLOOKUP(L:L,manual_score_mapping!A:D,3,FALSE), "NaN")</f>
        <v>NaN</v>
      </c>
      <c r="J2017" s="42" t="str">
        <f>IFERROR(VLOOKUP(L:L,manual_score_mapping!A:D,4,FALSE), "NaN")</f>
        <v>NaN</v>
      </c>
      <c r="K2017" s="33" t="s">
        <v>22</v>
      </c>
      <c r="L2017" s="33">
        <v>2016</v>
      </c>
      <c r="M2017" s="34">
        <v>0.9642905592918396</v>
      </c>
      <c r="N2017" s="33">
        <v>0.95829993486404419</v>
      </c>
      <c r="O2017" s="33">
        <v>0.95840215682983398</v>
      </c>
      <c r="P2017" s="33" t="str">
        <f>IF(en_ru_scores[[#This Row],[OnlineB_Score]]&gt;en_ru_scores[[#This Row],[GPT4_COMET]]+0.03, "B", IF(en_ru_scores[[#This Row],[GPT4_COMET]]&gt;en_ru_scores[[#This Row],[OnlineB_Score]]+0.03, "GPT", "-"))</f>
        <v>-</v>
      </c>
      <c r="Q2017" s="33" t="str">
        <f>IF(en_ru_scores[[#This Row],[OnlineW_Score]]&gt;en_ru_scores[[#This Row],[GPT4_COMET]]+0.03, "W", IF(en_ru_scores[[#This Row],[GPT4_COMET]]&gt;en_ru_scores[[#This Row],[OnlineW_Score]]+0.03, "GPT", "-"))</f>
        <v>-</v>
      </c>
      <c r="R2017" s="13" t="s">
        <v>2152</v>
      </c>
      <c r="S2017" s="13" t="s">
        <v>9798</v>
      </c>
      <c r="T2017" s="41" t="s">
        <v>9799</v>
      </c>
      <c r="U2017" s="13" t="s">
        <v>9800</v>
      </c>
      <c r="V2017" s="13" t="s">
        <v>9801</v>
      </c>
      <c r="W2017" s="84"/>
      <c r="X2017" s="111"/>
      <c r="Y2017" s="115"/>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c r="EI2017"/>
      <c r="EJ2017"/>
      <c r="EK2017"/>
      <c r="EL2017"/>
      <c r="EM2017"/>
      <c r="EN2017"/>
      <c r="EO2017"/>
      <c r="EP2017"/>
      <c r="EQ2017"/>
      <c r="ER2017"/>
      <c r="ES2017"/>
      <c r="ET2017"/>
      <c r="EU2017"/>
      <c r="EV2017"/>
      <c r="EW2017"/>
      <c r="EX2017"/>
      <c r="EY2017"/>
      <c r="EZ2017"/>
      <c r="FA2017"/>
      <c r="FB2017"/>
      <c r="FC2017"/>
      <c r="FD2017"/>
      <c r="FE2017"/>
      <c r="FF2017"/>
      <c r="FG2017"/>
      <c r="FH2017"/>
      <c r="FI2017"/>
      <c r="FJ2017"/>
      <c r="FK2017"/>
      <c r="FL2017"/>
      <c r="FM2017"/>
      <c r="FN2017"/>
      <c r="FO2017"/>
      <c r="FP2017"/>
      <c r="FQ2017"/>
      <c r="FR2017"/>
      <c r="FS2017"/>
      <c r="FT2017"/>
      <c r="FU2017"/>
      <c r="FV2017"/>
      <c r="FW2017"/>
      <c r="FX2017"/>
      <c r="FY2017"/>
      <c r="FZ2017"/>
      <c r="GA2017"/>
      <c r="GB2017"/>
      <c r="GC2017"/>
      <c r="GD2017"/>
      <c r="GE2017"/>
      <c r="GF2017"/>
      <c r="GG2017"/>
      <c r="GH2017"/>
      <c r="GI2017"/>
      <c r="GJ2017"/>
      <c r="GK2017"/>
      <c r="GL2017"/>
      <c r="GM2017"/>
      <c r="GN2017"/>
      <c r="GO2017"/>
      <c r="GP2017"/>
      <c r="GQ2017"/>
      <c r="GR2017"/>
      <c r="GS2017"/>
      <c r="GT2017"/>
      <c r="GU2017"/>
      <c r="GV2017"/>
      <c r="GW2017"/>
      <c r="GX2017"/>
      <c r="GY2017"/>
      <c r="GZ2017"/>
      <c r="HA2017"/>
      <c r="HB2017"/>
      <c r="HC2017"/>
      <c r="HD2017"/>
      <c r="HE2017"/>
      <c r="HF2017"/>
      <c r="HG2017"/>
      <c r="HH2017"/>
      <c r="HI2017"/>
    </row>
    <row r="2018" spans="1:217" s="6" customFormat="1" ht="85.5" x14ac:dyDescent="0.45">
      <c r="A2018" s="29" t="s">
        <v>16</v>
      </c>
      <c r="B2018" s="29" t="s">
        <v>17</v>
      </c>
      <c r="C2018" s="30" t="s">
        <v>18</v>
      </c>
      <c r="D2018" s="30" t="s">
        <v>1685</v>
      </c>
      <c r="E2018" s="30" t="s">
        <v>2148</v>
      </c>
      <c r="F2018" s="30" t="s">
        <v>21</v>
      </c>
      <c r="G2018" s="78">
        <f>VLOOKUP(L:L,en_ru_auto_scores_BLEU!H:I,2,FALSE)</f>
        <v>21.214077062550206</v>
      </c>
      <c r="H2018" s="42" t="str">
        <f>IFERROR(VLOOKUP(L:L,manual_score_mapping[[SegmentID]:[Scores]],2,FALSE), "NaN")</f>
        <v>NaN</v>
      </c>
      <c r="I2018" s="42" t="str">
        <f>IFERROR(VLOOKUP(L:L,manual_score_mapping!A:D,3,FALSE), "NaN")</f>
        <v>NaN</v>
      </c>
      <c r="J2018" s="42" t="str">
        <f>IFERROR(VLOOKUP(L:L,manual_score_mapping!A:D,4,FALSE), "NaN")</f>
        <v>NaN</v>
      </c>
      <c r="K2018" s="30" t="s">
        <v>22</v>
      </c>
      <c r="L2018" s="30">
        <v>2017</v>
      </c>
      <c r="M2018" s="31">
        <v>0.86780226230621338</v>
      </c>
      <c r="N2018" s="30">
        <v>0.88557451963424683</v>
      </c>
      <c r="O2018" s="30">
        <v>0.85651105642318726</v>
      </c>
      <c r="P2018" s="30" t="str">
        <f>IF(en_ru_scores[[#This Row],[OnlineB_Score]]&gt;en_ru_scores[[#This Row],[GPT4_COMET]]+0.03, "B", IF(en_ru_scores[[#This Row],[GPT4_COMET]]&gt;en_ru_scores[[#This Row],[OnlineB_Score]]+0.03, "GPT", "-"))</f>
        <v>-</v>
      </c>
      <c r="Q2018" s="30" t="str">
        <f>IF(en_ru_scores[[#This Row],[OnlineW_Score]]&gt;en_ru_scores[[#This Row],[GPT4_COMET]]+0.03, "W", IF(en_ru_scores[[#This Row],[GPT4_COMET]]&gt;en_ru_scores[[#This Row],[OnlineW_Score]]+0.03, "GPT", "-"))</f>
        <v>-</v>
      </c>
      <c r="R2018" s="12" t="s">
        <v>2153</v>
      </c>
      <c r="S2018" s="12" t="s">
        <v>9802</v>
      </c>
      <c r="T2018" s="40" t="s">
        <v>9803</v>
      </c>
      <c r="U2018" s="12" t="s">
        <v>9804</v>
      </c>
      <c r="V2018" s="12" t="s">
        <v>9805</v>
      </c>
      <c r="W2018" s="84"/>
      <c r="X2018" s="111"/>
      <c r="Y2018" s="115"/>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c r="EK2018"/>
      <c r="EL2018"/>
      <c r="EM2018"/>
      <c r="EN2018"/>
      <c r="EO2018"/>
      <c r="EP2018"/>
      <c r="EQ2018"/>
      <c r="ER2018"/>
      <c r="ES2018"/>
      <c r="ET2018"/>
      <c r="EU2018"/>
      <c r="EV2018"/>
      <c r="EW2018"/>
      <c r="EX2018"/>
      <c r="EY2018"/>
      <c r="EZ2018"/>
      <c r="FA2018"/>
      <c r="FB2018"/>
      <c r="FC2018"/>
      <c r="FD2018"/>
      <c r="FE2018"/>
      <c r="FF2018"/>
      <c r="FG2018"/>
      <c r="FH2018"/>
      <c r="FI2018"/>
      <c r="FJ2018"/>
      <c r="FK2018"/>
      <c r="FL2018"/>
      <c r="FM2018"/>
      <c r="FN2018"/>
      <c r="FO2018"/>
      <c r="FP2018"/>
      <c r="FQ2018"/>
      <c r="FR2018"/>
      <c r="FS2018"/>
      <c r="FT2018"/>
      <c r="FU2018"/>
      <c r="FV2018"/>
      <c r="FW2018"/>
      <c r="FX2018"/>
      <c r="FY2018"/>
      <c r="FZ2018"/>
      <c r="GA2018"/>
      <c r="GB2018"/>
      <c r="GC2018"/>
      <c r="GD2018"/>
      <c r="GE2018"/>
      <c r="GF2018"/>
      <c r="GG2018"/>
      <c r="GH2018"/>
      <c r="GI2018"/>
      <c r="GJ2018"/>
      <c r="GK2018"/>
      <c r="GL2018"/>
      <c r="GM2018"/>
      <c r="GN2018"/>
      <c r="GO2018"/>
      <c r="GP2018"/>
      <c r="GQ2018"/>
      <c r="GR2018"/>
      <c r="GS2018"/>
      <c r="GT2018"/>
      <c r="GU2018"/>
      <c r="GV2018"/>
      <c r="GW2018"/>
      <c r="GX2018"/>
      <c r="GY2018"/>
      <c r="GZ2018"/>
      <c r="HA2018"/>
      <c r="HB2018"/>
      <c r="HC2018"/>
      <c r="HD2018"/>
      <c r="HE2018"/>
      <c r="HF2018"/>
      <c r="HG2018"/>
      <c r="HH2018"/>
      <c r="HI2018"/>
    </row>
    <row r="2019" spans="1:217" s="6" customFormat="1" x14ac:dyDescent="0.45">
      <c r="A2019" s="32" t="s">
        <v>16</v>
      </c>
      <c r="B2019" s="32" t="s">
        <v>17</v>
      </c>
      <c r="C2019" s="33" t="s">
        <v>18</v>
      </c>
      <c r="D2019" s="33" t="s">
        <v>1685</v>
      </c>
      <c r="E2019" s="33" t="s">
        <v>2148</v>
      </c>
      <c r="F2019" s="33" t="s">
        <v>21</v>
      </c>
      <c r="G2019" s="78">
        <f>VLOOKUP(L:L,en_ru_auto_scores_BLEU!H:I,2,FALSE)</f>
        <v>19.740631366145521</v>
      </c>
      <c r="H2019" s="42" t="str">
        <f>IFERROR(VLOOKUP(L:L,manual_score_mapping[[SegmentID]:[Scores]],2,FALSE), "NaN")</f>
        <v>NaN</v>
      </c>
      <c r="I2019" s="42" t="str">
        <f>IFERROR(VLOOKUP(L:L,manual_score_mapping!A:D,3,FALSE), "NaN")</f>
        <v>NaN</v>
      </c>
      <c r="J2019" s="42" t="str">
        <f>IFERROR(VLOOKUP(L:L,manual_score_mapping!A:D,4,FALSE), "NaN")</f>
        <v>NaN</v>
      </c>
      <c r="K2019" s="33" t="s">
        <v>22</v>
      </c>
      <c r="L2019" s="33">
        <v>2018</v>
      </c>
      <c r="M2019" s="34">
        <v>0.92862039804458618</v>
      </c>
      <c r="N2019" s="33">
        <v>0.92862039804458618</v>
      </c>
      <c r="O2019" s="33">
        <v>0.92862790822982799</v>
      </c>
      <c r="P2019" s="33" t="str">
        <f>IF(en_ru_scores[[#This Row],[OnlineB_Score]]&gt;en_ru_scores[[#This Row],[GPT4_COMET]]+0.03, "B", IF(en_ru_scores[[#This Row],[GPT4_COMET]]&gt;en_ru_scores[[#This Row],[OnlineB_Score]]+0.03, "GPT", "-"))</f>
        <v>-</v>
      </c>
      <c r="Q2019" s="33" t="str">
        <f>IF(en_ru_scores[[#This Row],[OnlineW_Score]]&gt;en_ru_scores[[#This Row],[GPT4_COMET]]+0.03, "W", IF(en_ru_scores[[#This Row],[GPT4_COMET]]&gt;en_ru_scores[[#This Row],[OnlineW_Score]]+0.03, "GPT", "-"))</f>
        <v>-</v>
      </c>
      <c r="R2019" s="13" t="s">
        <v>2154</v>
      </c>
      <c r="S2019" s="13" t="s">
        <v>9806</v>
      </c>
      <c r="T2019" s="41" t="s">
        <v>9807</v>
      </c>
      <c r="U2019" s="13" t="s">
        <v>9807</v>
      </c>
      <c r="V2019" s="13" t="s">
        <v>9807</v>
      </c>
      <c r="W2019" s="84"/>
      <c r="X2019" s="111"/>
      <c r="Y2019" s="115"/>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c r="EK2019"/>
      <c r="EL2019"/>
      <c r="EM2019"/>
      <c r="EN2019"/>
      <c r="EO2019"/>
      <c r="EP2019"/>
      <c r="EQ2019"/>
      <c r="ER2019"/>
      <c r="ES2019"/>
      <c r="ET2019"/>
      <c r="EU2019"/>
      <c r="EV2019"/>
      <c r="EW2019"/>
      <c r="EX2019"/>
      <c r="EY2019"/>
      <c r="EZ2019"/>
      <c r="FA2019"/>
      <c r="FB2019"/>
      <c r="FC2019"/>
      <c r="FD2019"/>
      <c r="FE2019"/>
      <c r="FF2019"/>
      <c r="FG2019"/>
      <c r="FH2019"/>
      <c r="FI2019"/>
      <c r="FJ2019"/>
      <c r="FK2019"/>
      <c r="FL2019"/>
      <c r="FM2019"/>
      <c r="FN2019"/>
      <c r="FO2019"/>
      <c r="FP2019"/>
      <c r="FQ2019"/>
      <c r="FR2019"/>
      <c r="FS2019"/>
      <c r="FT2019"/>
      <c r="FU2019"/>
      <c r="FV2019"/>
      <c r="FW2019"/>
      <c r="FX2019"/>
      <c r="FY2019"/>
      <c r="FZ2019"/>
      <c r="GA2019"/>
      <c r="GB2019"/>
      <c r="GC2019"/>
      <c r="GD2019"/>
      <c r="GE2019"/>
      <c r="GF2019"/>
      <c r="GG2019"/>
      <c r="GH2019"/>
      <c r="GI2019"/>
      <c r="GJ2019"/>
      <c r="GK2019"/>
      <c r="GL2019"/>
      <c r="GM2019"/>
      <c r="GN2019"/>
      <c r="GO2019"/>
      <c r="GP2019"/>
      <c r="GQ2019"/>
      <c r="GR2019"/>
      <c r="GS2019"/>
      <c r="GT2019"/>
      <c r="GU2019"/>
      <c r="GV2019"/>
      <c r="GW2019"/>
      <c r="GX2019"/>
      <c r="GY2019"/>
      <c r="GZ2019"/>
      <c r="HA2019"/>
      <c r="HB2019"/>
      <c r="HC2019"/>
      <c r="HD2019"/>
      <c r="HE2019"/>
      <c r="HF2019"/>
      <c r="HG2019"/>
      <c r="HH2019"/>
      <c r="HI2019"/>
    </row>
    <row r="2020" spans="1:217" s="6" customFormat="1" ht="42.75" x14ac:dyDescent="0.45">
      <c r="A2020" s="32" t="s">
        <v>16</v>
      </c>
      <c r="B2020" s="32" t="s">
        <v>17</v>
      </c>
      <c r="C2020" s="33" t="s">
        <v>18</v>
      </c>
      <c r="D2020" s="33" t="s">
        <v>1685</v>
      </c>
      <c r="E2020" s="33" t="s">
        <v>2148</v>
      </c>
      <c r="F2020" s="33" t="s">
        <v>21</v>
      </c>
      <c r="G2020" s="74">
        <f>VLOOKUP(L:L,en_ru_auto_scores_BLEU!H:I,2,FALSE)</f>
        <v>57.490898716022777</v>
      </c>
      <c r="H2020" s="42" t="str">
        <f>IFERROR(VLOOKUP(L:L,manual_score_mapping[[SegmentID]:[Scores]],2,FALSE), "NaN")</f>
        <v>NaN</v>
      </c>
      <c r="I2020" s="42" t="str">
        <f>IFERROR(VLOOKUP(L:L,manual_score_mapping!A:D,3,FALSE), "NaN")</f>
        <v>NaN</v>
      </c>
      <c r="J2020" s="42" t="str">
        <f>IFERROR(VLOOKUP(L:L,manual_score_mapping!A:D,4,FALSE), "NaN")</f>
        <v>NaN</v>
      </c>
      <c r="K2020" s="33" t="s">
        <v>22</v>
      </c>
      <c r="L2020" s="33">
        <v>2019</v>
      </c>
      <c r="M2020" s="34">
        <v>0.94287914037704479</v>
      </c>
      <c r="N2020" s="33">
        <v>0.97492390871047963</v>
      </c>
      <c r="O2020" s="33">
        <v>0.89387232065200806</v>
      </c>
      <c r="P2020" s="33" t="str">
        <f>IF(en_ru_scores[[#This Row],[OnlineB_Score]]&gt;en_ru_scores[[#This Row],[GPT4_COMET]]+0.03, "B", IF(en_ru_scores[[#This Row],[GPT4_COMET]]&gt;en_ru_scores[[#This Row],[OnlineB_Score]]+0.03, "GPT", "-"))</f>
        <v>B</v>
      </c>
      <c r="Q2020" s="33" t="str">
        <f>IF(en_ru_scores[[#This Row],[OnlineW_Score]]&gt;en_ru_scores[[#This Row],[GPT4_COMET]]+0.03, "W", IF(en_ru_scores[[#This Row],[GPT4_COMET]]&gt;en_ru_scores[[#This Row],[OnlineW_Score]]+0.03, "GPT", "-"))</f>
        <v>GPT</v>
      </c>
      <c r="R2020" s="13" t="s">
        <v>9808</v>
      </c>
      <c r="S2020" s="13" t="s">
        <v>9809</v>
      </c>
      <c r="T2020" s="41" t="s">
        <v>9810</v>
      </c>
      <c r="U2020" s="13" t="s">
        <v>9809</v>
      </c>
      <c r="V2020" s="13" t="s">
        <v>9811</v>
      </c>
      <c r="W2020" s="84"/>
      <c r="X2020" s="111"/>
      <c r="Y2020" s="115"/>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c r="EK2020"/>
      <c r="EL2020"/>
      <c r="EM2020"/>
      <c r="EN2020"/>
      <c r="EO2020"/>
      <c r="EP2020"/>
      <c r="EQ2020"/>
      <c r="ER2020"/>
      <c r="ES2020"/>
      <c r="ET2020"/>
      <c r="EU2020"/>
      <c r="EV2020"/>
      <c r="EW2020"/>
      <c r="EX2020"/>
      <c r="EY2020"/>
      <c r="EZ2020"/>
      <c r="FA2020"/>
      <c r="FB2020"/>
      <c r="FC2020"/>
      <c r="FD2020"/>
      <c r="FE2020"/>
      <c r="FF2020"/>
      <c r="FG2020"/>
      <c r="FH2020"/>
      <c r="FI2020"/>
      <c r="FJ2020"/>
      <c r="FK2020"/>
      <c r="FL2020"/>
      <c r="FM2020"/>
      <c r="FN2020"/>
      <c r="FO2020"/>
      <c r="FP2020"/>
      <c r="FQ2020"/>
      <c r="FR2020"/>
      <c r="FS2020"/>
      <c r="FT2020"/>
      <c r="FU2020"/>
      <c r="FV2020"/>
      <c r="FW2020"/>
      <c r="FX2020"/>
      <c r="FY2020"/>
      <c r="FZ2020"/>
      <c r="GA2020"/>
      <c r="GB2020"/>
      <c r="GC2020"/>
      <c r="GD2020"/>
      <c r="GE2020"/>
      <c r="GF2020"/>
      <c r="GG2020"/>
      <c r="GH2020"/>
      <c r="GI2020"/>
      <c r="GJ2020"/>
      <c r="GK2020"/>
      <c r="GL2020"/>
      <c r="GM2020"/>
      <c r="GN2020"/>
      <c r="GO2020"/>
      <c r="GP2020"/>
      <c r="GQ2020"/>
      <c r="GR2020"/>
      <c r="GS2020"/>
      <c r="GT2020"/>
      <c r="GU2020"/>
      <c r="GV2020"/>
      <c r="GW2020"/>
      <c r="GX2020"/>
      <c r="GY2020"/>
      <c r="GZ2020"/>
      <c r="HA2020"/>
      <c r="HB2020"/>
      <c r="HC2020"/>
      <c r="HD2020"/>
      <c r="HE2020"/>
      <c r="HF2020"/>
      <c r="HG2020"/>
      <c r="HH2020"/>
      <c r="HI2020"/>
    </row>
    <row r="2021" spans="1:217" s="6" customFormat="1" ht="28.5" x14ac:dyDescent="0.45">
      <c r="A2021" s="32" t="s">
        <v>16</v>
      </c>
      <c r="B2021" s="32" t="s">
        <v>17</v>
      </c>
      <c r="C2021" s="33" t="s">
        <v>18</v>
      </c>
      <c r="D2021" s="33" t="s">
        <v>1685</v>
      </c>
      <c r="E2021" s="33" t="s">
        <v>2155</v>
      </c>
      <c r="F2021" s="33" t="s">
        <v>21</v>
      </c>
      <c r="G2021" s="78">
        <f>VLOOKUP(L:L,en_ru_auto_scores_BLEU!H:I,2,FALSE)</f>
        <v>25.848657697858531</v>
      </c>
      <c r="H2021" s="33" t="str">
        <f>IFERROR(VLOOKUP(L:L,manual_score_mapping[[SegmentID]:[Scores]],2,FALSE), "NaN")</f>
        <v>[90, 87, 92, 84, 84, 92, 73, 48, 73, 67]</v>
      </c>
      <c r="I2021" s="27">
        <f>IFERROR(VLOOKUP(L:L,manual_score_mapping!A:D,3,FALSE), "NaN")</f>
        <v>79</v>
      </c>
      <c r="J2021" s="18">
        <f>IFERROR(VLOOKUP(L:L,manual_score_mapping!A:D,4,FALSE), "NaN")</f>
        <v>48</v>
      </c>
      <c r="K2021" s="33" t="s">
        <v>22</v>
      </c>
      <c r="L2021" s="33">
        <v>2020</v>
      </c>
      <c r="M2021" s="34">
        <v>0.96171945333480835</v>
      </c>
      <c r="N2021" s="33">
        <v>0.95952856540679921</v>
      </c>
      <c r="O2021" s="33">
        <v>0.9564208984375</v>
      </c>
      <c r="P2021" s="33" t="str">
        <f>IF(en_ru_scores[[#This Row],[OnlineB_Score]]&gt;en_ru_scores[[#This Row],[GPT4_COMET]]+0.03, "B", IF(en_ru_scores[[#This Row],[GPT4_COMET]]&gt;en_ru_scores[[#This Row],[OnlineB_Score]]+0.03, "GPT", "-"))</f>
        <v>-</v>
      </c>
      <c r="Q2021" s="33" t="str">
        <f>IF(en_ru_scores[[#This Row],[OnlineW_Score]]&gt;en_ru_scores[[#This Row],[GPT4_COMET]]+0.03, "W", IF(en_ru_scores[[#This Row],[GPT4_COMET]]&gt;en_ru_scores[[#This Row],[OnlineW_Score]]+0.03, "GPT", "-"))</f>
        <v>-</v>
      </c>
      <c r="R2021" s="13" t="s">
        <v>2156</v>
      </c>
      <c r="S2021" s="13" t="s">
        <v>9812</v>
      </c>
      <c r="T2021" s="41" t="s">
        <v>9813</v>
      </c>
      <c r="U2021" s="13" t="s">
        <v>9814</v>
      </c>
      <c r="V2021" s="13" t="s">
        <v>9815</v>
      </c>
      <c r="W2021" s="84"/>
      <c r="X2021" s="111"/>
      <c r="Y2021" s="115"/>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c r="EK2021"/>
      <c r="EL2021"/>
      <c r="EM2021"/>
      <c r="EN2021"/>
      <c r="EO2021"/>
      <c r="EP2021"/>
      <c r="EQ2021"/>
      <c r="ER2021"/>
      <c r="ES2021"/>
      <c r="ET2021"/>
      <c r="EU2021"/>
      <c r="EV2021"/>
      <c r="EW2021"/>
      <c r="EX2021"/>
      <c r="EY2021"/>
      <c r="EZ2021"/>
      <c r="FA2021"/>
      <c r="FB2021"/>
      <c r="FC2021"/>
      <c r="FD2021"/>
      <c r="FE2021"/>
      <c r="FF2021"/>
      <c r="FG2021"/>
      <c r="FH2021"/>
      <c r="FI2021"/>
      <c r="FJ2021"/>
      <c r="FK2021"/>
      <c r="FL2021"/>
      <c r="FM2021"/>
      <c r="FN2021"/>
      <c r="FO2021"/>
      <c r="FP2021"/>
      <c r="FQ2021"/>
      <c r="FR2021"/>
      <c r="FS2021"/>
      <c r="FT2021"/>
      <c r="FU2021"/>
      <c r="FV2021"/>
      <c r="FW2021"/>
      <c r="FX2021"/>
      <c r="FY2021"/>
      <c r="FZ2021"/>
      <c r="GA2021"/>
      <c r="GB2021"/>
      <c r="GC2021"/>
      <c r="GD2021"/>
      <c r="GE2021"/>
      <c r="GF2021"/>
      <c r="GG2021"/>
      <c r="GH2021"/>
      <c r="GI2021"/>
      <c r="GJ2021"/>
      <c r="GK2021"/>
      <c r="GL2021"/>
      <c r="GM2021"/>
      <c r="GN2021"/>
      <c r="GO2021"/>
      <c r="GP2021"/>
      <c r="GQ2021"/>
      <c r="GR2021"/>
      <c r="GS2021"/>
      <c r="GT2021"/>
      <c r="GU2021"/>
      <c r="GV2021"/>
      <c r="GW2021"/>
      <c r="GX2021"/>
      <c r="GY2021"/>
      <c r="GZ2021"/>
      <c r="HA2021"/>
      <c r="HB2021"/>
      <c r="HC2021"/>
      <c r="HD2021"/>
      <c r="HE2021"/>
      <c r="HF2021"/>
      <c r="HG2021"/>
      <c r="HH2021"/>
      <c r="HI2021"/>
    </row>
    <row r="2022" spans="1:217" s="6" customFormat="1" ht="57" x14ac:dyDescent="0.45">
      <c r="A2022" s="32" t="s">
        <v>16</v>
      </c>
      <c r="B2022" s="32" t="s">
        <v>17</v>
      </c>
      <c r="C2022" s="33" t="s">
        <v>18</v>
      </c>
      <c r="D2022" s="33" t="s">
        <v>1685</v>
      </c>
      <c r="E2022" s="33" t="s">
        <v>2155</v>
      </c>
      <c r="F2022" s="33" t="s">
        <v>21</v>
      </c>
      <c r="G2022" s="72">
        <f>VLOOKUP(L:L,en_ru_auto_scores_BLEU!H:I,2,FALSE)</f>
        <v>73.370254219721318</v>
      </c>
      <c r="H2022" s="33" t="str">
        <f>IFERROR(VLOOKUP(L:L,manual_score_mapping[[SegmentID]:[Scores]],2,FALSE), "NaN")</f>
        <v>[90, 87, 83, 91, 77]</v>
      </c>
      <c r="I2022" s="30">
        <f>IFERROR(VLOOKUP(L:L,manual_score_mapping!A:D,3,FALSE), "NaN")</f>
        <v>85</v>
      </c>
      <c r="J2022" s="27">
        <f>IFERROR(VLOOKUP(L:L,manual_score_mapping!A:D,4,FALSE), "NaN")</f>
        <v>77</v>
      </c>
      <c r="K2022" s="33" t="s">
        <v>22</v>
      </c>
      <c r="L2022" s="33">
        <v>2021</v>
      </c>
      <c r="M2022" s="34">
        <v>0.92065709829330444</v>
      </c>
      <c r="N2022" s="33">
        <v>0.91972488164901722</v>
      </c>
      <c r="O2022" s="33">
        <v>0.92361289262771595</v>
      </c>
      <c r="P2022" s="33" t="str">
        <f>IF(en_ru_scores[[#This Row],[OnlineB_Score]]&gt;en_ru_scores[[#This Row],[GPT4_COMET]]+0.03, "B", IF(en_ru_scores[[#This Row],[GPT4_COMET]]&gt;en_ru_scores[[#This Row],[OnlineB_Score]]+0.03, "GPT", "-"))</f>
        <v>-</v>
      </c>
      <c r="Q2022" s="33" t="str">
        <f>IF(en_ru_scores[[#This Row],[OnlineW_Score]]&gt;en_ru_scores[[#This Row],[GPT4_COMET]]+0.03, "W", IF(en_ru_scores[[#This Row],[GPT4_COMET]]&gt;en_ru_scores[[#This Row],[OnlineW_Score]]+0.03, "GPT", "-"))</f>
        <v>-</v>
      </c>
      <c r="R2022" s="13" t="s">
        <v>2157</v>
      </c>
      <c r="S2022" s="13" t="s">
        <v>9816</v>
      </c>
      <c r="T2022" s="41" t="s">
        <v>9817</v>
      </c>
      <c r="U2022" s="13" t="s">
        <v>9818</v>
      </c>
      <c r="V2022" s="13" t="s">
        <v>9819</v>
      </c>
      <c r="W2022" s="84"/>
      <c r="X2022" s="111"/>
      <c r="Y2022" s="115"/>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c r="EK2022"/>
      <c r="EL2022"/>
      <c r="EM2022"/>
      <c r="EN2022"/>
      <c r="EO2022"/>
      <c r="EP2022"/>
      <c r="EQ2022"/>
      <c r="ER2022"/>
      <c r="ES2022"/>
      <c r="ET2022"/>
      <c r="EU2022"/>
      <c r="EV2022"/>
      <c r="EW2022"/>
      <c r="EX2022"/>
      <c r="EY2022"/>
      <c r="EZ2022"/>
      <c r="FA2022"/>
      <c r="FB2022"/>
      <c r="FC2022"/>
      <c r="FD2022"/>
      <c r="FE2022"/>
      <c r="FF2022"/>
      <c r="FG2022"/>
      <c r="FH2022"/>
      <c r="FI2022"/>
      <c r="FJ2022"/>
      <c r="FK2022"/>
      <c r="FL2022"/>
      <c r="FM2022"/>
      <c r="FN2022"/>
      <c r="FO2022"/>
      <c r="FP2022"/>
      <c r="FQ2022"/>
      <c r="FR2022"/>
      <c r="FS2022"/>
      <c r="FT2022"/>
      <c r="FU2022"/>
      <c r="FV2022"/>
      <c r="FW2022"/>
      <c r="FX2022"/>
      <c r="FY2022"/>
      <c r="FZ2022"/>
      <c r="GA2022"/>
      <c r="GB2022"/>
      <c r="GC2022"/>
      <c r="GD2022"/>
      <c r="GE2022"/>
      <c r="GF2022"/>
      <c r="GG2022"/>
      <c r="GH2022"/>
      <c r="GI2022"/>
      <c r="GJ2022"/>
      <c r="GK2022"/>
      <c r="GL2022"/>
      <c r="GM2022"/>
      <c r="GN2022"/>
      <c r="GO2022"/>
      <c r="GP2022"/>
      <c r="GQ2022"/>
      <c r="GR2022"/>
      <c r="GS2022"/>
      <c r="GT2022"/>
      <c r="GU2022"/>
      <c r="GV2022"/>
      <c r="GW2022"/>
      <c r="GX2022"/>
      <c r="GY2022"/>
      <c r="GZ2022"/>
      <c r="HA2022"/>
      <c r="HB2022"/>
      <c r="HC2022"/>
      <c r="HD2022"/>
      <c r="HE2022"/>
      <c r="HF2022"/>
      <c r="HG2022"/>
      <c r="HH2022"/>
      <c r="HI2022"/>
    </row>
    <row r="2023" spans="1:217" s="6" customFormat="1" ht="57" x14ac:dyDescent="0.45">
      <c r="A2023" s="32" t="s">
        <v>16</v>
      </c>
      <c r="B2023" s="32" t="s">
        <v>17</v>
      </c>
      <c r="C2023" s="33" t="s">
        <v>18</v>
      </c>
      <c r="D2023" s="33" t="s">
        <v>1685</v>
      </c>
      <c r="E2023" s="33" t="s">
        <v>2155</v>
      </c>
      <c r="F2023" s="33" t="s">
        <v>21</v>
      </c>
      <c r="G2023" s="75">
        <f>VLOOKUP(L:L,en_ru_auto_scores_BLEU!H:I,2,FALSE)</f>
        <v>36.160864197894888</v>
      </c>
      <c r="H2023" s="33" t="str">
        <f>IFERROR(VLOOKUP(L:L,manual_score_mapping[[SegmentID]:[Scores]],2,FALSE), "NaN")</f>
        <v>[90, 82, 84, 89, 77]</v>
      </c>
      <c r="I2023" s="30">
        <f>IFERROR(VLOOKUP(L:L,manual_score_mapping!A:D,3,FALSE), "NaN")</f>
        <v>84</v>
      </c>
      <c r="J2023" s="27">
        <f>IFERROR(VLOOKUP(L:L,manual_score_mapping!A:D,4,FALSE), "NaN")</f>
        <v>77</v>
      </c>
      <c r="K2023" s="33" t="s">
        <v>22</v>
      </c>
      <c r="L2023" s="33">
        <v>2022</v>
      </c>
      <c r="M2023" s="34">
        <v>0.90938925743103038</v>
      </c>
      <c r="N2023" s="33">
        <v>0.91375219821929921</v>
      </c>
      <c r="O2023" s="33">
        <v>0.91084927320480358</v>
      </c>
      <c r="P2023" s="33" t="str">
        <f>IF(en_ru_scores[[#This Row],[OnlineB_Score]]&gt;en_ru_scores[[#This Row],[GPT4_COMET]]+0.03, "B", IF(en_ru_scores[[#This Row],[GPT4_COMET]]&gt;en_ru_scores[[#This Row],[OnlineB_Score]]+0.03, "GPT", "-"))</f>
        <v>-</v>
      </c>
      <c r="Q2023" s="33" t="str">
        <f>IF(en_ru_scores[[#This Row],[OnlineW_Score]]&gt;en_ru_scores[[#This Row],[GPT4_COMET]]+0.03, "W", IF(en_ru_scores[[#This Row],[GPT4_COMET]]&gt;en_ru_scores[[#This Row],[OnlineW_Score]]+0.03, "GPT", "-"))</f>
        <v>-</v>
      </c>
      <c r="R2023" s="13" t="s">
        <v>2158</v>
      </c>
      <c r="S2023" s="13" t="s">
        <v>9820</v>
      </c>
      <c r="T2023" s="41" t="s">
        <v>9821</v>
      </c>
      <c r="U2023" s="13" t="s">
        <v>9822</v>
      </c>
      <c r="V2023" s="13" t="s">
        <v>9823</v>
      </c>
      <c r="W2023" s="84"/>
      <c r="X2023" s="111"/>
      <c r="Y2023" s="115"/>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c r="EK2023"/>
      <c r="EL2023"/>
      <c r="EM2023"/>
      <c r="EN2023"/>
      <c r="EO2023"/>
      <c r="EP2023"/>
      <c r="EQ2023"/>
      <c r="ER2023"/>
      <c r="ES2023"/>
      <c r="ET2023"/>
      <c r="EU2023"/>
      <c r="EV2023"/>
      <c r="EW2023"/>
      <c r="EX2023"/>
      <c r="EY2023"/>
      <c r="EZ2023"/>
      <c r="FA2023"/>
      <c r="FB2023"/>
      <c r="FC2023"/>
      <c r="FD2023"/>
      <c r="FE2023"/>
      <c r="FF2023"/>
      <c r="FG2023"/>
      <c r="FH2023"/>
      <c r="FI2023"/>
      <c r="FJ2023"/>
      <c r="FK2023"/>
      <c r="FL2023"/>
      <c r="FM2023"/>
      <c r="FN2023"/>
      <c r="FO2023"/>
      <c r="FP2023"/>
      <c r="FQ2023"/>
      <c r="FR2023"/>
      <c r="FS2023"/>
      <c r="FT2023"/>
      <c r="FU2023"/>
      <c r="FV2023"/>
      <c r="FW2023"/>
      <c r="FX2023"/>
      <c r="FY2023"/>
      <c r="FZ2023"/>
      <c r="GA2023"/>
      <c r="GB2023"/>
      <c r="GC2023"/>
      <c r="GD2023"/>
      <c r="GE2023"/>
      <c r="GF2023"/>
      <c r="GG2023"/>
      <c r="GH2023"/>
      <c r="GI2023"/>
      <c r="GJ2023"/>
      <c r="GK2023"/>
      <c r="GL2023"/>
      <c r="GM2023"/>
      <c r="GN2023"/>
      <c r="GO2023"/>
      <c r="GP2023"/>
      <c r="GQ2023"/>
      <c r="GR2023"/>
      <c r="GS2023"/>
      <c r="GT2023"/>
      <c r="GU2023"/>
      <c r="GV2023"/>
      <c r="GW2023"/>
      <c r="GX2023"/>
      <c r="GY2023"/>
      <c r="GZ2023"/>
      <c r="HA2023"/>
      <c r="HB2023"/>
      <c r="HC2023"/>
      <c r="HD2023"/>
      <c r="HE2023"/>
      <c r="HF2023"/>
      <c r="HG2023"/>
      <c r="HH2023"/>
      <c r="HI2023"/>
    </row>
    <row r="2024" spans="1:217" s="6" customFormat="1" ht="85.5" x14ac:dyDescent="0.45">
      <c r="A2024" s="32" t="s">
        <v>16</v>
      </c>
      <c r="B2024" s="32" t="s">
        <v>17</v>
      </c>
      <c r="C2024" s="33" t="s">
        <v>18</v>
      </c>
      <c r="D2024" s="33" t="s">
        <v>1685</v>
      </c>
      <c r="E2024" s="33" t="s">
        <v>2155</v>
      </c>
      <c r="F2024" s="33" t="s">
        <v>21</v>
      </c>
      <c r="G2024" s="75">
        <f>VLOOKUP(L:L,en_ru_auto_scores_BLEU!H:I,2,FALSE)</f>
        <v>34.149068356179981</v>
      </c>
      <c r="H2024" s="33" t="str">
        <f>IFERROR(VLOOKUP(L:L,manual_score_mapping[[SegmentID]:[Scores]],2,FALSE), "NaN")</f>
        <v>[91, 84, 83, 91, 79]</v>
      </c>
      <c r="I2024" s="30">
        <f>IFERROR(VLOOKUP(L:L,manual_score_mapping!A:D,3,FALSE), "NaN")</f>
        <v>85</v>
      </c>
      <c r="J2024" s="27">
        <f>IFERROR(VLOOKUP(L:L,manual_score_mapping!A:D,4,FALSE), "NaN")</f>
        <v>79</v>
      </c>
      <c r="K2024" s="33" t="s">
        <v>22</v>
      </c>
      <c r="L2024" s="33">
        <v>2023</v>
      </c>
      <c r="M2024" s="34">
        <v>0.91981250047683716</v>
      </c>
      <c r="N2024" s="33">
        <v>0.93096286058425903</v>
      </c>
      <c r="O2024" s="33">
        <v>0.92314046621322643</v>
      </c>
      <c r="P2024" s="33" t="str">
        <f>IF(en_ru_scores[[#This Row],[OnlineB_Score]]&gt;en_ru_scores[[#This Row],[GPT4_COMET]]+0.03, "B", IF(en_ru_scores[[#This Row],[GPT4_COMET]]&gt;en_ru_scores[[#This Row],[OnlineB_Score]]+0.03, "GPT", "-"))</f>
        <v>-</v>
      </c>
      <c r="Q2024" s="33" t="str">
        <f>IF(en_ru_scores[[#This Row],[OnlineW_Score]]&gt;en_ru_scores[[#This Row],[GPT4_COMET]]+0.03, "W", IF(en_ru_scores[[#This Row],[GPT4_COMET]]&gt;en_ru_scores[[#This Row],[OnlineW_Score]]+0.03, "GPT", "-"))</f>
        <v>-</v>
      </c>
      <c r="R2024" s="13" t="s">
        <v>2159</v>
      </c>
      <c r="S2024" s="13" t="s">
        <v>9824</v>
      </c>
      <c r="T2024" s="41" t="s">
        <v>9825</v>
      </c>
      <c r="U2024" s="13" t="s">
        <v>9826</v>
      </c>
      <c r="V2024" s="13" t="s">
        <v>9827</v>
      </c>
      <c r="W2024" s="84"/>
      <c r="X2024" s="111"/>
      <c r="Y2024" s="115"/>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c r="EK2024"/>
      <c r="EL2024"/>
      <c r="EM2024"/>
      <c r="EN2024"/>
      <c r="EO2024"/>
      <c r="EP2024"/>
      <c r="EQ2024"/>
      <c r="ER2024"/>
      <c r="ES2024"/>
      <c r="ET2024"/>
      <c r="EU2024"/>
      <c r="EV2024"/>
      <c r="EW2024"/>
      <c r="EX2024"/>
      <c r="EY2024"/>
      <c r="EZ2024"/>
      <c r="FA2024"/>
      <c r="FB2024"/>
      <c r="FC2024"/>
      <c r="FD2024"/>
      <c r="FE2024"/>
      <c r="FF2024"/>
      <c r="FG2024"/>
      <c r="FH2024"/>
      <c r="FI2024"/>
      <c r="FJ2024"/>
      <c r="FK2024"/>
      <c r="FL2024"/>
      <c r="FM2024"/>
      <c r="FN2024"/>
      <c r="FO2024"/>
      <c r="FP2024"/>
      <c r="FQ2024"/>
      <c r="FR2024"/>
      <c r="FS2024"/>
      <c r="FT2024"/>
      <c r="FU2024"/>
      <c r="FV2024"/>
      <c r="FW2024"/>
      <c r="FX2024"/>
      <c r="FY2024"/>
      <c r="FZ2024"/>
      <c r="GA2024"/>
      <c r="GB2024"/>
      <c r="GC2024"/>
      <c r="GD2024"/>
      <c r="GE2024"/>
      <c r="GF2024"/>
      <c r="GG2024"/>
      <c r="GH2024"/>
      <c r="GI2024"/>
      <c r="GJ2024"/>
      <c r="GK2024"/>
      <c r="GL2024"/>
      <c r="GM2024"/>
      <c r="GN2024"/>
      <c r="GO2024"/>
      <c r="GP2024"/>
      <c r="GQ2024"/>
      <c r="GR2024"/>
      <c r="GS2024"/>
      <c r="GT2024"/>
      <c r="GU2024"/>
      <c r="GV2024"/>
      <c r="GW2024"/>
      <c r="GX2024"/>
      <c r="GY2024"/>
      <c r="GZ2024"/>
      <c r="HA2024"/>
      <c r="HB2024"/>
      <c r="HC2024"/>
      <c r="HD2024"/>
      <c r="HE2024"/>
      <c r="HF2024"/>
      <c r="HG2024"/>
      <c r="HH2024"/>
      <c r="HI2024"/>
    </row>
    <row r="2025" spans="1:217" s="6" customFormat="1" ht="128.25" x14ac:dyDescent="0.45">
      <c r="A2025" s="32" t="s">
        <v>16</v>
      </c>
      <c r="B2025" s="32" t="s">
        <v>17</v>
      </c>
      <c r="C2025" s="33" t="s">
        <v>18</v>
      </c>
      <c r="D2025" s="33" t="s">
        <v>1685</v>
      </c>
      <c r="E2025" s="33" t="s">
        <v>2155</v>
      </c>
      <c r="F2025" s="33" t="s">
        <v>21</v>
      </c>
      <c r="G2025" s="74">
        <f>VLOOKUP(L:L,en_ru_auto_scores_BLEU!H:I,2,FALSE)</f>
        <v>51.074929751096199</v>
      </c>
      <c r="H2025" s="33" t="str">
        <f>IFERROR(VLOOKUP(L:L,manual_score_mapping[[SegmentID]:[Scores]],2,FALSE), "NaN")</f>
        <v>[91, 86, 84, 89, 80]</v>
      </c>
      <c r="I2025" s="30">
        <f>IFERROR(VLOOKUP(L:L,manual_score_mapping!A:D,3,FALSE), "NaN")</f>
        <v>86</v>
      </c>
      <c r="J2025" s="30">
        <f>IFERROR(VLOOKUP(L:L,manual_score_mapping!A:D,4,FALSE), "NaN")</f>
        <v>80</v>
      </c>
      <c r="K2025" s="33" t="s">
        <v>22</v>
      </c>
      <c r="L2025" s="33">
        <v>2024</v>
      </c>
      <c r="M2025" s="34">
        <v>0.90599775314331044</v>
      </c>
      <c r="N2025" s="33">
        <v>0.85799497365951538</v>
      </c>
      <c r="O2025" s="33">
        <v>0.89232742786407471</v>
      </c>
      <c r="P2025" s="33" t="str">
        <f>IF(en_ru_scores[[#This Row],[OnlineB_Score]]&gt;en_ru_scores[[#This Row],[GPT4_COMET]]+0.03, "B", IF(en_ru_scores[[#This Row],[GPT4_COMET]]&gt;en_ru_scores[[#This Row],[OnlineB_Score]]+0.03, "GPT", "-"))</f>
        <v>GPT</v>
      </c>
      <c r="Q2025" s="33" t="str">
        <f>IF(en_ru_scores[[#This Row],[OnlineW_Score]]&gt;en_ru_scores[[#This Row],[GPT4_COMET]]+0.03, "W", IF(en_ru_scores[[#This Row],[GPT4_COMET]]&gt;en_ru_scores[[#This Row],[OnlineW_Score]]+0.03, "GPT", "-"))</f>
        <v>-</v>
      </c>
      <c r="R2025" s="13" t="s">
        <v>2160</v>
      </c>
      <c r="S2025" s="13" t="s">
        <v>9828</v>
      </c>
      <c r="T2025" s="41" t="s">
        <v>9829</v>
      </c>
      <c r="U2025" s="13" t="s">
        <v>9830</v>
      </c>
      <c r="V2025" s="13" t="s">
        <v>9831</v>
      </c>
      <c r="W2025" s="84"/>
      <c r="X2025" s="111"/>
      <c r="Y2025" s="11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c r="EI2025"/>
      <c r="EJ2025"/>
      <c r="EK2025"/>
      <c r="EL2025"/>
      <c r="EM2025"/>
      <c r="EN2025"/>
      <c r="EO2025"/>
      <c r="EP2025"/>
      <c r="EQ2025"/>
      <c r="ER2025"/>
      <c r="ES2025"/>
      <c r="ET2025"/>
      <c r="EU2025"/>
      <c r="EV2025"/>
      <c r="EW2025"/>
      <c r="EX2025"/>
      <c r="EY2025"/>
      <c r="EZ2025"/>
      <c r="FA2025"/>
      <c r="FB2025"/>
      <c r="FC2025"/>
      <c r="FD2025"/>
      <c r="FE2025"/>
      <c r="FF2025"/>
      <c r="FG2025"/>
      <c r="FH2025"/>
      <c r="FI2025"/>
      <c r="FJ2025"/>
      <c r="FK2025"/>
      <c r="FL2025"/>
      <c r="FM2025"/>
      <c r="FN2025"/>
      <c r="FO2025"/>
      <c r="FP2025"/>
      <c r="FQ2025"/>
      <c r="FR2025"/>
      <c r="FS2025"/>
      <c r="FT2025"/>
      <c r="FU2025"/>
      <c r="FV2025"/>
      <c r="FW2025"/>
      <c r="FX2025"/>
      <c r="FY2025"/>
      <c r="FZ2025"/>
      <c r="GA2025"/>
      <c r="GB2025"/>
      <c r="GC2025"/>
      <c r="GD2025"/>
      <c r="GE2025"/>
      <c r="GF2025"/>
      <c r="GG2025"/>
      <c r="GH2025"/>
      <c r="GI2025"/>
      <c r="GJ2025"/>
      <c r="GK2025"/>
      <c r="GL2025"/>
      <c r="GM2025"/>
      <c r="GN2025"/>
      <c r="GO2025"/>
      <c r="GP2025"/>
      <c r="GQ2025"/>
      <c r="GR2025"/>
      <c r="GS2025"/>
      <c r="GT2025"/>
      <c r="GU2025"/>
      <c r="GV2025"/>
      <c r="GW2025"/>
      <c r="GX2025"/>
      <c r="GY2025"/>
      <c r="GZ2025"/>
      <c r="HA2025"/>
      <c r="HB2025"/>
      <c r="HC2025"/>
      <c r="HD2025"/>
      <c r="HE2025"/>
      <c r="HF2025"/>
      <c r="HG2025"/>
      <c r="HH2025"/>
      <c r="HI2025"/>
    </row>
    <row r="2026" spans="1:217" s="6" customFormat="1" ht="42.75" x14ac:dyDescent="0.45">
      <c r="A2026" s="32" t="s">
        <v>16</v>
      </c>
      <c r="B2026" s="32" t="s">
        <v>17</v>
      </c>
      <c r="C2026" s="33" t="s">
        <v>18</v>
      </c>
      <c r="D2026" s="33" t="s">
        <v>1685</v>
      </c>
      <c r="E2026" s="33" t="s">
        <v>2155</v>
      </c>
      <c r="F2026" s="33" t="s">
        <v>21</v>
      </c>
      <c r="G2026" s="72">
        <f>VLOOKUP(L:L,en_ru_auto_scores_BLEU!H:I,2,FALSE)</f>
        <v>76.182740833341597</v>
      </c>
      <c r="H2026" s="33" t="str">
        <f>IFERROR(VLOOKUP(L:L,manual_score_mapping[[SegmentID]:[Scores]],2,FALSE), "NaN")</f>
        <v>[91, 80, 83, 92, 83]</v>
      </c>
      <c r="I2026" s="30">
        <f>IFERROR(VLOOKUP(L:L,manual_score_mapping!A:D,3,FALSE), "NaN")</f>
        <v>85</v>
      </c>
      <c r="J2026" s="30">
        <f>IFERROR(VLOOKUP(L:L,manual_score_mapping!A:D,4,FALSE), "NaN")</f>
        <v>80</v>
      </c>
      <c r="K2026" s="33" t="s">
        <v>22</v>
      </c>
      <c r="L2026" s="33">
        <v>2025</v>
      </c>
      <c r="M2026" s="34">
        <v>0.9544200301170348</v>
      </c>
      <c r="N2026" s="33">
        <v>0.96171504259109497</v>
      </c>
      <c r="O2026" s="33">
        <v>0.93931716680526722</v>
      </c>
      <c r="P2026" s="33" t="str">
        <f>IF(en_ru_scores[[#This Row],[OnlineB_Score]]&gt;en_ru_scores[[#This Row],[GPT4_COMET]]+0.03, "B", IF(en_ru_scores[[#This Row],[GPT4_COMET]]&gt;en_ru_scores[[#This Row],[OnlineB_Score]]+0.03, "GPT", "-"))</f>
        <v>-</v>
      </c>
      <c r="Q2026" s="33" t="str">
        <f>IF(en_ru_scores[[#This Row],[OnlineW_Score]]&gt;en_ru_scores[[#This Row],[GPT4_COMET]]+0.03, "W", IF(en_ru_scores[[#This Row],[GPT4_COMET]]&gt;en_ru_scores[[#This Row],[OnlineW_Score]]+0.03, "GPT", "-"))</f>
        <v>-</v>
      </c>
      <c r="R2026" s="13" t="s">
        <v>2161</v>
      </c>
      <c r="S2026" s="13" t="s">
        <v>9832</v>
      </c>
      <c r="T2026" s="41" t="s">
        <v>9833</v>
      </c>
      <c r="U2026" s="13" t="s">
        <v>9834</v>
      </c>
      <c r="V2026" s="13" t="s">
        <v>9835</v>
      </c>
      <c r="W2026" s="84"/>
      <c r="X2026" s="111"/>
      <c r="Y2026" s="115"/>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c r="EK2026"/>
      <c r="EL2026"/>
      <c r="EM2026"/>
      <c r="EN2026"/>
      <c r="EO2026"/>
      <c r="EP2026"/>
      <c r="EQ2026"/>
      <c r="ER2026"/>
      <c r="ES2026"/>
      <c r="ET2026"/>
      <c r="EU2026"/>
      <c r="EV2026"/>
      <c r="EW2026"/>
      <c r="EX2026"/>
      <c r="EY2026"/>
      <c r="EZ2026"/>
      <c r="FA2026"/>
      <c r="FB2026"/>
      <c r="FC2026"/>
      <c r="FD2026"/>
      <c r="FE2026"/>
      <c r="FF2026"/>
      <c r="FG2026"/>
      <c r="FH2026"/>
      <c r="FI2026"/>
      <c r="FJ2026"/>
      <c r="FK2026"/>
      <c r="FL2026"/>
      <c r="FM2026"/>
      <c r="FN2026"/>
      <c r="FO2026"/>
      <c r="FP2026"/>
      <c r="FQ2026"/>
      <c r="FR2026"/>
      <c r="FS2026"/>
      <c r="FT2026"/>
      <c r="FU2026"/>
      <c r="FV2026"/>
      <c r="FW2026"/>
      <c r="FX2026"/>
      <c r="FY2026"/>
      <c r="FZ2026"/>
      <c r="GA2026"/>
      <c r="GB2026"/>
      <c r="GC2026"/>
      <c r="GD2026"/>
      <c r="GE2026"/>
      <c r="GF2026"/>
      <c r="GG2026"/>
      <c r="GH2026"/>
      <c r="GI2026"/>
      <c r="GJ2026"/>
      <c r="GK2026"/>
      <c r="GL2026"/>
      <c r="GM2026"/>
      <c r="GN2026"/>
      <c r="GO2026"/>
      <c r="GP2026"/>
      <c r="GQ2026"/>
      <c r="GR2026"/>
      <c r="GS2026"/>
      <c r="GT2026"/>
      <c r="GU2026"/>
      <c r="GV2026"/>
      <c r="GW2026"/>
      <c r="GX2026"/>
      <c r="GY2026"/>
      <c r="GZ2026"/>
      <c r="HA2026"/>
      <c r="HB2026"/>
      <c r="HC2026"/>
      <c r="HD2026"/>
      <c r="HE2026"/>
      <c r="HF2026"/>
      <c r="HG2026"/>
      <c r="HH2026"/>
      <c r="HI2026"/>
    </row>
    <row r="2027" spans="1:217" s="6" customFormat="1" ht="42.75" x14ac:dyDescent="0.45">
      <c r="A2027" s="32" t="s">
        <v>16</v>
      </c>
      <c r="B2027" s="32" t="s">
        <v>17</v>
      </c>
      <c r="C2027" s="33" t="s">
        <v>18</v>
      </c>
      <c r="D2027" s="33" t="s">
        <v>1685</v>
      </c>
      <c r="E2027" s="33" t="s">
        <v>2155</v>
      </c>
      <c r="F2027" s="33" t="s">
        <v>21</v>
      </c>
      <c r="G2027" s="75">
        <f>VLOOKUP(L:L,en_ru_auto_scores_BLEU!H:I,2,FALSE)</f>
        <v>35.864179742032519</v>
      </c>
      <c r="H2027" s="33" t="str">
        <f>IFERROR(VLOOKUP(L:L,manual_score_mapping[[SegmentID]:[Scores]],2,FALSE), "NaN")</f>
        <v>[91, 85, 84, 91, 76]</v>
      </c>
      <c r="I2027" s="30">
        <f>IFERROR(VLOOKUP(L:L,manual_score_mapping!A:D,3,FALSE), "NaN")</f>
        <v>85</v>
      </c>
      <c r="J2027" s="27">
        <f>IFERROR(VLOOKUP(L:L,manual_score_mapping!A:D,4,FALSE), "NaN")</f>
        <v>76</v>
      </c>
      <c r="K2027" s="33" t="s">
        <v>22</v>
      </c>
      <c r="L2027" s="33">
        <v>2026</v>
      </c>
      <c r="M2027" s="34">
        <v>0.91552335023880005</v>
      </c>
      <c r="N2027" s="33">
        <v>0.73943495750427246</v>
      </c>
      <c r="O2027" s="33">
        <v>0.93047547340393078</v>
      </c>
      <c r="P2027" s="33" t="str">
        <f>IF(en_ru_scores[[#This Row],[OnlineB_Score]]&gt;en_ru_scores[[#This Row],[GPT4_COMET]]+0.03, "B", IF(en_ru_scores[[#This Row],[GPT4_COMET]]&gt;en_ru_scores[[#This Row],[OnlineB_Score]]+0.03, "GPT", "-"))</f>
        <v>GPT</v>
      </c>
      <c r="Q2027" s="33" t="str">
        <f>IF(en_ru_scores[[#This Row],[OnlineW_Score]]&gt;en_ru_scores[[#This Row],[GPT4_COMET]]+0.03, "W", IF(en_ru_scores[[#This Row],[GPT4_COMET]]&gt;en_ru_scores[[#This Row],[OnlineW_Score]]+0.03, "GPT", "-"))</f>
        <v>-</v>
      </c>
      <c r="R2027" s="13" t="s">
        <v>2162</v>
      </c>
      <c r="S2027" s="13" t="s">
        <v>9836</v>
      </c>
      <c r="T2027" s="41" t="s">
        <v>9837</v>
      </c>
      <c r="U2027" s="13" t="s">
        <v>9838</v>
      </c>
      <c r="V2027" s="13" t="s">
        <v>9839</v>
      </c>
      <c r="W2027" s="84"/>
      <c r="X2027" s="111"/>
      <c r="Y2027" s="115"/>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c r="EK2027"/>
      <c r="EL2027"/>
      <c r="EM2027"/>
      <c r="EN2027"/>
      <c r="EO2027"/>
      <c r="EP2027"/>
      <c r="EQ2027"/>
      <c r="ER2027"/>
      <c r="ES2027"/>
      <c r="ET2027"/>
      <c r="EU2027"/>
      <c r="EV2027"/>
      <c r="EW2027"/>
      <c r="EX2027"/>
      <c r="EY2027"/>
      <c r="EZ2027"/>
      <c r="FA2027"/>
      <c r="FB2027"/>
      <c r="FC2027"/>
      <c r="FD2027"/>
      <c r="FE2027"/>
      <c r="FF2027"/>
      <c r="FG2027"/>
      <c r="FH2027"/>
      <c r="FI2027"/>
      <c r="FJ2027"/>
      <c r="FK2027"/>
      <c r="FL2027"/>
      <c r="FM2027"/>
      <c r="FN2027"/>
      <c r="FO2027"/>
      <c r="FP2027"/>
      <c r="FQ2027"/>
      <c r="FR2027"/>
      <c r="FS2027"/>
      <c r="FT2027"/>
      <c r="FU2027"/>
      <c r="FV2027"/>
      <c r="FW2027"/>
      <c r="FX2027"/>
      <c r="FY2027"/>
      <c r="FZ2027"/>
      <c r="GA2027"/>
      <c r="GB2027"/>
      <c r="GC2027"/>
      <c r="GD2027"/>
      <c r="GE2027"/>
      <c r="GF2027"/>
      <c r="GG2027"/>
      <c r="GH2027"/>
      <c r="GI2027"/>
      <c r="GJ2027"/>
      <c r="GK2027"/>
      <c r="GL2027"/>
      <c r="GM2027"/>
      <c r="GN2027"/>
      <c r="GO2027"/>
      <c r="GP2027"/>
      <c r="GQ2027"/>
      <c r="GR2027"/>
      <c r="GS2027"/>
      <c r="GT2027"/>
      <c r="GU2027"/>
      <c r="GV2027"/>
      <c r="GW2027"/>
      <c r="GX2027"/>
      <c r="GY2027"/>
      <c r="GZ2027"/>
      <c r="HA2027"/>
      <c r="HB2027"/>
      <c r="HC2027"/>
      <c r="HD2027"/>
      <c r="HE2027"/>
      <c r="HF2027"/>
      <c r="HG2027"/>
      <c r="HH2027"/>
      <c r="HI2027"/>
    </row>
    <row r="2028" spans="1:217" s="6" customFormat="1" ht="28.5" x14ac:dyDescent="0.45">
      <c r="A2028" s="32" t="s">
        <v>16</v>
      </c>
      <c r="B2028" s="32" t="s">
        <v>17</v>
      </c>
      <c r="C2028" s="33" t="s">
        <v>18</v>
      </c>
      <c r="D2028" s="33" t="s">
        <v>1685</v>
      </c>
      <c r="E2028" s="33" t="s">
        <v>2155</v>
      </c>
      <c r="F2028" s="33" t="s">
        <v>21</v>
      </c>
      <c r="G2028" s="75">
        <f>VLOOKUP(L:L,en_ru_auto_scores_BLEU!H:I,2,FALSE)</f>
        <v>34.008948624338402</v>
      </c>
      <c r="H2028" s="33" t="str">
        <f>IFERROR(VLOOKUP(L:L,manual_score_mapping[[SegmentID]:[Scores]],2,FALSE), "NaN")</f>
        <v>[91, 88, 84, 89, 81]</v>
      </c>
      <c r="I2028" s="30">
        <f>IFERROR(VLOOKUP(L:L,manual_score_mapping!A:D,3,FALSE), "NaN")</f>
        <v>86</v>
      </c>
      <c r="J2028" s="30">
        <f>IFERROR(VLOOKUP(L:L,manual_score_mapping!A:D,4,FALSE), "NaN")</f>
        <v>81</v>
      </c>
      <c r="K2028" s="33" t="s">
        <v>22</v>
      </c>
      <c r="L2028" s="33">
        <v>2027</v>
      </c>
      <c r="M2028" s="34">
        <v>0.90217620134353638</v>
      </c>
      <c r="N2028" s="33">
        <v>0.90644162893295277</v>
      </c>
      <c r="O2028" s="33">
        <v>0.91488683223724365</v>
      </c>
      <c r="P2028" s="33" t="str">
        <f>IF(en_ru_scores[[#This Row],[OnlineB_Score]]&gt;en_ru_scores[[#This Row],[GPT4_COMET]]+0.03, "B", IF(en_ru_scores[[#This Row],[GPT4_COMET]]&gt;en_ru_scores[[#This Row],[OnlineB_Score]]+0.03, "GPT", "-"))</f>
        <v>-</v>
      </c>
      <c r="Q2028" s="33" t="str">
        <f>IF(en_ru_scores[[#This Row],[OnlineW_Score]]&gt;en_ru_scores[[#This Row],[GPT4_COMET]]+0.03, "W", IF(en_ru_scores[[#This Row],[GPT4_COMET]]&gt;en_ru_scores[[#This Row],[OnlineW_Score]]+0.03, "GPT", "-"))</f>
        <v>-</v>
      </c>
      <c r="R2028" s="13" t="s">
        <v>2163</v>
      </c>
      <c r="S2028" s="13" t="s">
        <v>9840</v>
      </c>
      <c r="T2028" s="41" t="s">
        <v>9841</v>
      </c>
      <c r="U2028" s="13" t="s">
        <v>9842</v>
      </c>
      <c r="V2028" s="13" t="s">
        <v>9843</v>
      </c>
      <c r="W2028" s="84"/>
      <c r="X2028" s="111"/>
      <c r="Y2028" s="115"/>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c r="EK2028"/>
      <c r="EL2028"/>
      <c r="EM2028"/>
      <c r="EN2028"/>
      <c r="EO2028"/>
      <c r="EP2028"/>
      <c r="EQ2028"/>
      <c r="ER2028"/>
      <c r="ES2028"/>
      <c r="ET2028"/>
      <c r="EU2028"/>
      <c r="EV2028"/>
      <c r="EW2028"/>
      <c r="EX2028"/>
      <c r="EY2028"/>
      <c r="EZ2028"/>
      <c r="FA2028"/>
      <c r="FB2028"/>
      <c r="FC2028"/>
      <c r="FD2028"/>
      <c r="FE2028"/>
      <c r="FF2028"/>
      <c r="FG2028"/>
      <c r="FH2028"/>
      <c r="FI2028"/>
      <c r="FJ2028"/>
      <c r="FK2028"/>
      <c r="FL2028"/>
      <c r="FM2028"/>
      <c r="FN2028"/>
      <c r="FO2028"/>
      <c r="FP2028"/>
      <c r="FQ2028"/>
      <c r="FR2028"/>
      <c r="FS2028"/>
      <c r="FT2028"/>
      <c r="FU2028"/>
      <c r="FV2028"/>
      <c r="FW2028"/>
      <c r="FX2028"/>
      <c r="FY2028"/>
      <c r="FZ2028"/>
      <c r="GA2028"/>
      <c r="GB2028"/>
      <c r="GC2028"/>
      <c r="GD2028"/>
      <c r="GE2028"/>
      <c r="GF2028"/>
      <c r="GG2028"/>
      <c r="GH2028"/>
      <c r="GI2028"/>
      <c r="GJ2028"/>
      <c r="GK2028"/>
      <c r="GL2028"/>
      <c r="GM2028"/>
      <c r="GN2028"/>
      <c r="GO2028"/>
      <c r="GP2028"/>
      <c r="GQ2028"/>
      <c r="GR2028"/>
      <c r="GS2028"/>
      <c r="GT2028"/>
      <c r="GU2028"/>
      <c r="GV2028"/>
      <c r="GW2028"/>
      <c r="GX2028"/>
      <c r="GY2028"/>
      <c r="GZ2028"/>
      <c r="HA2028"/>
      <c r="HB2028"/>
      <c r="HC2028"/>
      <c r="HD2028"/>
      <c r="HE2028"/>
      <c r="HF2028"/>
      <c r="HG2028"/>
      <c r="HH2028"/>
      <c r="HI2028"/>
    </row>
    <row r="2029" spans="1:217" s="6" customFormat="1" ht="42.75" x14ac:dyDescent="0.45">
      <c r="A2029" s="32" t="s">
        <v>16</v>
      </c>
      <c r="B2029" s="32" t="s">
        <v>17</v>
      </c>
      <c r="C2029" s="33" t="s">
        <v>18</v>
      </c>
      <c r="D2029" s="33" t="s">
        <v>1685</v>
      </c>
      <c r="E2029" s="33" t="s">
        <v>2164</v>
      </c>
      <c r="F2029" s="33" t="s">
        <v>21</v>
      </c>
      <c r="G2029" s="78">
        <f>VLOOKUP(L:L,en_ru_auto_scores_BLEU!H:I,2,FALSE)</f>
        <v>11.949988385687533</v>
      </c>
      <c r="H2029" s="42" t="str">
        <f>IFERROR(VLOOKUP(L:L,manual_score_mapping[[SegmentID]:[Scores]],2,FALSE), "NaN")</f>
        <v>NaN</v>
      </c>
      <c r="I2029" s="42" t="str">
        <f>IFERROR(VLOOKUP(L:L,manual_score_mapping!A:D,3,FALSE), "NaN")</f>
        <v>NaN</v>
      </c>
      <c r="J2029" s="42" t="str">
        <f>IFERROR(VLOOKUP(L:L,manual_score_mapping!A:D,4,FALSE), "NaN")</f>
        <v>NaN</v>
      </c>
      <c r="K2029" s="33" t="s">
        <v>22</v>
      </c>
      <c r="L2029" s="33">
        <v>2028</v>
      </c>
      <c r="M2029" s="34">
        <v>0.9140534996986388</v>
      </c>
      <c r="N2029" s="33">
        <v>0.87009245157241821</v>
      </c>
      <c r="O2029" s="33">
        <v>0.89930486679077148</v>
      </c>
      <c r="P2029" s="33" t="str">
        <f>IF(en_ru_scores[[#This Row],[OnlineB_Score]]&gt;en_ru_scores[[#This Row],[GPT4_COMET]]+0.03, "B", IF(en_ru_scores[[#This Row],[GPT4_COMET]]&gt;en_ru_scores[[#This Row],[OnlineB_Score]]+0.03, "GPT", "-"))</f>
        <v>GPT</v>
      </c>
      <c r="Q2029" s="33" t="str">
        <f>IF(en_ru_scores[[#This Row],[OnlineW_Score]]&gt;en_ru_scores[[#This Row],[GPT4_COMET]]+0.03, "W", IF(en_ru_scores[[#This Row],[GPT4_COMET]]&gt;en_ru_scores[[#This Row],[OnlineW_Score]]+0.03, "GPT", "-"))</f>
        <v>-</v>
      </c>
      <c r="R2029" s="13" t="s">
        <v>2165</v>
      </c>
      <c r="S2029" s="13" t="s">
        <v>9844</v>
      </c>
      <c r="T2029" s="41" t="s">
        <v>9845</v>
      </c>
      <c r="U2029" s="13" t="s">
        <v>9846</v>
      </c>
      <c r="V2029" s="13" t="s">
        <v>9847</v>
      </c>
      <c r="W2029" s="84"/>
      <c r="X2029" s="111"/>
      <c r="Y2029" s="115"/>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c r="EK2029"/>
      <c r="EL2029"/>
      <c r="EM2029"/>
      <c r="EN2029"/>
      <c r="EO2029"/>
      <c r="EP2029"/>
      <c r="EQ2029"/>
      <c r="ER2029"/>
      <c r="ES2029"/>
      <c r="ET2029"/>
      <c r="EU2029"/>
      <c r="EV2029"/>
      <c r="EW2029"/>
      <c r="EX2029"/>
      <c r="EY2029"/>
      <c r="EZ2029"/>
      <c r="FA2029"/>
      <c r="FB2029"/>
      <c r="FC2029"/>
      <c r="FD2029"/>
      <c r="FE2029"/>
      <c r="FF2029"/>
      <c r="FG2029"/>
      <c r="FH2029"/>
      <c r="FI2029"/>
      <c r="FJ2029"/>
      <c r="FK2029"/>
      <c r="FL2029"/>
      <c r="FM2029"/>
      <c r="FN2029"/>
      <c r="FO2029"/>
      <c r="FP2029"/>
      <c r="FQ2029"/>
      <c r="FR2029"/>
      <c r="FS2029"/>
      <c r="FT2029"/>
      <c r="FU2029"/>
      <c r="FV2029"/>
      <c r="FW2029"/>
      <c r="FX2029"/>
      <c r="FY2029"/>
      <c r="FZ2029"/>
      <c r="GA2029"/>
      <c r="GB2029"/>
      <c r="GC2029"/>
      <c r="GD2029"/>
      <c r="GE2029"/>
      <c r="GF2029"/>
      <c r="GG2029"/>
      <c r="GH2029"/>
      <c r="GI2029"/>
      <c r="GJ2029"/>
      <c r="GK2029"/>
      <c r="GL2029"/>
      <c r="GM2029"/>
      <c r="GN2029"/>
      <c r="GO2029"/>
      <c r="GP2029"/>
      <c r="GQ2029"/>
      <c r="GR2029"/>
      <c r="GS2029"/>
      <c r="GT2029"/>
      <c r="GU2029"/>
      <c r="GV2029"/>
      <c r="GW2029"/>
      <c r="GX2029"/>
      <c r="GY2029"/>
      <c r="GZ2029"/>
      <c r="HA2029"/>
      <c r="HB2029"/>
      <c r="HC2029"/>
      <c r="HD2029"/>
      <c r="HE2029"/>
      <c r="HF2029"/>
      <c r="HG2029"/>
      <c r="HH2029"/>
      <c r="HI2029"/>
    </row>
    <row r="2030" spans="1:217" s="6" customFormat="1" ht="42.75" x14ac:dyDescent="0.45">
      <c r="A2030" s="32" t="s">
        <v>16</v>
      </c>
      <c r="B2030" s="32" t="s">
        <v>17</v>
      </c>
      <c r="C2030" s="33" t="s">
        <v>18</v>
      </c>
      <c r="D2030" s="33" t="s">
        <v>1685</v>
      </c>
      <c r="E2030" s="33" t="s">
        <v>2164</v>
      </c>
      <c r="F2030" s="33" t="s">
        <v>21</v>
      </c>
      <c r="G2030" s="78">
        <f>VLOOKUP(L:L,en_ru_auto_scores_BLEU!H:I,2,FALSE)</f>
        <v>19.358307479298794</v>
      </c>
      <c r="H2030" s="42" t="str">
        <f>IFERROR(VLOOKUP(L:L,manual_score_mapping[[SegmentID]:[Scores]],2,FALSE), "NaN")</f>
        <v>NaN</v>
      </c>
      <c r="I2030" s="42" t="str">
        <f>IFERROR(VLOOKUP(L:L,manual_score_mapping!A:D,3,FALSE), "NaN")</f>
        <v>NaN</v>
      </c>
      <c r="J2030" s="42" t="str">
        <f>IFERROR(VLOOKUP(L:L,manual_score_mapping!A:D,4,FALSE), "NaN")</f>
        <v>NaN</v>
      </c>
      <c r="K2030" s="33" t="s">
        <v>22</v>
      </c>
      <c r="L2030" s="33">
        <v>2029</v>
      </c>
      <c r="M2030" s="34">
        <v>0.93040913343429565</v>
      </c>
      <c r="N2030" s="33">
        <v>0.81275880336761475</v>
      </c>
      <c r="O2030" s="33">
        <v>0.90351384878158558</v>
      </c>
      <c r="P2030" s="33" t="str">
        <f>IF(en_ru_scores[[#This Row],[OnlineB_Score]]&gt;en_ru_scores[[#This Row],[GPT4_COMET]]+0.03, "B", IF(en_ru_scores[[#This Row],[GPT4_COMET]]&gt;en_ru_scores[[#This Row],[OnlineB_Score]]+0.03, "GPT", "-"))</f>
        <v>GPT</v>
      </c>
      <c r="Q2030" s="33" t="str">
        <f>IF(en_ru_scores[[#This Row],[OnlineW_Score]]&gt;en_ru_scores[[#This Row],[GPT4_COMET]]+0.03, "W", IF(en_ru_scores[[#This Row],[GPT4_COMET]]&gt;en_ru_scores[[#This Row],[OnlineW_Score]]+0.03, "GPT", "-"))</f>
        <v>-</v>
      </c>
      <c r="R2030" s="13" t="s">
        <v>2166</v>
      </c>
      <c r="S2030" s="13" t="s">
        <v>9848</v>
      </c>
      <c r="T2030" s="41" t="s">
        <v>9849</v>
      </c>
      <c r="U2030" s="13" t="s">
        <v>9850</v>
      </c>
      <c r="V2030" s="13" t="s">
        <v>9851</v>
      </c>
      <c r="W2030" s="84"/>
      <c r="X2030" s="111"/>
      <c r="Y2030" s="115"/>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c r="EK2030"/>
      <c r="EL2030"/>
      <c r="EM2030"/>
      <c r="EN2030"/>
      <c r="EO2030"/>
      <c r="EP2030"/>
      <c r="EQ2030"/>
      <c r="ER2030"/>
      <c r="ES2030"/>
      <c r="ET2030"/>
      <c r="EU2030"/>
      <c r="EV2030"/>
      <c r="EW2030"/>
      <c r="EX2030"/>
      <c r="EY2030"/>
      <c r="EZ2030"/>
      <c r="FA2030"/>
      <c r="FB2030"/>
      <c r="FC2030"/>
      <c r="FD2030"/>
      <c r="FE2030"/>
      <c r="FF2030"/>
      <c r="FG2030"/>
      <c r="FH2030"/>
      <c r="FI2030"/>
      <c r="FJ2030"/>
      <c r="FK2030"/>
      <c r="FL2030"/>
      <c r="FM2030"/>
      <c r="FN2030"/>
      <c r="FO2030"/>
      <c r="FP2030"/>
      <c r="FQ2030"/>
      <c r="FR2030"/>
      <c r="FS2030"/>
      <c r="FT2030"/>
      <c r="FU2030"/>
      <c r="FV2030"/>
      <c r="FW2030"/>
      <c r="FX2030"/>
      <c r="FY2030"/>
      <c r="FZ2030"/>
      <c r="GA2030"/>
      <c r="GB2030"/>
      <c r="GC2030"/>
      <c r="GD2030"/>
      <c r="GE2030"/>
      <c r="GF2030"/>
      <c r="GG2030"/>
      <c r="GH2030"/>
      <c r="GI2030"/>
      <c r="GJ2030"/>
      <c r="GK2030"/>
      <c r="GL2030"/>
      <c r="GM2030"/>
      <c r="GN2030"/>
      <c r="GO2030"/>
      <c r="GP2030"/>
      <c r="GQ2030"/>
      <c r="GR2030"/>
      <c r="GS2030"/>
      <c r="GT2030"/>
      <c r="GU2030"/>
      <c r="GV2030"/>
      <c r="GW2030"/>
      <c r="GX2030"/>
      <c r="GY2030"/>
      <c r="GZ2030"/>
      <c r="HA2030"/>
      <c r="HB2030"/>
      <c r="HC2030"/>
      <c r="HD2030"/>
      <c r="HE2030"/>
      <c r="HF2030"/>
      <c r="HG2030"/>
      <c r="HH2030"/>
      <c r="HI2030"/>
    </row>
    <row r="2031" spans="1:217" s="6" customFormat="1" ht="57" x14ac:dyDescent="0.45">
      <c r="A2031" s="26" t="s">
        <v>16</v>
      </c>
      <c r="B2031" s="26" t="s">
        <v>17</v>
      </c>
      <c r="C2031" s="27" t="s">
        <v>18</v>
      </c>
      <c r="D2031" s="27" t="s">
        <v>1685</v>
      </c>
      <c r="E2031" s="27" t="s">
        <v>2164</v>
      </c>
      <c r="F2031" s="27" t="s">
        <v>21</v>
      </c>
      <c r="G2031" s="78">
        <f>VLOOKUP(L:L,en_ru_auto_scores_BLEU!H:I,2,FALSE)</f>
        <v>20.149416157064572</v>
      </c>
      <c r="H2031" s="42" t="str">
        <f>IFERROR(VLOOKUP(L:L,manual_score_mapping[[SegmentID]:[Scores]],2,FALSE), "NaN")</f>
        <v>NaN</v>
      </c>
      <c r="I2031" s="42" t="str">
        <f>IFERROR(VLOOKUP(L:L,manual_score_mapping!A:D,3,FALSE), "NaN")</f>
        <v>NaN</v>
      </c>
      <c r="J2031" s="42" t="str">
        <f>IFERROR(VLOOKUP(L:L,manual_score_mapping!A:D,4,FALSE), "NaN")</f>
        <v>NaN</v>
      </c>
      <c r="K2031" s="27" t="s">
        <v>22</v>
      </c>
      <c r="L2031" s="27">
        <v>2030</v>
      </c>
      <c r="M2031" s="28">
        <v>0.70305776596069336</v>
      </c>
      <c r="N2031" s="27">
        <v>0.91804856061935425</v>
      </c>
      <c r="O2031" s="27">
        <v>0.86598032712936401</v>
      </c>
      <c r="P2031" s="27" t="str">
        <f>IF(en_ru_scores[[#This Row],[OnlineB_Score]]&gt;en_ru_scores[[#This Row],[GPT4_COMET]]+0.03, "B", IF(en_ru_scores[[#This Row],[GPT4_COMET]]&gt;en_ru_scores[[#This Row],[OnlineB_Score]]+0.03, "GPT", "-"))</f>
        <v>B</v>
      </c>
      <c r="Q2031" s="27" t="str">
        <f>IF(en_ru_scores[[#This Row],[OnlineW_Score]]&gt;en_ru_scores[[#This Row],[GPT4_COMET]]+0.03, "W", IF(en_ru_scores[[#This Row],[GPT4_COMET]]&gt;en_ru_scores[[#This Row],[OnlineW_Score]]+0.03, "GPT", "-"))</f>
        <v>W</v>
      </c>
      <c r="R2031" s="11" t="s">
        <v>2167</v>
      </c>
      <c r="S2031" s="11" t="s">
        <v>9852</v>
      </c>
      <c r="T2031" s="39" t="s">
        <v>9853</v>
      </c>
      <c r="U2031" s="11" t="s">
        <v>9854</v>
      </c>
      <c r="V2031" s="11" t="s">
        <v>9855</v>
      </c>
      <c r="W2031" s="84"/>
      <c r="X2031" s="111"/>
      <c r="Y2031" s="115"/>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c r="EK2031"/>
      <c r="EL2031"/>
      <c r="EM2031"/>
      <c r="EN2031"/>
      <c r="EO2031"/>
      <c r="EP2031"/>
      <c r="EQ2031"/>
      <c r="ER2031"/>
      <c r="ES2031"/>
      <c r="ET2031"/>
      <c r="EU2031"/>
      <c r="EV2031"/>
      <c r="EW2031"/>
      <c r="EX2031"/>
      <c r="EY2031"/>
      <c r="EZ2031"/>
      <c r="FA2031"/>
      <c r="FB2031"/>
      <c r="FC2031"/>
      <c r="FD2031"/>
      <c r="FE2031"/>
      <c r="FF2031"/>
      <c r="FG2031"/>
      <c r="FH2031"/>
      <c r="FI2031"/>
      <c r="FJ2031"/>
      <c r="FK2031"/>
      <c r="FL2031"/>
      <c r="FM2031"/>
      <c r="FN2031"/>
      <c r="FO2031"/>
      <c r="FP2031"/>
      <c r="FQ2031"/>
      <c r="FR2031"/>
      <c r="FS2031"/>
      <c r="FT2031"/>
      <c r="FU2031"/>
      <c r="FV2031"/>
      <c r="FW2031"/>
      <c r="FX2031"/>
      <c r="FY2031"/>
      <c r="FZ2031"/>
      <c r="GA2031"/>
      <c r="GB2031"/>
      <c r="GC2031"/>
      <c r="GD2031"/>
      <c r="GE2031"/>
      <c r="GF2031"/>
      <c r="GG2031"/>
      <c r="GH2031"/>
      <c r="GI2031"/>
      <c r="GJ2031"/>
      <c r="GK2031"/>
      <c r="GL2031"/>
      <c r="GM2031"/>
      <c r="GN2031"/>
      <c r="GO2031"/>
      <c r="GP2031"/>
      <c r="GQ2031"/>
      <c r="GR2031"/>
      <c r="GS2031"/>
      <c r="GT2031"/>
      <c r="GU2031"/>
      <c r="GV2031"/>
      <c r="GW2031"/>
      <c r="GX2031"/>
      <c r="GY2031"/>
      <c r="GZ2031"/>
      <c r="HA2031"/>
      <c r="HB2031"/>
      <c r="HC2031"/>
      <c r="HD2031"/>
      <c r="HE2031"/>
      <c r="HF2031"/>
      <c r="HG2031"/>
      <c r="HH2031"/>
      <c r="HI2031"/>
    </row>
    <row r="2032" spans="1:217" s="6" customFormat="1" ht="42.75" x14ac:dyDescent="0.45">
      <c r="A2032" s="32" t="s">
        <v>16</v>
      </c>
      <c r="B2032" s="32" t="s">
        <v>17</v>
      </c>
      <c r="C2032" s="33" t="s">
        <v>18</v>
      </c>
      <c r="D2032" s="33" t="s">
        <v>1685</v>
      </c>
      <c r="E2032" s="33" t="s">
        <v>2164</v>
      </c>
      <c r="F2032" s="33" t="s">
        <v>21</v>
      </c>
      <c r="G2032" s="73">
        <f>VLOOKUP(L:L,en_ru_auto_scores_BLEU!H:I,2,FALSE)</f>
        <v>63.376352780082982</v>
      </c>
      <c r="H2032" s="42" t="str">
        <f>IFERROR(VLOOKUP(L:L,manual_score_mapping[[SegmentID]:[Scores]],2,FALSE), "NaN")</f>
        <v>NaN</v>
      </c>
      <c r="I2032" s="42" t="str">
        <f>IFERROR(VLOOKUP(L:L,manual_score_mapping!A:D,3,FALSE), "NaN")</f>
        <v>NaN</v>
      </c>
      <c r="J2032" s="42" t="str">
        <f>IFERROR(VLOOKUP(L:L,manual_score_mapping!A:D,4,FALSE), "NaN")</f>
        <v>NaN</v>
      </c>
      <c r="K2032" s="33" t="s">
        <v>22</v>
      </c>
      <c r="L2032" s="33">
        <v>2031</v>
      </c>
      <c r="M2032" s="34">
        <v>0.92969471216201782</v>
      </c>
      <c r="N2032" s="33">
        <v>0.92968720197677601</v>
      </c>
      <c r="O2032" s="33">
        <v>0.89768260717391968</v>
      </c>
      <c r="P2032" s="33" t="str">
        <f>IF(en_ru_scores[[#This Row],[OnlineB_Score]]&gt;en_ru_scores[[#This Row],[GPT4_COMET]]+0.03, "B", IF(en_ru_scores[[#This Row],[GPT4_COMET]]&gt;en_ru_scores[[#This Row],[OnlineB_Score]]+0.03, "GPT", "-"))</f>
        <v>-</v>
      </c>
      <c r="Q2032" s="33" t="str">
        <f>IF(en_ru_scores[[#This Row],[OnlineW_Score]]&gt;en_ru_scores[[#This Row],[GPT4_COMET]]+0.03, "W", IF(en_ru_scores[[#This Row],[GPT4_COMET]]&gt;en_ru_scores[[#This Row],[OnlineW_Score]]+0.03, "GPT", "-"))</f>
        <v>GPT</v>
      </c>
      <c r="R2032" s="13" t="s">
        <v>2168</v>
      </c>
      <c r="S2032" s="13" t="s">
        <v>9856</v>
      </c>
      <c r="T2032" s="41" t="s">
        <v>9857</v>
      </c>
      <c r="U2032" s="13" t="s">
        <v>9858</v>
      </c>
      <c r="V2032" s="13" t="s">
        <v>9859</v>
      </c>
      <c r="W2032" s="84"/>
      <c r="X2032" s="111"/>
      <c r="Y2032" s="115"/>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c r="EI2032"/>
      <c r="EJ2032"/>
      <c r="EK2032"/>
      <c r="EL2032"/>
      <c r="EM2032"/>
      <c r="EN2032"/>
      <c r="EO2032"/>
      <c r="EP2032"/>
      <c r="EQ2032"/>
      <c r="ER2032"/>
      <c r="ES2032"/>
      <c r="ET2032"/>
      <c r="EU2032"/>
      <c r="EV2032"/>
      <c r="EW2032"/>
      <c r="EX2032"/>
      <c r="EY2032"/>
      <c r="EZ2032"/>
      <c r="FA2032"/>
      <c r="FB2032"/>
      <c r="FC2032"/>
      <c r="FD2032"/>
      <c r="FE2032"/>
      <c r="FF2032"/>
      <c r="FG2032"/>
      <c r="FH2032"/>
      <c r="FI2032"/>
      <c r="FJ2032"/>
      <c r="FK2032"/>
      <c r="FL2032"/>
      <c r="FM2032"/>
      <c r="FN2032"/>
      <c r="FO2032"/>
      <c r="FP2032"/>
      <c r="FQ2032"/>
      <c r="FR2032"/>
      <c r="FS2032"/>
      <c r="FT2032"/>
      <c r="FU2032"/>
      <c r="FV2032"/>
      <c r="FW2032"/>
      <c r="FX2032"/>
      <c r="FY2032"/>
      <c r="FZ2032"/>
      <c r="GA2032"/>
      <c r="GB2032"/>
      <c r="GC2032"/>
      <c r="GD2032"/>
      <c r="GE2032"/>
      <c r="GF2032"/>
      <c r="GG2032"/>
      <c r="GH2032"/>
      <c r="GI2032"/>
      <c r="GJ2032"/>
      <c r="GK2032"/>
      <c r="GL2032"/>
      <c r="GM2032"/>
      <c r="GN2032"/>
      <c r="GO2032"/>
      <c r="GP2032"/>
      <c r="GQ2032"/>
      <c r="GR2032"/>
      <c r="GS2032"/>
      <c r="GT2032"/>
      <c r="GU2032"/>
      <c r="GV2032"/>
      <c r="GW2032"/>
      <c r="GX2032"/>
      <c r="GY2032"/>
      <c r="GZ2032"/>
      <c r="HA2032"/>
      <c r="HB2032"/>
      <c r="HC2032"/>
      <c r="HD2032"/>
      <c r="HE2032"/>
      <c r="HF2032"/>
      <c r="HG2032"/>
      <c r="HH2032"/>
      <c r="HI2032"/>
    </row>
    <row r="2033" spans="1:217" s="6" customFormat="1" x14ac:dyDescent="0.45">
      <c r="A2033" s="29" t="s">
        <v>16</v>
      </c>
      <c r="B2033" s="29" t="s">
        <v>17</v>
      </c>
      <c r="C2033" s="30" t="s">
        <v>18</v>
      </c>
      <c r="D2033" s="30" t="s">
        <v>1685</v>
      </c>
      <c r="E2033" s="30" t="s">
        <v>2164</v>
      </c>
      <c r="F2033" s="30" t="s">
        <v>21</v>
      </c>
      <c r="G2033" s="78">
        <f>VLOOKUP(L:L,en_ru_auto_scores_BLEU!H:I,2,FALSE)</f>
        <v>12.703318703865364</v>
      </c>
      <c r="H2033" s="42" t="str">
        <f>IFERROR(VLOOKUP(L:L,manual_score_mapping[[SegmentID]:[Scores]],2,FALSE), "NaN")</f>
        <v>NaN</v>
      </c>
      <c r="I2033" s="42" t="str">
        <f>IFERROR(VLOOKUP(L:L,manual_score_mapping!A:D,3,FALSE), "NaN")</f>
        <v>NaN</v>
      </c>
      <c r="J2033" s="42" t="str">
        <f>IFERROR(VLOOKUP(L:L,manual_score_mapping!A:D,4,FALSE), "NaN")</f>
        <v>NaN</v>
      </c>
      <c r="K2033" s="30" t="s">
        <v>22</v>
      </c>
      <c r="L2033" s="30">
        <v>2032</v>
      </c>
      <c r="M2033" s="31">
        <v>0.85462528467178345</v>
      </c>
      <c r="N2033" s="30">
        <v>0.89442980289459229</v>
      </c>
      <c r="O2033" s="30">
        <v>0.88951647281646729</v>
      </c>
      <c r="P2033" s="30" t="str">
        <f>IF(en_ru_scores[[#This Row],[OnlineB_Score]]&gt;en_ru_scores[[#This Row],[GPT4_COMET]]+0.03, "B", IF(en_ru_scores[[#This Row],[GPT4_COMET]]&gt;en_ru_scores[[#This Row],[OnlineB_Score]]+0.03, "GPT", "-"))</f>
        <v>B</v>
      </c>
      <c r="Q2033" s="30" t="str">
        <f>IF(en_ru_scores[[#This Row],[OnlineW_Score]]&gt;en_ru_scores[[#This Row],[GPT4_COMET]]+0.03, "W", IF(en_ru_scores[[#This Row],[GPT4_COMET]]&gt;en_ru_scores[[#This Row],[OnlineW_Score]]+0.03, "GPT", "-"))</f>
        <v>W</v>
      </c>
      <c r="R2033" s="12" t="s">
        <v>2169</v>
      </c>
      <c r="S2033" s="12" t="s">
        <v>9860</v>
      </c>
      <c r="T2033" s="40" t="s">
        <v>9861</v>
      </c>
      <c r="U2033" s="12" t="s">
        <v>9862</v>
      </c>
      <c r="V2033" s="12" t="s">
        <v>9863</v>
      </c>
      <c r="W2033" s="84"/>
      <c r="X2033" s="111"/>
      <c r="Y2033" s="115"/>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c r="EK2033"/>
      <c r="EL2033"/>
      <c r="EM2033"/>
      <c r="EN2033"/>
      <c r="EO2033"/>
      <c r="EP2033"/>
      <c r="EQ2033"/>
      <c r="ER2033"/>
      <c r="ES2033"/>
      <c r="ET2033"/>
      <c r="EU2033"/>
      <c r="EV2033"/>
      <c r="EW2033"/>
      <c r="EX2033"/>
      <c r="EY2033"/>
      <c r="EZ2033"/>
      <c r="FA2033"/>
      <c r="FB2033"/>
      <c r="FC2033"/>
      <c r="FD2033"/>
      <c r="FE2033"/>
      <c r="FF2033"/>
      <c r="FG2033"/>
      <c r="FH2033"/>
      <c r="FI2033"/>
      <c r="FJ2033"/>
      <c r="FK2033"/>
      <c r="FL2033"/>
      <c r="FM2033"/>
      <c r="FN2033"/>
      <c r="FO2033"/>
      <c r="FP2033"/>
      <c r="FQ2033"/>
      <c r="FR2033"/>
      <c r="FS2033"/>
      <c r="FT2033"/>
      <c r="FU2033"/>
      <c r="FV2033"/>
      <c r="FW2033"/>
      <c r="FX2033"/>
      <c r="FY2033"/>
      <c r="FZ2033"/>
      <c r="GA2033"/>
      <c r="GB2033"/>
      <c r="GC2033"/>
      <c r="GD2033"/>
      <c r="GE2033"/>
      <c r="GF2033"/>
      <c r="GG2033"/>
      <c r="GH2033"/>
      <c r="GI2033"/>
      <c r="GJ2033"/>
      <c r="GK2033"/>
      <c r="GL2033"/>
      <c r="GM2033"/>
      <c r="GN2033"/>
      <c r="GO2033"/>
      <c r="GP2033"/>
      <c r="GQ2033"/>
      <c r="GR2033"/>
      <c r="GS2033"/>
      <c r="GT2033"/>
      <c r="GU2033"/>
      <c r="GV2033"/>
      <c r="GW2033"/>
      <c r="GX2033"/>
      <c r="GY2033"/>
      <c r="GZ2033"/>
      <c r="HA2033"/>
      <c r="HB2033"/>
      <c r="HC2033"/>
      <c r="HD2033"/>
      <c r="HE2033"/>
      <c r="HF2033"/>
      <c r="HG2033"/>
      <c r="HH2033"/>
      <c r="HI2033"/>
    </row>
    <row r="2034" spans="1:217" s="6" customFormat="1" ht="28.5" x14ac:dyDescent="0.45">
      <c r="A2034" s="32" t="s">
        <v>16</v>
      </c>
      <c r="B2034" s="32" t="s">
        <v>17</v>
      </c>
      <c r="C2034" s="33" t="s">
        <v>18</v>
      </c>
      <c r="D2034" s="33" t="s">
        <v>1685</v>
      </c>
      <c r="E2034" s="33" t="s">
        <v>2164</v>
      </c>
      <c r="F2034" s="33" t="s">
        <v>21</v>
      </c>
      <c r="G2034" s="75">
        <f>VLOOKUP(L:L,en_ru_auto_scores_BLEU!H:I,2,FALSE)</f>
        <v>32.466791547509906</v>
      </c>
      <c r="H2034" s="42" t="str">
        <f>IFERROR(VLOOKUP(L:L,manual_score_mapping[[SegmentID]:[Scores]],2,FALSE), "NaN")</f>
        <v>NaN</v>
      </c>
      <c r="I2034" s="42" t="str">
        <f>IFERROR(VLOOKUP(L:L,manual_score_mapping!A:D,3,FALSE), "NaN")</f>
        <v>NaN</v>
      </c>
      <c r="J2034" s="42" t="str">
        <f>IFERROR(VLOOKUP(L:L,manual_score_mapping!A:D,4,FALSE), "NaN")</f>
        <v>NaN</v>
      </c>
      <c r="K2034" s="33" t="s">
        <v>22</v>
      </c>
      <c r="L2034" s="33">
        <v>2033</v>
      </c>
      <c r="M2034" s="34">
        <v>0.9648149609565736</v>
      </c>
      <c r="N2034" s="33">
        <v>0.9648149609565736</v>
      </c>
      <c r="O2034" s="33">
        <v>0.96282076835632324</v>
      </c>
      <c r="P2034" s="33" t="str">
        <f>IF(en_ru_scores[[#This Row],[OnlineB_Score]]&gt;en_ru_scores[[#This Row],[GPT4_COMET]]+0.03, "B", IF(en_ru_scores[[#This Row],[GPT4_COMET]]&gt;en_ru_scores[[#This Row],[OnlineB_Score]]+0.03, "GPT", "-"))</f>
        <v>-</v>
      </c>
      <c r="Q2034" s="33" t="str">
        <f>IF(en_ru_scores[[#This Row],[OnlineW_Score]]&gt;en_ru_scores[[#This Row],[GPT4_COMET]]+0.03, "W", IF(en_ru_scores[[#This Row],[GPT4_COMET]]&gt;en_ru_scores[[#This Row],[OnlineW_Score]]+0.03, "GPT", "-"))</f>
        <v>-</v>
      </c>
      <c r="R2034" s="13" t="s">
        <v>2170</v>
      </c>
      <c r="S2034" s="13" t="s">
        <v>9864</v>
      </c>
      <c r="T2034" s="41" t="s">
        <v>9865</v>
      </c>
      <c r="U2034" s="13" t="s">
        <v>9865</v>
      </c>
      <c r="V2034" s="13" t="s">
        <v>9866</v>
      </c>
      <c r="W2034" s="84"/>
      <c r="X2034" s="111"/>
      <c r="Y2034" s="115"/>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c r="EK2034"/>
      <c r="EL2034"/>
      <c r="EM2034"/>
      <c r="EN2034"/>
      <c r="EO2034"/>
      <c r="EP2034"/>
      <c r="EQ2034"/>
      <c r="ER2034"/>
      <c r="ES2034"/>
      <c r="ET2034"/>
      <c r="EU2034"/>
      <c r="EV2034"/>
      <c r="EW2034"/>
      <c r="EX2034"/>
      <c r="EY2034"/>
      <c r="EZ2034"/>
      <c r="FA2034"/>
      <c r="FB2034"/>
      <c r="FC2034"/>
      <c r="FD2034"/>
      <c r="FE2034"/>
      <c r="FF2034"/>
      <c r="FG2034"/>
      <c r="FH2034"/>
      <c r="FI2034"/>
      <c r="FJ2034"/>
      <c r="FK2034"/>
      <c r="FL2034"/>
      <c r="FM2034"/>
      <c r="FN2034"/>
      <c r="FO2034"/>
      <c r="FP2034"/>
      <c r="FQ2034"/>
      <c r="FR2034"/>
      <c r="FS2034"/>
      <c r="FT2034"/>
      <c r="FU2034"/>
      <c r="FV2034"/>
      <c r="FW2034"/>
      <c r="FX2034"/>
      <c r="FY2034"/>
      <c r="FZ2034"/>
      <c r="GA2034"/>
      <c r="GB2034"/>
      <c r="GC2034"/>
      <c r="GD2034"/>
      <c r="GE2034"/>
      <c r="GF2034"/>
      <c r="GG2034"/>
      <c r="GH2034"/>
      <c r="GI2034"/>
      <c r="GJ2034"/>
      <c r="GK2034"/>
      <c r="GL2034"/>
      <c r="GM2034"/>
      <c r="GN2034"/>
      <c r="GO2034"/>
      <c r="GP2034"/>
      <c r="GQ2034"/>
      <c r="GR2034"/>
      <c r="GS2034"/>
      <c r="GT2034"/>
      <c r="GU2034"/>
      <c r="GV2034"/>
      <c r="GW2034"/>
      <c r="GX2034"/>
      <c r="GY2034"/>
      <c r="GZ2034"/>
      <c r="HA2034"/>
      <c r="HB2034"/>
      <c r="HC2034"/>
      <c r="HD2034"/>
      <c r="HE2034"/>
      <c r="HF2034"/>
      <c r="HG2034"/>
      <c r="HH2034"/>
      <c r="HI2034"/>
    </row>
    <row r="2035" spans="1:217" s="6" customFormat="1" ht="42.75" x14ac:dyDescent="0.45">
      <c r="A2035" s="32" t="s">
        <v>16</v>
      </c>
      <c r="B2035" s="32" t="s">
        <v>17</v>
      </c>
      <c r="C2035" s="33" t="s">
        <v>18</v>
      </c>
      <c r="D2035" s="33" t="s">
        <v>1685</v>
      </c>
      <c r="E2035" s="33" t="s">
        <v>2164</v>
      </c>
      <c r="F2035" s="33" t="s">
        <v>21</v>
      </c>
      <c r="G2035" s="73">
        <f>VLOOKUP(L:L,en_ru_auto_scores_BLEU!H:I,2,FALSE)</f>
        <v>61.021692025579149</v>
      </c>
      <c r="H2035" s="42" t="str">
        <f>IFERROR(VLOOKUP(L:L,manual_score_mapping[[SegmentID]:[Scores]],2,FALSE), "NaN")</f>
        <v>NaN</v>
      </c>
      <c r="I2035" s="42" t="str">
        <f>IFERROR(VLOOKUP(L:L,manual_score_mapping!A:D,3,FALSE), "NaN")</f>
        <v>NaN</v>
      </c>
      <c r="J2035" s="42" t="str">
        <f>IFERROR(VLOOKUP(L:L,manual_score_mapping!A:D,4,FALSE), "NaN")</f>
        <v>NaN</v>
      </c>
      <c r="K2035" s="33" t="s">
        <v>22</v>
      </c>
      <c r="L2035" s="33">
        <v>2034</v>
      </c>
      <c r="M2035" s="34">
        <v>0.95381367206573475</v>
      </c>
      <c r="N2035" s="33">
        <v>0.91630095243453979</v>
      </c>
      <c r="O2035" s="33">
        <v>0.9387422800064088</v>
      </c>
      <c r="P2035" s="33" t="str">
        <f>IF(en_ru_scores[[#This Row],[OnlineB_Score]]&gt;en_ru_scores[[#This Row],[GPT4_COMET]]+0.03, "B", IF(en_ru_scores[[#This Row],[GPT4_COMET]]&gt;en_ru_scores[[#This Row],[OnlineB_Score]]+0.03, "GPT", "-"))</f>
        <v>GPT</v>
      </c>
      <c r="Q2035" s="33" t="str">
        <f>IF(en_ru_scores[[#This Row],[OnlineW_Score]]&gt;en_ru_scores[[#This Row],[GPT4_COMET]]+0.03, "W", IF(en_ru_scores[[#This Row],[GPT4_COMET]]&gt;en_ru_scores[[#This Row],[OnlineW_Score]]+0.03, "GPT", "-"))</f>
        <v>-</v>
      </c>
      <c r="R2035" s="13" t="s">
        <v>2171</v>
      </c>
      <c r="S2035" s="13" t="s">
        <v>9867</v>
      </c>
      <c r="T2035" s="41" t="s">
        <v>9868</v>
      </c>
      <c r="U2035" s="13" t="s">
        <v>9869</v>
      </c>
      <c r="V2035" s="13" t="s">
        <v>9870</v>
      </c>
      <c r="W2035" s="84"/>
      <c r="X2035" s="111"/>
      <c r="Y2035" s="11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c r="EI2035"/>
      <c r="EJ2035"/>
      <c r="EK2035"/>
      <c r="EL2035"/>
      <c r="EM2035"/>
      <c r="EN2035"/>
      <c r="EO2035"/>
      <c r="EP2035"/>
      <c r="EQ2035"/>
      <c r="ER2035"/>
      <c r="ES2035"/>
      <c r="ET2035"/>
      <c r="EU2035"/>
      <c r="EV2035"/>
      <c r="EW2035"/>
      <c r="EX2035"/>
      <c r="EY2035"/>
      <c r="EZ2035"/>
      <c r="FA2035"/>
      <c r="FB2035"/>
      <c r="FC2035"/>
      <c r="FD2035"/>
      <c r="FE2035"/>
      <c r="FF2035"/>
      <c r="FG2035"/>
      <c r="FH2035"/>
      <c r="FI2035"/>
      <c r="FJ2035"/>
      <c r="FK2035"/>
      <c r="FL2035"/>
      <c r="FM2035"/>
      <c r="FN2035"/>
      <c r="FO2035"/>
      <c r="FP2035"/>
      <c r="FQ2035"/>
      <c r="FR2035"/>
      <c r="FS2035"/>
      <c r="FT2035"/>
      <c r="FU2035"/>
      <c r="FV2035"/>
      <c r="FW2035"/>
      <c r="FX2035"/>
      <c r="FY2035"/>
      <c r="FZ2035"/>
      <c r="GA2035"/>
      <c r="GB2035"/>
      <c r="GC2035"/>
      <c r="GD2035"/>
      <c r="GE2035"/>
      <c r="GF2035"/>
      <c r="GG2035"/>
      <c r="GH2035"/>
      <c r="GI2035"/>
      <c r="GJ2035"/>
      <c r="GK2035"/>
      <c r="GL2035"/>
      <c r="GM2035"/>
      <c r="GN2035"/>
      <c r="GO2035"/>
      <c r="GP2035"/>
      <c r="GQ2035"/>
      <c r="GR2035"/>
      <c r="GS2035"/>
      <c r="GT2035"/>
      <c r="GU2035"/>
      <c r="GV2035"/>
      <c r="GW2035"/>
      <c r="GX2035"/>
      <c r="GY2035"/>
      <c r="GZ2035"/>
      <c r="HA2035"/>
      <c r="HB2035"/>
      <c r="HC2035"/>
      <c r="HD2035"/>
      <c r="HE2035"/>
      <c r="HF2035"/>
      <c r="HG2035"/>
      <c r="HH2035"/>
      <c r="HI2035"/>
    </row>
    <row r="2036" spans="1:217" s="6" customFormat="1" x14ac:dyDescent="0.45">
      <c r="A2036" s="26" t="s">
        <v>16</v>
      </c>
      <c r="B2036" s="26" t="s">
        <v>17</v>
      </c>
      <c r="C2036" s="27" t="s">
        <v>18</v>
      </c>
      <c r="D2036" s="27" t="s">
        <v>1685</v>
      </c>
      <c r="E2036" s="27" t="s">
        <v>2164</v>
      </c>
      <c r="F2036" s="27" t="s">
        <v>21</v>
      </c>
      <c r="G2036" s="78">
        <f>VLOOKUP(L:L,en_ru_auto_scores_BLEU!H:I,2,FALSE)</f>
        <v>10.89644800332157</v>
      </c>
      <c r="H2036" s="42" t="str">
        <f>IFERROR(VLOOKUP(L:L,manual_score_mapping[[SegmentID]:[Scores]],2,FALSE), "NaN")</f>
        <v>NaN</v>
      </c>
      <c r="I2036" s="42" t="str">
        <f>IFERROR(VLOOKUP(L:L,manual_score_mapping!A:D,3,FALSE), "NaN")</f>
        <v>NaN</v>
      </c>
      <c r="J2036" s="42" t="str">
        <f>IFERROR(VLOOKUP(L:L,manual_score_mapping!A:D,4,FALSE), "NaN")</f>
        <v>NaN</v>
      </c>
      <c r="K2036" s="27" t="s">
        <v>22</v>
      </c>
      <c r="L2036" s="27">
        <v>2035</v>
      </c>
      <c r="M2036" s="28">
        <v>0.70393204689025879</v>
      </c>
      <c r="N2036" s="27">
        <v>0.76096814870834351</v>
      </c>
      <c r="O2036" s="27">
        <v>0.74949973821640015</v>
      </c>
      <c r="P2036" s="27" t="str">
        <f>IF(en_ru_scores[[#This Row],[OnlineB_Score]]&gt;en_ru_scores[[#This Row],[GPT4_COMET]]+0.03, "B", IF(en_ru_scores[[#This Row],[GPT4_COMET]]&gt;en_ru_scores[[#This Row],[OnlineB_Score]]+0.03, "GPT", "-"))</f>
        <v>B</v>
      </c>
      <c r="Q2036" s="27" t="str">
        <f>IF(en_ru_scores[[#This Row],[OnlineW_Score]]&gt;en_ru_scores[[#This Row],[GPT4_COMET]]+0.03, "W", IF(en_ru_scores[[#This Row],[GPT4_COMET]]&gt;en_ru_scores[[#This Row],[OnlineW_Score]]+0.03, "GPT", "-"))</f>
        <v>W</v>
      </c>
      <c r="R2036" s="11" t="s">
        <v>2172</v>
      </c>
      <c r="S2036" s="11" t="s">
        <v>9871</v>
      </c>
      <c r="T2036" s="39" t="s">
        <v>9872</v>
      </c>
      <c r="U2036" s="11" t="s">
        <v>9873</v>
      </c>
      <c r="V2036" s="11" t="s">
        <v>9874</v>
      </c>
      <c r="W2036" s="84"/>
      <c r="X2036" s="111"/>
      <c r="Y2036" s="115"/>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c r="EI2036"/>
      <c r="EJ2036"/>
      <c r="EK2036"/>
      <c r="EL2036"/>
      <c r="EM2036"/>
      <c r="EN2036"/>
      <c r="EO2036"/>
      <c r="EP2036"/>
      <c r="EQ2036"/>
      <c r="ER2036"/>
      <c r="ES2036"/>
      <c r="ET2036"/>
      <c r="EU2036"/>
      <c r="EV2036"/>
      <c r="EW2036"/>
      <c r="EX2036"/>
      <c r="EY2036"/>
      <c r="EZ2036"/>
      <c r="FA2036"/>
      <c r="FB2036"/>
      <c r="FC2036"/>
      <c r="FD2036"/>
      <c r="FE2036"/>
      <c r="FF2036"/>
      <c r="FG2036"/>
      <c r="FH2036"/>
      <c r="FI2036"/>
      <c r="FJ2036"/>
      <c r="FK2036"/>
      <c r="FL2036"/>
      <c r="FM2036"/>
      <c r="FN2036"/>
      <c r="FO2036"/>
      <c r="FP2036"/>
      <c r="FQ2036"/>
      <c r="FR2036"/>
      <c r="FS2036"/>
      <c r="FT2036"/>
      <c r="FU2036"/>
      <c r="FV2036"/>
      <c r="FW2036"/>
      <c r="FX2036"/>
      <c r="FY2036"/>
      <c r="FZ2036"/>
      <c r="GA2036"/>
      <c r="GB2036"/>
      <c r="GC2036"/>
      <c r="GD2036"/>
      <c r="GE2036"/>
      <c r="GF2036"/>
      <c r="GG2036"/>
      <c r="GH2036"/>
      <c r="GI2036"/>
      <c r="GJ2036"/>
      <c r="GK2036"/>
      <c r="GL2036"/>
      <c r="GM2036"/>
      <c r="GN2036"/>
      <c r="GO2036"/>
      <c r="GP2036"/>
      <c r="GQ2036"/>
      <c r="GR2036"/>
      <c r="GS2036"/>
      <c r="GT2036"/>
      <c r="GU2036"/>
      <c r="GV2036"/>
      <c r="GW2036"/>
      <c r="GX2036"/>
      <c r="GY2036"/>
      <c r="GZ2036"/>
      <c r="HA2036"/>
      <c r="HB2036"/>
      <c r="HC2036"/>
      <c r="HD2036"/>
      <c r="HE2036"/>
      <c r="HF2036"/>
      <c r="HG2036"/>
      <c r="HH2036"/>
      <c r="HI2036"/>
    </row>
    <row r="2037" spans="1:217" s="6" customFormat="1" ht="28.5" x14ac:dyDescent="0.45">
      <c r="A2037" s="32" t="s">
        <v>16</v>
      </c>
      <c r="B2037" s="32" t="s">
        <v>17</v>
      </c>
      <c r="C2037" s="33" t="s">
        <v>18</v>
      </c>
      <c r="D2037" s="33" t="s">
        <v>1685</v>
      </c>
      <c r="E2037" s="33" t="s">
        <v>2173</v>
      </c>
      <c r="F2037" s="33" t="s">
        <v>21</v>
      </c>
      <c r="G2037" s="78">
        <f>VLOOKUP(L:L,en_ru_auto_scores_BLEU!H:I,2,FALSE)</f>
        <v>19.564751497922909</v>
      </c>
      <c r="H2037" s="33" t="str">
        <f>IFERROR(VLOOKUP(L:L,manual_score_mapping[[SegmentID]:[Scores]],2,FALSE), "NaN")</f>
        <v>[32, 100, 87, 52, 69]</v>
      </c>
      <c r="I2037" s="24">
        <f>IFERROR(VLOOKUP(L:L,manual_score_mapping!A:D,3,FALSE), "NaN")</f>
        <v>68</v>
      </c>
      <c r="J2037" s="18">
        <f>IFERROR(VLOOKUP(L:L,manual_score_mapping!A:D,4,FALSE), "NaN")</f>
        <v>32</v>
      </c>
      <c r="K2037" s="33" t="s">
        <v>22</v>
      </c>
      <c r="L2037" s="33">
        <v>2036</v>
      </c>
      <c r="M2037" s="34">
        <v>0.93805748224258423</v>
      </c>
      <c r="N2037" s="33">
        <v>0.92065495252609242</v>
      </c>
      <c r="O2037" s="33">
        <v>0.94446432590484619</v>
      </c>
      <c r="P2037" s="33" t="str">
        <f>IF(en_ru_scores[[#This Row],[OnlineB_Score]]&gt;en_ru_scores[[#This Row],[GPT4_COMET]]+0.03, "B", IF(en_ru_scores[[#This Row],[GPT4_COMET]]&gt;en_ru_scores[[#This Row],[OnlineB_Score]]+0.03, "GPT", "-"))</f>
        <v>-</v>
      </c>
      <c r="Q2037" s="33" t="str">
        <f>IF(en_ru_scores[[#This Row],[OnlineW_Score]]&gt;en_ru_scores[[#This Row],[GPT4_COMET]]+0.03, "W", IF(en_ru_scores[[#This Row],[GPT4_COMET]]&gt;en_ru_scores[[#This Row],[OnlineW_Score]]+0.03, "GPT", "-"))</f>
        <v>-</v>
      </c>
      <c r="R2037" s="13" t="s">
        <v>2174</v>
      </c>
      <c r="S2037" s="13" t="s">
        <v>9875</v>
      </c>
      <c r="T2037" s="41" t="s">
        <v>9876</v>
      </c>
      <c r="U2037" s="13" t="s">
        <v>9877</v>
      </c>
      <c r="V2037" s="13" t="s">
        <v>9878</v>
      </c>
      <c r="W2037" s="84"/>
      <c r="X2037" s="111"/>
      <c r="Y2037" s="115"/>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c r="EI2037"/>
      <c r="EJ2037"/>
      <c r="EK2037"/>
      <c r="EL2037"/>
      <c r="EM2037"/>
      <c r="EN2037"/>
      <c r="EO2037"/>
      <c r="EP2037"/>
      <c r="EQ2037"/>
      <c r="ER2037"/>
      <c r="ES2037"/>
      <c r="ET2037"/>
      <c r="EU2037"/>
      <c r="EV2037"/>
      <c r="EW2037"/>
      <c r="EX2037"/>
      <c r="EY2037"/>
      <c r="EZ2037"/>
      <c r="FA2037"/>
      <c r="FB2037"/>
      <c r="FC2037"/>
      <c r="FD2037"/>
      <c r="FE2037"/>
      <c r="FF2037"/>
      <c r="FG2037"/>
      <c r="FH2037"/>
      <c r="FI2037"/>
      <c r="FJ2037"/>
      <c r="FK2037"/>
      <c r="FL2037"/>
      <c r="FM2037"/>
      <c r="FN2037"/>
      <c r="FO2037"/>
      <c r="FP2037"/>
      <c r="FQ2037"/>
      <c r="FR2037"/>
      <c r="FS2037"/>
      <c r="FT2037"/>
      <c r="FU2037"/>
      <c r="FV2037"/>
      <c r="FW2037"/>
      <c r="FX2037"/>
      <c r="FY2037"/>
      <c r="FZ2037"/>
      <c r="GA2037"/>
      <c r="GB2037"/>
      <c r="GC2037"/>
      <c r="GD2037"/>
      <c r="GE2037"/>
      <c r="GF2037"/>
      <c r="GG2037"/>
      <c r="GH2037"/>
      <c r="GI2037"/>
      <c r="GJ2037"/>
      <c r="GK2037"/>
      <c r="GL2037"/>
      <c r="GM2037"/>
      <c r="GN2037"/>
      <c r="GO2037"/>
      <c r="GP2037"/>
      <c r="GQ2037"/>
      <c r="GR2037"/>
      <c r="GS2037"/>
      <c r="GT2037"/>
      <c r="GU2037"/>
      <c r="GV2037"/>
      <c r="GW2037"/>
      <c r="GX2037"/>
      <c r="GY2037"/>
      <c r="GZ2037"/>
      <c r="HA2037"/>
      <c r="HB2037"/>
      <c r="HC2037"/>
      <c r="HD2037"/>
      <c r="HE2037"/>
      <c r="HF2037"/>
      <c r="HG2037"/>
      <c r="HH2037"/>
      <c r="HI2037"/>
    </row>
    <row r="2038" spans="1:217" s="6" customFormat="1" ht="57" x14ac:dyDescent="0.45">
      <c r="A2038" s="29" t="s">
        <v>16</v>
      </c>
      <c r="B2038" s="29" t="s">
        <v>17</v>
      </c>
      <c r="C2038" s="30" t="s">
        <v>18</v>
      </c>
      <c r="D2038" s="30" t="s">
        <v>1685</v>
      </c>
      <c r="E2038" s="30" t="s">
        <v>2173</v>
      </c>
      <c r="F2038" s="30" t="s">
        <v>21</v>
      </c>
      <c r="G2038" s="75">
        <f>VLOOKUP(L:L,en_ru_auto_scores_BLEU!H:I,2,FALSE)</f>
        <v>40.371915456273939</v>
      </c>
      <c r="H2038" s="30" t="str">
        <f>IFERROR(VLOOKUP(L:L,manual_score_mapping[[SegmentID]:[Scores]],2,FALSE), "NaN")</f>
        <v>[34, 100, 86, 50, 61]</v>
      </c>
      <c r="I2038" s="24">
        <f>IFERROR(VLOOKUP(L:L,manual_score_mapping!A:D,3,FALSE), "NaN")</f>
        <v>66</v>
      </c>
      <c r="J2038" s="18">
        <f>IFERROR(VLOOKUP(L:L,manual_score_mapping!A:D,4,FALSE), "NaN")</f>
        <v>34</v>
      </c>
      <c r="K2038" s="30" t="s">
        <v>22</v>
      </c>
      <c r="L2038" s="30">
        <v>2037</v>
      </c>
      <c r="M2038" s="31">
        <v>0.88072812557220459</v>
      </c>
      <c r="N2038" s="30">
        <v>0.8049202561378479</v>
      </c>
      <c r="O2038" s="30">
        <v>0.79073190689086914</v>
      </c>
      <c r="P2038" s="30" t="str">
        <f>IF(en_ru_scores[[#This Row],[OnlineB_Score]]&gt;en_ru_scores[[#This Row],[GPT4_COMET]]+0.03, "B", IF(en_ru_scores[[#This Row],[GPT4_COMET]]&gt;en_ru_scores[[#This Row],[OnlineB_Score]]+0.03, "GPT", "-"))</f>
        <v>GPT</v>
      </c>
      <c r="Q2038" s="30" t="str">
        <f>IF(en_ru_scores[[#This Row],[OnlineW_Score]]&gt;en_ru_scores[[#This Row],[GPT4_COMET]]+0.03, "W", IF(en_ru_scores[[#This Row],[GPT4_COMET]]&gt;en_ru_scores[[#This Row],[OnlineW_Score]]+0.03, "GPT", "-"))</f>
        <v>GPT</v>
      </c>
      <c r="R2038" s="12" t="s">
        <v>2175</v>
      </c>
      <c r="S2038" s="12" t="s">
        <v>9879</v>
      </c>
      <c r="T2038" s="40" t="s">
        <v>9880</v>
      </c>
      <c r="U2038" s="12" t="s">
        <v>9881</v>
      </c>
      <c r="V2038" s="12" t="s">
        <v>9882</v>
      </c>
      <c r="W2038" s="84"/>
      <c r="X2038" s="111"/>
      <c r="Y2038" s="115"/>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c r="EG2038"/>
      <c r="EH2038"/>
      <c r="EI2038"/>
      <c r="EJ2038"/>
      <c r="EK2038"/>
      <c r="EL2038"/>
      <c r="EM2038"/>
      <c r="EN2038"/>
      <c r="EO2038"/>
      <c r="EP2038"/>
      <c r="EQ2038"/>
      <c r="ER2038"/>
      <c r="ES2038"/>
      <c r="ET2038"/>
      <c r="EU2038"/>
      <c r="EV2038"/>
      <c r="EW2038"/>
      <c r="EX2038"/>
      <c r="EY2038"/>
      <c r="EZ2038"/>
      <c r="FA2038"/>
      <c r="FB2038"/>
      <c r="FC2038"/>
      <c r="FD2038"/>
      <c r="FE2038"/>
      <c r="FF2038"/>
      <c r="FG2038"/>
      <c r="FH2038"/>
      <c r="FI2038"/>
      <c r="FJ2038"/>
      <c r="FK2038"/>
      <c r="FL2038"/>
      <c r="FM2038"/>
      <c r="FN2038"/>
      <c r="FO2038"/>
      <c r="FP2038"/>
      <c r="FQ2038"/>
      <c r="FR2038"/>
      <c r="FS2038"/>
      <c r="FT2038"/>
      <c r="FU2038"/>
      <c r="FV2038"/>
      <c r="FW2038"/>
      <c r="FX2038"/>
      <c r="FY2038"/>
      <c r="FZ2038"/>
      <c r="GA2038"/>
      <c r="GB2038"/>
      <c r="GC2038"/>
      <c r="GD2038"/>
      <c r="GE2038"/>
      <c r="GF2038"/>
      <c r="GG2038"/>
      <c r="GH2038"/>
      <c r="GI2038"/>
      <c r="GJ2038"/>
      <c r="GK2038"/>
      <c r="GL2038"/>
      <c r="GM2038"/>
      <c r="GN2038"/>
      <c r="GO2038"/>
      <c r="GP2038"/>
      <c r="GQ2038"/>
      <c r="GR2038"/>
      <c r="GS2038"/>
      <c r="GT2038"/>
      <c r="GU2038"/>
      <c r="GV2038"/>
      <c r="GW2038"/>
      <c r="GX2038"/>
      <c r="GY2038"/>
      <c r="GZ2038"/>
      <c r="HA2038"/>
      <c r="HB2038"/>
      <c r="HC2038"/>
      <c r="HD2038"/>
      <c r="HE2038"/>
      <c r="HF2038"/>
      <c r="HG2038"/>
      <c r="HH2038"/>
      <c r="HI2038"/>
    </row>
    <row r="2039" spans="1:217" s="6" customFormat="1" ht="256.5" x14ac:dyDescent="0.45">
      <c r="A2039" s="29" t="s">
        <v>16</v>
      </c>
      <c r="B2039" s="29" t="s">
        <v>17</v>
      </c>
      <c r="C2039" s="30" t="s">
        <v>18</v>
      </c>
      <c r="D2039" s="30" t="s">
        <v>1685</v>
      </c>
      <c r="E2039" s="30" t="s">
        <v>2173</v>
      </c>
      <c r="F2039" s="30" t="s">
        <v>21</v>
      </c>
      <c r="G2039" s="75">
        <f>VLOOKUP(L:L,en_ru_auto_scores_BLEU!H:I,2,FALSE)</f>
        <v>44.66267667697057</v>
      </c>
      <c r="H2039" s="30" t="str">
        <f>IFERROR(VLOOKUP(L:L,manual_score_mapping[[SegmentID]:[Scores]],2,FALSE), "NaN")</f>
        <v>[34, 100, 87, 51, 61]</v>
      </c>
      <c r="I2039" s="24">
        <f>IFERROR(VLOOKUP(L:L,manual_score_mapping!A:D,3,FALSE), "NaN")</f>
        <v>66</v>
      </c>
      <c r="J2039" s="18">
        <f>IFERROR(VLOOKUP(L:L,manual_score_mapping!A:D,4,FALSE), "NaN")</f>
        <v>34</v>
      </c>
      <c r="K2039" s="30" t="s">
        <v>22</v>
      </c>
      <c r="L2039" s="30">
        <v>2038</v>
      </c>
      <c r="M2039" s="31">
        <v>0.88059830665588379</v>
      </c>
      <c r="N2039" s="30">
        <v>0.74006515741348267</v>
      </c>
      <c r="O2039" s="30">
        <v>0.81030029058456421</v>
      </c>
      <c r="P2039" s="30" t="str">
        <f>IF(en_ru_scores[[#This Row],[OnlineB_Score]]&gt;en_ru_scores[[#This Row],[GPT4_COMET]]+0.03, "B", IF(en_ru_scores[[#This Row],[GPT4_COMET]]&gt;en_ru_scores[[#This Row],[OnlineB_Score]]+0.03, "GPT", "-"))</f>
        <v>GPT</v>
      </c>
      <c r="Q2039" s="30" t="str">
        <f>IF(en_ru_scores[[#This Row],[OnlineW_Score]]&gt;en_ru_scores[[#This Row],[GPT4_COMET]]+0.03, "W", IF(en_ru_scores[[#This Row],[GPT4_COMET]]&gt;en_ru_scores[[#This Row],[OnlineW_Score]]+0.03, "GPT", "-"))</f>
        <v>GPT</v>
      </c>
      <c r="R2039" s="12" t="s">
        <v>2176</v>
      </c>
      <c r="S2039" s="12" t="s">
        <v>9883</v>
      </c>
      <c r="T2039" s="40" t="s">
        <v>9884</v>
      </c>
      <c r="U2039" s="12" t="s">
        <v>9885</v>
      </c>
      <c r="V2039" s="12" t="s">
        <v>9886</v>
      </c>
      <c r="W2039" s="84"/>
      <c r="X2039" s="111"/>
      <c r="Y2039" s="115"/>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c r="EK2039"/>
      <c r="EL2039"/>
      <c r="EM2039"/>
      <c r="EN2039"/>
      <c r="EO2039"/>
      <c r="EP2039"/>
      <c r="EQ2039"/>
      <c r="ER2039"/>
      <c r="ES2039"/>
      <c r="ET2039"/>
      <c r="EU2039"/>
      <c r="EV2039"/>
      <c r="EW2039"/>
      <c r="EX2039"/>
      <c r="EY2039"/>
      <c r="EZ2039"/>
      <c r="FA2039"/>
      <c r="FB2039"/>
      <c r="FC2039"/>
      <c r="FD2039"/>
      <c r="FE2039"/>
      <c r="FF2039"/>
      <c r="FG2039"/>
      <c r="FH2039"/>
      <c r="FI2039"/>
      <c r="FJ2039"/>
      <c r="FK2039"/>
      <c r="FL2039"/>
      <c r="FM2039"/>
      <c r="FN2039"/>
      <c r="FO2039"/>
      <c r="FP2039"/>
      <c r="FQ2039"/>
      <c r="FR2039"/>
      <c r="FS2039"/>
      <c r="FT2039"/>
      <c r="FU2039"/>
      <c r="FV2039"/>
      <c r="FW2039"/>
      <c r="FX2039"/>
      <c r="FY2039"/>
      <c r="FZ2039"/>
      <c r="GA2039"/>
      <c r="GB2039"/>
      <c r="GC2039"/>
      <c r="GD2039"/>
      <c r="GE2039"/>
      <c r="GF2039"/>
      <c r="GG2039"/>
      <c r="GH2039"/>
      <c r="GI2039"/>
      <c r="GJ2039"/>
      <c r="GK2039"/>
      <c r="GL2039"/>
      <c r="GM2039"/>
      <c r="GN2039"/>
      <c r="GO2039"/>
      <c r="GP2039"/>
      <c r="GQ2039"/>
      <c r="GR2039"/>
      <c r="GS2039"/>
      <c r="GT2039"/>
      <c r="GU2039"/>
      <c r="GV2039"/>
      <c r="GW2039"/>
      <c r="GX2039"/>
      <c r="GY2039"/>
      <c r="GZ2039"/>
      <c r="HA2039"/>
      <c r="HB2039"/>
      <c r="HC2039"/>
      <c r="HD2039"/>
      <c r="HE2039"/>
      <c r="HF2039"/>
      <c r="HG2039"/>
      <c r="HH2039"/>
      <c r="HI2039"/>
    </row>
    <row r="2040" spans="1:217" s="6" customFormat="1" ht="42.75" x14ac:dyDescent="0.45">
      <c r="A2040" s="23" t="s">
        <v>16</v>
      </c>
      <c r="B2040" s="23" t="s">
        <v>17</v>
      </c>
      <c r="C2040" s="24" t="s">
        <v>18</v>
      </c>
      <c r="D2040" s="24" t="s">
        <v>1685</v>
      </c>
      <c r="E2040" s="24" t="s">
        <v>2177</v>
      </c>
      <c r="F2040" s="24" t="s">
        <v>21</v>
      </c>
      <c r="G2040" s="78">
        <f>VLOOKUP(L:L,en_ru_auto_scores_BLEU!H:I,2,FALSE)</f>
        <v>22.089591134157882</v>
      </c>
      <c r="H2040" s="24" t="str">
        <f>IFERROR(VLOOKUP(L:L,manual_score_mapping[[SegmentID]:[Scores]],2,FALSE), "NaN")</f>
        <v>[70, 44, 94, 83, 86]</v>
      </c>
      <c r="I2040" s="27">
        <f>IFERROR(VLOOKUP(L:L,manual_score_mapping!A:D,3,FALSE), "NaN")</f>
        <v>75</v>
      </c>
      <c r="J2040" s="18">
        <f>IFERROR(VLOOKUP(L:L,manual_score_mapping!A:D,4,FALSE), "NaN")</f>
        <v>44</v>
      </c>
      <c r="K2040" s="24" t="s">
        <v>22</v>
      </c>
      <c r="L2040" s="24">
        <v>2039</v>
      </c>
      <c r="M2040" s="25">
        <v>0.69109416007995605</v>
      </c>
      <c r="N2040" s="24">
        <v>0.85782217979431152</v>
      </c>
      <c r="O2040" s="24">
        <v>0.69082170724868774</v>
      </c>
      <c r="P2040" s="24" t="str">
        <f>IF(en_ru_scores[[#This Row],[OnlineB_Score]]&gt;en_ru_scores[[#This Row],[GPT4_COMET]]+0.03, "B", IF(en_ru_scores[[#This Row],[GPT4_COMET]]&gt;en_ru_scores[[#This Row],[OnlineB_Score]]+0.03, "GPT", "-"))</f>
        <v>B</v>
      </c>
      <c r="Q2040" s="24" t="str">
        <f>IF(en_ru_scores[[#This Row],[OnlineW_Score]]&gt;en_ru_scores[[#This Row],[GPT4_COMET]]+0.03, "W", IF(en_ru_scores[[#This Row],[GPT4_COMET]]&gt;en_ru_scores[[#This Row],[OnlineW_Score]]+0.03, "GPT", "-"))</f>
        <v>-</v>
      </c>
      <c r="R2040" s="10" t="s">
        <v>2178</v>
      </c>
      <c r="S2040" s="10" t="s">
        <v>9887</v>
      </c>
      <c r="T2040" s="38" t="s">
        <v>9888</v>
      </c>
      <c r="U2040" s="10" t="s">
        <v>9889</v>
      </c>
      <c r="V2040" s="10" t="s">
        <v>9888</v>
      </c>
      <c r="W2040" s="84" t="s">
        <v>11203</v>
      </c>
      <c r="X2040" s="111" t="s">
        <v>11198</v>
      </c>
      <c r="Y2040" s="111"/>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c r="EI2040"/>
      <c r="EJ2040"/>
      <c r="EK2040"/>
      <c r="EL2040"/>
      <c r="EM2040"/>
      <c r="EN2040"/>
      <c r="EO2040"/>
      <c r="EP2040"/>
      <c r="EQ2040"/>
      <c r="ER2040"/>
      <c r="ES2040"/>
      <c r="ET2040"/>
      <c r="EU2040"/>
      <c r="EV2040"/>
      <c r="EW2040"/>
      <c r="EX2040"/>
      <c r="EY2040"/>
      <c r="EZ2040"/>
      <c r="FA2040"/>
      <c r="FB2040"/>
      <c r="FC2040"/>
      <c r="FD2040"/>
      <c r="FE2040"/>
      <c r="FF2040"/>
      <c r="FG2040"/>
      <c r="FH2040"/>
      <c r="FI2040"/>
      <c r="FJ2040"/>
      <c r="FK2040"/>
      <c r="FL2040"/>
      <c r="FM2040"/>
      <c r="FN2040"/>
      <c r="FO2040"/>
      <c r="FP2040"/>
      <c r="FQ2040"/>
      <c r="FR2040"/>
      <c r="FS2040"/>
      <c r="FT2040"/>
      <c r="FU2040"/>
      <c r="FV2040"/>
      <c r="FW2040"/>
      <c r="FX2040"/>
      <c r="FY2040"/>
      <c r="FZ2040"/>
      <c r="GA2040"/>
      <c r="GB2040"/>
      <c r="GC2040"/>
      <c r="GD2040"/>
      <c r="GE2040"/>
      <c r="GF2040"/>
      <c r="GG2040"/>
      <c r="GH2040"/>
      <c r="GI2040"/>
      <c r="GJ2040"/>
      <c r="GK2040"/>
      <c r="GL2040"/>
      <c r="GM2040"/>
      <c r="GN2040"/>
      <c r="GO2040"/>
      <c r="GP2040"/>
      <c r="GQ2040"/>
      <c r="GR2040"/>
      <c r="GS2040"/>
      <c r="GT2040"/>
      <c r="GU2040"/>
      <c r="GV2040"/>
      <c r="GW2040"/>
      <c r="GX2040"/>
      <c r="GY2040"/>
      <c r="GZ2040"/>
      <c r="HA2040"/>
      <c r="HB2040"/>
      <c r="HC2040"/>
      <c r="HD2040"/>
      <c r="HE2040"/>
      <c r="HF2040"/>
      <c r="HG2040"/>
      <c r="HH2040"/>
      <c r="HI2040"/>
    </row>
    <row r="2041" spans="1:217" s="6" customFormat="1" ht="42.75" x14ac:dyDescent="0.45">
      <c r="A2041" s="23" t="s">
        <v>16</v>
      </c>
      <c r="B2041" s="23" t="s">
        <v>17</v>
      </c>
      <c r="C2041" s="24" t="s">
        <v>18</v>
      </c>
      <c r="D2041" s="24" t="s">
        <v>1685</v>
      </c>
      <c r="E2041" s="24" t="s">
        <v>2177</v>
      </c>
      <c r="F2041" s="24" t="s">
        <v>21</v>
      </c>
      <c r="G2041" s="78">
        <f>VLOOKUP(L:L,en_ru_auto_scores_BLEU!H:I,2,FALSE)</f>
        <v>15.863609393452601</v>
      </c>
      <c r="H2041" s="24" t="str">
        <f>IFERROR(VLOOKUP(L:L,manual_score_mapping[[SegmentID]:[Scores]],2,FALSE), "NaN")</f>
        <v>[70, 76, 93, 78, 85]</v>
      </c>
      <c r="I2041" s="30">
        <f>IFERROR(VLOOKUP(L:L,manual_score_mapping!A:D,3,FALSE), "NaN")</f>
        <v>80</v>
      </c>
      <c r="J2041" s="27">
        <f>IFERROR(VLOOKUP(L:L,manual_score_mapping!A:D,4,FALSE), "NaN")</f>
        <v>70</v>
      </c>
      <c r="K2041" s="24" t="s">
        <v>22</v>
      </c>
      <c r="L2041" s="24">
        <v>2040</v>
      </c>
      <c r="M2041" s="25">
        <v>0.63083833456039429</v>
      </c>
      <c r="N2041" s="24">
        <v>0.95285224914550781</v>
      </c>
      <c r="O2041" s="24">
        <v>0.85376816987991333</v>
      </c>
      <c r="P2041" s="24" t="str">
        <f>IF(en_ru_scores[[#This Row],[OnlineB_Score]]&gt;en_ru_scores[[#This Row],[GPT4_COMET]]+0.03, "B", IF(en_ru_scores[[#This Row],[GPT4_COMET]]&gt;en_ru_scores[[#This Row],[OnlineB_Score]]+0.03, "GPT", "-"))</f>
        <v>B</v>
      </c>
      <c r="Q2041" s="24" t="str">
        <f>IF(en_ru_scores[[#This Row],[OnlineW_Score]]&gt;en_ru_scores[[#This Row],[GPT4_COMET]]+0.03, "W", IF(en_ru_scores[[#This Row],[GPT4_COMET]]&gt;en_ru_scores[[#This Row],[OnlineW_Score]]+0.03, "GPT", "-"))</f>
        <v>W</v>
      </c>
      <c r="R2041" s="10" t="s">
        <v>2179</v>
      </c>
      <c r="S2041" s="10" t="s">
        <v>9890</v>
      </c>
      <c r="T2041" s="38" t="s">
        <v>9891</v>
      </c>
      <c r="U2041" s="10" t="s">
        <v>9892</v>
      </c>
      <c r="V2041" s="10" t="s">
        <v>9893</v>
      </c>
      <c r="W2041" s="84" t="s">
        <v>11203</v>
      </c>
      <c r="X2041" s="111" t="s">
        <v>11198</v>
      </c>
      <c r="Y2041" s="11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c r="EI2041"/>
      <c r="EJ2041"/>
      <c r="EK2041"/>
      <c r="EL2041"/>
      <c r="EM2041"/>
      <c r="EN2041"/>
      <c r="EO2041"/>
      <c r="EP2041"/>
      <c r="EQ2041"/>
      <c r="ER2041"/>
      <c r="ES2041"/>
      <c r="ET2041"/>
      <c r="EU2041"/>
      <c r="EV2041"/>
      <c r="EW2041"/>
      <c r="EX2041"/>
      <c r="EY2041"/>
      <c r="EZ2041"/>
      <c r="FA2041"/>
      <c r="FB2041"/>
      <c r="FC2041"/>
      <c r="FD2041"/>
      <c r="FE2041"/>
      <c r="FF2041"/>
      <c r="FG2041"/>
      <c r="FH2041"/>
      <c r="FI2041"/>
      <c r="FJ2041"/>
      <c r="FK2041"/>
      <c r="FL2041"/>
      <c r="FM2041"/>
      <c r="FN2041"/>
      <c r="FO2041"/>
      <c r="FP2041"/>
      <c r="FQ2041"/>
      <c r="FR2041"/>
      <c r="FS2041"/>
      <c r="FT2041"/>
      <c r="FU2041"/>
      <c r="FV2041"/>
      <c r="FW2041"/>
      <c r="FX2041"/>
      <c r="FY2041"/>
      <c r="FZ2041"/>
      <c r="GA2041"/>
      <c r="GB2041"/>
      <c r="GC2041"/>
      <c r="GD2041"/>
      <c r="GE2041"/>
      <c r="GF2041"/>
      <c r="GG2041"/>
      <c r="GH2041"/>
      <c r="GI2041"/>
      <c r="GJ2041"/>
      <c r="GK2041"/>
      <c r="GL2041"/>
      <c r="GM2041"/>
      <c r="GN2041"/>
      <c r="GO2041"/>
      <c r="GP2041"/>
      <c r="GQ2041"/>
      <c r="GR2041"/>
      <c r="GS2041"/>
      <c r="GT2041"/>
      <c r="GU2041"/>
      <c r="GV2041"/>
      <c r="GW2041"/>
      <c r="GX2041"/>
      <c r="GY2041"/>
      <c r="GZ2041"/>
      <c r="HA2041"/>
      <c r="HB2041"/>
      <c r="HC2041"/>
      <c r="HD2041"/>
      <c r="HE2041"/>
      <c r="HF2041"/>
      <c r="HG2041"/>
      <c r="HH2041"/>
      <c r="HI2041"/>
    </row>
    <row r="2042" spans="1:217" s="6" customFormat="1" ht="42.75" x14ac:dyDescent="0.45">
      <c r="A2042" s="29" t="s">
        <v>16</v>
      </c>
      <c r="B2042" s="29" t="s">
        <v>17</v>
      </c>
      <c r="C2042" s="30" t="s">
        <v>18</v>
      </c>
      <c r="D2042" s="30" t="s">
        <v>1685</v>
      </c>
      <c r="E2042" s="30" t="s">
        <v>2177</v>
      </c>
      <c r="F2042" s="30" t="s">
        <v>21</v>
      </c>
      <c r="G2042" s="75">
        <f>VLOOKUP(L:L,en_ru_auto_scores_BLEU!H:I,2,FALSE)</f>
        <v>36.078828459773803</v>
      </c>
      <c r="H2042" s="30" t="str">
        <f>IFERROR(VLOOKUP(L:L,manual_score_mapping[[SegmentID]:[Scores]],2,FALSE), "NaN")</f>
        <v>[70, 75, 87, 67, 88]</v>
      </c>
      <c r="I2042" s="27">
        <f>IFERROR(VLOOKUP(L:L,manual_score_mapping!A:D,3,FALSE), "NaN")</f>
        <v>77</v>
      </c>
      <c r="J2042" s="24">
        <f>IFERROR(VLOOKUP(L:L,manual_score_mapping!A:D,4,FALSE), "NaN")</f>
        <v>67</v>
      </c>
      <c r="K2042" s="30" t="s">
        <v>22</v>
      </c>
      <c r="L2042" s="30">
        <v>2041</v>
      </c>
      <c r="M2042" s="31">
        <v>0.84264713525772095</v>
      </c>
      <c r="N2042" s="30">
        <v>0.88080358505249023</v>
      </c>
      <c r="O2042" s="30">
        <v>0.87314611673355103</v>
      </c>
      <c r="P2042" s="30" t="str">
        <f>IF(en_ru_scores[[#This Row],[OnlineB_Score]]&gt;en_ru_scores[[#This Row],[GPT4_COMET]]+0.03, "B", IF(en_ru_scores[[#This Row],[GPT4_COMET]]&gt;en_ru_scores[[#This Row],[OnlineB_Score]]+0.03, "GPT", "-"))</f>
        <v>B</v>
      </c>
      <c r="Q2042" s="30" t="str">
        <f>IF(en_ru_scores[[#This Row],[OnlineW_Score]]&gt;en_ru_scores[[#This Row],[GPT4_COMET]]+0.03, "W", IF(en_ru_scores[[#This Row],[GPT4_COMET]]&gt;en_ru_scores[[#This Row],[OnlineW_Score]]+0.03, "GPT", "-"))</f>
        <v>W</v>
      </c>
      <c r="R2042" s="12" t="s">
        <v>9894</v>
      </c>
      <c r="S2042" s="12" t="s">
        <v>9895</v>
      </c>
      <c r="T2042" s="40" t="s">
        <v>9896</v>
      </c>
      <c r="U2042" s="12" t="s">
        <v>9897</v>
      </c>
      <c r="V2042" s="12" t="s">
        <v>9898</v>
      </c>
      <c r="W2042" s="84"/>
      <c r="X2042" s="111"/>
      <c r="Y2042" s="115"/>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c r="EI2042"/>
      <c r="EJ2042"/>
      <c r="EK2042"/>
      <c r="EL2042"/>
      <c r="EM2042"/>
      <c r="EN2042"/>
      <c r="EO2042"/>
      <c r="EP2042"/>
      <c r="EQ2042"/>
      <c r="ER2042"/>
      <c r="ES2042"/>
      <c r="ET2042"/>
      <c r="EU2042"/>
      <c r="EV2042"/>
      <c r="EW2042"/>
      <c r="EX2042"/>
      <c r="EY2042"/>
      <c r="EZ2042"/>
      <c r="FA2042"/>
      <c r="FB2042"/>
      <c r="FC2042"/>
      <c r="FD2042"/>
      <c r="FE2042"/>
      <c r="FF2042"/>
      <c r="FG2042"/>
      <c r="FH2042"/>
      <c r="FI2042"/>
      <c r="FJ2042"/>
      <c r="FK2042"/>
      <c r="FL2042"/>
      <c r="FM2042"/>
      <c r="FN2042"/>
      <c r="FO2042"/>
      <c r="FP2042"/>
      <c r="FQ2042"/>
      <c r="FR2042"/>
      <c r="FS2042"/>
      <c r="FT2042"/>
      <c r="FU2042"/>
      <c r="FV2042"/>
      <c r="FW2042"/>
      <c r="FX2042"/>
      <c r="FY2042"/>
      <c r="FZ2042"/>
      <c r="GA2042"/>
      <c r="GB2042"/>
      <c r="GC2042"/>
      <c r="GD2042"/>
      <c r="GE2042"/>
      <c r="GF2042"/>
      <c r="GG2042"/>
      <c r="GH2042"/>
      <c r="GI2042"/>
      <c r="GJ2042"/>
      <c r="GK2042"/>
      <c r="GL2042"/>
      <c r="GM2042"/>
      <c r="GN2042"/>
      <c r="GO2042"/>
      <c r="GP2042"/>
      <c r="GQ2042"/>
      <c r="GR2042"/>
      <c r="GS2042"/>
      <c r="GT2042"/>
      <c r="GU2042"/>
      <c r="GV2042"/>
      <c r="GW2042"/>
      <c r="GX2042"/>
      <c r="GY2042"/>
      <c r="GZ2042"/>
      <c r="HA2042"/>
      <c r="HB2042"/>
      <c r="HC2042"/>
      <c r="HD2042"/>
      <c r="HE2042"/>
      <c r="HF2042"/>
      <c r="HG2042"/>
      <c r="HH2042"/>
      <c r="HI2042"/>
    </row>
    <row r="2043" spans="1:217" s="6" customFormat="1" ht="57" x14ac:dyDescent="0.45">
      <c r="A2043" s="20" t="s">
        <v>16</v>
      </c>
      <c r="B2043" s="20" t="s">
        <v>17</v>
      </c>
      <c r="C2043" s="21" t="s">
        <v>18</v>
      </c>
      <c r="D2043" s="21" t="s">
        <v>1685</v>
      </c>
      <c r="E2043" s="21" t="s">
        <v>2177</v>
      </c>
      <c r="F2043" s="21" t="s">
        <v>21</v>
      </c>
      <c r="G2043" s="78">
        <f>VLOOKUP(L:L,en_ru_auto_scores_BLEU!H:I,2,FALSE)</f>
        <v>3.9832534781768221</v>
      </c>
      <c r="H2043" s="21" t="str">
        <f>IFERROR(VLOOKUP(L:L,manual_score_mapping[[SegmentID]:[Scores]],2,FALSE), "NaN")</f>
        <v>[70, 78, 84, 60, 88]</v>
      </c>
      <c r="I2043" s="27">
        <f>IFERROR(VLOOKUP(L:L,manual_score_mapping!A:D,3,FALSE), "NaN")</f>
        <v>76</v>
      </c>
      <c r="J2043" s="24">
        <f>IFERROR(VLOOKUP(L:L,manual_score_mapping!A:D,4,FALSE), "NaN")</f>
        <v>60</v>
      </c>
      <c r="K2043" s="21" t="s">
        <v>22</v>
      </c>
      <c r="L2043" s="21">
        <v>2042</v>
      </c>
      <c r="M2043" s="22">
        <v>0.57422971725463867</v>
      </c>
      <c r="N2043" s="21">
        <v>0.57440382242202759</v>
      </c>
      <c r="O2043" s="21">
        <v>0.54714888334274292</v>
      </c>
      <c r="P2043" s="21" t="str">
        <f>IF(en_ru_scores[[#This Row],[OnlineB_Score]]&gt;en_ru_scores[[#This Row],[GPT4_COMET]]+0.03, "B", IF(en_ru_scores[[#This Row],[GPT4_COMET]]&gt;en_ru_scores[[#This Row],[OnlineB_Score]]+0.03, "GPT", "-"))</f>
        <v>-</v>
      </c>
      <c r="Q2043" s="21" t="str">
        <f>IF(en_ru_scores[[#This Row],[OnlineW_Score]]&gt;en_ru_scores[[#This Row],[GPT4_COMET]]+0.03, "W", IF(en_ru_scores[[#This Row],[GPT4_COMET]]&gt;en_ru_scores[[#This Row],[OnlineW_Score]]+0.03, "GPT", "-"))</f>
        <v>-</v>
      </c>
      <c r="R2043" s="9" t="s">
        <v>2180</v>
      </c>
      <c r="S2043" s="9" t="s">
        <v>9899</v>
      </c>
      <c r="T2043" s="37" t="s">
        <v>11204</v>
      </c>
      <c r="U2043" s="9" t="s">
        <v>9901</v>
      </c>
      <c r="V2043" s="9" t="s">
        <v>9902</v>
      </c>
      <c r="W2043" s="84" t="s">
        <v>11207</v>
      </c>
      <c r="X2043" s="111" t="s">
        <v>11213</v>
      </c>
      <c r="Y2043" s="111"/>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c r="EI2043"/>
      <c r="EJ2043"/>
      <c r="EK2043"/>
      <c r="EL2043"/>
      <c r="EM2043"/>
      <c r="EN2043"/>
      <c r="EO2043"/>
      <c r="EP2043"/>
      <c r="EQ2043"/>
      <c r="ER2043"/>
      <c r="ES2043"/>
      <c r="ET2043"/>
      <c r="EU2043"/>
      <c r="EV2043"/>
      <c r="EW2043"/>
      <c r="EX2043"/>
      <c r="EY2043"/>
      <c r="EZ2043"/>
      <c r="FA2043"/>
      <c r="FB2043"/>
      <c r="FC2043"/>
      <c r="FD2043"/>
      <c r="FE2043"/>
      <c r="FF2043"/>
      <c r="FG2043"/>
      <c r="FH2043"/>
      <c r="FI2043"/>
      <c r="FJ2043"/>
      <c r="FK2043"/>
      <c r="FL2043"/>
      <c r="FM2043"/>
      <c r="FN2043"/>
      <c r="FO2043"/>
      <c r="FP2043"/>
      <c r="FQ2043"/>
      <c r="FR2043"/>
      <c r="FS2043"/>
      <c r="FT2043"/>
      <c r="FU2043"/>
      <c r="FV2043"/>
      <c r="FW2043"/>
      <c r="FX2043"/>
      <c r="FY2043"/>
      <c r="FZ2043"/>
      <c r="GA2043"/>
      <c r="GB2043"/>
      <c r="GC2043"/>
      <c r="GD2043"/>
      <c r="GE2043"/>
      <c r="GF2043"/>
      <c r="GG2043"/>
      <c r="GH2043"/>
      <c r="GI2043"/>
      <c r="GJ2043"/>
      <c r="GK2043"/>
      <c r="GL2043"/>
      <c r="GM2043"/>
      <c r="GN2043"/>
      <c r="GO2043"/>
      <c r="GP2043"/>
      <c r="GQ2043"/>
      <c r="GR2043"/>
      <c r="GS2043"/>
      <c r="GT2043"/>
      <c r="GU2043"/>
      <c r="GV2043"/>
      <c r="GW2043"/>
      <c r="GX2043"/>
      <c r="GY2043"/>
      <c r="GZ2043"/>
      <c r="HA2043"/>
      <c r="HB2043"/>
      <c r="HC2043"/>
      <c r="HD2043"/>
      <c r="HE2043"/>
      <c r="HF2043"/>
      <c r="HG2043"/>
      <c r="HH2043"/>
      <c r="HI2043"/>
    </row>
    <row r="2044" spans="1:217" s="6" customFormat="1" ht="28.5" x14ac:dyDescent="0.45">
      <c r="A2044" s="32" t="s">
        <v>16</v>
      </c>
      <c r="B2044" s="32" t="s">
        <v>17</v>
      </c>
      <c r="C2044" s="33" t="s">
        <v>18</v>
      </c>
      <c r="D2044" s="33" t="s">
        <v>1685</v>
      </c>
      <c r="E2044" s="33" t="s">
        <v>2177</v>
      </c>
      <c r="F2044" s="33" t="s">
        <v>21</v>
      </c>
      <c r="G2044" s="78">
        <f>VLOOKUP(L:L,en_ru_auto_scores_BLEU!H:I,2,FALSE)</f>
        <v>18.04438612975343</v>
      </c>
      <c r="H2044" s="33" t="str">
        <f>IFERROR(VLOOKUP(L:L,manual_score_mapping[[SegmentID]:[Scores]],2,FALSE), "NaN")</f>
        <v>[70, 86, 91, 89, 87]</v>
      </c>
      <c r="I2044" s="30">
        <f>IFERROR(VLOOKUP(L:L,manual_score_mapping!A:D,3,FALSE), "NaN")</f>
        <v>84</v>
      </c>
      <c r="J2044" s="27">
        <f>IFERROR(VLOOKUP(L:L,manual_score_mapping!A:D,4,FALSE), "NaN")</f>
        <v>70</v>
      </c>
      <c r="K2044" s="33" t="s">
        <v>22</v>
      </c>
      <c r="L2044" s="33">
        <v>2043</v>
      </c>
      <c r="M2044" s="34">
        <v>0.93306916952133179</v>
      </c>
      <c r="N2044" s="33">
        <v>0.93018341064453125</v>
      </c>
      <c r="O2044" s="33">
        <v>0.91136950254440319</v>
      </c>
      <c r="P2044" s="33" t="str">
        <f>IF(en_ru_scores[[#This Row],[OnlineB_Score]]&gt;en_ru_scores[[#This Row],[GPT4_COMET]]+0.03, "B", IF(en_ru_scores[[#This Row],[GPT4_COMET]]&gt;en_ru_scores[[#This Row],[OnlineB_Score]]+0.03, "GPT", "-"))</f>
        <v>-</v>
      </c>
      <c r="Q2044" s="33" t="str">
        <f>IF(en_ru_scores[[#This Row],[OnlineW_Score]]&gt;en_ru_scores[[#This Row],[GPT4_COMET]]+0.03, "W", IF(en_ru_scores[[#This Row],[GPT4_COMET]]&gt;en_ru_scores[[#This Row],[OnlineW_Score]]+0.03, "GPT", "-"))</f>
        <v>-</v>
      </c>
      <c r="R2044" s="13" t="s">
        <v>2181</v>
      </c>
      <c r="S2044" s="13" t="s">
        <v>9903</v>
      </c>
      <c r="T2044" s="41" t="s">
        <v>9904</v>
      </c>
      <c r="U2044" s="13" t="s">
        <v>9905</v>
      </c>
      <c r="V2044" s="13" t="s">
        <v>9906</v>
      </c>
      <c r="W2044" s="84"/>
      <c r="X2044" s="111"/>
      <c r="Y2044" s="115"/>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c r="EK2044"/>
      <c r="EL2044"/>
      <c r="EM2044"/>
      <c r="EN2044"/>
      <c r="EO2044"/>
      <c r="EP2044"/>
      <c r="EQ2044"/>
      <c r="ER2044"/>
      <c r="ES2044"/>
      <c r="ET2044"/>
      <c r="EU2044"/>
      <c r="EV2044"/>
      <c r="EW2044"/>
      <c r="EX2044"/>
      <c r="EY2044"/>
      <c r="EZ2044"/>
      <c r="FA2044"/>
      <c r="FB2044"/>
      <c r="FC2044"/>
      <c r="FD2044"/>
      <c r="FE2044"/>
      <c r="FF2044"/>
      <c r="FG2044"/>
      <c r="FH2044"/>
      <c r="FI2044"/>
      <c r="FJ2044"/>
      <c r="FK2044"/>
      <c r="FL2044"/>
      <c r="FM2044"/>
      <c r="FN2044"/>
      <c r="FO2044"/>
      <c r="FP2044"/>
      <c r="FQ2044"/>
      <c r="FR2044"/>
      <c r="FS2044"/>
      <c r="FT2044"/>
      <c r="FU2044"/>
      <c r="FV2044"/>
      <c r="FW2044"/>
      <c r="FX2044"/>
      <c r="FY2044"/>
      <c r="FZ2044"/>
      <c r="GA2044"/>
      <c r="GB2044"/>
      <c r="GC2044"/>
      <c r="GD2044"/>
      <c r="GE2044"/>
      <c r="GF2044"/>
      <c r="GG2044"/>
      <c r="GH2044"/>
      <c r="GI2044"/>
      <c r="GJ2044"/>
      <c r="GK2044"/>
      <c r="GL2044"/>
      <c r="GM2044"/>
      <c r="GN2044"/>
      <c r="GO2044"/>
      <c r="GP2044"/>
      <c r="GQ2044"/>
      <c r="GR2044"/>
      <c r="GS2044"/>
      <c r="GT2044"/>
      <c r="GU2044"/>
      <c r="GV2044"/>
      <c r="GW2044"/>
      <c r="GX2044"/>
      <c r="GY2044"/>
      <c r="GZ2044"/>
      <c r="HA2044"/>
      <c r="HB2044"/>
      <c r="HC2044"/>
      <c r="HD2044"/>
      <c r="HE2044"/>
      <c r="HF2044"/>
      <c r="HG2044"/>
      <c r="HH2044"/>
      <c r="HI2044"/>
    </row>
    <row r="2045" spans="1:217" s="6" customFormat="1" ht="28.5" x14ac:dyDescent="0.45">
      <c r="A2045" s="29" t="s">
        <v>16</v>
      </c>
      <c r="B2045" s="29" t="s">
        <v>17</v>
      </c>
      <c r="C2045" s="30" t="s">
        <v>18</v>
      </c>
      <c r="D2045" s="30" t="s">
        <v>1685</v>
      </c>
      <c r="E2045" s="30" t="s">
        <v>2177</v>
      </c>
      <c r="F2045" s="30" t="s">
        <v>21</v>
      </c>
      <c r="G2045" s="78">
        <f>VLOOKUP(L:L,en_ru_auto_scores_BLEU!H:I,2,FALSE)</f>
        <v>5.8158681744158232</v>
      </c>
      <c r="H2045" s="30" t="str">
        <f>IFERROR(VLOOKUP(L:L,manual_score_mapping[[SegmentID]:[Scores]],2,FALSE), "NaN")</f>
        <v>[70, 89, 93, 100, 87]</v>
      </c>
      <c r="I2045" s="30">
        <f>IFERROR(VLOOKUP(L:L,manual_score_mapping!A:D,3,FALSE), "NaN")</f>
        <v>87</v>
      </c>
      <c r="J2045" s="27">
        <f>IFERROR(VLOOKUP(L:L,manual_score_mapping!A:D,4,FALSE), "NaN")</f>
        <v>70</v>
      </c>
      <c r="K2045" s="30" t="s">
        <v>22</v>
      </c>
      <c r="L2045" s="30">
        <v>2044</v>
      </c>
      <c r="M2045" s="31">
        <v>0.84525102376937866</v>
      </c>
      <c r="N2045" s="30">
        <v>0.96476781368255615</v>
      </c>
      <c r="O2045" s="30">
        <v>0.96476781368255615</v>
      </c>
      <c r="P2045" s="30" t="str">
        <f>IF(en_ru_scores[[#This Row],[OnlineB_Score]]&gt;en_ru_scores[[#This Row],[GPT4_COMET]]+0.03, "B", IF(en_ru_scores[[#This Row],[GPT4_COMET]]&gt;en_ru_scores[[#This Row],[OnlineB_Score]]+0.03, "GPT", "-"))</f>
        <v>B</v>
      </c>
      <c r="Q2045" s="30" t="str">
        <f>IF(en_ru_scores[[#This Row],[OnlineW_Score]]&gt;en_ru_scores[[#This Row],[GPT4_COMET]]+0.03, "W", IF(en_ru_scores[[#This Row],[GPT4_COMET]]&gt;en_ru_scores[[#This Row],[OnlineW_Score]]+0.03, "GPT", "-"))</f>
        <v>W</v>
      </c>
      <c r="R2045" s="12" t="s">
        <v>2182</v>
      </c>
      <c r="S2045" s="12" t="s">
        <v>9907</v>
      </c>
      <c r="T2045" s="40" t="s">
        <v>9908</v>
      </c>
      <c r="U2045" s="12" t="s">
        <v>9909</v>
      </c>
      <c r="V2045" s="12" t="s">
        <v>9909</v>
      </c>
      <c r="W2045" s="84"/>
      <c r="X2045" s="111"/>
      <c r="Y2045" s="11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c r="EI2045"/>
      <c r="EJ2045"/>
      <c r="EK2045"/>
      <c r="EL2045"/>
      <c r="EM2045"/>
      <c r="EN2045"/>
      <c r="EO2045"/>
      <c r="EP2045"/>
      <c r="EQ2045"/>
      <c r="ER2045"/>
      <c r="ES2045"/>
      <c r="ET2045"/>
      <c r="EU2045"/>
      <c r="EV2045"/>
      <c r="EW2045"/>
      <c r="EX2045"/>
      <c r="EY2045"/>
      <c r="EZ2045"/>
      <c r="FA2045"/>
      <c r="FB2045"/>
      <c r="FC2045"/>
      <c r="FD2045"/>
      <c r="FE2045"/>
      <c r="FF2045"/>
      <c r="FG2045"/>
      <c r="FH2045"/>
      <c r="FI2045"/>
      <c r="FJ2045"/>
      <c r="FK2045"/>
      <c r="FL2045"/>
      <c r="FM2045"/>
      <c r="FN2045"/>
      <c r="FO2045"/>
      <c r="FP2045"/>
      <c r="FQ2045"/>
      <c r="FR2045"/>
      <c r="FS2045"/>
      <c r="FT2045"/>
      <c r="FU2045"/>
      <c r="FV2045"/>
      <c r="FW2045"/>
      <c r="FX2045"/>
      <c r="FY2045"/>
      <c r="FZ2045"/>
      <c r="GA2045"/>
      <c r="GB2045"/>
      <c r="GC2045"/>
      <c r="GD2045"/>
      <c r="GE2045"/>
      <c r="GF2045"/>
      <c r="GG2045"/>
      <c r="GH2045"/>
      <c r="GI2045"/>
      <c r="GJ2045"/>
      <c r="GK2045"/>
      <c r="GL2045"/>
      <c r="GM2045"/>
      <c r="GN2045"/>
      <c r="GO2045"/>
      <c r="GP2045"/>
      <c r="GQ2045"/>
      <c r="GR2045"/>
      <c r="GS2045"/>
      <c r="GT2045"/>
      <c r="GU2045"/>
      <c r="GV2045"/>
      <c r="GW2045"/>
      <c r="GX2045"/>
      <c r="GY2045"/>
      <c r="GZ2045"/>
      <c r="HA2045"/>
      <c r="HB2045"/>
      <c r="HC2045"/>
      <c r="HD2045"/>
      <c r="HE2045"/>
      <c r="HF2045"/>
      <c r="HG2045"/>
      <c r="HH2045"/>
      <c r="HI2045"/>
    </row>
    <row r="2046" spans="1:217" s="6" customFormat="1" ht="28.5" x14ac:dyDescent="0.45">
      <c r="A2046" s="32" t="s">
        <v>16</v>
      </c>
      <c r="B2046" s="32" t="s">
        <v>17</v>
      </c>
      <c r="C2046" s="33" t="s">
        <v>18</v>
      </c>
      <c r="D2046" s="33" t="s">
        <v>1685</v>
      </c>
      <c r="E2046" s="33" t="s">
        <v>2177</v>
      </c>
      <c r="F2046" s="33" t="s">
        <v>21</v>
      </c>
      <c r="G2046" s="75">
        <f>VLOOKUP(L:L,en_ru_auto_scores_BLEU!H:I,2,FALSE)</f>
        <v>37.99178428257963</v>
      </c>
      <c r="H2046" s="33" t="str">
        <f>IFERROR(VLOOKUP(L:L,manual_score_mapping[[SegmentID]:[Scores]],2,FALSE), "NaN")</f>
        <v>[70, 91, 87, 100, 88]</v>
      </c>
      <c r="I2046" s="30">
        <f>IFERROR(VLOOKUP(L:L,manual_score_mapping!A:D,3,FALSE), "NaN")</f>
        <v>87</v>
      </c>
      <c r="J2046" s="27">
        <f>IFERROR(VLOOKUP(L:L,manual_score_mapping!A:D,4,FALSE), "NaN")</f>
        <v>70</v>
      </c>
      <c r="K2046" s="33" t="s">
        <v>22</v>
      </c>
      <c r="L2046" s="33">
        <v>2045</v>
      </c>
      <c r="M2046" s="34">
        <v>0.96999627351760864</v>
      </c>
      <c r="N2046" s="33">
        <v>0.96999627351760864</v>
      </c>
      <c r="O2046" s="33">
        <v>0.98403048515319824</v>
      </c>
      <c r="P2046" s="33" t="str">
        <f>IF(en_ru_scores[[#This Row],[OnlineB_Score]]&gt;en_ru_scores[[#This Row],[GPT4_COMET]]+0.03, "B", IF(en_ru_scores[[#This Row],[GPT4_COMET]]&gt;en_ru_scores[[#This Row],[OnlineB_Score]]+0.03, "GPT", "-"))</f>
        <v>-</v>
      </c>
      <c r="Q2046" s="33" t="str">
        <f>IF(en_ru_scores[[#This Row],[OnlineW_Score]]&gt;en_ru_scores[[#This Row],[GPT4_COMET]]+0.03, "W", IF(en_ru_scores[[#This Row],[GPT4_COMET]]&gt;en_ru_scores[[#This Row],[OnlineW_Score]]+0.03, "GPT", "-"))</f>
        <v>-</v>
      </c>
      <c r="R2046" s="13" t="s">
        <v>2183</v>
      </c>
      <c r="S2046" s="13" t="s">
        <v>9910</v>
      </c>
      <c r="T2046" s="41" t="s">
        <v>11205</v>
      </c>
      <c r="U2046" s="13" t="s">
        <v>9911</v>
      </c>
      <c r="V2046" s="13" t="s">
        <v>9910</v>
      </c>
      <c r="W2046" s="84" t="s">
        <v>11206</v>
      </c>
      <c r="X2046" s="111" t="s">
        <v>11213</v>
      </c>
      <c r="Y2046" s="111"/>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c r="EK2046"/>
      <c r="EL2046"/>
      <c r="EM2046"/>
      <c r="EN2046"/>
      <c r="EO2046"/>
      <c r="EP2046"/>
      <c r="EQ2046"/>
      <c r="ER2046"/>
      <c r="ES2046"/>
      <c r="ET2046"/>
      <c r="EU2046"/>
      <c r="EV2046"/>
      <c r="EW2046"/>
      <c r="EX2046"/>
      <c r="EY2046"/>
      <c r="EZ2046"/>
      <c r="FA2046"/>
      <c r="FB2046"/>
      <c r="FC2046"/>
      <c r="FD2046"/>
      <c r="FE2046"/>
      <c r="FF2046"/>
      <c r="FG2046"/>
      <c r="FH2046"/>
      <c r="FI2046"/>
      <c r="FJ2046"/>
      <c r="FK2046"/>
      <c r="FL2046"/>
      <c r="FM2046"/>
      <c r="FN2046"/>
      <c r="FO2046"/>
      <c r="FP2046"/>
      <c r="FQ2046"/>
      <c r="FR2046"/>
      <c r="FS2046"/>
      <c r="FT2046"/>
      <c r="FU2046"/>
      <c r="FV2046"/>
      <c r="FW2046"/>
      <c r="FX2046"/>
      <c r="FY2046"/>
      <c r="FZ2046"/>
      <c r="GA2046"/>
      <c r="GB2046"/>
      <c r="GC2046"/>
      <c r="GD2046"/>
      <c r="GE2046"/>
      <c r="GF2046"/>
      <c r="GG2046"/>
      <c r="GH2046"/>
      <c r="GI2046"/>
      <c r="GJ2046"/>
      <c r="GK2046"/>
      <c r="GL2046"/>
      <c r="GM2046"/>
      <c r="GN2046"/>
      <c r="GO2046"/>
      <c r="GP2046"/>
      <c r="GQ2046"/>
      <c r="GR2046"/>
      <c r="GS2046"/>
      <c r="GT2046"/>
      <c r="GU2046"/>
      <c r="GV2046"/>
      <c r="GW2046"/>
      <c r="GX2046"/>
      <c r="GY2046"/>
      <c r="GZ2046"/>
      <c r="HA2046"/>
      <c r="HB2046"/>
      <c r="HC2046"/>
      <c r="HD2046"/>
      <c r="HE2046"/>
      <c r="HF2046"/>
      <c r="HG2046"/>
      <c r="HH2046"/>
      <c r="HI2046"/>
    </row>
    <row r="2047" spans="1:217" s="6" customFormat="1" ht="42.75" x14ac:dyDescent="0.45">
      <c r="A2047" s="29" t="s">
        <v>16</v>
      </c>
      <c r="B2047" s="29" t="s">
        <v>17</v>
      </c>
      <c r="C2047" s="30" t="s">
        <v>18</v>
      </c>
      <c r="D2047" s="30" t="s">
        <v>1685</v>
      </c>
      <c r="E2047" s="30" t="s">
        <v>2177</v>
      </c>
      <c r="F2047" s="30" t="s">
        <v>21</v>
      </c>
      <c r="G2047" s="78">
        <f>VLOOKUP(L:L,en_ru_auto_scores_BLEU!H:I,2,FALSE)</f>
        <v>3.2342452920962161</v>
      </c>
      <c r="H2047" s="30" t="str">
        <f>IFERROR(VLOOKUP(L:L,manual_score_mapping[[SegmentID]:[Scores]],2,FALSE), "NaN")</f>
        <v>[70, 80, 85, 64, 89]</v>
      </c>
      <c r="I2047" s="27">
        <f>IFERROR(VLOOKUP(L:L,manual_score_mapping!A:D,3,FALSE), "NaN")</f>
        <v>77</v>
      </c>
      <c r="J2047" s="24">
        <f>IFERROR(VLOOKUP(L:L,manual_score_mapping!A:D,4,FALSE), "NaN")</f>
        <v>64</v>
      </c>
      <c r="K2047" s="30" t="s">
        <v>22</v>
      </c>
      <c r="L2047" s="30">
        <v>2046</v>
      </c>
      <c r="M2047" s="31">
        <v>0.82314711809158325</v>
      </c>
      <c r="N2047" s="30">
        <v>0.57952165603637695</v>
      </c>
      <c r="O2047" s="30">
        <v>0.863578200340271</v>
      </c>
      <c r="P2047" s="30" t="str">
        <f>IF(en_ru_scores[[#This Row],[OnlineB_Score]]&gt;en_ru_scores[[#This Row],[GPT4_COMET]]+0.03, "B", IF(en_ru_scores[[#This Row],[GPT4_COMET]]&gt;en_ru_scores[[#This Row],[OnlineB_Score]]+0.03, "GPT", "-"))</f>
        <v>GPT</v>
      </c>
      <c r="Q2047" s="30" t="str">
        <f>IF(en_ru_scores[[#This Row],[OnlineW_Score]]&gt;en_ru_scores[[#This Row],[GPT4_COMET]]+0.03, "W", IF(en_ru_scores[[#This Row],[GPT4_COMET]]&gt;en_ru_scores[[#This Row],[OnlineW_Score]]+0.03, "GPT", "-"))</f>
        <v>W</v>
      </c>
      <c r="R2047" s="12" t="s">
        <v>2184</v>
      </c>
      <c r="S2047" s="12" t="s">
        <v>9912</v>
      </c>
      <c r="T2047" s="40" t="s">
        <v>9913</v>
      </c>
      <c r="U2047" s="12" t="s">
        <v>9914</v>
      </c>
      <c r="V2047" s="12" t="s">
        <v>9915</v>
      </c>
      <c r="W2047" s="84"/>
      <c r="X2047" s="111"/>
      <c r="Y2047" s="115"/>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c r="EK2047"/>
      <c r="EL2047"/>
      <c r="EM2047"/>
      <c r="EN2047"/>
      <c r="EO2047"/>
      <c r="EP2047"/>
      <c r="EQ2047"/>
      <c r="ER2047"/>
      <c r="ES2047"/>
      <c r="ET2047"/>
      <c r="EU2047"/>
      <c r="EV2047"/>
      <c r="EW2047"/>
      <c r="EX2047"/>
      <c r="EY2047"/>
      <c r="EZ2047"/>
      <c r="FA2047"/>
      <c r="FB2047"/>
      <c r="FC2047"/>
      <c r="FD2047"/>
      <c r="FE2047"/>
      <c r="FF2047"/>
      <c r="FG2047"/>
      <c r="FH2047"/>
      <c r="FI2047"/>
      <c r="FJ2047"/>
      <c r="FK2047"/>
      <c r="FL2047"/>
      <c r="FM2047"/>
      <c r="FN2047"/>
      <c r="FO2047"/>
      <c r="FP2047"/>
      <c r="FQ2047"/>
      <c r="FR2047"/>
      <c r="FS2047"/>
      <c r="FT2047"/>
      <c r="FU2047"/>
      <c r="FV2047"/>
      <c r="FW2047"/>
      <c r="FX2047"/>
      <c r="FY2047"/>
      <c r="FZ2047"/>
      <c r="GA2047"/>
      <c r="GB2047"/>
      <c r="GC2047"/>
      <c r="GD2047"/>
      <c r="GE2047"/>
      <c r="GF2047"/>
      <c r="GG2047"/>
      <c r="GH2047"/>
      <c r="GI2047"/>
      <c r="GJ2047"/>
      <c r="GK2047"/>
      <c r="GL2047"/>
      <c r="GM2047"/>
      <c r="GN2047"/>
      <c r="GO2047"/>
      <c r="GP2047"/>
      <c r="GQ2047"/>
      <c r="GR2047"/>
      <c r="GS2047"/>
      <c r="GT2047"/>
      <c r="GU2047"/>
      <c r="GV2047"/>
      <c r="GW2047"/>
      <c r="GX2047"/>
      <c r="GY2047"/>
      <c r="GZ2047"/>
      <c r="HA2047"/>
      <c r="HB2047"/>
      <c r="HC2047"/>
      <c r="HD2047"/>
      <c r="HE2047"/>
      <c r="HF2047"/>
      <c r="HG2047"/>
      <c r="HH2047"/>
      <c r="HI2047"/>
    </row>
    <row r="2048" spans="1:217" s="6" customFormat="1" ht="42.75" x14ac:dyDescent="0.45">
      <c r="A2048" s="32" t="s">
        <v>16</v>
      </c>
      <c r="B2048" s="32" t="s">
        <v>17</v>
      </c>
      <c r="C2048" s="33" t="s">
        <v>18</v>
      </c>
      <c r="D2048" s="33" t="s">
        <v>1685</v>
      </c>
      <c r="E2048" s="33" t="s">
        <v>2185</v>
      </c>
      <c r="F2048" s="33" t="s">
        <v>21</v>
      </c>
      <c r="G2048" s="78">
        <f>VLOOKUP(L:L,en_ru_auto_scores_BLEU!H:I,2,FALSE)</f>
        <v>17.542198478193427</v>
      </c>
      <c r="H2048" s="33" t="str">
        <f>IFERROR(VLOOKUP(L:L,manual_score_mapping[[SegmentID]:[Scores]],2,FALSE), "NaN")</f>
        <v>[83, 100, 68, 52, 100]</v>
      </c>
      <c r="I2048" s="30">
        <f>IFERROR(VLOOKUP(L:L,manual_score_mapping!A:D,3,FALSE), "NaN")</f>
        <v>80</v>
      </c>
      <c r="J2048" s="21">
        <f>IFERROR(VLOOKUP(L:L,manual_score_mapping!A:D,4,FALSE), "NaN")</f>
        <v>52</v>
      </c>
      <c r="K2048" s="33" t="s">
        <v>22</v>
      </c>
      <c r="L2048" s="33">
        <v>2047</v>
      </c>
      <c r="M2048" s="34">
        <v>0.90687227249145519</v>
      </c>
      <c r="N2048" s="33">
        <v>0.89627861976623535</v>
      </c>
      <c r="O2048" s="33">
        <v>0.89627861976623535</v>
      </c>
      <c r="P2048" s="33" t="str">
        <f>IF(en_ru_scores[[#This Row],[OnlineB_Score]]&gt;en_ru_scores[[#This Row],[GPT4_COMET]]+0.03, "B", IF(en_ru_scores[[#This Row],[GPT4_COMET]]&gt;en_ru_scores[[#This Row],[OnlineB_Score]]+0.03, "GPT", "-"))</f>
        <v>-</v>
      </c>
      <c r="Q2048" s="33" t="str">
        <f>IF(en_ru_scores[[#This Row],[OnlineW_Score]]&gt;en_ru_scores[[#This Row],[GPT4_COMET]]+0.03, "W", IF(en_ru_scores[[#This Row],[GPT4_COMET]]&gt;en_ru_scores[[#This Row],[OnlineW_Score]]+0.03, "GPT", "-"))</f>
        <v>-</v>
      </c>
      <c r="R2048" s="13" t="s">
        <v>2186</v>
      </c>
      <c r="S2048" s="13" t="s">
        <v>9916</v>
      </c>
      <c r="T2048" s="41" t="s">
        <v>9917</v>
      </c>
      <c r="U2048" s="13" t="s">
        <v>9918</v>
      </c>
      <c r="V2048" s="13" t="s">
        <v>9918</v>
      </c>
      <c r="W2048" s="84"/>
      <c r="X2048" s="111"/>
      <c r="Y2048" s="115"/>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c r="EK2048"/>
      <c r="EL2048"/>
      <c r="EM2048"/>
      <c r="EN2048"/>
      <c r="EO2048"/>
      <c r="EP2048"/>
      <c r="EQ2048"/>
      <c r="ER2048"/>
      <c r="ES2048"/>
      <c r="ET2048"/>
      <c r="EU2048"/>
      <c r="EV2048"/>
      <c r="EW2048"/>
      <c r="EX2048"/>
      <c r="EY2048"/>
      <c r="EZ2048"/>
      <c r="FA2048"/>
      <c r="FB2048"/>
      <c r="FC2048"/>
      <c r="FD2048"/>
      <c r="FE2048"/>
      <c r="FF2048"/>
      <c r="FG2048"/>
      <c r="FH2048"/>
      <c r="FI2048"/>
      <c r="FJ2048"/>
      <c r="FK2048"/>
      <c r="FL2048"/>
      <c r="FM2048"/>
      <c r="FN2048"/>
      <c r="FO2048"/>
      <c r="FP2048"/>
      <c r="FQ2048"/>
      <c r="FR2048"/>
      <c r="FS2048"/>
      <c r="FT2048"/>
      <c r="FU2048"/>
      <c r="FV2048"/>
      <c r="FW2048"/>
      <c r="FX2048"/>
      <c r="FY2048"/>
      <c r="FZ2048"/>
      <c r="GA2048"/>
      <c r="GB2048"/>
      <c r="GC2048"/>
      <c r="GD2048"/>
      <c r="GE2048"/>
      <c r="GF2048"/>
      <c r="GG2048"/>
      <c r="GH2048"/>
      <c r="GI2048"/>
      <c r="GJ2048"/>
      <c r="GK2048"/>
      <c r="GL2048"/>
      <c r="GM2048"/>
      <c r="GN2048"/>
      <c r="GO2048"/>
      <c r="GP2048"/>
      <c r="GQ2048"/>
      <c r="GR2048"/>
      <c r="GS2048"/>
      <c r="GT2048"/>
      <c r="GU2048"/>
      <c r="GV2048"/>
      <c r="GW2048"/>
      <c r="GX2048"/>
      <c r="GY2048"/>
      <c r="GZ2048"/>
      <c r="HA2048"/>
      <c r="HB2048"/>
      <c r="HC2048"/>
      <c r="HD2048"/>
      <c r="HE2048"/>
      <c r="HF2048"/>
      <c r="HG2048"/>
      <c r="HH2048"/>
      <c r="HI2048"/>
    </row>
    <row r="2049" spans="1:217" s="6" customFormat="1" ht="99.75" x14ac:dyDescent="0.45">
      <c r="A2049" s="29" t="s">
        <v>16</v>
      </c>
      <c r="B2049" s="29" t="s">
        <v>17</v>
      </c>
      <c r="C2049" s="30" t="s">
        <v>18</v>
      </c>
      <c r="D2049" s="30" t="s">
        <v>1685</v>
      </c>
      <c r="E2049" s="30" t="s">
        <v>2185</v>
      </c>
      <c r="F2049" s="30" t="s">
        <v>21</v>
      </c>
      <c r="G2049" s="75">
        <f>VLOOKUP(L:L,en_ru_auto_scores_BLEU!H:I,2,FALSE)</f>
        <v>47.053814297782203</v>
      </c>
      <c r="H2049" s="30" t="str">
        <f>IFERROR(VLOOKUP(L:L,manual_score_mapping[[SegmentID]:[Scores]],2,FALSE), "NaN")</f>
        <v>[84, 100, 59, 87, 100]</v>
      </c>
      <c r="I2049" s="30">
        <f>IFERROR(VLOOKUP(L:L,manual_score_mapping!A:D,3,FALSE), "NaN")</f>
        <v>86</v>
      </c>
      <c r="J2049" s="21">
        <f>IFERROR(VLOOKUP(L:L,manual_score_mapping!A:D,4,FALSE), "NaN")</f>
        <v>59</v>
      </c>
      <c r="K2049" s="30" t="s">
        <v>22</v>
      </c>
      <c r="L2049" s="30">
        <v>2048</v>
      </c>
      <c r="M2049" s="31">
        <v>0.86508667469024658</v>
      </c>
      <c r="N2049" s="30">
        <v>0.87995529174804688</v>
      </c>
      <c r="O2049" s="30">
        <v>0.87270534038543701</v>
      </c>
      <c r="P2049" s="30" t="str">
        <f>IF(en_ru_scores[[#This Row],[OnlineB_Score]]&gt;en_ru_scores[[#This Row],[GPT4_COMET]]+0.03, "B", IF(en_ru_scores[[#This Row],[GPT4_COMET]]&gt;en_ru_scores[[#This Row],[OnlineB_Score]]+0.03, "GPT", "-"))</f>
        <v>-</v>
      </c>
      <c r="Q2049" s="30" t="str">
        <f>IF(en_ru_scores[[#This Row],[OnlineW_Score]]&gt;en_ru_scores[[#This Row],[GPT4_COMET]]+0.03, "W", IF(en_ru_scores[[#This Row],[GPT4_COMET]]&gt;en_ru_scores[[#This Row],[OnlineW_Score]]+0.03, "GPT", "-"))</f>
        <v>-</v>
      </c>
      <c r="R2049" s="12" t="s">
        <v>2187</v>
      </c>
      <c r="S2049" s="12" t="s">
        <v>9919</v>
      </c>
      <c r="T2049" s="40" t="s">
        <v>9920</v>
      </c>
      <c r="U2049" s="12" t="s">
        <v>9921</v>
      </c>
      <c r="V2049" s="12" t="s">
        <v>9922</v>
      </c>
      <c r="W2049" s="84"/>
      <c r="X2049" s="111"/>
      <c r="Y2049" s="115"/>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c r="EI2049"/>
      <c r="EJ2049"/>
      <c r="EK2049"/>
      <c r="EL2049"/>
      <c r="EM2049"/>
      <c r="EN2049"/>
      <c r="EO2049"/>
      <c r="EP2049"/>
      <c r="EQ2049"/>
      <c r="ER2049"/>
      <c r="ES2049"/>
      <c r="ET2049"/>
      <c r="EU2049"/>
      <c r="EV2049"/>
      <c r="EW2049"/>
      <c r="EX2049"/>
      <c r="EY2049"/>
      <c r="EZ2049"/>
      <c r="FA2049"/>
      <c r="FB2049"/>
      <c r="FC2049"/>
      <c r="FD2049"/>
      <c r="FE2049"/>
      <c r="FF2049"/>
      <c r="FG2049"/>
      <c r="FH2049"/>
      <c r="FI2049"/>
      <c r="FJ2049"/>
      <c r="FK2049"/>
      <c r="FL2049"/>
      <c r="FM2049"/>
      <c r="FN2049"/>
      <c r="FO2049"/>
      <c r="FP2049"/>
      <c r="FQ2049"/>
      <c r="FR2049"/>
      <c r="FS2049"/>
      <c r="FT2049"/>
      <c r="FU2049"/>
      <c r="FV2049"/>
      <c r="FW2049"/>
      <c r="FX2049"/>
      <c r="FY2049"/>
      <c r="FZ2049"/>
      <c r="GA2049"/>
      <c r="GB2049"/>
      <c r="GC2049"/>
      <c r="GD2049"/>
      <c r="GE2049"/>
      <c r="GF2049"/>
      <c r="GG2049"/>
      <c r="GH2049"/>
      <c r="GI2049"/>
      <c r="GJ2049"/>
      <c r="GK2049"/>
      <c r="GL2049"/>
      <c r="GM2049"/>
      <c r="GN2049"/>
      <c r="GO2049"/>
      <c r="GP2049"/>
      <c r="GQ2049"/>
      <c r="GR2049"/>
      <c r="GS2049"/>
      <c r="GT2049"/>
      <c r="GU2049"/>
      <c r="GV2049"/>
      <c r="GW2049"/>
      <c r="GX2049"/>
      <c r="GY2049"/>
      <c r="GZ2049"/>
      <c r="HA2049"/>
      <c r="HB2049"/>
      <c r="HC2049"/>
      <c r="HD2049"/>
      <c r="HE2049"/>
      <c r="HF2049"/>
      <c r="HG2049"/>
      <c r="HH2049"/>
      <c r="HI2049"/>
    </row>
    <row r="2050" spans="1:217" s="6" customFormat="1" ht="42.75" x14ac:dyDescent="0.45">
      <c r="A2050" s="32" t="s">
        <v>16</v>
      </c>
      <c r="B2050" s="32" t="s">
        <v>17</v>
      </c>
      <c r="C2050" s="33" t="s">
        <v>18</v>
      </c>
      <c r="D2050" s="33" t="s">
        <v>1685</v>
      </c>
      <c r="E2050" s="33" t="s">
        <v>2185</v>
      </c>
      <c r="F2050" s="33" t="s">
        <v>21</v>
      </c>
      <c r="G2050" s="74">
        <f>VLOOKUP(L:L,en_ru_auto_scores_BLEU!H:I,2,FALSE)</f>
        <v>55.179585580249821</v>
      </c>
      <c r="H2050" s="33" t="str">
        <f>IFERROR(VLOOKUP(L:L,manual_score_mapping[[SegmentID]:[Scores]],2,FALSE), "NaN")</f>
        <v>[82, 100, 69, 53, 100]</v>
      </c>
      <c r="I2050" s="30">
        <f>IFERROR(VLOOKUP(L:L,manual_score_mapping!A:D,3,FALSE), "NaN")</f>
        <v>80</v>
      </c>
      <c r="J2050" s="21">
        <f>IFERROR(VLOOKUP(L:L,manual_score_mapping!A:D,4,FALSE), "NaN")</f>
        <v>53</v>
      </c>
      <c r="K2050" s="33" t="s">
        <v>22</v>
      </c>
      <c r="L2050" s="33">
        <v>2049</v>
      </c>
      <c r="M2050" s="34">
        <v>0.92124778032302856</v>
      </c>
      <c r="N2050" s="33">
        <v>0.96381473541259755</v>
      </c>
      <c r="O2050" s="33">
        <v>0.90885120630264282</v>
      </c>
      <c r="P2050" s="33" t="str">
        <f>IF(en_ru_scores[[#This Row],[OnlineB_Score]]&gt;en_ru_scores[[#This Row],[GPT4_COMET]]+0.03, "B", IF(en_ru_scores[[#This Row],[GPT4_COMET]]&gt;en_ru_scores[[#This Row],[OnlineB_Score]]+0.03, "GPT", "-"))</f>
        <v>B</v>
      </c>
      <c r="Q2050" s="33" t="str">
        <f>IF(en_ru_scores[[#This Row],[OnlineW_Score]]&gt;en_ru_scores[[#This Row],[GPT4_COMET]]+0.03, "W", IF(en_ru_scores[[#This Row],[GPT4_COMET]]&gt;en_ru_scores[[#This Row],[OnlineW_Score]]+0.03, "GPT", "-"))</f>
        <v>-</v>
      </c>
      <c r="R2050" s="13" t="s">
        <v>2188</v>
      </c>
      <c r="S2050" s="13" t="s">
        <v>9923</v>
      </c>
      <c r="T2050" s="41" t="s">
        <v>9924</v>
      </c>
      <c r="U2050" s="13" t="s">
        <v>9923</v>
      </c>
      <c r="V2050" s="13" t="s">
        <v>9925</v>
      </c>
      <c r="W2050" s="84"/>
      <c r="X2050" s="111"/>
      <c r="Y2050" s="115"/>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c r="EK2050"/>
      <c r="EL2050"/>
      <c r="EM2050"/>
      <c r="EN2050"/>
      <c r="EO2050"/>
      <c r="EP2050"/>
      <c r="EQ2050"/>
      <c r="ER2050"/>
      <c r="ES2050"/>
      <c r="ET2050"/>
      <c r="EU2050"/>
      <c r="EV2050"/>
      <c r="EW2050"/>
      <c r="EX2050"/>
      <c r="EY2050"/>
      <c r="EZ2050"/>
      <c r="FA2050"/>
      <c r="FB2050"/>
      <c r="FC2050"/>
      <c r="FD2050"/>
      <c r="FE2050"/>
      <c r="FF2050"/>
      <c r="FG2050"/>
      <c r="FH2050"/>
      <c r="FI2050"/>
      <c r="FJ2050"/>
      <c r="FK2050"/>
      <c r="FL2050"/>
      <c r="FM2050"/>
      <c r="FN2050"/>
      <c r="FO2050"/>
      <c r="FP2050"/>
      <c r="FQ2050"/>
      <c r="FR2050"/>
      <c r="FS2050"/>
      <c r="FT2050"/>
      <c r="FU2050"/>
      <c r="FV2050"/>
      <c r="FW2050"/>
      <c r="FX2050"/>
      <c r="FY2050"/>
      <c r="FZ2050"/>
      <c r="GA2050"/>
      <c r="GB2050"/>
      <c r="GC2050"/>
      <c r="GD2050"/>
      <c r="GE2050"/>
      <c r="GF2050"/>
      <c r="GG2050"/>
      <c r="GH2050"/>
      <c r="GI2050"/>
      <c r="GJ2050"/>
      <c r="GK2050"/>
      <c r="GL2050"/>
      <c r="GM2050"/>
      <c r="GN2050"/>
      <c r="GO2050"/>
      <c r="GP2050"/>
      <c r="GQ2050"/>
      <c r="GR2050"/>
      <c r="GS2050"/>
      <c r="GT2050"/>
      <c r="GU2050"/>
      <c r="GV2050"/>
      <c r="GW2050"/>
      <c r="GX2050"/>
      <c r="GY2050"/>
      <c r="GZ2050"/>
      <c r="HA2050"/>
      <c r="HB2050"/>
      <c r="HC2050"/>
      <c r="HD2050"/>
      <c r="HE2050"/>
      <c r="HF2050"/>
      <c r="HG2050"/>
      <c r="HH2050"/>
      <c r="HI2050"/>
    </row>
    <row r="2051" spans="1:217" s="6" customFormat="1" ht="42.75" x14ac:dyDescent="0.45">
      <c r="A2051" s="32" t="s">
        <v>16</v>
      </c>
      <c r="B2051" s="32" t="s">
        <v>17</v>
      </c>
      <c r="C2051" s="33" t="s">
        <v>18</v>
      </c>
      <c r="D2051" s="33" t="s">
        <v>1685</v>
      </c>
      <c r="E2051" s="33" t="s">
        <v>2185</v>
      </c>
      <c r="F2051" s="33" t="s">
        <v>21</v>
      </c>
      <c r="G2051" s="72">
        <f>VLOOKUP(L:L,en_ru_auto_scores_BLEU!H:I,2,FALSE)</f>
        <v>70.168793912773722</v>
      </c>
      <c r="H2051" s="33" t="str">
        <f>IFERROR(VLOOKUP(L:L,manual_score_mapping[[SegmentID]:[Scores]],2,FALSE), "NaN")</f>
        <v>[83, 100, 70, 100, 100]</v>
      </c>
      <c r="I2051" s="33">
        <f>IFERROR(VLOOKUP(L:L,manual_score_mapping!A:D,3,FALSE), "NaN")</f>
        <v>90</v>
      </c>
      <c r="J2051" s="27">
        <f>IFERROR(VLOOKUP(L:L,manual_score_mapping!A:D,4,FALSE), "NaN")</f>
        <v>70</v>
      </c>
      <c r="K2051" s="33" t="s">
        <v>22</v>
      </c>
      <c r="L2051" s="33">
        <v>2050</v>
      </c>
      <c r="M2051" s="34">
        <v>0.96966630220413197</v>
      </c>
      <c r="N2051" s="33">
        <v>0.95257812738418579</v>
      </c>
      <c r="O2051" s="33">
        <v>0.94247299432754517</v>
      </c>
      <c r="P2051" s="33" t="str">
        <f>IF(en_ru_scores[[#This Row],[OnlineB_Score]]&gt;en_ru_scores[[#This Row],[GPT4_COMET]]+0.03, "B", IF(en_ru_scores[[#This Row],[GPT4_COMET]]&gt;en_ru_scores[[#This Row],[OnlineB_Score]]+0.03, "GPT", "-"))</f>
        <v>-</v>
      </c>
      <c r="Q2051" s="33" t="str">
        <f>IF(en_ru_scores[[#This Row],[OnlineW_Score]]&gt;en_ru_scores[[#This Row],[GPT4_COMET]]+0.03, "W", IF(en_ru_scores[[#This Row],[GPT4_COMET]]&gt;en_ru_scores[[#This Row],[OnlineW_Score]]+0.03, "GPT", "-"))</f>
        <v>-</v>
      </c>
      <c r="R2051" s="13" t="s">
        <v>2189</v>
      </c>
      <c r="S2051" s="13" t="s">
        <v>9926</v>
      </c>
      <c r="T2051" s="41" t="s">
        <v>9927</v>
      </c>
      <c r="U2051" s="13" t="s">
        <v>9928</v>
      </c>
      <c r="V2051" s="13" t="s">
        <v>9929</v>
      </c>
      <c r="W2051" s="84"/>
      <c r="X2051" s="111"/>
      <c r="Y2051" s="115"/>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c r="EF2051"/>
      <c r="EG2051"/>
      <c r="EH2051"/>
      <c r="EI2051"/>
      <c r="EJ2051"/>
      <c r="EK2051"/>
      <c r="EL2051"/>
      <c r="EM2051"/>
      <c r="EN2051"/>
      <c r="EO2051"/>
      <c r="EP2051"/>
      <c r="EQ2051"/>
      <c r="ER2051"/>
      <c r="ES2051"/>
      <c r="ET2051"/>
      <c r="EU2051"/>
      <c r="EV2051"/>
      <c r="EW2051"/>
      <c r="EX2051"/>
      <c r="EY2051"/>
      <c r="EZ2051"/>
      <c r="FA2051"/>
      <c r="FB2051"/>
      <c r="FC2051"/>
      <c r="FD2051"/>
      <c r="FE2051"/>
      <c r="FF2051"/>
      <c r="FG2051"/>
      <c r="FH2051"/>
      <c r="FI2051"/>
      <c r="FJ2051"/>
      <c r="FK2051"/>
      <c r="FL2051"/>
      <c r="FM2051"/>
      <c r="FN2051"/>
      <c r="FO2051"/>
      <c r="FP2051"/>
      <c r="FQ2051"/>
      <c r="FR2051"/>
      <c r="FS2051"/>
      <c r="FT2051"/>
      <c r="FU2051"/>
      <c r="FV2051"/>
      <c r="FW2051"/>
      <c r="FX2051"/>
      <c r="FY2051"/>
      <c r="FZ2051"/>
      <c r="GA2051"/>
      <c r="GB2051"/>
      <c r="GC2051"/>
      <c r="GD2051"/>
      <c r="GE2051"/>
      <c r="GF2051"/>
      <c r="GG2051"/>
      <c r="GH2051"/>
      <c r="GI2051"/>
      <c r="GJ2051"/>
      <c r="GK2051"/>
      <c r="GL2051"/>
      <c r="GM2051"/>
      <c r="GN2051"/>
      <c r="GO2051"/>
      <c r="GP2051"/>
      <c r="GQ2051"/>
      <c r="GR2051"/>
      <c r="GS2051"/>
      <c r="GT2051"/>
      <c r="GU2051"/>
      <c r="GV2051"/>
      <c r="GW2051"/>
      <c r="GX2051"/>
      <c r="GY2051"/>
      <c r="GZ2051"/>
      <c r="HA2051"/>
      <c r="HB2051"/>
      <c r="HC2051"/>
      <c r="HD2051"/>
      <c r="HE2051"/>
      <c r="HF2051"/>
      <c r="HG2051"/>
      <c r="HH2051"/>
      <c r="HI2051"/>
    </row>
    <row r="2052" spans="1:217" s="6" customFormat="1" ht="42.75" x14ac:dyDescent="0.45">
      <c r="A2052" s="26" t="s">
        <v>16</v>
      </c>
      <c r="B2052" s="26" t="s">
        <v>17</v>
      </c>
      <c r="C2052" s="27" t="s">
        <v>18</v>
      </c>
      <c r="D2052" s="27" t="s">
        <v>1685</v>
      </c>
      <c r="E2052" s="27" t="s">
        <v>2185</v>
      </c>
      <c r="F2052" s="27" t="s">
        <v>21</v>
      </c>
      <c r="G2052" s="78">
        <f>VLOOKUP(L:L,en_ru_auto_scores_BLEU!H:I,2,FALSE)</f>
        <v>19.369604994860264</v>
      </c>
      <c r="H2052" s="27" t="str">
        <f>IFERROR(VLOOKUP(L:L,manual_score_mapping[[SegmentID]:[Scores]],2,FALSE), "NaN")</f>
        <v>[85, 100, 87, 71, 100]</v>
      </c>
      <c r="I2052" s="30">
        <f>IFERROR(VLOOKUP(L:L,manual_score_mapping!A:D,3,FALSE), "NaN")</f>
        <v>88</v>
      </c>
      <c r="J2052" s="27">
        <f>IFERROR(VLOOKUP(L:L,manual_score_mapping!A:D,4,FALSE), "NaN")</f>
        <v>71</v>
      </c>
      <c r="K2052" s="27" t="s">
        <v>22</v>
      </c>
      <c r="L2052" s="27">
        <v>2051</v>
      </c>
      <c r="M2052" s="28">
        <v>0.78858321905136108</v>
      </c>
      <c r="N2052" s="27">
        <v>0.85005313158035278</v>
      </c>
      <c r="O2052" s="27">
        <v>0.85071247816085815</v>
      </c>
      <c r="P2052" s="27" t="str">
        <f>IF(en_ru_scores[[#This Row],[OnlineB_Score]]&gt;en_ru_scores[[#This Row],[GPT4_COMET]]+0.03, "B", IF(en_ru_scores[[#This Row],[GPT4_COMET]]&gt;en_ru_scores[[#This Row],[OnlineB_Score]]+0.03, "GPT", "-"))</f>
        <v>B</v>
      </c>
      <c r="Q2052" s="27" t="str">
        <f>IF(en_ru_scores[[#This Row],[OnlineW_Score]]&gt;en_ru_scores[[#This Row],[GPT4_COMET]]+0.03, "W", IF(en_ru_scores[[#This Row],[GPT4_COMET]]&gt;en_ru_scores[[#This Row],[OnlineW_Score]]+0.03, "GPT", "-"))</f>
        <v>W</v>
      </c>
      <c r="R2052" s="11" t="s">
        <v>2190</v>
      </c>
      <c r="S2052" s="11" t="s">
        <v>9930</v>
      </c>
      <c r="T2052" s="39" t="s">
        <v>9931</v>
      </c>
      <c r="U2052" s="11" t="s">
        <v>9932</v>
      </c>
      <c r="V2052" s="11" t="s">
        <v>9933</v>
      </c>
      <c r="W2052" s="84"/>
      <c r="X2052" s="111"/>
      <c r="Y2052" s="115"/>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c r="EG2052"/>
      <c r="EH2052"/>
      <c r="EI2052"/>
      <c r="EJ2052"/>
      <c r="EK2052"/>
      <c r="EL2052"/>
      <c r="EM2052"/>
      <c r="EN2052"/>
      <c r="EO2052"/>
      <c r="EP2052"/>
      <c r="EQ2052"/>
      <c r="ER2052"/>
      <c r="ES2052"/>
      <c r="ET2052"/>
      <c r="EU2052"/>
      <c r="EV2052"/>
      <c r="EW2052"/>
      <c r="EX2052"/>
      <c r="EY2052"/>
      <c r="EZ2052"/>
      <c r="FA2052"/>
      <c r="FB2052"/>
      <c r="FC2052"/>
      <c r="FD2052"/>
      <c r="FE2052"/>
      <c r="FF2052"/>
      <c r="FG2052"/>
      <c r="FH2052"/>
      <c r="FI2052"/>
      <c r="FJ2052"/>
      <c r="FK2052"/>
      <c r="FL2052"/>
      <c r="FM2052"/>
      <c r="FN2052"/>
      <c r="FO2052"/>
      <c r="FP2052"/>
      <c r="FQ2052"/>
      <c r="FR2052"/>
      <c r="FS2052"/>
      <c r="FT2052"/>
      <c r="FU2052"/>
      <c r="FV2052"/>
      <c r="FW2052"/>
      <c r="FX2052"/>
      <c r="FY2052"/>
      <c r="FZ2052"/>
      <c r="GA2052"/>
      <c r="GB2052"/>
      <c r="GC2052"/>
      <c r="GD2052"/>
      <c r="GE2052"/>
      <c r="GF2052"/>
      <c r="GG2052"/>
      <c r="GH2052"/>
      <c r="GI2052"/>
      <c r="GJ2052"/>
      <c r="GK2052"/>
      <c r="GL2052"/>
      <c r="GM2052"/>
      <c r="GN2052"/>
      <c r="GO2052"/>
      <c r="GP2052"/>
      <c r="GQ2052"/>
      <c r="GR2052"/>
      <c r="GS2052"/>
      <c r="GT2052"/>
      <c r="GU2052"/>
      <c r="GV2052"/>
      <c r="GW2052"/>
      <c r="GX2052"/>
      <c r="GY2052"/>
      <c r="GZ2052"/>
      <c r="HA2052"/>
      <c r="HB2052"/>
      <c r="HC2052"/>
      <c r="HD2052"/>
      <c r="HE2052"/>
      <c r="HF2052"/>
      <c r="HG2052"/>
      <c r="HH2052"/>
      <c r="HI2052"/>
    </row>
    <row r="2053" spans="1:217" s="6" customFormat="1" ht="71.25" x14ac:dyDescent="0.45">
      <c r="A2053" s="29" t="s">
        <v>16</v>
      </c>
      <c r="B2053" s="29" t="s">
        <v>17</v>
      </c>
      <c r="C2053" s="30" t="s">
        <v>18</v>
      </c>
      <c r="D2053" s="30" t="s">
        <v>1685</v>
      </c>
      <c r="E2053" s="30" t="s">
        <v>2185</v>
      </c>
      <c r="F2053" s="30" t="s">
        <v>21</v>
      </c>
      <c r="G2053" s="78">
        <f>VLOOKUP(L:L,en_ru_auto_scores_BLEU!H:I,2,FALSE)</f>
        <v>8.1659741409802447</v>
      </c>
      <c r="H2053" s="30" t="str">
        <f>IFERROR(VLOOKUP(L:L,manual_score_mapping[[SegmentID]:[Scores]],2,FALSE), "NaN")</f>
        <v>[82, 100, 67, 52, 100]</v>
      </c>
      <c r="I2053" s="30">
        <f>IFERROR(VLOOKUP(L:L,manual_score_mapping!A:D,3,FALSE), "NaN")</f>
        <v>80</v>
      </c>
      <c r="J2053" s="21">
        <f>IFERROR(VLOOKUP(L:L,manual_score_mapping!A:D,4,FALSE), "NaN")</f>
        <v>52</v>
      </c>
      <c r="K2053" s="30" t="s">
        <v>22</v>
      </c>
      <c r="L2053" s="30">
        <v>2052</v>
      </c>
      <c r="M2053" s="31">
        <v>0.85176777839660645</v>
      </c>
      <c r="N2053" s="30">
        <v>0.86364847421646118</v>
      </c>
      <c r="O2053" s="30">
        <v>0.87139004468917847</v>
      </c>
      <c r="P2053" s="30" t="str">
        <f>IF(en_ru_scores[[#This Row],[OnlineB_Score]]&gt;en_ru_scores[[#This Row],[GPT4_COMET]]+0.03, "B", IF(en_ru_scores[[#This Row],[GPT4_COMET]]&gt;en_ru_scores[[#This Row],[OnlineB_Score]]+0.03, "GPT", "-"))</f>
        <v>-</v>
      </c>
      <c r="Q2053" s="30" t="str">
        <f>IF(en_ru_scores[[#This Row],[OnlineW_Score]]&gt;en_ru_scores[[#This Row],[GPT4_COMET]]+0.03, "W", IF(en_ru_scores[[#This Row],[GPT4_COMET]]&gt;en_ru_scores[[#This Row],[OnlineW_Score]]+0.03, "GPT", "-"))</f>
        <v>-</v>
      </c>
      <c r="R2053" s="12" t="s">
        <v>2191</v>
      </c>
      <c r="S2053" s="12" t="s">
        <v>9934</v>
      </c>
      <c r="T2053" s="40" t="s">
        <v>9935</v>
      </c>
      <c r="U2053" s="12" t="s">
        <v>9936</v>
      </c>
      <c r="V2053" s="12" t="s">
        <v>9937</v>
      </c>
      <c r="W2053" s="84"/>
      <c r="X2053" s="111"/>
      <c r="Y2053" s="115"/>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c r="EI2053"/>
      <c r="EJ2053"/>
      <c r="EK2053"/>
      <c r="EL2053"/>
      <c r="EM2053"/>
      <c r="EN2053"/>
      <c r="EO2053"/>
      <c r="EP2053"/>
      <c r="EQ2053"/>
      <c r="ER2053"/>
      <c r="ES2053"/>
      <c r="ET2053"/>
      <c r="EU2053"/>
      <c r="EV2053"/>
      <c r="EW2053"/>
      <c r="EX2053"/>
      <c r="EY2053"/>
      <c r="EZ2053"/>
      <c r="FA2053"/>
      <c r="FB2053"/>
      <c r="FC2053"/>
      <c r="FD2053"/>
      <c r="FE2053"/>
      <c r="FF2053"/>
      <c r="FG2053"/>
      <c r="FH2053"/>
      <c r="FI2053"/>
      <c r="FJ2053"/>
      <c r="FK2053"/>
      <c r="FL2053"/>
      <c r="FM2053"/>
      <c r="FN2053"/>
      <c r="FO2053"/>
      <c r="FP2053"/>
      <c r="FQ2053"/>
      <c r="FR2053"/>
      <c r="FS2053"/>
      <c r="FT2053"/>
      <c r="FU2053"/>
      <c r="FV2053"/>
      <c r="FW2053"/>
      <c r="FX2053"/>
      <c r="FY2053"/>
      <c r="FZ2053"/>
      <c r="GA2053"/>
      <c r="GB2053"/>
      <c r="GC2053"/>
      <c r="GD2053"/>
      <c r="GE2053"/>
      <c r="GF2053"/>
      <c r="GG2053"/>
      <c r="GH2053"/>
      <c r="GI2053"/>
      <c r="GJ2053"/>
      <c r="GK2053"/>
      <c r="GL2053"/>
      <c r="GM2053"/>
      <c r="GN2053"/>
      <c r="GO2053"/>
      <c r="GP2053"/>
      <c r="GQ2053"/>
      <c r="GR2053"/>
      <c r="GS2053"/>
      <c r="GT2053"/>
      <c r="GU2053"/>
      <c r="GV2053"/>
      <c r="GW2053"/>
      <c r="GX2053"/>
      <c r="GY2053"/>
      <c r="GZ2053"/>
      <c r="HA2053"/>
      <c r="HB2053"/>
      <c r="HC2053"/>
      <c r="HD2053"/>
      <c r="HE2053"/>
      <c r="HF2053"/>
      <c r="HG2053"/>
      <c r="HH2053"/>
      <c r="HI2053"/>
    </row>
    <row r="2054" spans="1:217" s="6" customFormat="1" ht="114" x14ac:dyDescent="0.45">
      <c r="A2054" s="29" t="s">
        <v>16</v>
      </c>
      <c r="B2054" s="29" t="s">
        <v>17</v>
      </c>
      <c r="C2054" s="30" t="s">
        <v>18</v>
      </c>
      <c r="D2054" s="30" t="s">
        <v>1685</v>
      </c>
      <c r="E2054" s="30" t="s">
        <v>2185</v>
      </c>
      <c r="F2054" s="30" t="s">
        <v>21</v>
      </c>
      <c r="G2054" s="78">
        <f>VLOOKUP(L:L,en_ru_auto_scores_BLEU!H:I,2,FALSE)</f>
        <v>21.324557046058089</v>
      </c>
      <c r="H2054" s="30" t="str">
        <f>IFERROR(VLOOKUP(L:L,manual_score_mapping[[SegmentID]:[Scores]],2,FALSE), "NaN")</f>
        <v>[82, 99, 75, 100, 100]</v>
      </c>
      <c r="I2054" s="33">
        <f>IFERROR(VLOOKUP(L:L,manual_score_mapping!A:D,3,FALSE), "NaN")</f>
        <v>91</v>
      </c>
      <c r="J2054" s="27">
        <f>IFERROR(VLOOKUP(L:L,manual_score_mapping!A:D,4,FALSE), "NaN")</f>
        <v>75</v>
      </c>
      <c r="K2054" s="30" t="s">
        <v>22</v>
      </c>
      <c r="L2054" s="30">
        <v>2053</v>
      </c>
      <c r="M2054" s="31">
        <v>0.83352679014205933</v>
      </c>
      <c r="N2054" s="30">
        <v>0.83795034885406494</v>
      </c>
      <c r="O2054" s="30">
        <v>0.86794376373291016</v>
      </c>
      <c r="P2054" s="30" t="str">
        <f>IF(en_ru_scores[[#This Row],[OnlineB_Score]]&gt;en_ru_scores[[#This Row],[GPT4_COMET]]+0.03, "B", IF(en_ru_scores[[#This Row],[GPT4_COMET]]&gt;en_ru_scores[[#This Row],[OnlineB_Score]]+0.03, "GPT", "-"))</f>
        <v>-</v>
      </c>
      <c r="Q2054" s="30" t="str">
        <f>IF(en_ru_scores[[#This Row],[OnlineW_Score]]&gt;en_ru_scores[[#This Row],[GPT4_COMET]]+0.03, "W", IF(en_ru_scores[[#This Row],[GPT4_COMET]]&gt;en_ru_scores[[#This Row],[OnlineW_Score]]+0.03, "GPT", "-"))</f>
        <v>W</v>
      </c>
      <c r="R2054" s="12" t="s">
        <v>2192</v>
      </c>
      <c r="S2054" s="12" t="s">
        <v>9938</v>
      </c>
      <c r="T2054" s="40" t="s">
        <v>9939</v>
      </c>
      <c r="U2054" s="12" t="s">
        <v>9940</v>
      </c>
      <c r="V2054" s="12" t="s">
        <v>9941</v>
      </c>
      <c r="W2054" s="84"/>
      <c r="X2054" s="111"/>
      <c r="Y2054" s="115"/>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c r="EI2054"/>
      <c r="EJ2054"/>
      <c r="EK2054"/>
      <c r="EL2054"/>
      <c r="EM2054"/>
      <c r="EN2054"/>
      <c r="EO2054"/>
      <c r="EP2054"/>
      <c r="EQ2054"/>
      <c r="ER2054"/>
      <c r="ES2054"/>
      <c r="ET2054"/>
      <c r="EU2054"/>
      <c r="EV2054"/>
      <c r="EW2054"/>
      <c r="EX2054"/>
      <c r="EY2054"/>
      <c r="EZ2054"/>
      <c r="FA2054"/>
      <c r="FB2054"/>
      <c r="FC2054"/>
      <c r="FD2054"/>
      <c r="FE2054"/>
      <c r="FF2054"/>
      <c r="FG2054"/>
      <c r="FH2054"/>
      <c r="FI2054"/>
      <c r="FJ2054"/>
      <c r="FK2054"/>
      <c r="FL2054"/>
      <c r="FM2054"/>
      <c r="FN2054"/>
      <c r="FO2054"/>
      <c r="FP2054"/>
      <c r="FQ2054"/>
      <c r="FR2054"/>
      <c r="FS2054"/>
      <c r="FT2054"/>
      <c r="FU2054"/>
      <c r="FV2054"/>
      <c r="FW2054"/>
      <c r="FX2054"/>
      <c r="FY2054"/>
      <c r="FZ2054"/>
      <c r="GA2054"/>
      <c r="GB2054"/>
      <c r="GC2054"/>
      <c r="GD2054"/>
      <c r="GE2054"/>
      <c r="GF2054"/>
      <c r="GG2054"/>
      <c r="GH2054"/>
      <c r="GI2054"/>
      <c r="GJ2054"/>
      <c r="GK2054"/>
      <c r="GL2054"/>
      <c r="GM2054"/>
      <c r="GN2054"/>
      <c r="GO2054"/>
      <c r="GP2054"/>
      <c r="GQ2054"/>
      <c r="GR2054"/>
      <c r="GS2054"/>
      <c r="GT2054"/>
      <c r="GU2054"/>
      <c r="GV2054"/>
      <c r="GW2054"/>
      <c r="GX2054"/>
      <c r="GY2054"/>
      <c r="GZ2054"/>
      <c r="HA2054"/>
      <c r="HB2054"/>
      <c r="HC2054"/>
      <c r="HD2054"/>
      <c r="HE2054"/>
      <c r="HF2054"/>
      <c r="HG2054"/>
      <c r="HH2054"/>
      <c r="HI2054"/>
    </row>
    <row r="2055" spans="1:217" s="6" customFormat="1" x14ac:dyDescent="0.45">
      <c r="A2055" s="32" t="s">
        <v>16</v>
      </c>
      <c r="B2055" s="32" t="s">
        <v>17</v>
      </c>
      <c r="C2055" s="33" t="s">
        <v>18</v>
      </c>
      <c r="D2055" s="33" t="s">
        <v>1685</v>
      </c>
      <c r="E2055" s="33" t="s">
        <v>2193</v>
      </c>
      <c r="F2055" s="33" t="s">
        <v>21</v>
      </c>
      <c r="G2055" s="73">
        <f>VLOOKUP(L:L,en_ru_auto_scores_BLEU!H:I,2,FALSE)</f>
        <v>61.297524137410591</v>
      </c>
      <c r="H2055" s="33" t="str">
        <f>IFERROR(VLOOKUP(L:L,manual_score_mapping[[SegmentID]:[Scores]],2,FALSE), "NaN")</f>
        <v>[70, 100, 46, 100, 50]</v>
      </c>
      <c r="I2055" s="27">
        <f>IFERROR(VLOOKUP(L:L,manual_score_mapping!A:D,3,FALSE), "NaN")</f>
        <v>73</v>
      </c>
      <c r="J2055" s="18">
        <f>IFERROR(VLOOKUP(L:L,manual_score_mapping!A:D,4,FALSE), "NaN")</f>
        <v>46</v>
      </c>
      <c r="K2055" s="33" t="s">
        <v>22</v>
      </c>
      <c r="L2055" s="33">
        <v>2054</v>
      </c>
      <c r="M2055" s="34">
        <v>0.97695332765579224</v>
      </c>
      <c r="N2055" s="33">
        <v>0.96356469392776478</v>
      </c>
      <c r="O2055" s="33">
        <v>0.97695338726043701</v>
      </c>
      <c r="P2055" s="33" t="str">
        <f>IF(en_ru_scores[[#This Row],[OnlineB_Score]]&gt;en_ru_scores[[#This Row],[GPT4_COMET]]+0.03, "B", IF(en_ru_scores[[#This Row],[GPT4_COMET]]&gt;en_ru_scores[[#This Row],[OnlineB_Score]]+0.03, "GPT", "-"))</f>
        <v>-</v>
      </c>
      <c r="Q2055" s="33" t="str">
        <f>IF(en_ru_scores[[#This Row],[OnlineW_Score]]&gt;en_ru_scores[[#This Row],[GPT4_COMET]]+0.03, "W", IF(en_ru_scores[[#This Row],[GPT4_COMET]]&gt;en_ru_scores[[#This Row],[OnlineW_Score]]+0.03, "GPT", "-"))</f>
        <v>-</v>
      </c>
      <c r="R2055" s="13" t="s">
        <v>2194</v>
      </c>
      <c r="S2055" s="13" t="s">
        <v>9942</v>
      </c>
      <c r="T2055" s="41" t="s">
        <v>9943</v>
      </c>
      <c r="U2055" s="13" t="s">
        <v>9944</v>
      </c>
      <c r="V2055" s="13" t="s">
        <v>9943</v>
      </c>
      <c r="W2055" s="84"/>
      <c r="X2055" s="111"/>
      <c r="Y2055" s="11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c r="EI2055"/>
      <c r="EJ2055"/>
      <c r="EK2055"/>
      <c r="EL2055"/>
      <c r="EM2055"/>
      <c r="EN2055"/>
      <c r="EO2055"/>
      <c r="EP2055"/>
      <c r="EQ2055"/>
      <c r="ER2055"/>
      <c r="ES2055"/>
      <c r="ET2055"/>
      <c r="EU2055"/>
      <c r="EV2055"/>
      <c r="EW2055"/>
      <c r="EX2055"/>
      <c r="EY2055"/>
      <c r="EZ2055"/>
      <c r="FA2055"/>
      <c r="FB2055"/>
      <c r="FC2055"/>
      <c r="FD2055"/>
      <c r="FE2055"/>
      <c r="FF2055"/>
      <c r="FG2055"/>
      <c r="FH2055"/>
      <c r="FI2055"/>
      <c r="FJ2055"/>
      <c r="FK2055"/>
      <c r="FL2055"/>
      <c r="FM2055"/>
      <c r="FN2055"/>
      <c r="FO2055"/>
      <c r="FP2055"/>
      <c r="FQ2055"/>
      <c r="FR2055"/>
      <c r="FS2055"/>
      <c r="FT2055"/>
      <c r="FU2055"/>
      <c r="FV2055"/>
      <c r="FW2055"/>
      <c r="FX2055"/>
      <c r="FY2055"/>
      <c r="FZ2055"/>
      <c r="GA2055"/>
      <c r="GB2055"/>
      <c r="GC2055"/>
      <c r="GD2055"/>
      <c r="GE2055"/>
      <c r="GF2055"/>
      <c r="GG2055"/>
      <c r="GH2055"/>
      <c r="GI2055"/>
      <c r="GJ2055"/>
      <c r="GK2055"/>
      <c r="GL2055"/>
      <c r="GM2055"/>
      <c r="GN2055"/>
      <c r="GO2055"/>
      <c r="GP2055"/>
      <c r="GQ2055"/>
      <c r="GR2055"/>
      <c r="GS2055"/>
      <c r="GT2055"/>
      <c r="GU2055"/>
      <c r="GV2055"/>
      <c r="GW2055"/>
      <c r="GX2055"/>
      <c r="GY2055"/>
      <c r="GZ2055"/>
      <c r="HA2055"/>
      <c r="HB2055"/>
      <c r="HC2055"/>
      <c r="HD2055"/>
      <c r="HE2055"/>
      <c r="HF2055"/>
      <c r="HG2055"/>
      <c r="HH2055"/>
      <c r="HI2055"/>
    </row>
    <row r="2056" spans="1:217" s="6" customFormat="1" ht="57" x14ac:dyDescent="0.45">
      <c r="A2056" s="29" t="s">
        <v>16</v>
      </c>
      <c r="B2056" s="29" t="s">
        <v>17</v>
      </c>
      <c r="C2056" s="30" t="s">
        <v>18</v>
      </c>
      <c r="D2056" s="30" t="s">
        <v>1685</v>
      </c>
      <c r="E2056" s="30" t="s">
        <v>2193</v>
      </c>
      <c r="F2056" s="30" t="s">
        <v>21</v>
      </c>
      <c r="G2056" s="78">
        <f>VLOOKUP(L:L,en_ru_auto_scores_BLEU!H:I,2,FALSE)</f>
        <v>20.5363377415899</v>
      </c>
      <c r="H2056" s="30" t="str">
        <f>IFERROR(VLOOKUP(L:L,manual_score_mapping[[SegmentID]:[Scores]],2,FALSE), "NaN")</f>
        <v>[70, 100, 100, 100, 50]</v>
      </c>
      <c r="I2056" s="30">
        <f>IFERROR(VLOOKUP(L:L,manual_score_mapping!A:D,3,FALSE), "NaN")</f>
        <v>84</v>
      </c>
      <c r="J2056" s="21">
        <f>IFERROR(VLOOKUP(L:L,manual_score_mapping!A:D,4,FALSE), "NaN")</f>
        <v>50</v>
      </c>
      <c r="K2056" s="30" t="s">
        <v>22</v>
      </c>
      <c r="L2056" s="30">
        <v>2055</v>
      </c>
      <c r="M2056" s="31">
        <v>0.83375579118728638</v>
      </c>
      <c r="N2056" s="30">
        <v>0.84420311450958252</v>
      </c>
      <c r="O2056" s="30">
        <v>0.85667645931243896</v>
      </c>
      <c r="P2056" s="30" t="str">
        <f>IF(en_ru_scores[[#This Row],[OnlineB_Score]]&gt;en_ru_scores[[#This Row],[GPT4_COMET]]+0.03, "B", IF(en_ru_scores[[#This Row],[GPT4_COMET]]&gt;en_ru_scores[[#This Row],[OnlineB_Score]]+0.03, "GPT", "-"))</f>
        <v>-</v>
      </c>
      <c r="Q2056" s="30" t="str">
        <f>IF(en_ru_scores[[#This Row],[OnlineW_Score]]&gt;en_ru_scores[[#This Row],[GPT4_COMET]]+0.03, "W", IF(en_ru_scores[[#This Row],[GPT4_COMET]]&gt;en_ru_scores[[#This Row],[OnlineW_Score]]+0.03, "GPT", "-"))</f>
        <v>-</v>
      </c>
      <c r="R2056" s="12" t="s">
        <v>2195</v>
      </c>
      <c r="S2056" s="12" t="s">
        <v>9945</v>
      </c>
      <c r="T2056" s="40" t="s">
        <v>9946</v>
      </c>
      <c r="U2056" s="12" t="s">
        <v>9947</v>
      </c>
      <c r="V2056" s="12" t="s">
        <v>9948</v>
      </c>
      <c r="W2056" s="84"/>
      <c r="X2056" s="111"/>
      <c r="Y2056" s="115"/>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c r="EI2056"/>
      <c r="EJ2056"/>
      <c r="EK2056"/>
      <c r="EL2056"/>
      <c r="EM2056"/>
      <c r="EN2056"/>
      <c r="EO2056"/>
      <c r="EP2056"/>
      <c r="EQ2056"/>
      <c r="ER2056"/>
      <c r="ES2056"/>
      <c r="ET2056"/>
      <c r="EU2056"/>
      <c r="EV2056"/>
      <c r="EW2056"/>
      <c r="EX2056"/>
      <c r="EY2056"/>
      <c r="EZ2056"/>
      <c r="FA2056"/>
      <c r="FB2056"/>
      <c r="FC2056"/>
      <c r="FD2056"/>
      <c r="FE2056"/>
      <c r="FF2056"/>
      <c r="FG2056"/>
      <c r="FH2056"/>
      <c r="FI2056"/>
      <c r="FJ2056"/>
      <c r="FK2056"/>
      <c r="FL2056"/>
      <c r="FM2056"/>
      <c r="FN2056"/>
      <c r="FO2056"/>
      <c r="FP2056"/>
      <c r="FQ2056"/>
      <c r="FR2056"/>
      <c r="FS2056"/>
      <c r="FT2056"/>
      <c r="FU2056"/>
      <c r="FV2056"/>
      <c r="FW2056"/>
      <c r="FX2056"/>
      <c r="FY2056"/>
      <c r="FZ2056"/>
      <c r="GA2056"/>
      <c r="GB2056"/>
      <c r="GC2056"/>
      <c r="GD2056"/>
      <c r="GE2056"/>
      <c r="GF2056"/>
      <c r="GG2056"/>
      <c r="GH2056"/>
      <c r="GI2056"/>
      <c r="GJ2056"/>
      <c r="GK2056"/>
      <c r="GL2056"/>
      <c r="GM2056"/>
      <c r="GN2056"/>
      <c r="GO2056"/>
      <c r="GP2056"/>
      <c r="GQ2056"/>
      <c r="GR2056"/>
      <c r="GS2056"/>
      <c r="GT2056"/>
      <c r="GU2056"/>
      <c r="GV2056"/>
      <c r="GW2056"/>
      <c r="GX2056"/>
      <c r="GY2056"/>
      <c r="GZ2056"/>
      <c r="HA2056"/>
      <c r="HB2056"/>
      <c r="HC2056"/>
      <c r="HD2056"/>
      <c r="HE2056"/>
      <c r="HF2056"/>
      <c r="HG2056"/>
      <c r="HH2056"/>
      <c r="HI2056"/>
    </row>
    <row r="2057" spans="1:217" s="6" customFormat="1" ht="57" x14ac:dyDescent="0.45">
      <c r="A2057" s="29" t="s">
        <v>16</v>
      </c>
      <c r="B2057" s="29" t="s">
        <v>17</v>
      </c>
      <c r="C2057" s="30" t="s">
        <v>18</v>
      </c>
      <c r="D2057" s="30" t="s">
        <v>1685</v>
      </c>
      <c r="E2057" s="30" t="s">
        <v>2193</v>
      </c>
      <c r="F2057" s="30" t="s">
        <v>21</v>
      </c>
      <c r="G2057" s="78">
        <f>VLOOKUP(L:L,en_ru_auto_scores_BLEU!H:I,2,FALSE)</f>
        <v>12.142567939068618</v>
      </c>
      <c r="H2057" s="30" t="str">
        <f>IFERROR(VLOOKUP(L:L,manual_score_mapping[[SegmentID]:[Scores]],2,FALSE), "NaN")</f>
        <v>[70, 100, 42, 100, 52]</v>
      </c>
      <c r="I2057" s="27">
        <f>IFERROR(VLOOKUP(L:L,manual_score_mapping!A:D,3,FALSE), "NaN")</f>
        <v>72</v>
      </c>
      <c r="J2057" s="18">
        <f>IFERROR(VLOOKUP(L:L,manual_score_mapping!A:D,4,FALSE), "NaN")</f>
        <v>42</v>
      </c>
      <c r="K2057" s="30" t="s">
        <v>22</v>
      </c>
      <c r="L2057" s="30">
        <v>2056</v>
      </c>
      <c r="M2057" s="31">
        <v>0.89027124643325806</v>
      </c>
      <c r="N2057" s="30">
        <v>0.90518134832382202</v>
      </c>
      <c r="O2057" s="30">
        <v>0.90390580892562877</v>
      </c>
      <c r="P2057" s="30" t="str">
        <f>IF(en_ru_scores[[#This Row],[OnlineB_Score]]&gt;en_ru_scores[[#This Row],[GPT4_COMET]]+0.03, "B", IF(en_ru_scores[[#This Row],[GPT4_COMET]]&gt;en_ru_scores[[#This Row],[OnlineB_Score]]+0.03, "GPT", "-"))</f>
        <v>-</v>
      </c>
      <c r="Q2057" s="30" t="str">
        <f>IF(en_ru_scores[[#This Row],[OnlineW_Score]]&gt;en_ru_scores[[#This Row],[GPT4_COMET]]+0.03, "W", IF(en_ru_scores[[#This Row],[GPT4_COMET]]&gt;en_ru_scores[[#This Row],[OnlineW_Score]]+0.03, "GPT", "-"))</f>
        <v>-</v>
      </c>
      <c r="R2057" s="12" t="s">
        <v>2196</v>
      </c>
      <c r="S2057" s="12" t="s">
        <v>9949</v>
      </c>
      <c r="T2057" s="40" t="s">
        <v>9950</v>
      </c>
      <c r="U2057" s="12" t="s">
        <v>9951</v>
      </c>
      <c r="V2057" s="12" t="s">
        <v>9952</v>
      </c>
      <c r="W2057" s="84"/>
      <c r="X2057" s="111"/>
      <c r="Y2057" s="115"/>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c r="EI2057"/>
      <c r="EJ2057"/>
      <c r="EK2057"/>
      <c r="EL2057"/>
      <c r="EM2057"/>
      <c r="EN2057"/>
      <c r="EO2057"/>
      <c r="EP2057"/>
      <c r="EQ2057"/>
      <c r="ER2057"/>
      <c r="ES2057"/>
      <c r="ET2057"/>
      <c r="EU2057"/>
      <c r="EV2057"/>
      <c r="EW2057"/>
      <c r="EX2057"/>
      <c r="EY2057"/>
      <c r="EZ2057"/>
      <c r="FA2057"/>
      <c r="FB2057"/>
      <c r="FC2057"/>
      <c r="FD2057"/>
      <c r="FE2057"/>
      <c r="FF2057"/>
      <c r="FG2057"/>
      <c r="FH2057"/>
      <c r="FI2057"/>
      <c r="FJ2057"/>
      <c r="FK2057"/>
      <c r="FL2057"/>
      <c r="FM2057"/>
      <c r="FN2057"/>
      <c r="FO2057"/>
      <c r="FP2057"/>
      <c r="FQ2057"/>
      <c r="FR2057"/>
      <c r="FS2057"/>
      <c r="FT2057"/>
      <c r="FU2057"/>
      <c r="FV2057"/>
      <c r="FW2057"/>
      <c r="FX2057"/>
      <c r="FY2057"/>
      <c r="FZ2057"/>
      <c r="GA2057"/>
      <c r="GB2057"/>
      <c r="GC2057"/>
      <c r="GD2057"/>
      <c r="GE2057"/>
      <c r="GF2057"/>
      <c r="GG2057"/>
      <c r="GH2057"/>
      <c r="GI2057"/>
      <c r="GJ2057"/>
      <c r="GK2057"/>
      <c r="GL2057"/>
      <c r="GM2057"/>
      <c r="GN2057"/>
      <c r="GO2057"/>
      <c r="GP2057"/>
      <c r="GQ2057"/>
      <c r="GR2057"/>
      <c r="GS2057"/>
      <c r="GT2057"/>
      <c r="GU2057"/>
      <c r="GV2057"/>
      <c r="GW2057"/>
      <c r="GX2057"/>
      <c r="GY2057"/>
      <c r="GZ2057"/>
      <c r="HA2057"/>
      <c r="HB2057"/>
      <c r="HC2057"/>
      <c r="HD2057"/>
      <c r="HE2057"/>
      <c r="HF2057"/>
      <c r="HG2057"/>
      <c r="HH2057"/>
      <c r="HI2057"/>
    </row>
    <row r="2058" spans="1:217" s="6" customFormat="1" ht="28.5" x14ac:dyDescent="0.45">
      <c r="A2058" s="32" t="s">
        <v>16</v>
      </c>
      <c r="B2058" s="32" t="s">
        <v>17</v>
      </c>
      <c r="C2058" s="33" t="s">
        <v>18</v>
      </c>
      <c r="D2058" s="33" t="s">
        <v>1685</v>
      </c>
      <c r="E2058" s="33" t="s">
        <v>2193</v>
      </c>
      <c r="F2058" s="33" t="s">
        <v>21</v>
      </c>
      <c r="G2058" s="78">
        <f>VLOOKUP(L:L,en_ru_auto_scores_BLEU!H:I,2,FALSE)</f>
        <v>14.923729480049117</v>
      </c>
      <c r="H2058" s="33" t="str">
        <f>IFERROR(VLOOKUP(L:L,manual_score_mapping[[SegmentID]:[Scores]],2,FALSE), "NaN")</f>
        <v>[70, 100, 100, 100, 51]</v>
      </c>
      <c r="I2058" s="30">
        <f>IFERROR(VLOOKUP(L:L,manual_score_mapping!A:D,3,FALSE), "NaN")</f>
        <v>84</v>
      </c>
      <c r="J2058" s="21">
        <f>IFERROR(VLOOKUP(L:L,manual_score_mapping!A:D,4,FALSE), "NaN")</f>
        <v>51</v>
      </c>
      <c r="K2058" s="33" t="s">
        <v>22</v>
      </c>
      <c r="L2058" s="33">
        <v>2057</v>
      </c>
      <c r="M2058" s="34">
        <v>0.90340173244476318</v>
      </c>
      <c r="N2058" s="33">
        <v>0.94058161973953236</v>
      </c>
      <c r="O2058" s="33">
        <v>0.90970885753631603</v>
      </c>
      <c r="P2058" s="33" t="str">
        <f>IF(en_ru_scores[[#This Row],[OnlineB_Score]]&gt;en_ru_scores[[#This Row],[GPT4_COMET]]+0.03, "B", IF(en_ru_scores[[#This Row],[GPT4_COMET]]&gt;en_ru_scores[[#This Row],[OnlineB_Score]]+0.03, "GPT", "-"))</f>
        <v>B</v>
      </c>
      <c r="Q2058" s="33" t="str">
        <f>IF(en_ru_scores[[#This Row],[OnlineW_Score]]&gt;en_ru_scores[[#This Row],[GPT4_COMET]]+0.03, "W", IF(en_ru_scores[[#This Row],[GPT4_COMET]]&gt;en_ru_scores[[#This Row],[OnlineW_Score]]+0.03, "GPT", "-"))</f>
        <v>-</v>
      </c>
      <c r="R2058" s="13" t="s">
        <v>2197</v>
      </c>
      <c r="S2058" s="13" t="s">
        <v>9953</v>
      </c>
      <c r="T2058" s="41" t="s">
        <v>9954</v>
      </c>
      <c r="U2058" s="13" t="s">
        <v>9955</v>
      </c>
      <c r="V2058" s="13" t="s">
        <v>9956</v>
      </c>
      <c r="W2058" s="84"/>
      <c r="X2058" s="111"/>
      <c r="Y2058" s="115"/>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c r="EF2058"/>
      <c r="EG2058"/>
      <c r="EH2058"/>
      <c r="EI2058"/>
      <c r="EJ2058"/>
      <c r="EK2058"/>
      <c r="EL2058"/>
      <c r="EM2058"/>
      <c r="EN2058"/>
      <c r="EO2058"/>
      <c r="EP2058"/>
      <c r="EQ2058"/>
      <c r="ER2058"/>
      <c r="ES2058"/>
      <c r="ET2058"/>
      <c r="EU2058"/>
      <c r="EV2058"/>
      <c r="EW2058"/>
      <c r="EX2058"/>
      <c r="EY2058"/>
      <c r="EZ2058"/>
      <c r="FA2058"/>
      <c r="FB2058"/>
      <c r="FC2058"/>
      <c r="FD2058"/>
      <c r="FE2058"/>
      <c r="FF2058"/>
      <c r="FG2058"/>
      <c r="FH2058"/>
      <c r="FI2058"/>
      <c r="FJ2058"/>
      <c r="FK2058"/>
      <c r="FL2058"/>
      <c r="FM2058"/>
      <c r="FN2058"/>
      <c r="FO2058"/>
      <c r="FP2058"/>
      <c r="FQ2058"/>
      <c r="FR2058"/>
      <c r="FS2058"/>
      <c r="FT2058"/>
      <c r="FU2058"/>
      <c r="FV2058"/>
      <c r="FW2058"/>
      <c r="FX2058"/>
      <c r="FY2058"/>
      <c r="FZ2058"/>
      <c r="GA2058"/>
      <c r="GB2058"/>
      <c r="GC2058"/>
      <c r="GD2058"/>
      <c r="GE2058"/>
      <c r="GF2058"/>
      <c r="GG2058"/>
      <c r="GH2058"/>
      <c r="GI2058"/>
      <c r="GJ2058"/>
      <c r="GK2058"/>
      <c r="GL2058"/>
      <c r="GM2058"/>
      <c r="GN2058"/>
      <c r="GO2058"/>
      <c r="GP2058"/>
      <c r="GQ2058"/>
      <c r="GR2058"/>
      <c r="GS2058"/>
      <c r="GT2058"/>
      <c r="GU2058"/>
      <c r="GV2058"/>
      <c r="GW2058"/>
      <c r="GX2058"/>
      <c r="GY2058"/>
      <c r="GZ2058"/>
      <c r="HA2058"/>
      <c r="HB2058"/>
      <c r="HC2058"/>
      <c r="HD2058"/>
      <c r="HE2058"/>
      <c r="HF2058"/>
      <c r="HG2058"/>
      <c r="HH2058"/>
      <c r="HI2058"/>
    </row>
    <row r="2059" spans="1:217" s="6" customFormat="1" ht="42.75" x14ac:dyDescent="0.45">
      <c r="A2059" s="29" t="s">
        <v>16</v>
      </c>
      <c r="B2059" s="29" t="s">
        <v>17</v>
      </c>
      <c r="C2059" s="30" t="s">
        <v>18</v>
      </c>
      <c r="D2059" s="30" t="s">
        <v>1685</v>
      </c>
      <c r="E2059" s="30" t="s">
        <v>2193</v>
      </c>
      <c r="F2059" s="30" t="s">
        <v>21</v>
      </c>
      <c r="G2059" s="78">
        <f>VLOOKUP(L:L,en_ru_auto_scores_BLEU!H:I,2,FALSE)</f>
        <v>25.281168697394939</v>
      </c>
      <c r="H2059" s="30" t="str">
        <f>IFERROR(VLOOKUP(L:L,manual_score_mapping[[SegmentID]:[Scores]],2,FALSE), "NaN")</f>
        <v>[70, 100, 64, 100, 52]</v>
      </c>
      <c r="I2059" s="27">
        <f>IFERROR(VLOOKUP(L:L,manual_score_mapping!A:D,3,FALSE), "NaN")</f>
        <v>77</v>
      </c>
      <c r="J2059" s="21">
        <f>IFERROR(VLOOKUP(L:L,manual_score_mapping!A:D,4,FALSE), "NaN")</f>
        <v>52</v>
      </c>
      <c r="K2059" s="30" t="s">
        <v>22</v>
      </c>
      <c r="L2059" s="30">
        <v>2058</v>
      </c>
      <c r="M2059" s="31">
        <v>0.82707124948501587</v>
      </c>
      <c r="N2059" s="30">
        <v>0.86489826440811157</v>
      </c>
      <c r="O2059" s="30">
        <v>0.8577810525894165</v>
      </c>
      <c r="P2059" s="30" t="str">
        <f>IF(en_ru_scores[[#This Row],[OnlineB_Score]]&gt;en_ru_scores[[#This Row],[GPT4_COMET]]+0.03, "B", IF(en_ru_scores[[#This Row],[GPT4_COMET]]&gt;en_ru_scores[[#This Row],[OnlineB_Score]]+0.03, "GPT", "-"))</f>
        <v>B</v>
      </c>
      <c r="Q2059" s="30" t="str">
        <f>IF(en_ru_scores[[#This Row],[OnlineW_Score]]&gt;en_ru_scores[[#This Row],[GPT4_COMET]]+0.03, "W", IF(en_ru_scores[[#This Row],[GPT4_COMET]]&gt;en_ru_scores[[#This Row],[OnlineW_Score]]+0.03, "GPT", "-"))</f>
        <v>W</v>
      </c>
      <c r="R2059" s="12" t="s">
        <v>2198</v>
      </c>
      <c r="S2059" s="12" t="s">
        <v>9957</v>
      </c>
      <c r="T2059" s="40" t="s">
        <v>9958</v>
      </c>
      <c r="U2059" s="12" t="s">
        <v>9959</v>
      </c>
      <c r="V2059" s="12" t="s">
        <v>9960</v>
      </c>
      <c r="W2059" s="84"/>
      <c r="X2059" s="111"/>
      <c r="Y2059" s="115"/>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c r="EI2059"/>
      <c r="EJ2059"/>
      <c r="EK2059"/>
      <c r="EL2059"/>
      <c r="EM2059"/>
      <c r="EN2059"/>
      <c r="EO2059"/>
      <c r="EP2059"/>
      <c r="EQ2059"/>
      <c r="ER2059"/>
      <c r="ES2059"/>
      <c r="ET2059"/>
      <c r="EU2059"/>
      <c r="EV2059"/>
      <c r="EW2059"/>
      <c r="EX2059"/>
      <c r="EY2059"/>
      <c r="EZ2059"/>
      <c r="FA2059"/>
      <c r="FB2059"/>
      <c r="FC2059"/>
      <c r="FD2059"/>
      <c r="FE2059"/>
      <c r="FF2059"/>
      <c r="FG2059"/>
      <c r="FH2059"/>
      <c r="FI2059"/>
      <c r="FJ2059"/>
      <c r="FK2059"/>
      <c r="FL2059"/>
      <c r="FM2059"/>
      <c r="FN2059"/>
      <c r="FO2059"/>
      <c r="FP2059"/>
      <c r="FQ2059"/>
      <c r="FR2059"/>
      <c r="FS2059"/>
      <c r="FT2059"/>
      <c r="FU2059"/>
      <c r="FV2059"/>
      <c r="FW2059"/>
      <c r="FX2059"/>
      <c r="FY2059"/>
      <c r="FZ2059"/>
      <c r="GA2059"/>
      <c r="GB2059"/>
      <c r="GC2059"/>
      <c r="GD2059"/>
      <c r="GE2059"/>
      <c r="GF2059"/>
      <c r="GG2059"/>
      <c r="GH2059"/>
      <c r="GI2059"/>
      <c r="GJ2059"/>
      <c r="GK2059"/>
      <c r="GL2059"/>
      <c r="GM2059"/>
      <c r="GN2059"/>
      <c r="GO2059"/>
      <c r="GP2059"/>
      <c r="GQ2059"/>
      <c r="GR2059"/>
      <c r="GS2059"/>
      <c r="GT2059"/>
      <c r="GU2059"/>
      <c r="GV2059"/>
      <c r="GW2059"/>
      <c r="GX2059"/>
      <c r="GY2059"/>
      <c r="GZ2059"/>
      <c r="HA2059"/>
      <c r="HB2059"/>
      <c r="HC2059"/>
      <c r="HD2059"/>
      <c r="HE2059"/>
      <c r="HF2059"/>
      <c r="HG2059"/>
      <c r="HH2059"/>
      <c r="HI2059"/>
    </row>
    <row r="2060" spans="1:217" s="6" customFormat="1" ht="42.75" x14ac:dyDescent="0.45">
      <c r="A2060" s="29" t="s">
        <v>16</v>
      </c>
      <c r="B2060" s="29" t="s">
        <v>17</v>
      </c>
      <c r="C2060" s="30" t="s">
        <v>18</v>
      </c>
      <c r="D2060" s="30" t="s">
        <v>1685</v>
      </c>
      <c r="E2060" s="30" t="s">
        <v>2193</v>
      </c>
      <c r="F2060" s="30" t="s">
        <v>21</v>
      </c>
      <c r="G2060" s="75">
        <f>VLOOKUP(L:L,en_ru_auto_scores_BLEU!H:I,2,FALSE)</f>
        <v>42.062888241722099</v>
      </c>
      <c r="H2060" s="30" t="str">
        <f>IFERROR(VLOOKUP(L:L,manual_score_mapping[[SegmentID]:[Scores]],2,FALSE), "NaN")</f>
        <v>[70, 100, 67, 100, 51]</v>
      </c>
      <c r="I2060" s="27">
        <f>IFERROR(VLOOKUP(L:L,manual_score_mapping!A:D,3,FALSE), "NaN")</f>
        <v>77</v>
      </c>
      <c r="J2060" s="21">
        <f>IFERROR(VLOOKUP(L:L,manual_score_mapping!A:D,4,FALSE), "NaN")</f>
        <v>51</v>
      </c>
      <c r="K2060" s="30" t="s">
        <v>22</v>
      </c>
      <c r="L2060" s="30">
        <v>2059</v>
      </c>
      <c r="M2060" s="31">
        <v>0.86532884836196899</v>
      </c>
      <c r="N2060" s="30">
        <v>0.86528807878494263</v>
      </c>
      <c r="O2060" s="30">
        <v>0.85884290933609009</v>
      </c>
      <c r="P2060" s="30" t="str">
        <f>IF(en_ru_scores[[#This Row],[OnlineB_Score]]&gt;en_ru_scores[[#This Row],[GPT4_COMET]]+0.03, "B", IF(en_ru_scores[[#This Row],[GPT4_COMET]]&gt;en_ru_scores[[#This Row],[OnlineB_Score]]+0.03, "GPT", "-"))</f>
        <v>-</v>
      </c>
      <c r="Q2060" s="30" t="str">
        <f>IF(en_ru_scores[[#This Row],[OnlineW_Score]]&gt;en_ru_scores[[#This Row],[GPT4_COMET]]+0.03, "W", IF(en_ru_scores[[#This Row],[GPT4_COMET]]&gt;en_ru_scores[[#This Row],[OnlineW_Score]]+0.03, "GPT", "-"))</f>
        <v>-</v>
      </c>
      <c r="R2060" s="12" t="s">
        <v>2199</v>
      </c>
      <c r="S2060" s="12" t="s">
        <v>9961</v>
      </c>
      <c r="T2060" s="40" t="s">
        <v>9962</v>
      </c>
      <c r="U2060" s="12" t="s">
        <v>9962</v>
      </c>
      <c r="V2060" s="12" t="s">
        <v>9963</v>
      </c>
      <c r="W2060" s="84"/>
      <c r="X2060" s="111"/>
      <c r="Y2060" s="115"/>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c r="EI2060"/>
      <c r="EJ2060"/>
      <c r="EK2060"/>
      <c r="EL2060"/>
      <c r="EM2060"/>
      <c r="EN2060"/>
      <c r="EO2060"/>
      <c r="EP2060"/>
      <c r="EQ2060"/>
      <c r="ER2060"/>
      <c r="ES2060"/>
      <c r="ET2060"/>
      <c r="EU2060"/>
      <c r="EV2060"/>
      <c r="EW2060"/>
      <c r="EX2060"/>
      <c r="EY2060"/>
      <c r="EZ2060"/>
      <c r="FA2060"/>
      <c r="FB2060"/>
      <c r="FC2060"/>
      <c r="FD2060"/>
      <c r="FE2060"/>
      <c r="FF2060"/>
      <c r="FG2060"/>
      <c r="FH2060"/>
      <c r="FI2060"/>
      <c r="FJ2060"/>
      <c r="FK2060"/>
      <c r="FL2060"/>
      <c r="FM2060"/>
      <c r="FN2060"/>
      <c r="FO2060"/>
      <c r="FP2060"/>
      <c r="FQ2060"/>
      <c r="FR2060"/>
      <c r="FS2060"/>
      <c r="FT2060"/>
      <c r="FU2060"/>
      <c r="FV2060"/>
      <c r="FW2060"/>
      <c r="FX2060"/>
      <c r="FY2060"/>
      <c r="FZ2060"/>
      <c r="GA2060"/>
      <c r="GB2060"/>
      <c r="GC2060"/>
      <c r="GD2060"/>
      <c r="GE2060"/>
      <c r="GF2060"/>
      <c r="GG2060"/>
      <c r="GH2060"/>
      <c r="GI2060"/>
      <c r="GJ2060"/>
      <c r="GK2060"/>
      <c r="GL2060"/>
      <c r="GM2060"/>
      <c r="GN2060"/>
      <c r="GO2060"/>
      <c r="GP2060"/>
      <c r="GQ2060"/>
      <c r="GR2060"/>
      <c r="GS2060"/>
      <c r="GT2060"/>
      <c r="GU2060"/>
      <c r="GV2060"/>
      <c r="GW2060"/>
      <c r="GX2060"/>
      <c r="GY2060"/>
      <c r="GZ2060"/>
      <c r="HA2060"/>
      <c r="HB2060"/>
      <c r="HC2060"/>
      <c r="HD2060"/>
      <c r="HE2060"/>
      <c r="HF2060"/>
      <c r="HG2060"/>
      <c r="HH2060"/>
      <c r="HI2060"/>
    </row>
    <row r="2061" spans="1:217" s="6" customFormat="1" ht="42.75" x14ac:dyDescent="0.45">
      <c r="A2061" s="26" t="s">
        <v>16</v>
      </c>
      <c r="B2061" s="26" t="s">
        <v>17</v>
      </c>
      <c r="C2061" s="27" t="s">
        <v>18</v>
      </c>
      <c r="D2061" s="27" t="s">
        <v>1685</v>
      </c>
      <c r="E2061" s="27" t="s">
        <v>2193</v>
      </c>
      <c r="F2061" s="27" t="s">
        <v>21</v>
      </c>
      <c r="G2061" s="78">
        <f>VLOOKUP(L:L,en_ru_auto_scores_BLEU!H:I,2,FALSE)</f>
        <v>3.5792807886387674</v>
      </c>
      <c r="H2061" s="27" t="str">
        <f>IFERROR(VLOOKUP(L:L,manual_score_mapping[[SegmentID]:[Scores]],2,FALSE), "NaN")</f>
        <v>[70, 100, 64, 100, 51]</v>
      </c>
      <c r="I2061" s="27">
        <f>IFERROR(VLOOKUP(L:L,manual_score_mapping!A:D,3,FALSE), "NaN")</f>
        <v>77</v>
      </c>
      <c r="J2061" s="21">
        <f>IFERROR(VLOOKUP(L:L,manual_score_mapping!A:D,4,FALSE), "NaN")</f>
        <v>51</v>
      </c>
      <c r="K2061" s="27" t="s">
        <v>22</v>
      </c>
      <c r="L2061" s="27">
        <v>2060</v>
      </c>
      <c r="M2061" s="28">
        <v>0.77883034944534302</v>
      </c>
      <c r="N2061" s="27">
        <v>0.66640281677246094</v>
      </c>
      <c r="O2061" s="27">
        <v>0.87641066312789917</v>
      </c>
      <c r="P2061" s="27" t="str">
        <f>IF(en_ru_scores[[#This Row],[OnlineB_Score]]&gt;en_ru_scores[[#This Row],[GPT4_COMET]]+0.03, "B", IF(en_ru_scores[[#This Row],[GPT4_COMET]]&gt;en_ru_scores[[#This Row],[OnlineB_Score]]+0.03, "GPT", "-"))</f>
        <v>GPT</v>
      </c>
      <c r="Q2061" s="27" t="str">
        <f>IF(en_ru_scores[[#This Row],[OnlineW_Score]]&gt;en_ru_scores[[#This Row],[GPT4_COMET]]+0.03, "W", IF(en_ru_scores[[#This Row],[GPT4_COMET]]&gt;en_ru_scores[[#This Row],[OnlineW_Score]]+0.03, "GPT", "-"))</f>
        <v>W</v>
      </c>
      <c r="R2061" s="11" t="s">
        <v>2200</v>
      </c>
      <c r="S2061" s="11" t="s">
        <v>9964</v>
      </c>
      <c r="T2061" s="39" t="s">
        <v>9965</v>
      </c>
      <c r="U2061" s="11" t="s">
        <v>9966</v>
      </c>
      <c r="V2061" s="11" t="s">
        <v>9967</v>
      </c>
      <c r="W2061" s="84"/>
      <c r="X2061" s="111"/>
      <c r="Y2061" s="115"/>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c r="EI2061"/>
      <c r="EJ2061"/>
      <c r="EK2061"/>
      <c r="EL2061"/>
      <c r="EM2061"/>
      <c r="EN2061"/>
      <c r="EO2061"/>
      <c r="EP2061"/>
      <c r="EQ2061"/>
      <c r="ER2061"/>
      <c r="ES2061"/>
      <c r="ET2061"/>
      <c r="EU2061"/>
      <c r="EV2061"/>
      <c r="EW2061"/>
      <c r="EX2061"/>
      <c r="EY2061"/>
      <c r="EZ2061"/>
      <c r="FA2061"/>
      <c r="FB2061"/>
      <c r="FC2061"/>
      <c r="FD2061"/>
      <c r="FE2061"/>
      <c r="FF2061"/>
      <c r="FG2061"/>
      <c r="FH2061"/>
      <c r="FI2061"/>
      <c r="FJ2061"/>
      <c r="FK2061"/>
      <c r="FL2061"/>
      <c r="FM2061"/>
      <c r="FN2061"/>
      <c r="FO2061"/>
      <c r="FP2061"/>
      <c r="FQ2061"/>
      <c r="FR2061"/>
      <c r="FS2061"/>
      <c r="FT2061"/>
      <c r="FU2061"/>
      <c r="FV2061"/>
      <c r="FW2061"/>
      <c r="FX2061"/>
      <c r="FY2061"/>
      <c r="FZ2061"/>
      <c r="GA2061"/>
      <c r="GB2061"/>
      <c r="GC2061"/>
      <c r="GD2061"/>
      <c r="GE2061"/>
      <c r="GF2061"/>
      <c r="GG2061"/>
      <c r="GH2061"/>
      <c r="GI2061"/>
      <c r="GJ2061"/>
      <c r="GK2061"/>
      <c r="GL2061"/>
      <c r="GM2061"/>
      <c r="GN2061"/>
      <c r="GO2061"/>
      <c r="GP2061"/>
      <c r="GQ2061"/>
      <c r="GR2061"/>
      <c r="GS2061"/>
      <c r="GT2061"/>
      <c r="GU2061"/>
      <c r="GV2061"/>
      <c r="GW2061"/>
      <c r="GX2061"/>
      <c r="GY2061"/>
      <c r="GZ2061"/>
      <c r="HA2061"/>
      <c r="HB2061"/>
      <c r="HC2061"/>
      <c r="HD2061"/>
      <c r="HE2061"/>
      <c r="HF2061"/>
      <c r="HG2061"/>
      <c r="HH2061"/>
      <c r="HI2061"/>
    </row>
    <row r="2062" spans="1:217" s="6" customFormat="1" ht="28.5" x14ac:dyDescent="0.45">
      <c r="A2062" s="32" t="s">
        <v>16</v>
      </c>
      <c r="B2062" s="32" t="s">
        <v>17</v>
      </c>
      <c r="C2062" s="33" t="s">
        <v>18</v>
      </c>
      <c r="D2062" s="33" t="s">
        <v>1685</v>
      </c>
      <c r="E2062" s="33" t="s">
        <v>2193</v>
      </c>
      <c r="F2062" s="33" t="s">
        <v>21</v>
      </c>
      <c r="G2062" s="78">
        <f>VLOOKUP(L:L,en_ru_auto_scores_BLEU!H:I,2,FALSE)</f>
        <v>13.134549472120788</v>
      </c>
      <c r="H2062" s="33" t="str">
        <f>IFERROR(VLOOKUP(L:L,manual_score_mapping[[SegmentID]:[Scores]],2,FALSE), "NaN")</f>
        <v>[70, 100, 78, 100, 50]</v>
      </c>
      <c r="I2062" s="27">
        <f>IFERROR(VLOOKUP(L:L,manual_score_mapping!A:D,3,FALSE), "NaN")</f>
        <v>79</v>
      </c>
      <c r="J2062" s="21">
        <f>IFERROR(VLOOKUP(L:L,manual_score_mapping!A:D,4,FALSE), "NaN")</f>
        <v>50</v>
      </c>
      <c r="K2062" s="33" t="s">
        <v>22</v>
      </c>
      <c r="L2062" s="33">
        <v>2061</v>
      </c>
      <c r="M2062" s="34">
        <v>0.92981582880020142</v>
      </c>
      <c r="N2062" s="33">
        <v>0.93907147645950317</v>
      </c>
      <c r="O2062" s="33">
        <v>0.9670203924179076</v>
      </c>
      <c r="P2062" s="33" t="str">
        <f>IF(en_ru_scores[[#This Row],[OnlineB_Score]]&gt;en_ru_scores[[#This Row],[GPT4_COMET]]+0.03, "B", IF(en_ru_scores[[#This Row],[GPT4_COMET]]&gt;en_ru_scores[[#This Row],[OnlineB_Score]]+0.03, "GPT", "-"))</f>
        <v>-</v>
      </c>
      <c r="Q2062" s="33" t="str">
        <f>IF(en_ru_scores[[#This Row],[OnlineW_Score]]&gt;en_ru_scores[[#This Row],[GPT4_COMET]]+0.03, "W", IF(en_ru_scores[[#This Row],[GPT4_COMET]]&gt;en_ru_scores[[#This Row],[OnlineW_Score]]+0.03, "GPT", "-"))</f>
        <v>W</v>
      </c>
      <c r="R2062" s="13" t="s">
        <v>2201</v>
      </c>
      <c r="S2062" s="13" t="s">
        <v>9968</v>
      </c>
      <c r="T2062" s="41" t="s">
        <v>9969</v>
      </c>
      <c r="U2062" s="13" t="s">
        <v>9970</v>
      </c>
      <c r="V2062" s="13" t="s">
        <v>9971</v>
      </c>
      <c r="W2062" s="84"/>
      <c r="X2062" s="111"/>
      <c r="Y2062" s="115"/>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c r="EF2062"/>
      <c r="EG2062"/>
      <c r="EH2062"/>
      <c r="EI2062"/>
      <c r="EJ2062"/>
      <c r="EK2062"/>
      <c r="EL2062"/>
      <c r="EM2062"/>
      <c r="EN2062"/>
      <c r="EO2062"/>
      <c r="EP2062"/>
      <c r="EQ2062"/>
      <c r="ER2062"/>
      <c r="ES2062"/>
      <c r="ET2062"/>
      <c r="EU2062"/>
      <c r="EV2062"/>
      <c r="EW2062"/>
      <c r="EX2062"/>
      <c r="EY2062"/>
      <c r="EZ2062"/>
      <c r="FA2062"/>
      <c r="FB2062"/>
      <c r="FC2062"/>
      <c r="FD2062"/>
      <c r="FE2062"/>
      <c r="FF2062"/>
      <c r="FG2062"/>
      <c r="FH2062"/>
      <c r="FI2062"/>
      <c r="FJ2062"/>
      <c r="FK2062"/>
      <c r="FL2062"/>
      <c r="FM2062"/>
      <c r="FN2062"/>
      <c r="FO2062"/>
      <c r="FP2062"/>
      <c r="FQ2062"/>
      <c r="FR2062"/>
      <c r="FS2062"/>
      <c r="FT2062"/>
      <c r="FU2062"/>
      <c r="FV2062"/>
      <c r="FW2062"/>
      <c r="FX2062"/>
      <c r="FY2062"/>
      <c r="FZ2062"/>
      <c r="GA2062"/>
      <c r="GB2062"/>
      <c r="GC2062"/>
      <c r="GD2062"/>
      <c r="GE2062"/>
      <c r="GF2062"/>
      <c r="GG2062"/>
      <c r="GH2062"/>
      <c r="GI2062"/>
      <c r="GJ2062"/>
      <c r="GK2062"/>
      <c r="GL2062"/>
      <c r="GM2062"/>
      <c r="GN2062"/>
      <c r="GO2062"/>
      <c r="GP2062"/>
      <c r="GQ2062"/>
      <c r="GR2062"/>
      <c r="GS2062"/>
      <c r="GT2062"/>
      <c r="GU2062"/>
      <c r="GV2062"/>
      <c r="GW2062"/>
      <c r="GX2062"/>
      <c r="GY2062"/>
      <c r="GZ2062"/>
      <c r="HA2062"/>
      <c r="HB2062"/>
      <c r="HC2062"/>
      <c r="HD2062"/>
      <c r="HE2062"/>
      <c r="HF2062"/>
      <c r="HG2062"/>
      <c r="HH2062"/>
      <c r="HI2062"/>
    </row>
    <row r="2063" spans="1:217" s="6" customFormat="1" ht="42.75" x14ac:dyDescent="0.45">
      <c r="A2063" s="32" t="s">
        <v>16</v>
      </c>
      <c r="B2063" s="32" t="s">
        <v>17</v>
      </c>
      <c r="C2063" s="33" t="s">
        <v>18</v>
      </c>
      <c r="D2063" s="33" t="s">
        <v>1685</v>
      </c>
      <c r="E2063" s="33" t="s">
        <v>2202</v>
      </c>
      <c r="F2063" s="33" t="s">
        <v>21</v>
      </c>
      <c r="G2063" s="73">
        <f>VLOOKUP(L:L,en_ru_auto_scores_BLEU!H:I,2,FALSE)</f>
        <v>65.803700647624609</v>
      </c>
      <c r="H2063" s="33" t="str">
        <f>IFERROR(VLOOKUP(L:L,manual_score_mapping[[SegmentID]:[Scores]],2,FALSE), "NaN")</f>
        <v>[53, 100, 34, 48, 100, 83, 85, 50, 93, 100]</v>
      </c>
      <c r="I2063" s="27">
        <f>IFERROR(VLOOKUP(L:L,manual_score_mapping!A:D,3,FALSE), "NaN")</f>
        <v>74</v>
      </c>
      <c r="J2063" s="18">
        <f>IFERROR(VLOOKUP(L:L,manual_score_mapping!A:D,4,FALSE), "NaN")</f>
        <v>34</v>
      </c>
      <c r="K2063" s="33" t="s">
        <v>22</v>
      </c>
      <c r="L2063" s="33">
        <v>2062</v>
      </c>
      <c r="M2063" s="34">
        <v>0.9567044973373412</v>
      </c>
      <c r="N2063" s="33">
        <v>0.93444865942001343</v>
      </c>
      <c r="O2063" s="33">
        <v>0.56733673810958862</v>
      </c>
      <c r="P2063" s="33" t="str">
        <f>IF(en_ru_scores[[#This Row],[OnlineB_Score]]&gt;en_ru_scores[[#This Row],[GPT4_COMET]]+0.03, "B", IF(en_ru_scores[[#This Row],[GPT4_COMET]]&gt;en_ru_scores[[#This Row],[OnlineB_Score]]+0.03, "GPT", "-"))</f>
        <v>-</v>
      </c>
      <c r="Q2063" s="33" t="str">
        <f>IF(en_ru_scores[[#This Row],[OnlineW_Score]]&gt;en_ru_scores[[#This Row],[GPT4_COMET]]+0.03, "W", IF(en_ru_scores[[#This Row],[GPT4_COMET]]&gt;en_ru_scores[[#This Row],[OnlineW_Score]]+0.03, "GPT", "-"))</f>
        <v>GPT</v>
      </c>
      <c r="R2063" s="13" t="s">
        <v>2203</v>
      </c>
      <c r="S2063" s="13" t="s">
        <v>9972</v>
      </c>
      <c r="T2063" s="41" t="s">
        <v>9973</v>
      </c>
      <c r="U2063" s="13" t="s">
        <v>9974</v>
      </c>
      <c r="V2063" s="13" t="s">
        <v>9975</v>
      </c>
      <c r="W2063" s="84"/>
      <c r="X2063" s="111"/>
      <c r="Y2063" s="115"/>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c r="EI2063"/>
      <c r="EJ2063"/>
      <c r="EK2063"/>
      <c r="EL2063"/>
      <c r="EM2063"/>
      <c r="EN2063"/>
      <c r="EO2063"/>
      <c r="EP2063"/>
      <c r="EQ2063"/>
      <c r="ER2063"/>
      <c r="ES2063"/>
      <c r="ET2063"/>
      <c r="EU2063"/>
      <c r="EV2063"/>
      <c r="EW2063"/>
      <c r="EX2063"/>
      <c r="EY2063"/>
      <c r="EZ2063"/>
      <c r="FA2063"/>
      <c r="FB2063"/>
      <c r="FC2063"/>
      <c r="FD2063"/>
      <c r="FE2063"/>
      <c r="FF2063"/>
      <c r="FG2063"/>
      <c r="FH2063"/>
      <c r="FI2063"/>
      <c r="FJ2063"/>
      <c r="FK2063"/>
      <c r="FL2063"/>
      <c r="FM2063"/>
      <c r="FN2063"/>
      <c r="FO2063"/>
      <c r="FP2063"/>
      <c r="FQ2063"/>
      <c r="FR2063"/>
      <c r="FS2063"/>
      <c r="FT2063"/>
      <c r="FU2063"/>
      <c r="FV2063"/>
      <c r="FW2063"/>
      <c r="FX2063"/>
      <c r="FY2063"/>
      <c r="FZ2063"/>
      <c r="GA2063"/>
      <c r="GB2063"/>
      <c r="GC2063"/>
      <c r="GD2063"/>
      <c r="GE2063"/>
      <c r="GF2063"/>
      <c r="GG2063"/>
      <c r="GH2063"/>
      <c r="GI2063"/>
      <c r="GJ2063"/>
      <c r="GK2063"/>
      <c r="GL2063"/>
      <c r="GM2063"/>
      <c r="GN2063"/>
      <c r="GO2063"/>
      <c r="GP2063"/>
      <c r="GQ2063"/>
      <c r="GR2063"/>
      <c r="GS2063"/>
      <c r="GT2063"/>
      <c r="GU2063"/>
      <c r="GV2063"/>
      <c r="GW2063"/>
      <c r="GX2063"/>
      <c r="GY2063"/>
      <c r="GZ2063"/>
      <c r="HA2063"/>
      <c r="HB2063"/>
      <c r="HC2063"/>
      <c r="HD2063"/>
      <c r="HE2063"/>
      <c r="HF2063"/>
      <c r="HG2063"/>
      <c r="HH2063"/>
      <c r="HI2063"/>
    </row>
    <row r="2064" spans="1:217" s="6" customFormat="1" ht="28.5" x14ac:dyDescent="0.45">
      <c r="A2064" s="32" t="s">
        <v>16</v>
      </c>
      <c r="B2064" s="32" t="s">
        <v>17</v>
      </c>
      <c r="C2064" s="33" t="s">
        <v>18</v>
      </c>
      <c r="D2064" s="33" t="s">
        <v>1685</v>
      </c>
      <c r="E2064" s="33" t="s">
        <v>2202</v>
      </c>
      <c r="F2064" s="33" t="s">
        <v>21</v>
      </c>
      <c r="G2064" s="71">
        <f>VLOOKUP(L:L,en_ru_auto_scores_BLEU!H:I,2,FALSE)</f>
        <v>80.866275710319826</v>
      </c>
      <c r="H2064" s="33" t="str">
        <f>IFERROR(VLOOKUP(L:L,manual_score_mapping[[SegmentID]:[Scores]],2,FALSE), "NaN")</f>
        <v>[63, 100, 70, 12, 100]</v>
      </c>
      <c r="I2064" s="24">
        <f>IFERROR(VLOOKUP(L:L,manual_score_mapping!A:D,3,FALSE), "NaN")</f>
        <v>69</v>
      </c>
      <c r="J2064" s="77">
        <f>IFERROR(VLOOKUP(L:L,manual_score_mapping!A:D,4,FALSE), "NaN")</f>
        <v>12</v>
      </c>
      <c r="K2064" s="33" t="s">
        <v>22</v>
      </c>
      <c r="L2064" s="33">
        <v>2063</v>
      </c>
      <c r="M2064" s="34">
        <v>0.93380045890808105</v>
      </c>
      <c r="N2064" s="33">
        <v>0.93521952629089355</v>
      </c>
      <c r="O2064" s="33">
        <v>0.93528187274932861</v>
      </c>
      <c r="P2064" s="33" t="str">
        <f>IF(en_ru_scores[[#This Row],[OnlineB_Score]]&gt;en_ru_scores[[#This Row],[GPT4_COMET]]+0.03, "B", IF(en_ru_scores[[#This Row],[GPT4_COMET]]&gt;en_ru_scores[[#This Row],[OnlineB_Score]]+0.03, "GPT", "-"))</f>
        <v>-</v>
      </c>
      <c r="Q2064" s="33" t="str">
        <f>IF(en_ru_scores[[#This Row],[OnlineW_Score]]&gt;en_ru_scores[[#This Row],[GPT4_COMET]]+0.03, "W", IF(en_ru_scores[[#This Row],[GPT4_COMET]]&gt;en_ru_scores[[#This Row],[OnlineW_Score]]+0.03, "GPT", "-"))</f>
        <v>-</v>
      </c>
      <c r="R2064" s="13" t="s">
        <v>2204</v>
      </c>
      <c r="S2064" s="13" t="s">
        <v>9976</v>
      </c>
      <c r="T2064" s="41" t="s">
        <v>9977</v>
      </c>
      <c r="U2064" s="13" t="s">
        <v>9978</v>
      </c>
      <c r="V2064" s="13" t="s">
        <v>9978</v>
      </c>
      <c r="W2064" s="84"/>
      <c r="X2064" s="111"/>
      <c r="Y2064" s="115"/>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c r="EI2064"/>
      <c r="EJ2064"/>
      <c r="EK2064"/>
      <c r="EL2064"/>
      <c r="EM2064"/>
      <c r="EN2064"/>
      <c r="EO2064"/>
      <c r="EP2064"/>
      <c r="EQ2064"/>
      <c r="ER2064"/>
      <c r="ES2064"/>
      <c r="ET2064"/>
      <c r="EU2064"/>
      <c r="EV2064"/>
      <c r="EW2064"/>
      <c r="EX2064"/>
      <c r="EY2064"/>
      <c r="EZ2064"/>
      <c r="FA2064"/>
      <c r="FB2064"/>
      <c r="FC2064"/>
      <c r="FD2064"/>
      <c r="FE2064"/>
      <c r="FF2064"/>
      <c r="FG2064"/>
      <c r="FH2064"/>
      <c r="FI2064"/>
      <c r="FJ2064"/>
      <c r="FK2064"/>
      <c r="FL2064"/>
      <c r="FM2064"/>
      <c r="FN2064"/>
      <c r="FO2064"/>
      <c r="FP2064"/>
      <c r="FQ2064"/>
      <c r="FR2064"/>
      <c r="FS2064"/>
      <c r="FT2064"/>
      <c r="FU2064"/>
      <c r="FV2064"/>
      <c r="FW2064"/>
      <c r="FX2064"/>
      <c r="FY2064"/>
      <c r="FZ2064"/>
      <c r="GA2064"/>
      <c r="GB2064"/>
      <c r="GC2064"/>
      <c r="GD2064"/>
      <c r="GE2064"/>
      <c r="GF2064"/>
      <c r="GG2064"/>
      <c r="GH2064"/>
      <c r="GI2064"/>
      <c r="GJ2064"/>
      <c r="GK2064"/>
      <c r="GL2064"/>
      <c r="GM2064"/>
      <c r="GN2064"/>
      <c r="GO2064"/>
      <c r="GP2064"/>
      <c r="GQ2064"/>
      <c r="GR2064"/>
      <c r="GS2064"/>
      <c r="GT2064"/>
      <c r="GU2064"/>
      <c r="GV2064"/>
      <c r="GW2064"/>
      <c r="GX2064"/>
      <c r="GY2064"/>
      <c r="GZ2064"/>
      <c r="HA2064"/>
      <c r="HB2064"/>
      <c r="HC2064"/>
      <c r="HD2064"/>
      <c r="HE2064"/>
      <c r="HF2064"/>
      <c r="HG2064"/>
      <c r="HH2064"/>
      <c r="HI2064"/>
    </row>
    <row r="2065" spans="1:217" s="6" customFormat="1" ht="57" x14ac:dyDescent="0.45">
      <c r="A2065" s="32" t="s">
        <v>16</v>
      </c>
      <c r="B2065" s="32" t="s">
        <v>17</v>
      </c>
      <c r="C2065" s="33" t="s">
        <v>18</v>
      </c>
      <c r="D2065" s="33" t="s">
        <v>1685</v>
      </c>
      <c r="E2065" s="33" t="s">
        <v>2202</v>
      </c>
      <c r="F2065" s="33" t="s">
        <v>21</v>
      </c>
      <c r="G2065" s="78">
        <f>VLOOKUP(L:L,en_ru_auto_scores_BLEU!H:I,2,FALSE)</f>
        <v>20.287366424876002</v>
      </c>
      <c r="H2065" s="33" t="str">
        <f>IFERROR(VLOOKUP(L:L,manual_score_mapping[[SegmentID]:[Scores]],2,FALSE), "NaN")</f>
        <v>[52, 100, 46, 43, 100, 67, 65, 50, 87, 100]</v>
      </c>
      <c r="I2065" s="27">
        <f>IFERROR(VLOOKUP(L:L,manual_score_mapping!A:D,3,FALSE), "NaN")</f>
        <v>71</v>
      </c>
      <c r="J2065" s="18">
        <f>IFERROR(VLOOKUP(L:L,manual_score_mapping!A:D,4,FALSE), "NaN")</f>
        <v>43</v>
      </c>
      <c r="K2065" s="33" t="s">
        <v>22</v>
      </c>
      <c r="L2065" s="33">
        <v>2064</v>
      </c>
      <c r="M2065" s="34">
        <v>0.91286695003509521</v>
      </c>
      <c r="N2065" s="33">
        <v>0.88952738046646118</v>
      </c>
      <c r="O2065" s="33">
        <v>0.91205781698226918</v>
      </c>
      <c r="P2065" s="33" t="str">
        <f>IF(en_ru_scores[[#This Row],[OnlineB_Score]]&gt;en_ru_scores[[#This Row],[GPT4_COMET]]+0.03, "B", IF(en_ru_scores[[#This Row],[GPT4_COMET]]&gt;en_ru_scores[[#This Row],[OnlineB_Score]]+0.03, "GPT", "-"))</f>
        <v>-</v>
      </c>
      <c r="Q2065" s="33" t="str">
        <f>IF(en_ru_scores[[#This Row],[OnlineW_Score]]&gt;en_ru_scores[[#This Row],[GPT4_COMET]]+0.03, "W", IF(en_ru_scores[[#This Row],[GPT4_COMET]]&gt;en_ru_scores[[#This Row],[OnlineW_Score]]+0.03, "GPT", "-"))</f>
        <v>-</v>
      </c>
      <c r="R2065" s="13" t="s">
        <v>2205</v>
      </c>
      <c r="S2065" s="13" t="s">
        <v>9979</v>
      </c>
      <c r="T2065" s="41" t="s">
        <v>9980</v>
      </c>
      <c r="U2065" s="13" t="s">
        <v>9981</v>
      </c>
      <c r="V2065" s="13" t="s">
        <v>9982</v>
      </c>
      <c r="W2065" s="84"/>
      <c r="X2065" s="111"/>
      <c r="Y2065" s="11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c r="EN2065"/>
      <c r="EO2065"/>
      <c r="EP2065"/>
      <c r="EQ2065"/>
      <c r="ER2065"/>
      <c r="ES2065"/>
      <c r="ET2065"/>
      <c r="EU2065"/>
      <c r="EV2065"/>
      <c r="EW2065"/>
      <c r="EX2065"/>
      <c r="EY2065"/>
      <c r="EZ2065"/>
      <c r="FA2065"/>
      <c r="FB2065"/>
      <c r="FC2065"/>
      <c r="FD2065"/>
      <c r="FE2065"/>
      <c r="FF2065"/>
      <c r="FG2065"/>
      <c r="FH2065"/>
      <c r="FI2065"/>
      <c r="FJ2065"/>
      <c r="FK2065"/>
      <c r="FL2065"/>
      <c r="FM2065"/>
      <c r="FN2065"/>
      <c r="FO2065"/>
      <c r="FP2065"/>
      <c r="FQ2065"/>
      <c r="FR2065"/>
      <c r="FS2065"/>
      <c r="FT2065"/>
      <c r="FU2065"/>
      <c r="FV2065"/>
      <c r="FW2065"/>
      <c r="FX2065"/>
      <c r="FY2065"/>
      <c r="FZ2065"/>
      <c r="GA2065"/>
      <c r="GB2065"/>
      <c r="GC2065"/>
      <c r="GD2065"/>
      <c r="GE2065"/>
      <c r="GF2065"/>
      <c r="GG2065"/>
      <c r="GH2065"/>
      <c r="GI2065"/>
      <c r="GJ2065"/>
      <c r="GK2065"/>
      <c r="GL2065"/>
      <c r="GM2065"/>
      <c r="GN2065"/>
      <c r="GO2065"/>
      <c r="GP2065"/>
      <c r="GQ2065"/>
      <c r="GR2065"/>
      <c r="GS2065"/>
      <c r="GT2065"/>
      <c r="GU2065"/>
      <c r="GV2065"/>
      <c r="GW2065"/>
      <c r="GX2065"/>
      <c r="GY2065"/>
      <c r="GZ2065"/>
      <c r="HA2065"/>
      <c r="HB2065"/>
      <c r="HC2065"/>
      <c r="HD2065"/>
      <c r="HE2065"/>
      <c r="HF2065"/>
      <c r="HG2065"/>
      <c r="HH2065"/>
      <c r="HI2065"/>
    </row>
    <row r="2066" spans="1:217" s="6" customFormat="1" ht="57" x14ac:dyDescent="0.45">
      <c r="A2066" s="26" t="s">
        <v>16</v>
      </c>
      <c r="B2066" s="26" t="s">
        <v>17</v>
      </c>
      <c r="C2066" s="27" t="s">
        <v>18</v>
      </c>
      <c r="D2066" s="27" t="s">
        <v>1685</v>
      </c>
      <c r="E2066" s="27" t="s">
        <v>2202</v>
      </c>
      <c r="F2066" s="27" t="s">
        <v>21</v>
      </c>
      <c r="G2066" s="78">
        <f>VLOOKUP(L:L,en_ru_auto_scores_BLEU!H:I,2,FALSE)</f>
        <v>10.351214518288163</v>
      </c>
      <c r="H2066" s="27" t="str">
        <f>IFERROR(VLOOKUP(L:L,manual_score_mapping[[SegmentID]:[Scores]],2,FALSE), "NaN")</f>
        <v>[53, 98, 66, 33, 100]</v>
      </c>
      <c r="I2066" s="27">
        <f>IFERROR(VLOOKUP(L:L,manual_score_mapping!A:D,3,FALSE), "NaN")</f>
        <v>70</v>
      </c>
      <c r="J2066" s="18">
        <f>IFERROR(VLOOKUP(L:L,manual_score_mapping!A:D,4,FALSE), "NaN")</f>
        <v>33</v>
      </c>
      <c r="K2066" s="27" t="s">
        <v>22</v>
      </c>
      <c r="L2066" s="27">
        <v>2065</v>
      </c>
      <c r="M2066" s="28">
        <v>0.73004966974258423</v>
      </c>
      <c r="N2066" s="27">
        <v>0.65110856294631958</v>
      </c>
      <c r="O2066" s="27">
        <v>0.8049854040145874</v>
      </c>
      <c r="P2066" s="27" t="str">
        <f>IF(en_ru_scores[[#This Row],[OnlineB_Score]]&gt;en_ru_scores[[#This Row],[GPT4_COMET]]+0.03, "B", IF(en_ru_scores[[#This Row],[GPT4_COMET]]&gt;en_ru_scores[[#This Row],[OnlineB_Score]]+0.03, "GPT", "-"))</f>
        <v>GPT</v>
      </c>
      <c r="Q2066" s="27" t="str">
        <f>IF(en_ru_scores[[#This Row],[OnlineW_Score]]&gt;en_ru_scores[[#This Row],[GPT4_COMET]]+0.03, "W", IF(en_ru_scores[[#This Row],[GPT4_COMET]]&gt;en_ru_scores[[#This Row],[OnlineW_Score]]+0.03, "GPT", "-"))</f>
        <v>W</v>
      </c>
      <c r="R2066" s="11" t="s">
        <v>2206</v>
      </c>
      <c r="S2066" s="11" t="s">
        <v>9983</v>
      </c>
      <c r="T2066" s="39" t="s">
        <v>9984</v>
      </c>
      <c r="U2066" s="11" t="s">
        <v>9985</v>
      </c>
      <c r="V2066" s="11" t="s">
        <v>9986</v>
      </c>
      <c r="W2066" s="84"/>
      <c r="X2066" s="111"/>
      <c r="Y2066" s="115"/>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c r="EK2066"/>
      <c r="EL2066"/>
      <c r="EM2066"/>
      <c r="EN2066"/>
      <c r="EO2066"/>
      <c r="EP2066"/>
      <c r="EQ2066"/>
      <c r="ER2066"/>
      <c r="ES2066"/>
      <c r="ET2066"/>
      <c r="EU2066"/>
      <c r="EV2066"/>
      <c r="EW2066"/>
      <c r="EX2066"/>
      <c r="EY2066"/>
      <c r="EZ2066"/>
      <c r="FA2066"/>
      <c r="FB2066"/>
      <c r="FC2066"/>
      <c r="FD2066"/>
      <c r="FE2066"/>
      <c r="FF2066"/>
      <c r="FG2066"/>
      <c r="FH2066"/>
      <c r="FI2066"/>
      <c r="FJ2066"/>
      <c r="FK2066"/>
      <c r="FL2066"/>
      <c r="FM2066"/>
      <c r="FN2066"/>
      <c r="FO2066"/>
      <c r="FP2066"/>
      <c r="FQ2066"/>
      <c r="FR2066"/>
      <c r="FS2066"/>
      <c r="FT2066"/>
      <c r="FU2066"/>
      <c r="FV2066"/>
      <c r="FW2066"/>
      <c r="FX2066"/>
      <c r="FY2066"/>
      <c r="FZ2066"/>
      <c r="GA2066"/>
      <c r="GB2066"/>
      <c r="GC2066"/>
      <c r="GD2066"/>
      <c r="GE2066"/>
      <c r="GF2066"/>
      <c r="GG2066"/>
      <c r="GH2066"/>
      <c r="GI2066"/>
      <c r="GJ2066"/>
      <c r="GK2066"/>
      <c r="GL2066"/>
      <c r="GM2066"/>
      <c r="GN2066"/>
      <c r="GO2066"/>
      <c r="GP2066"/>
      <c r="GQ2066"/>
      <c r="GR2066"/>
      <c r="GS2066"/>
      <c r="GT2066"/>
      <c r="GU2066"/>
      <c r="GV2066"/>
      <c r="GW2066"/>
      <c r="GX2066"/>
      <c r="GY2066"/>
      <c r="GZ2066"/>
      <c r="HA2066"/>
      <c r="HB2066"/>
      <c r="HC2066"/>
      <c r="HD2066"/>
      <c r="HE2066"/>
      <c r="HF2066"/>
      <c r="HG2066"/>
      <c r="HH2066"/>
      <c r="HI2066"/>
    </row>
    <row r="2067" spans="1:217" s="6" customFormat="1" ht="42.75" x14ac:dyDescent="0.45">
      <c r="A2067" s="32" t="s">
        <v>16</v>
      </c>
      <c r="B2067" s="32" t="s">
        <v>17</v>
      </c>
      <c r="C2067" s="33" t="s">
        <v>18</v>
      </c>
      <c r="D2067" s="33" t="s">
        <v>1685</v>
      </c>
      <c r="E2067" s="33" t="s">
        <v>2202</v>
      </c>
      <c r="F2067" s="33" t="s">
        <v>21</v>
      </c>
      <c r="G2067" s="78">
        <f>VLOOKUP(L:L,en_ru_auto_scores_BLEU!H:I,2,FALSE)</f>
        <v>10.937028578061614</v>
      </c>
      <c r="H2067" s="33" t="str">
        <f>IFERROR(VLOOKUP(L:L,manual_score_mapping[[SegmentID]:[Scores]],2,FALSE), "NaN")</f>
        <v>[61, 100, 40, 51, 100]</v>
      </c>
      <c r="I2067" s="27">
        <f>IFERROR(VLOOKUP(L:L,manual_score_mapping!A:D,3,FALSE), "NaN")</f>
        <v>70</v>
      </c>
      <c r="J2067" s="18">
        <f>IFERROR(VLOOKUP(L:L,manual_score_mapping!A:D,4,FALSE), "NaN")</f>
        <v>40</v>
      </c>
      <c r="K2067" s="33" t="s">
        <v>22</v>
      </c>
      <c r="L2067" s="33">
        <v>2066</v>
      </c>
      <c r="M2067" s="34">
        <v>0.91619020700454723</v>
      </c>
      <c r="N2067" s="33">
        <v>0.92337030172348022</v>
      </c>
      <c r="O2067" s="33">
        <v>0.92469233274459839</v>
      </c>
      <c r="P2067" s="33" t="str">
        <f>IF(en_ru_scores[[#This Row],[OnlineB_Score]]&gt;en_ru_scores[[#This Row],[GPT4_COMET]]+0.03, "B", IF(en_ru_scores[[#This Row],[GPT4_COMET]]&gt;en_ru_scores[[#This Row],[OnlineB_Score]]+0.03, "GPT", "-"))</f>
        <v>-</v>
      </c>
      <c r="Q2067" s="33" t="str">
        <f>IF(en_ru_scores[[#This Row],[OnlineW_Score]]&gt;en_ru_scores[[#This Row],[GPT4_COMET]]+0.03, "W", IF(en_ru_scores[[#This Row],[GPT4_COMET]]&gt;en_ru_scores[[#This Row],[OnlineW_Score]]+0.03, "GPT", "-"))</f>
        <v>-</v>
      </c>
      <c r="R2067" s="13" t="s">
        <v>2207</v>
      </c>
      <c r="S2067" s="13" t="s">
        <v>9987</v>
      </c>
      <c r="T2067" s="41" t="s">
        <v>9988</v>
      </c>
      <c r="U2067" s="13" t="s">
        <v>9989</v>
      </c>
      <c r="V2067" s="13" t="s">
        <v>9990</v>
      </c>
      <c r="W2067" s="84"/>
      <c r="X2067" s="111"/>
      <c r="Y2067" s="115"/>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c r="EK2067"/>
      <c r="EL2067"/>
      <c r="EM2067"/>
      <c r="EN2067"/>
      <c r="EO2067"/>
      <c r="EP2067"/>
      <c r="EQ2067"/>
      <c r="ER2067"/>
      <c r="ES2067"/>
      <c r="ET2067"/>
      <c r="EU2067"/>
      <c r="EV2067"/>
      <c r="EW2067"/>
      <c r="EX2067"/>
      <c r="EY2067"/>
      <c r="EZ2067"/>
      <c r="FA2067"/>
      <c r="FB2067"/>
      <c r="FC2067"/>
      <c r="FD2067"/>
      <c r="FE2067"/>
      <c r="FF2067"/>
      <c r="FG2067"/>
      <c r="FH2067"/>
      <c r="FI2067"/>
      <c r="FJ2067"/>
      <c r="FK2067"/>
      <c r="FL2067"/>
      <c r="FM2067"/>
      <c r="FN2067"/>
      <c r="FO2067"/>
      <c r="FP2067"/>
      <c r="FQ2067"/>
      <c r="FR2067"/>
      <c r="FS2067"/>
      <c r="FT2067"/>
      <c r="FU2067"/>
      <c r="FV2067"/>
      <c r="FW2067"/>
      <c r="FX2067"/>
      <c r="FY2067"/>
      <c r="FZ2067"/>
      <c r="GA2067"/>
      <c r="GB2067"/>
      <c r="GC2067"/>
      <c r="GD2067"/>
      <c r="GE2067"/>
      <c r="GF2067"/>
      <c r="GG2067"/>
      <c r="GH2067"/>
      <c r="GI2067"/>
      <c r="GJ2067"/>
      <c r="GK2067"/>
      <c r="GL2067"/>
      <c r="GM2067"/>
      <c r="GN2067"/>
      <c r="GO2067"/>
      <c r="GP2067"/>
      <c r="GQ2067"/>
      <c r="GR2067"/>
      <c r="GS2067"/>
      <c r="GT2067"/>
      <c r="GU2067"/>
      <c r="GV2067"/>
      <c r="GW2067"/>
      <c r="GX2067"/>
      <c r="GY2067"/>
      <c r="GZ2067"/>
      <c r="HA2067"/>
      <c r="HB2067"/>
      <c r="HC2067"/>
      <c r="HD2067"/>
      <c r="HE2067"/>
      <c r="HF2067"/>
      <c r="HG2067"/>
      <c r="HH2067"/>
      <c r="HI2067"/>
    </row>
    <row r="2068" spans="1:217" s="6" customFormat="1" ht="71.25" x14ac:dyDescent="0.45">
      <c r="A2068" s="29" t="s">
        <v>16</v>
      </c>
      <c r="B2068" s="29" t="s">
        <v>17</v>
      </c>
      <c r="C2068" s="30" t="s">
        <v>18</v>
      </c>
      <c r="D2068" s="30" t="s">
        <v>1685</v>
      </c>
      <c r="E2068" s="30" t="s">
        <v>2202</v>
      </c>
      <c r="F2068" s="30" t="s">
        <v>21</v>
      </c>
      <c r="G2068" s="75">
        <f>VLOOKUP(L:L,en_ru_auto_scores_BLEU!H:I,2,FALSE)</f>
        <v>43.63435984454113</v>
      </c>
      <c r="H2068" s="30" t="str">
        <f>IFERROR(VLOOKUP(L:L,manual_score_mapping[[SegmentID]:[Scores]],2,FALSE), "NaN")</f>
        <v>[55, 100, 68, 30, 100]</v>
      </c>
      <c r="I2068" s="27">
        <f>IFERROR(VLOOKUP(L:L,manual_score_mapping!A:D,3,FALSE), "NaN")</f>
        <v>70</v>
      </c>
      <c r="J2068" s="18">
        <f>IFERROR(VLOOKUP(L:L,manual_score_mapping!A:D,4,FALSE), "NaN")</f>
        <v>30</v>
      </c>
      <c r="K2068" s="30" t="s">
        <v>22</v>
      </c>
      <c r="L2068" s="30">
        <v>2067</v>
      </c>
      <c r="M2068" s="31">
        <v>0.88887327909469604</v>
      </c>
      <c r="N2068" s="30">
        <v>0.88751238584518433</v>
      </c>
      <c r="O2068" s="30">
        <v>0.90956205129623402</v>
      </c>
      <c r="P2068" s="30" t="str">
        <f>IF(en_ru_scores[[#This Row],[OnlineB_Score]]&gt;en_ru_scores[[#This Row],[GPT4_COMET]]+0.03, "B", IF(en_ru_scores[[#This Row],[GPT4_COMET]]&gt;en_ru_scores[[#This Row],[OnlineB_Score]]+0.03, "GPT", "-"))</f>
        <v>-</v>
      </c>
      <c r="Q2068" s="30" t="str">
        <f>IF(en_ru_scores[[#This Row],[OnlineW_Score]]&gt;en_ru_scores[[#This Row],[GPT4_COMET]]+0.03, "W", IF(en_ru_scores[[#This Row],[GPT4_COMET]]&gt;en_ru_scores[[#This Row],[OnlineW_Score]]+0.03, "GPT", "-"))</f>
        <v>-</v>
      </c>
      <c r="R2068" s="12" t="s">
        <v>2208</v>
      </c>
      <c r="S2068" s="12" t="s">
        <v>9991</v>
      </c>
      <c r="T2068" s="40" t="s">
        <v>9992</v>
      </c>
      <c r="U2068" s="12" t="s">
        <v>9993</v>
      </c>
      <c r="V2068" s="12" t="s">
        <v>9994</v>
      </c>
      <c r="W2068" s="84"/>
      <c r="X2068" s="111"/>
      <c r="Y2068" s="115"/>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c r="EK2068"/>
      <c r="EL2068"/>
      <c r="EM2068"/>
      <c r="EN2068"/>
      <c r="EO2068"/>
      <c r="EP2068"/>
      <c r="EQ2068"/>
      <c r="ER2068"/>
      <c r="ES2068"/>
      <c r="ET2068"/>
      <c r="EU2068"/>
      <c r="EV2068"/>
      <c r="EW2068"/>
      <c r="EX2068"/>
      <c r="EY2068"/>
      <c r="EZ2068"/>
      <c r="FA2068"/>
      <c r="FB2068"/>
      <c r="FC2068"/>
      <c r="FD2068"/>
      <c r="FE2068"/>
      <c r="FF2068"/>
      <c r="FG2068"/>
      <c r="FH2068"/>
      <c r="FI2068"/>
      <c r="FJ2068"/>
      <c r="FK2068"/>
      <c r="FL2068"/>
      <c r="FM2068"/>
      <c r="FN2068"/>
      <c r="FO2068"/>
      <c r="FP2068"/>
      <c r="FQ2068"/>
      <c r="FR2068"/>
      <c r="FS2068"/>
      <c r="FT2068"/>
      <c r="FU2068"/>
      <c r="FV2068"/>
      <c r="FW2068"/>
      <c r="FX2068"/>
      <c r="FY2068"/>
      <c r="FZ2068"/>
      <c r="GA2068"/>
      <c r="GB2068"/>
      <c r="GC2068"/>
      <c r="GD2068"/>
      <c r="GE2068"/>
      <c r="GF2068"/>
      <c r="GG2068"/>
      <c r="GH2068"/>
      <c r="GI2068"/>
      <c r="GJ2068"/>
      <c r="GK2068"/>
      <c r="GL2068"/>
      <c r="GM2068"/>
      <c r="GN2068"/>
      <c r="GO2068"/>
      <c r="GP2068"/>
      <c r="GQ2068"/>
      <c r="GR2068"/>
      <c r="GS2068"/>
      <c r="GT2068"/>
      <c r="GU2068"/>
      <c r="GV2068"/>
      <c r="GW2068"/>
      <c r="GX2068"/>
      <c r="GY2068"/>
      <c r="GZ2068"/>
      <c r="HA2068"/>
      <c r="HB2068"/>
      <c r="HC2068"/>
      <c r="HD2068"/>
      <c r="HE2068"/>
      <c r="HF2068"/>
      <c r="HG2068"/>
      <c r="HH2068"/>
      <c r="HI2068"/>
    </row>
    <row r="2069" spans="1:217" s="6" customFormat="1" ht="57" x14ac:dyDescent="0.45">
      <c r="A2069" s="29" t="s">
        <v>16</v>
      </c>
      <c r="B2069" s="29" t="s">
        <v>17</v>
      </c>
      <c r="C2069" s="30" t="s">
        <v>18</v>
      </c>
      <c r="D2069" s="30" t="s">
        <v>1685</v>
      </c>
      <c r="E2069" s="30" t="s">
        <v>2202</v>
      </c>
      <c r="F2069" s="30" t="s">
        <v>21</v>
      </c>
      <c r="G2069" s="78">
        <f>VLOOKUP(L:L,en_ru_auto_scores_BLEU!H:I,2,FALSE)</f>
        <v>10.69431433664027</v>
      </c>
      <c r="H2069" s="30" t="str">
        <f>IFERROR(VLOOKUP(L:L,manual_score_mapping[[SegmentID]:[Scores]],2,FALSE), "NaN")</f>
        <v>[63, 97, 32, 49, 100]</v>
      </c>
      <c r="I2069" s="24">
        <f>IFERROR(VLOOKUP(L:L,manual_score_mapping!A:D,3,FALSE), "NaN")</f>
        <v>68</v>
      </c>
      <c r="J2069" s="18">
        <f>IFERROR(VLOOKUP(L:L,manual_score_mapping!A:D,4,FALSE), "NaN")</f>
        <v>32</v>
      </c>
      <c r="K2069" s="30" t="s">
        <v>22</v>
      </c>
      <c r="L2069" s="30">
        <v>2068</v>
      </c>
      <c r="M2069" s="31">
        <v>0.89092618227005005</v>
      </c>
      <c r="N2069" s="30">
        <v>0.9268653392791748</v>
      </c>
      <c r="O2069" s="30">
        <v>0.917946457862854</v>
      </c>
      <c r="P2069" s="30" t="str">
        <f>IF(en_ru_scores[[#This Row],[OnlineB_Score]]&gt;en_ru_scores[[#This Row],[GPT4_COMET]]+0.03, "B", IF(en_ru_scores[[#This Row],[GPT4_COMET]]&gt;en_ru_scores[[#This Row],[OnlineB_Score]]+0.03, "GPT", "-"))</f>
        <v>B</v>
      </c>
      <c r="Q2069" s="30" t="str">
        <f>IF(en_ru_scores[[#This Row],[OnlineW_Score]]&gt;en_ru_scores[[#This Row],[GPT4_COMET]]+0.03, "W", IF(en_ru_scores[[#This Row],[GPT4_COMET]]&gt;en_ru_scores[[#This Row],[OnlineW_Score]]+0.03, "GPT", "-"))</f>
        <v>-</v>
      </c>
      <c r="R2069" s="12" t="s">
        <v>2209</v>
      </c>
      <c r="S2069" s="12" t="s">
        <v>9995</v>
      </c>
      <c r="T2069" s="40" t="s">
        <v>9996</v>
      </c>
      <c r="U2069" s="12" t="s">
        <v>9997</v>
      </c>
      <c r="V2069" s="12" t="s">
        <v>9998</v>
      </c>
      <c r="W2069" s="84"/>
      <c r="X2069" s="111"/>
      <c r="Y2069" s="115"/>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c r="EK2069"/>
      <c r="EL2069"/>
      <c r="EM2069"/>
      <c r="EN2069"/>
      <c r="EO2069"/>
      <c r="EP2069"/>
      <c r="EQ2069"/>
      <c r="ER2069"/>
      <c r="ES2069"/>
      <c r="ET2069"/>
      <c r="EU2069"/>
      <c r="EV2069"/>
      <c r="EW2069"/>
      <c r="EX2069"/>
      <c r="EY2069"/>
      <c r="EZ2069"/>
      <c r="FA2069"/>
      <c r="FB2069"/>
      <c r="FC2069"/>
      <c r="FD2069"/>
      <c r="FE2069"/>
      <c r="FF2069"/>
      <c r="FG2069"/>
      <c r="FH2069"/>
      <c r="FI2069"/>
      <c r="FJ2069"/>
      <c r="FK2069"/>
      <c r="FL2069"/>
      <c r="FM2069"/>
      <c r="FN2069"/>
      <c r="FO2069"/>
      <c r="FP2069"/>
      <c r="FQ2069"/>
      <c r="FR2069"/>
      <c r="FS2069"/>
      <c r="FT2069"/>
      <c r="FU2069"/>
      <c r="FV2069"/>
      <c r="FW2069"/>
      <c r="FX2069"/>
      <c r="FY2069"/>
      <c r="FZ2069"/>
      <c r="GA2069"/>
      <c r="GB2069"/>
      <c r="GC2069"/>
      <c r="GD2069"/>
      <c r="GE2069"/>
      <c r="GF2069"/>
      <c r="GG2069"/>
      <c r="GH2069"/>
      <c r="GI2069"/>
      <c r="GJ2069"/>
      <c r="GK2069"/>
      <c r="GL2069"/>
      <c r="GM2069"/>
      <c r="GN2069"/>
      <c r="GO2069"/>
      <c r="GP2069"/>
      <c r="GQ2069"/>
      <c r="GR2069"/>
      <c r="GS2069"/>
      <c r="GT2069"/>
      <c r="GU2069"/>
      <c r="GV2069"/>
      <c r="GW2069"/>
      <c r="GX2069"/>
      <c r="GY2069"/>
      <c r="GZ2069"/>
      <c r="HA2069"/>
      <c r="HB2069"/>
      <c r="HC2069"/>
      <c r="HD2069"/>
      <c r="HE2069"/>
      <c r="HF2069"/>
      <c r="HG2069"/>
      <c r="HH2069"/>
      <c r="HI2069"/>
    </row>
    <row r="2070" spans="1:217" s="6" customFormat="1" ht="42.75" x14ac:dyDescent="0.45">
      <c r="A2070" s="32" t="s">
        <v>16</v>
      </c>
      <c r="B2070" s="32" t="s">
        <v>17</v>
      </c>
      <c r="C2070" s="33" t="s">
        <v>18</v>
      </c>
      <c r="D2070" s="33" t="s">
        <v>1685</v>
      </c>
      <c r="E2070" s="33" t="s">
        <v>2202</v>
      </c>
      <c r="F2070" s="33" t="s">
        <v>21</v>
      </c>
      <c r="G2070" s="78">
        <f>VLOOKUP(L:L,en_ru_auto_scores_BLEU!H:I,2,FALSE)</f>
        <v>19.251614434393563</v>
      </c>
      <c r="H2070" s="33" t="str">
        <f>IFERROR(VLOOKUP(L:L,manual_score_mapping[[SegmentID]:[Scores]],2,FALSE), "NaN")</f>
        <v>[54, 100, 66, 64, 100]</v>
      </c>
      <c r="I2070" s="27">
        <f>IFERROR(VLOOKUP(L:L,manual_score_mapping!A:D,3,FALSE), "NaN")</f>
        <v>76</v>
      </c>
      <c r="J2070" s="21">
        <f>IFERROR(VLOOKUP(L:L,manual_score_mapping!A:D,4,FALSE), "NaN")</f>
        <v>54</v>
      </c>
      <c r="K2070" s="33" t="s">
        <v>22</v>
      </c>
      <c r="L2070" s="33">
        <v>2069</v>
      </c>
      <c r="M2070" s="34">
        <v>0.92898249626159679</v>
      </c>
      <c r="N2070" s="33">
        <v>0.95957064628601085</v>
      </c>
      <c r="O2070" s="33">
        <v>0.85992878675460815</v>
      </c>
      <c r="P2070" s="33" t="str">
        <f>IF(en_ru_scores[[#This Row],[OnlineB_Score]]&gt;en_ru_scores[[#This Row],[GPT4_COMET]]+0.03, "B", IF(en_ru_scores[[#This Row],[GPT4_COMET]]&gt;en_ru_scores[[#This Row],[OnlineB_Score]]+0.03, "GPT", "-"))</f>
        <v>B</v>
      </c>
      <c r="Q2070" s="33" t="str">
        <f>IF(en_ru_scores[[#This Row],[OnlineW_Score]]&gt;en_ru_scores[[#This Row],[GPT4_COMET]]+0.03, "W", IF(en_ru_scores[[#This Row],[GPT4_COMET]]&gt;en_ru_scores[[#This Row],[OnlineW_Score]]+0.03, "GPT", "-"))</f>
        <v>GPT</v>
      </c>
      <c r="R2070" s="13" t="s">
        <v>2210</v>
      </c>
      <c r="S2070" s="13" t="s">
        <v>9999</v>
      </c>
      <c r="T2070" s="41" t="s">
        <v>10000</v>
      </c>
      <c r="U2070" s="13" t="s">
        <v>10001</v>
      </c>
      <c r="V2070" s="13" t="s">
        <v>10002</v>
      </c>
      <c r="W2070" s="84"/>
      <c r="X2070" s="111"/>
      <c r="Y2070" s="115"/>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c r="EK2070"/>
      <c r="EL2070"/>
      <c r="EM2070"/>
      <c r="EN2070"/>
      <c r="EO2070"/>
      <c r="EP2070"/>
      <c r="EQ2070"/>
      <c r="ER2070"/>
      <c r="ES2070"/>
      <c r="ET2070"/>
      <c r="EU2070"/>
      <c r="EV2070"/>
      <c r="EW2070"/>
      <c r="EX2070"/>
      <c r="EY2070"/>
      <c r="EZ2070"/>
      <c r="FA2070"/>
      <c r="FB2070"/>
      <c r="FC2070"/>
      <c r="FD2070"/>
      <c r="FE2070"/>
      <c r="FF2070"/>
      <c r="FG2070"/>
      <c r="FH2070"/>
      <c r="FI2070"/>
      <c r="FJ2070"/>
      <c r="FK2070"/>
      <c r="FL2070"/>
      <c r="FM2070"/>
      <c r="FN2070"/>
      <c r="FO2070"/>
      <c r="FP2070"/>
      <c r="FQ2070"/>
      <c r="FR2070"/>
      <c r="FS2070"/>
      <c r="FT2070"/>
      <c r="FU2070"/>
      <c r="FV2070"/>
      <c r="FW2070"/>
      <c r="FX2070"/>
      <c r="FY2070"/>
      <c r="FZ2070"/>
      <c r="GA2070"/>
      <c r="GB2070"/>
      <c r="GC2070"/>
      <c r="GD2070"/>
      <c r="GE2070"/>
      <c r="GF2070"/>
      <c r="GG2070"/>
      <c r="GH2070"/>
      <c r="GI2070"/>
      <c r="GJ2070"/>
      <c r="GK2070"/>
      <c r="GL2070"/>
      <c r="GM2070"/>
      <c r="GN2070"/>
      <c r="GO2070"/>
      <c r="GP2070"/>
      <c r="GQ2070"/>
      <c r="GR2070"/>
      <c r="GS2070"/>
      <c r="GT2070"/>
      <c r="GU2070"/>
      <c r="GV2070"/>
      <c r="GW2070"/>
      <c r="GX2070"/>
      <c r="GY2070"/>
      <c r="GZ2070"/>
      <c r="HA2070"/>
      <c r="HB2070"/>
      <c r="HC2070"/>
      <c r="HD2070"/>
      <c r="HE2070"/>
      <c r="HF2070"/>
      <c r="HG2070"/>
      <c r="HH2070"/>
      <c r="HI2070"/>
    </row>
    <row r="2071" spans="1:217" s="6" customFormat="1" ht="28.5" x14ac:dyDescent="0.45">
      <c r="A2071" s="32" t="s">
        <v>16</v>
      </c>
      <c r="B2071" s="32" t="s">
        <v>17</v>
      </c>
      <c r="C2071" s="33" t="s">
        <v>18</v>
      </c>
      <c r="D2071" s="33" t="s">
        <v>1685</v>
      </c>
      <c r="E2071" s="33" t="s">
        <v>2202</v>
      </c>
      <c r="F2071" s="33" t="s">
        <v>21</v>
      </c>
      <c r="G2071" s="75">
        <f>VLOOKUP(L:L,en_ru_auto_scores_BLEU!H:I,2,FALSE)</f>
        <v>43.167001068522552</v>
      </c>
      <c r="H2071" s="33" t="str">
        <f>IFERROR(VLOOKUP(L:L,manual_score_mapping[[SegmentID]:[Scores]],2,FALSE), "NaN")</f>
        <v>[67, 100, 41, 33, 100]</v>
      </c>
      <c r="I2071" s="24">
        <f>IFERROR(VLOOKUP(L:L,manual_score_mapping!A:D,3,FALSE), "NaN")</f>
        <v>68</v>
      </c>
      <c r="J2071" s="18">
        <f>IFERROR(VLOOKUP(L:L,manual_score_mapping!A:D,4,FALSE), "NaN")</f>
        <v>33</v>
      </c>
      <c r="K2071" s="33" t="s">
        <v>22</v>
      </c>
      <c r="L2071" s="33">
        <v>2070</v>
      </c>
      <c r="M2071" s="34">
        <v>0.93193769454956044</v>
      </c>
      <c r="N2071" s="33">
        <v>0.92212063074111938</v>
      </c>
      <c r="O2071" s="33">
        <v>0.93193769454956044</v>
      </c>
      <c r="P2071" s="33" t="str">
        <f>IF(en_ru_scores[[#This Row],[OnlineB_Score]]&gt;en_ru_scores[[#This Row],[GPT4_COMET]]+0.03, "B", IF(en_ru_scores[[#This Row],[GPT4_COMET]]&gt;en_ru_scores[[#This Row],[OnlineB_Score]]+0.03, "GPT", "-"))</f>
        <v>-</v>
      </c>
      <c r="Q2071" s="33" t="str">
        <f>IF(en_ru_scores[[#This Row],[OnlineW_Score]]&gt;en_ru_scores[[#This Row],[GPT4_COMET]]+0.03, "W", IF(en_ru_scores[[#This Row],[GPT4_COMET]]&gt;en_ru_scores[[#This Row],[OnlineW_Score]]+0.03, "GPT", "-"))</f>
        <v>-</v>
      </c>
      <c r="R2071" s="13" t="s">
        <v>2211</v>
      </c>
      <c r="S2071" s="13" t="s">
        <v>10003</v>
      </c>
      <c r="T2071" s="41" t="s">
        <v>10004</v>
      </c>
      <c r="U2071" s="13" t="s">
        <v>10005</v>
      </c>
      <c r="V2071" s="13" t="s">
        <v>10004</v>
      </c>
      <c r="W2071" s="84"/>
      <c r="X2071" s="111"/>
      <c r="Y2071" s="115"/>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c r="EK2071"/>
      <c r="EL2071"/>
      <c r="EM2071"/>
      <c r="EN2071"/>
      <c r="EO2071"/>
      <c r="EP2071"/>
      <c r="EQ2071"/>
      <c r="ER2071"/>
      <c r="ES2071"/>
      <c r="ET2071"/>
      <c r="EU2071"/>
      <c r="EV2071"/>
      <c r="EW2071"/>
      <c r="EX2071"/>
      <c r="EY2071"/>
      <c r="EZ2071"/>
      <c r="FA2071"/>
      <c r="FB2071"/>
      <c r="FC2071"/>
      <c r="FD2071"/>
      <c r="FE2071"/>
      <c r="FF2071"/>
      <c r="FG2071"/>
      <c r="FH2071"/>
      <c r="FI2071"/>
      <c r="FJ2071"/>
      <c r="FK2071"/>
      <c r="FL2071"/>
      <c r="FM2071"/>
      <c r="FN2071"/>
      <c r="FO2071"/>
      <c r="FP2071"/>
      <c r="FQ2071"/>
      <c r="FR2071"/>
      <c r="FS2071"/>
      <c r="FT2071"/>
      <c r="FU2071"/>
      <c r="FV2071"/>
      <c r="FW2071"/>
      <c r="FX2071"/>
      <c r="FY2071"/>
      <c r="FZ2071"/>
      <c r="GA2071"/>
      <c r="GB2071"/>
      <c r="GC2071"/>
      <c r="GD2071"/>
      <c r="GE2071"/>
      <c r="GF2071"/>
      <c r="GG2071"/>
      <c r="GH2071"/>
      <c r="GI2071"/>
      <c r="GJ2071"/>
      <c r="GK2071"/>
      <c r="GL2071"/>
      <c r="GM2071"/>
      <c r="GN2071"/>
      <c r="GO2071"/>
      <c r="GP2071"/>
      <c r="GQ2071"/>
      <c r="GR2071"/>
      <c r="GS2071"/>
      <c r="GT2071"/>
      <c r="GU2071"/>
      <c r="GV2071"/>
      <c r="GW2071"/>
      <c r="GX2071"/>
      <c r="GY2071"/>
      <c r="GZ2071"/>
      <c r="HA2071"/>
      <c r="HB2071"/>
      <c r="HC2071"/>
      <c r="HD2071"/>
      <c r="HE2071"/>
      <c r="HF2071"/>
      <c r="HG2071"/>
      <c r="HH2071"/>
      <c r="HI2071"/>
    </row>
    <row r="2072" spans="1:217" s="6" customFormat="1" ht="128.25" x14ac:dyDescent="0.45">
      <c r="A2072" s="23" t="s">
        <v>16</v>
      </c>
      <c r="B2072" s="23" t="s">
        <v>17</v>
      </c>
      <c r="C2072" s="24" t="s">
        <v>18</v>
      </c>
      <c r="D2072" s="24" t="s">
        <v>1685</v>
      </c>
      <c r="E2072" s="24" t="s">
        <v>2202</v>
      </c>
      <c r="F2072" s="24" t="s">
        <v>21</v>
      </c>
      <c r="G2072" s="75">
        <f>VLOOKUP(L:L,en_ru_auto_scores_BLEU!H:I,2,FALSE)</f>
        <v>34.510181930787617</v>
      </c>
      <c r="H2072" s="24" t="str">
        <f>IFERROR(VLOOKUP(L:L,manual_score_mapping[[SegmentID]:[Scores]],2,FALSE), "NaN")</f>
        <v>[51, 100, 72, 34, 68]</v>
      </c>
      <c r="I2072" s="24">
        <f>IFERROR(VLOOKUP(L:L,manual_score_mapping!A:D,3,FALSE), "NaN")</f>
        <v>65</v>
      </c>
      <c r="J2072" s="18">
        <f>IFERROR(VLOOKUP(L:L,manual_score_mapping!A:D,4,FALSE), "NaN")</f>
        <v>34</v>
      </c>
      <c r="K2072" s="24" t="s">
        <v>22</v>
      </c>
      <c r="L2072" s="24">
        <v>2071</v>
      </c>
      <c r="M2072" s="25">
        <v>0.68936598300933838</v>
      </c>
      <c r="N2072" s="24">
        <v>0.65224486589431763</v>
      </c>
      <c r="O2072" s="24">
        <v>0.84297835826873779</v>
      </c>
      <c r="P2072" s="24" t="str">
        <f>IF(en_ru_scores[[#This Row],[OnlineB_Score]]&gt;en_ru_scores[[#This Row],[GPT4_COMET]]+0.03, "B", IF(en_ru_scores[[#This Row],[GPT4_COMET]]&gt;en_ru_scores[[#This Row],[OnlineB_Score]]+0.03, "GPT", "-"))</f>
        <v>GPT</v>
      </c>
      <c r="Q2072" s="24" t="str">
        <f>IF(en_ru_scores[[#This Row],[OnlineW_Score]]&gt;en_ru_scores[[#This Row],[GPT4_COMET]]+0.03, "W", IF(en_ru_scores[[#This Row],[GPT4_COMET]]&gt;en_ru_scores[[#This Row],[OnlineW_Score]]+0.03, "GPT", "-"))</f>
        <v>W</v>
      </c>
      <c r="R2072" s="10" t="s">
        <v>2212</v>
      </c>
      <c r="S2072" s="10" t="s">
        <v>10006</v>
      </c>
      <c r="T2072" s="38" t="s">
        <v>10007</v>
      </c>
      <c r="U2072" s="10" t="s">
        <v>10008</v>
      </c>
      <c r="V2072" s="10" t="s">
        <v>10009</v>
      </c>
      <c r="W2072" s="84"/>
      <c r="X2072" s="111"/>
      <c r="Y2072" s="115"/>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c r="EK2072"/>
      <c r="EL2072"/>
      <c r="EM2072"/>
      <c r="EN2072"/>
      <c r="EO2072"/>
      <c r="EP2072"/>
      <c r="EQ2072"/>
      <c r="ER2072"/>
      <c r="ES2072"/>
      <c r="ET2072"/>
      <c r="EU2072"/>
      <c r="EV2072"/>
      <c r="EW2072"/>
      <c r="EX2072"/>
      <c r="EY2072"/>
      <c r="EZ2072"/>
      <c r="FA2072"/>
      <c r="FB2072"/>
      <c r="FC2072"/>
      <c r="FD2072"/>
      <c r="FE2072"/>
      <c r="FF2072"/>
      <c r="FG2072"/>
      <c r="FH2072"/>
      <c r="FI2072"/>
      <c r="FJ2072"/>
      <c r="FK2072"/>
      <c r="FL2072"/>
      <c r="FM2072"/>
      <c r="FN2072"/>
      <c r="FO2072"/>
      <c r="FP2072"/>
      <c r="FQ2072"/>
      <c r="FR2072"/>
      <c r="FS2072"/>
      <c r="FT2072"/>
      <c r="FU2072"/>
      <c r="FV2072"/>
      <c r="FW2072"/>
      <c r="FX2072"/>
      <c r="FY2072"/>
      <c r="FZ2072"/>
      <c r="GA2072"/>
      <c r="GB2072"/>
      <c r="GC2072"/>
      <c r="GD2072"/>
      <c r="GE2072"/>
      <c r="GF2072"/>
      <c r="GG2072"/>
      <c r="GH2072"/>
      <c r="GI2072"/>
      <c r="GJ2072"/>
      <c r="GK2072"/>
      <c r="GL2072"/>
      <c r="GM2072"/>
      <c r="GN2072"/>
      <c r="GO2072"/>
      <c r="GP2072"/>
      <c r="GQ2072"/>
      <c r="GR2072"/>
      <c r="GS2072"/>
      <c r="GT2072"/>
      <c r="GU2072"/>
      <c r="GV2072"/>
      <c r="GW2072"/>
      <c r="GX2072"/>
      <c r="GY2072"/>
      <c r="GZ2072"/>
      <c r="HA2072"/>
      <c r="HB2072"/>
      <c r="HC2072"/>
      <c r="HD2072"/>
      <c r="HE2072"/>
      <c r="HF2072"/>
      <c r="HG2072"/>
      <c r="HH2072"/>
      <c r="HI2072"/>
    </row>
    <row r="2073" spans="1:217" s="6" customFormat="1" ht="57" x14ac:dyDescent="0.45">
      <c r="A2073" s="32" t="s">
        <v>16</v>
      </c>
      <c r="B2073" s="32" t="s">
        <v>17</v>
      </c>
      <c r="C2073" s="33" t="s">
        <v>18</v>
      </c>
      <c r="D2073" s="33" t="s">
        <v>1685</v>
      </c>
      <c r="E2073" s="33" t="s">
        <v>2202</v>
      </c>
      <c r="F2073" s="33" t="s">
        <v>21</v>
      </c>
      <c r="G2073" s="75">
        <f>VLOOKUP(L:L,en_ru_auto_scores_BLEU!H:I,2,FALSE)</f>
        <v>33.085484667982549</v>
      </c>
      <c r="H2073" s="42" t="str">
        <f>IFERROR(VLOOKUP(L:L,manual_score_mapping[[SegmentID]:[Scores]],2,FALSE), "NaN")</f>
        <v>NaN</v>
      </c>
      <c r="I2073" s="42" t="str">
        <f>IFERROR(VLOOKUP(L:L,manual_score_mapping!A:D,3,FALSE), "NaN")</f>
        <v>NaN</v>
      </c>
      <c r="J2073" s="42" t="str">
        <f>IFERROR(VLOOKUP(L:L,manual_score_mapping!A:D,4,FALSE), "NaN")</f>
        <v>NaN</v>
      </c>
      <c r="K2073" s="33" t="s">
        <v>22</v>
      </c>
      <c r="L2073" s="33">
        <v>2072</v>
      </c>
      <c r="M2073" s="34">
        <v>0.93143868446350098</v>
      </c>
      <c r="N2073" s="33">
        <v>0.90806245803832997</v>
      </c>
      <c r="O2073" s="33">
        <v>0.90030163526535034</v>
      </c>
      <c r="P2073" s="33" t="str">
        <f>IF(en_ru_scores[[#This Row],[OnlineB_Score]]&gt;en_ru_scores[[#This Row],[GPT4_COMET]]+0.03, "B", IF(en_ru_scores[[#This Row],[GPT4_COMET]]&gt;en_ru_scores[[#This Row],[OnlineB_Score]]+0.03, "GPT", "-"))</f>
        <v>-</v>
      </c>
      <c r="Q2073" s="33" t="str">
        <f>IF(en_ru_scores[[#This Row],[OnlineW_Score]]&gt;en_ru_scores[[#This Row],[GPT4_COMET]]+0.03, "W", IF(en_ru_scores[[#This Row],[GPT4_COMET]]&gt;en_ru_scores[[#This Row],[OnlineW_Score]]+0.03, "GPT", "-"))</f>
        <v>GPT</v>
      </c>
      <c r="R2073" s="13" t="s">
        <v>2213</v>
      </c>
      <c r="S2073" s="13" t="s">
        <v>10010</v>
      </c>
      <c r="T2073" s="41" t="s">
        <v>10011</v>
      </c>
      <c r="U2073" s="13" t="s">
        <v>10012</v>
      </c>
      <c r="V2073" s="13" t="s">
        <v>10013</v>
      </c>
      <c r="W2073" s="84"/>
      <c r="X2073" s="111"/>
      <c r="Y2073" s="115"/>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c r="EK2073"/>
      <c r="EL2073"/>
      <c r="EM2073"/>
      <c r="EN2073"/>
      <c r="EO2073"/>
      <c r="EP2073"/>
      <c r="EQ2073"/>
      <c r="ER2073"/>
      <c r="ES2073"/>
      <c r="ET2073"/>
      <c r="EU2073"/>
      <c r="EV2073"/>
      <c r="EW2073"/>
      <c r="EX2073"/>
      <c r="EY2073"/>
      <c r="EZ2073"/>
      <c r="FA2073"/>
      <c r="FB2073"/>
      <c r="FC2073"/>
      <c r="FD2073"/>
      <c r="FE2073"/>
      <c r="FF2073"/>
      <c r="FG2073"/>
      <c r="FH2073"/>
      <c r="FI2073"/>
      <c r="FJ2073"/>
      <c r="FK2073"/>
      <c r="FL2073"/>
      <c r="FM2073"/>
      <c r="FN2073"/>
      <c r="FO2073"/>
      <c r="FP2073"/>
      <c r="FQ2073"/>
      <c r="FR2073"/>
      <c r="FS2073"/>
      <c r="FT2073"/>
      <c r="FU2073"/>
      <c r="FV2073"/>
      <c r="FW2073"/>
      <c r="FX2073"/>
      <c r="FY2073"/>
      <c r="FZ2073"/>
      <c r="GA2073"/>
      <c r="GB2073"/>
      <c r="GC2073"/>
      <c r="GD2073"/>
      <c r="GE2073"/>
      <c r="GF2073"/>
      <c r="GG2073"/>
      <c r="GH2073"/>
      <c r="GI2073"/>
      <c r="GJ2073"/>
      <c r="GK2073"/>
      <c r="GL2073"/>
      <c r="GM2073"/>
      <c r="GN2073"/>
      <c r="GO2073"/>
      <c r="GP2073"/>
      <c r="GQ2073"/>
      <c r="GR2073"/>
      <c r="GS2073"/>
      <c r="GT2073"/>
      <c r="GU2073"/>
      <c r="GV2073"/>
      <c r="GW2073"/>
      <c r="GX2073"/>
      <c r="GY2073"/>
      <c r="GZ2073"/>
      <c r="HA2073"/>
      <c r="HB2073"/>
      <c r="HC2073"/>
      <c r="HD2073"/>
      <c r="HE2073"/>
      <c r="HF2073"/>
      <c r="HG2073"/>
      <c r="HH2073"/>
      <c r="HI2073"/>
    </row>
    <row r="2074" spans="1:217" s="6" customFormat="1" ht="57" x14ac:dyDescent="0.45">
      <c r="A2074" s="29" t="s">
        <v>16</v>
      </c>
      <c r="B2074" s="29" t="s">
        <v>17</v>
      </c>
      <c r="C2074" s="30" t="s">
        <v>18</v>
      </c>
      <c r="D2074" s="30" t="s">
        <v>1685</v>
      </c>
      <c r="E2074" s="30" t="s">
        <v>2202</v>
      </c>
      <c r="F2074" s="30" t="s">
        <v>21</v>
      </c>
      <c r="G2074" s="78">
        <f>VLOOKUP(L:L,en_ru_auto_scores_BLEU!H:I,2,FALSE)</f>
        <v>9.5671648117237673</v>
      </c>
      <c r="H2074" s="42" t="str">
        <f>IFERROR(VLOOKUP(L:L,manual_score_mapping[[SegmentID]:[Scores]],2,FALSE), "NaN")</f>
        <v>NaN</v>
      </c>
      <c r="I2074" s="42" t="str">
        <f>IFERROR(VLOOKUP(L:L,manual_score_mapping!A:D,3,FALSE), "NaN")</f>
        <v>NaN</v>
      </c>
      <c r="J2074" s="42" t="str">
        <f>IFERROR(VLOOKUP(L:L,manual_score_mapping!A:D,4,FALSE), "NaN")</f>
        <v>NaN</v>
      </c>
      <c r="K2074" s="30" t="s">
        <v>22</v>
      </c>
      <c r="L2074" s="30">
        <v>2073</v>
      </c>
      <c r="M2074" s="31">
        <v>0.82951247692108154</v>
      </c>
      <c r="N2074" s="30">
        <v>0.7078850269317627</v>
      </c>
      <c r="O2074" s="30">
        <v>0.73870807886123657</v>
      </c>
      <c r="P2074" s="30" t="str">
        <f>IF(en_ru_scores[[#This Row],[OnlineB_Score]]&gt;en_ru_scores[[#This Row],[GPT4_COMET]]+0.03, "B", IF(en_ru_scores[[#This Row],[GPT4_COMET]]&gt;en_ru_scores[[#This Row],[OnlineB_Score]]+0.03, "GPT", "-"))</f>
        <v>GPT</v>
      </c>
      <c r="Q2074" s="30" t="str">
        <f>IF(en_ru_scores[[#This Row],[OnlineW_Score]]&gt;en_ru_scores[[#This Row],[GPT4_COMET]]+0.03, "W", IF(en_ru_scores[[#This Row],[GPT4_COMET]]&gt;en_ru_scores[[#This Row],[OnlineW_Score]]+0.03, "GPT", "-"))</f>
        <v>GPT</v>
      </c>
      <c r="R2074" s="12" t="s">
        <v>2214</v>
      </c>
      <c r="S2074" s="12" t="s">
        <v>10014</v>
      </c>
      <c r="T2074" s="40" t="s">
        <v>10015</v>
      </c>
      <c r="U2074" s="12" t="s">
        <v>10016</v>
      </c>
      <c r="V2074" s="12" t="s">
        <v>10017</v>
      </c>
      <c r="W2074" s="84"/>
      <c r="X2074" s="111"/>
      <c r="Y2074" s="115"/>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c r="EK2074"/>
      <c r="EL2074"/>
      <c r="EM2074"/>
      <c r="EN2074"/>
      <c r="EO2074"/>
      <c r="EP2074"/>
      <c r="EQ2074"/>
      <c r="ER2074"/>
      <c r="ES2074"/>
      <c r="ET2074"/>
      <c r="EU2074"/>
      <c r="EV2074"/>
      <c r="EW2074"/>
      <c r="EX2074"/>
      <c r="EY2074"/>
      <c r="EZ2074"/>
      <c r="FA2074"/>
      <c r="FB2074"/>
      <c r="FC2074"/>
      <c r="FD2074"/>
      <c r="FE2074"/>
      <c r="FF2074"/>
      <c r="FG2074"/>
      <c r="FH2074"/>
      <c r="FI2074"/>
      <c r="FJ2074"/>
      <c r="FK2074"/>
      <c r="FL2074"/>
      <c r="FM2074"/>
      <c r="FN2074"/>
      <c r="FO2074"/>
      <c r="FP2074"/>
      <c r="FQ2074"/>
      <c r="FR2074"/>
      <c r="FS2074"/>
      <c r="FT2074"/>
      <c r="FU2074"/>
      <c r="FV2074"/>
      <c r="FW2074"/>
      <c r="FX2074"/>
      <c r="FY2074"/>
      <c r="FZ2074"/>
      <c r="GA2074"/>
      <c r="GB2074"/>
      <c r="GC2074"/>
      <c r="GD2074"/>
      <c r="GE2074"/>
      <c r="GF2074"/>
      <c r="GG2074"/>
      <c r="GH2074"/>
      <c r="GI2074"/>
      <c r="GJ2074"/>
      <c r="GK2074"/>
      <c r="GL2074"/>
      <c r="GM2074"/>
      <c r="GN2074"/>
      <c r="GO2074"/>
      <c r="GP2074"/>
      <c r="GQ2074"/>
      <c r="GR2074"/>
      <c r="GS2074"/>
      <c r="GT2074"/>
      <c r="GU2074"/>
      <c r="GV2074"/>
      <c r="GW2074"/>
      <c r="GX2074"/>
      <c r="GY2074"/>
      <c r="GZ2074"/>
      <c r="HA2074"/>
      <c r="HB2074"/>
      <c r="HC2074"/>
      <c r="HD2074"/>
      <c r="HE2074"/>
      <c r="HF2074"/>
      <c r="HG2074"/>
      <c r="HH2074"/>
      <c r="HI2074"/>
    </row>
    <row r="2075" spans="1:217" s="6" customFormat="1" ht="42.75" x14ac:dyDescent="0.45">
      <c r="A2075" s="23" t="s">
        <v>16</v>
      </c>
      <c r="B2075" s="23" t="s">
        <v>17</v>
      </c>
      <c r="C2075" s="24" t="s">
        <v>18</v>
      </c>
      <c r="D2075" s="24" t="s">
        <v>1685</v>
      </c>
      <c r="E2075" s="24" t="s">
        <v>2202</v>
      </c>
      <c r="F2075" s="24" t="s">
        <v>21</v>
      </c>
      <c r="G2075" s="78">
        <f>VLOOKUP(L:L,en_ru_auto_scores_BLEU!H:I,2,FALSE)</f>
        <v>16.704452708541154</v>
      </c>
      <c r="H2075" s="42" t="str">
        <f>IFERROR(VLOOKUP(L:L,manual_score_mapping[[SegmentID]:[Scores]],2,FALSE), "NaN")</f>
        <v>NaN</v>
      </c>
      <c r="I2075" s="42" t="str">
        <f>IFERROR(VLOOKUP(L:L,manual_score_mapping!A:D,3,FALSE), "NaN")</f>
        <v>NaN</v>
      </c>
      <c r="J2075" s="42" t="str">
        <f>IFERROR(VLOOKUP(L:L,manual_score_mapping!A:D,4,FALSE), "NaN")</f>
        <v>NaN</v>
      </c>
      <c r="K2075" s="24" t="s">
        <v>22</v>
      </c>
      <c r="L2075" s="24">
        <v>2074</v>
      </c>
      <c r="M2075" s="25">
        <v>0.65105611085891724</v>
      </c>
      <c r="N2075" s="24">
        <v>0.61097198724746704</v>
      </c>
      <c r="O2075" s="24">
        <v>0.87643152475357056</v>
      </c>
      <c r="P2075" s="24" t="str">
        <f>IF(en_ru_scores[[#This Row],[OnlineB_Score]]&gt;en_ru_scores[[#This Row],[GPT4_COMET]]+0.03, "B", IF(en_ru_scores[[#This Row],[GPT4_COMET]]&gt;en_ru_scores[[#This Row],[OnlineB_Score]]+0.03, "GPT", "-"))</f>
        <v>GPT</v>
      </c>
      <c r="Q2075" s="24" t="str">
        <f>IF(en_ru_scores[[#This Row],[OnlineW_Score]]&gt;en_ru_scores[[#This Row],[GPT4_COMET]]+0.03, "W", IF(en_ru_scores[[#This Row],[GPT4_COMET]]&gt;en_ru_scores[[#This Row],[OnlineW_Score]]+0.03, "GPT", "-"))</f>
        <v>W</v>
      </c>
      <c r="R2075" s="10" t="s">
        <v>2215</v>
      </c>
      <c r="S2075" s="10" t="s">
        <v>10018</v>
      </c>
      <c r="T2075" s="38" t="s">
        <v>10019</v>
      </c>
      <c r="U2075" s="10" t="s">
        <v>10020</v>
      </c>
      <c r="V2075" s="10" t="s">
        <v>10021</v>
      </c>
      <c r="W2075" s="84"/>
      <c r="X2075" s="111"/>
      <c r="Y2075" s="11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c r="EK2075"/>
      <c r="EL2075"/>
      <c r="EM2075"/>
      <c r="EN2075"/>
      <c r="EO2075"/>
      <c r="EP2075"/>
      <c r="EQ2075"/>
      <c r="ER2075"/>
      <c r="ES2075"/>
      <c r="ET2075"/>
      <c r="EU2075"/>
      <c r="EV2075"/>
      <c r="EW2075"/>
      <c r="EX2075"/>
      <c r="EY2075"/>
      <c r="EZ2075"/>
      <c r="FA2075"/>
      <c r="FB2075"/>
      <c r="FC2075"/>
      <c r="FD2075"/>
      <c r="FE2075"/>
      <c r="FF2075"/>
      <c r="FG2075"/>
      <c r="FH2075"/>
      <c r="FI2075"/>
      <c r="FJ2075"/>
      <c r="FK2075"/>
      <c r="FL2075"/>
      <c r="FM2075"/>
      <c r="FN2075"/>
      <c r="FO2075"/>
      <c r="FP2075"/>
      <c r="FQ2075"/>
      <c r="FR2075"/>
      <c r="FS2075"/>
      <c r="FT2075"/>
      <c r="FU2075"/>
      <c r="FV2075"/>
      <c r="FW2075"/>
      <c r="FX2075"/>
      <c r="FY2075"/>
      <c r="FZ2075"/>
      <c r="GA2075"/>
      <c r="GB2075"/>
      <c r="GC2075"/>
      <c r="GD2075"/>
      <c r="GE2075"/>
      <c r="GF2075"/>
      <c r="GG2075"/>
      <c r="GH2075"/>
      <c r="GI2075"/>
      <c r="GJ2075"/>
      <c r="GK2075"/>
      <c r="GL2075"/>
      <c r="GM2075"/>
      <c r="GN2075"/>
      <c r="GO2075"/>
      <c r="GP2075"/>
      <c r="GQ2075"/>
      <c r="GR2075"/>
      <c r="GS2075"/>
      <c r="GT2075"/>
      <c r="GU2075"/>
      <c r="GV2075"/>
      <c r="GW2075"/>
      <c r="GX2075"/>
      <c r="GY2075"/>
      <c r="GZ2075"/>
      <c r="HA2075"/>
      <c r="HB2075"/>
      <c r="HC2075"/>
      <c r="HD2075"/>
      <c r="HE2075"/>
      <c r="HF2075"/>
      <c r="HG2075"/>
      <c r="HH2075"/>
      <c r="HI2075"/>
    </row>
  </sheetData>
  <phoneticPr fontId="20"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80A2D-5D62-4C55-AEBC-A3A3CB06394B}">
  <dimension ref="A1:P2075"/>
  <sheetViews>
    <sheetView zoomScale="90" zoomScaleNormal="90" workbookViewId="0">
      <selection sqref="A1:XFD1"/>
    </sheetView>
  </sheetViews>
  <sheetFormatPr defaultRowHeight="14.25" x14ac:dyDescent="0.45"/>
  <cols>
    <col min="1" max="1" width="12.73046875" bestFit="1" customWidth="1"/>
    <col min="2" max="2" width="12.59765625" bestFit="1" customWidth="1"/>
    <col min="3" max="3" width="13.53125" bestFit="1" customWidth="1"/>
    <col min="4" max="4" width="9.9296875" bestFit="1" customWidth="1"/>
    <col min="5" max="5" width="72.33203125" bestFit="1" customWidth="1"/>
    <col min="6" max="6" width="5.6640625" bestFit="1" customWidth="1"/>
    <col min="7" max="7" width="9.9296875" bestFit="1" customWidth="1"/>
    <col min="8" max="8" width="11.73046875" bestFit="1" customWidth="1"/>
    <col min="9" max="9" width="15.59765625" style="119" customWidth="1"/>
    <col min="10" max="10" width="16.9296875" style="119" bestFit="1" customWidth="1"/>
    <col min="11" max="11" width="16.06640625" bestFit="1" customWidth="1"/>
    <col min="12" max="12" width="91.9296875" style="81" customWidth="1"/>
    <col min="13" max="15" width="27.796875" style="81" customWidth="1"/>
    <col min="16" max="16" width="27.73046875" style="81" customWidth="1"/>
    <col min="18" max="19" width="22.53125" customWidth="1"/>
    <col min="20" max="20" width="10.59765625" bestFit="1" customWidth="1"/>
    <col min="21" max="21" width="12.86328125" bestFit="1" customWidth="1"/>
    <col min="22" max="22" width="13.53125" bestFit="1" customWidth="1"/>
    <col min="23" max="27" width="18.3984375" customWidth="1"/>
  </cols>
  <sheetData>
    <row r="1" spans="1:16" x14ac:dyDescent="0.45">
      <c r="A1" t="s">
        <v>0</v>
      </c>
      <c r="B1" t="s">
        <v>1</v>
      </c>
      <c r="C1" t="s">
        <v>2</v>
      </c>
      <c r="D1" t="s">
        <v>3</v>
      </c>
      <c r="E1" t="s">
        <v>4</v>
      </c>
      <c r="F1" t="s">
        <v>5</v>
      </c>
      <c r="G1" t="s">
        <v>6</v>
      </c>
      <c r="H1" t="s">
        <v>7</v>
      </c>
      <c r="I1" s="119" t="s">
        <v>8</v>
      </c>
      <c r="J1" s="119" t="s">
        <v>9</v>
      </c>
      <c r="K1" t="s">
        <v>10</v>
      </c>
      <c r="L1" s="81" t="s">
        <v>11</v>
      </c>
      <c r="M1" s="81" t="s">
        <v>12</v>
      </c>
      <c r="N1" s="81" t="s">
        <v>13</v>
      </c>
      <c r="O1" s="81" t="s">
        <v>14</v>
      </c>
      <c r="P1" s="81" t="s">
        <v>15</v>
      </c>
    </row>
    <row r="2" spans="1:16" ht="57" x14ac:dyDescent="0.45">
      <c r="A2" t="s">
        <v>11147</v>
      </c>
      <c r="B2" t="s">
        <v>17</v>
      </c>
      <c r="C2" t="s">
        <v>18</v>
      </c>
      <c r="D2" t="s">
        <v>19</v>
      </c>
      <c r="E2" t="s">
        <v>20</v>
      </c>
      <c r="F2" t="s">
        <v>21</v>
      </c>
      <c r="G2" t="s">
        <v>22</v>
      </c>
      <c r="H2">
        <v>1</v>
      </c>
      <c r="I2" s="83">
        <v>38.45978284280644</v>
      </c>
      <c r="J2" s="83">
        <v>100.00000000000004</v>
      </c>
      <c r="K2" s="83">
        <v>43.850689727471043</v>
      </c>
      <c r="L2" s="81" t="s">
        <v>23</v>
      </c>
      <c r="M2" s="81" t="s">
        <v>2216</v>
      </c>
      <c r="N2" s="81" t="s">
        <v>2217</v>
      </c>
      <c r="O2" s="81" t="s">
        <v>2216</v>
      </c>
      <c r="P2" s="81" t="s">
        <v>2218</v>
      </c>
    </row>
    <row r="3" spans="1:16" ht="114" x14ac:dyDescent="0.45">
      <c r="A3" t="s">
        <v>11147</v>
      </c>
      <c r="B3" t="s">
        <v>17</v>
      </c>
      <c r="C3" t="s">
        <v>18</v>
      </c>
      <c r="D3" t="s">
        <v>19</v>
      </c>
      <c r="E3" t="s">
        <v>20</v>
      </c>
      <c r="F3" t="s">
        <v>21</v>
      </c>
      <c r="G3" t="s">
        <v>22</v>
      </c>
      <c r="H3">
        <v>2</v>
      </c>
      <c r="I3" s="83">
        <v>59.281800342423431</v>
      </c>
      <c r="J3" s="83">
        <v>63.448133917983988</v>
      </c>
      <c r="K3" s="83">
        <v>47.985914156477286</v>
      </c>
      <c r="L3" s="81" t="s">
        <v>24</v>
      </c>
      <c r="M3" s="81" t="s">
        <v>2219</v>
      </c>
      <c r="N3" s="81" t="s">
        <v>2220</v>
      </c>
      <c r="O3" s="81" t="s">
        <v>2221</v>
      </c>
      <c r="P3" s="81" t="s">
        <v>2222</v>
      </c>
    </row>
    <row r="4" spans="1:16" ht="99.75" x14ac:dyDescent="0.45">
      <c r="A4" t="s">
        <v>11147</v>
      </c>
      <c r="B4" t="s">
        <v>17</v>
      </c>
      <c r="C4" t="s">
        <v>18</v>
      </c>
      <c r="D4" t="s">
        <v>19</v>
      </c>
      <c r="E4" t="s">
        <v>20</v>
      </c>
      <c r="F4" t="s">
        <v>21</v>
      </c>
      <c r="G4" t="s">
        <v>22</v>
      </c>
      <c r="H4">
        <v>3</v>
      </c>
      <c r="I4" s="83">
        <v>56.049845906838343</v>
      </c>
      <c r="J4" s="83">
        <v>73.200449217957456</v>
      </c>
      <c r="K4" s="83">
        <v>33.403925633579775</v>
      </c>
      <c r="L4" s="81" t="s">
        <v>25</v>
      </c>
      <c r="M4" s="81" t="s">
        <v>2223</v>
      </c>
      <c r="N4" s="81" t="s">
        <v>2224</v>
      </c>
      <c r="O4" s="81" t="s">
        <v>2225</v>
      </c>
      <c r="P4" s="81" t="s">
        <v>2226</v>
      </c>
    </row>
    <row r="5" spans="1:16" ht="114" x14ac:dyDescent="0.45">
      <c r="A5" t="s">
        <v>11147</v>
      </c>
      <c r="B5" t="s">
        <v>17</v>
      </c>
      <c r="C5" t="s">
        <v>18</v>
      </c>
      <c r="D5" t="s">
        <v>19</v>
      </c>
      <c r="E5" t="s">
        <v>20</v>
      </c>
      <c r="F5" t="s">
        <v>21</v>
      </c>
      <c r="G5" t="s">
        <v>22</v>
      </c>
      <c r="H5">
        <v>4</v>
      </c>
      <c r="I5" s="83">
        <v>65.679391654665622</v>
      </c>
      <c r="J5" s="83">
        <v>85.87571848201749</v>
      </c>
      <c r="K5" s="83">
        <v>72.650984478952907</v>
      </c>
      <c r="L5" s="81" t="s">
        <v>26</v>
      </c>
      <c r="M5" s="81" t="s">
        <v>2227</v>
      </c>
      <c r="N5" s="81" t="s">
        <v>2228</v>
      </c>
      <c r="O5" s="81" t="s">
        <v>2229</v>
      </c>
      <c r="P5" s="81" t="s">
        <v>2230</v>
      </c>
    </row>
    <row r="6" spans="1:16" ht="57" x14ac:dyDescent="0.45">
      <c r="A6" t="s">
        <v>11147</v>
      </c>
      <c r="B6" t="s">
        <v>17</v>
      </c>
      <c r="C6" t="s">
        <v>18</v>
      </c>
      <c r="D6" t="s">
        <v>19</v>
      </c>
      <c r="E6" t="s">
        <v>20</v>
      </c>
      <c r="F6" t="s">
        <v>21</v>
      </c>
      <c r="G6" t="s">
        <v>22</v>
      </c>
      <c r="H6">
        <v>5</v>
      </c>
      <c r="I6" s="83">
        <v>68.915578075350837</v>
      </c>
      <c r="J6" s="83">
        <v>100.00000000000004</v>
      </c>
      <c r="K6" s="83">
        <v>21.657684645032159</v>
      </c>
      <c r="L6" s="81" t="s">
        <v>27</v>
      </c>
      <c r="M6" s="81" t="s">
        <v>2231</v>
      </c>
      <c r="N6" s="81" t="s">
        <v>2232</v>
      </c>
      <c r="O6" s="81" t="s">
        <v>2231</v>
      </c>
      <c r="P6" s="81" t="s">
        <v>2233</v>
      </c>
    </row>
    <row r="7" spans="1:16" ht="128.25" x14ac:dyDescent="0.45">
      <c r="A7" t="s">
        <v>11147</v>
      </c>
      <c r="B7" t="s">
        <v>17</v>
      </c>
      <c r="C7" t="s">
        <v>18</v>
      </c>
      <c r="D7" t="s">
        <v>19</v>
      </c>
      <c r="E7" t="s">
        <v>20</v>
      </c>
      <c r="F7" t="s">
        <v>21</v>
      </c>
      <c r="G7" t="s">
        <v>22</v>
      </c>
      <c r="H7">
        <v>6</v>
      </c>
      <c r="I7" s="83">
        <v>17.361123499116122</v>
      </c>
      <c r="J7" s="83">
        <v>30.411168310881003</v>
      </c>
      <c r="K7" s="83">
        <v>23.66085516910697</v>
      </c>
      <c r="L7" s="81" t="s">
        <v>28</v>
      </c>
      <c r="M7" s="81" t="s">
        <v>2234</v>
      </c>
      <c r="N7" s="81" t="s">
        <v>2235</v>
      </c>
      <c r="O7" s="81" t="s">
        <v>2236</v>
      </c>
      <c r="P7" s="81" t="s">
        <v>2237</v>
      </c>
    </row>
    <row r="8" spans="1:16" ht="128.25" x14ac:dyDescent="0.45">
      <c r="A8" t="s">
        <v>11147</v>
      </c>
      <c r="B8" t="s">
        <v>17</v>
      </c>
      <c r="C8" t="s">
        <v>18</v>
      </c>
      <c r="D8" t="s">
        <v>19</v>
      </c>
      <c r="E8" t="s">
        <v>29</v>
      </c>
      <c r="F8" t="s">
        <v>21</v>
      </c>
      <c r="G8" t="s">
        <v>22</v>
      </c>
      <c r="H8">
        <v>7</v>
      </c>
      <c r="I8" s="83">
        <v>19.458663167396889</v>
      </c>
      <c r="J8" s="83">
        <v>20.64209674377134</v>
      </c>
      <c r="K8" s="83">
        <v>9.6748689489563233</v>
      </c>
      <c r="L8" s="81" t="s">
        <v>30</v>
      </c>
      <c r="M8" s="81" t="s">
        <v>2238</v>
      </c>
      <c r="N8" s="81" t="s">
        <v>2239</v>
      </c>
      <c r="O8" s="81" t="s">
        <v>2240</v>
      </c>
      <c r="P8" s="81" t="s">
        <v>2241</v>
      </c>
    </row>
    <row r="9" spans="1:16" ht="71.25" x14ac:dyDescent="0.45">
      <c r="A9" t="s">
        <v>11147</v>
      </c>
      <c r="B9" t="s">
        <v>17</v>
      </c>
      <c r="C9" t="s">
        <v>18</v>
      </c>
      <c r="D9" t="s">
        <v>19</v>
      </c>
      <c r="E9" t="s">
        <v>29</v>
      </c>
      <c r="F9" t="s">
        <v>21</v>
      </c>
      <c r="G9" t="s">
        <v>22</v>
      </c>
      <c r="H9">
        <v>8</v>
      </c>
      <c r="I9" s="83">
        <v>7.1324825953015809</v>
      </c>
      <c r="J9" s="83">
        <v>7.1324825953015809</v>
      </c>
      <c r="K9" s="83">
        <v>6.4812364402459393</v>
      </c>
      <c r="L9" s="81" t="s">
        <v>31</v>
      </c>
      <c r="M9" s="81" t="s">
        <v>2242</v>
      </c>
      <c r="N9" s="81" t="s">
        <v>2243</v>
      </c>
      <c r="O9" s="81" t="s">
        <v>2244</v>
      </c>
      <c r="P9" s="81" t="s">
        <v>2245</v>
      </c>
    </row>
    <row r="10" spans="1:16" ht="28.5" x14ac:dyDescent="0.45">
      <c r="A10" t="s">
        <v>11147</v>
      </c>
      <c r="B10" t="s">
        <v>17</v>
      </c>
      <c r="C10" t="s">
        <v>18</v>
      </c>
      <c r="D10" t="s">
        <v>19</v>
      </c>
      <c r="E10" t="s">
        <v>29</v>
      </c>
      <c r="F10" t="s">
        <v>21</v>
      </c>
      <c r="G10" t="s">
        <v>22</v>
      </c>
      <c r="H10">
        <v>9</v>
      </c>
      <c r="I10" s="83">
        <v>19.433094436376081</v>
      </c>
      <c r="J10" s="83">
        <v>19.433094436376081</v>
      </c>
      <c r="K10" s="83">
        <v>19.433094436376081</v>
      </c>
      <c r="L10" s="81" t="s">
        <v>32</v>
      </c>
      <c r="M10" s="81" t="s">
        <v>2246</v>
      </c>
      <c r="N10" s="81" t="s">
        <v>2247</v>
      </c>
      <c r="O10" s="81" t="s">
        <v>2247</v>
      </c>
      <c r="P10" s="81" t="s">
        <v>2247</v>
      </c>
    </row>
    <row r="11" spans="1:16" ht="71.25" x14ac:dyDescent="0.45">
      <c r="A11" t="s">
        <v>11147</v>
      </c>
      <c r="B11" t="s">
        <v>17</v>
      </c>
      <c r="C11" t="s">
        <v>18</v>
      </c>
      <c r="D11" t="s">
        <v>19</v>
      </c>
      <c r="E11" t="s">
        <v>29</v>
      </c>
      <c r="F11" t="s">
        <v>21</v>
      </c>
      <c r="G11" t="s">
        <v>22</v>
      </c>
      <c r="H11">
        <v>10</v>
      </c>
      <c r="I11" s="83">
        <v>7.863318928894234</v>
      </c>
      <c r="J11" s="83">
        <v>7.2893341773597644</v>
      </c>
      <c r="K11" s="83">
        <v>6.9645417997273329</v>
      </c>
      <c r="L11" s="81" t="s">
        <v>33</v>
      </c>
      <c r="M11" s="81" t="s">
        <v>2248</v>
      </c>
      <c r="N11" s="81" t="s">
        <v>2249</v>
      </c>
      <c r="O11" s="81" t="s">
        <v>2250</v>
      </c>
      <c r="P11" s="81" t="s">
        <v>2251</v>
      </c>
    </row>
    <row r="12" spans="1:16" ht="156.75" x14ac:dyDescent="0.45">
      <c r="A12" t="s">
        <v>11147</v>
      </c>
      <c r="B12" t="s">
        <v>17</v>
      </c>
      <c r="C12" t="s">
        <v>18</v>
      </c>
      <c r="D12" t="s">
        <v>19</v>
      </c>
      <c r="E12" t="s">
        <v>29</v>
      </c>
      <c r="F12" t="s">
        <v>21</v>
      </c>
      <c r="G12" t="s">
        <v>22</v>
      </c>
      <c r="H12">
        <v>11</v>
      </c>
      <c r="I12" s="83">
        <v>33.4709067613611</v>
      </c>
      <c r="J12" s="83">
        <v>39.761201047249841</v>
      </c>
      <c r="K12" s="83">
        <v>37.196237182114295</v>
      </c>
      <c r="L12" s="81" t="s">
        <v>34</v>
      </c>
      <c r="M12" s="81" t="s">
        <v>2252</v>
      </c>
      <c r="N12" s="81" t="s">
        <v>2253</v>
      </c>
      <c r="O12" s="81" t="s">
        <v>2254</v>
      </c>
      <c r="P12" s="81" t="s">
        <v>2255</v>
      </c>
    </row>
    <row r="13" spans="1:16" ht="128.25" x14ac:dyDescent="0.45">
      <c r="A13" t="s">
        <v>11147</v>
      </c>
      <c r="B13" t="s">
        <v>17</v>
      </c>
      <c r="C13" t="s">
        <v>18</v>
      </c>
      <c r="D13" t="s">
        <v>19</v>
      </c>
      <c r="E13" t="s">
        <v>29</v>
      </c>
      <c r="F13" t="s">
        <v>21</v>
      </c>
      <c r="G13" t="s">
        <v>22</v>
      </c>
      <c r="H13">
        <v>12</v>
      </c>
      <c r="I13" s="83">
        <v>29.336636280825122</v>
      </c>
      <c r="J13" s="83">
        <v>43.77696574555641</v>
      </c>
      <c r="K13" s="83">
        <v>32.962244473750843</v>
      </c>
      <c r="L13" s="81" t="s">
        <v>35</v>
      </c>
      <c r="M13" s="81" t="s">
        <v>2256</v>
      </c>
      <c r="N13" s="81" t="s">
        <v>2257</v>
      </c>
      <c r="O13" s="81" t="s">
        <v>2258</v>
      </c>
      <c r="P13" s="81" t="s">
        <v>2259</v>
      </c>
    </row>
    <row r="14" spans="1:16" ht="57" x14ac:dyDescent="0.45">
      <c r="A14" t="s">
        <v>11147</v>
      </c>
      <c r="B14" t="s">
        <v>17</v>
      </c>
      <c r="C14" t="s">
        <v>18</v>
      </c>
      <c r="D14" t="s">
        <v>19</v>
      </c>
      <c r="E14" t="s">
        <v>29</v>
      </c>
      <c r="F14" t="s">
        <v>21</v>
      </c>
      <c r="G14" t="s">
        <v>22</v>
      </c>
      <c r="H14">
        <v>13</v>
      </c>
      <c r="I14" s="83">
        <v>70.664524556643173</v>
      </c>
      <c r="J14" s="83">
        <v>70.664524556643173</v>
      </c>
      <c r="K14" s="83">
        <v>70.664524556643173</v>
      </c>
      <c r="L14" s="81" t="s">
        <v>36</v>
      </c>
      <c r="M14" s="81" t="s">
        <v>2260</v>
      </c>
      <c r="N14" s="81" t="s">
        <v>2261</v>
      </c>
      <c r="O14" s="81" t="s">
        <v>2261</v>
      </c>
      <c r="P14" s="81" t="s">
        <v>2261</v>
      </c>
    </row>
    <row r="15" spans="1:16" ht="28.5" x14ac:dyDescent="0.45">
      <c r="A15" t="s">
        <v>11147</v>
      </c>
      <c r="B15" t="s">
        <v>17</v>
      </c>
      <c r="C15" t="s">
        <v>18</v>
      </c>
      <c r="D15" t="s">
        <v>19</v>
      </c>
      <c r="E15" t="s">
        <v>37</v>
      </c>
      <c r="F15" t="s">
        <v>21</v>
      </c>
      <c r="G15" t="s">
        <v>22</v>
      </c>
      <c r="H15">
        <v>14</v>
      </c>
      <c r="I15" s="83">
        <v>37.684991644924182</v>
      </c>
      <c r="J15" s="83">
        <v>5.8158681744158232</v>
      </c>
      <c r="K15" s="83">
        <v>37.684991644924182</v>
      </c>
      <c r="L15" s="81" t="s">
        <v>38</v>
      </c>
      <c r="M15" s="81" t="s">
        <v>2262</v>
      </c>
      <c r="N15" s="81" t="s">
        <v>2263</v>
      </c>
      <c r="O15" s="81" t="s">
        <v>2264</v>
      </c>
      <c r="P15" s="81" t="s">
        <v>2265</v>
      </c>
    </row>
    <row r="16" spans="1:16" x14ac:dyDescent="0.45">
      <c r="A16" t="s">
        <v>11147</v>
      </c>
      <c r="B16" t="s">
        <v>17</v>
      </c>
      <c r="C16" t="s">
        <v>18</v>
      </c>
      <c r="D16" t="s">
        <v>19</v>
      </c>
      <c r="E16" t="s">
        <v>37</v>
      </c>
      <c r="F16" t="s">
        <v>21</v>
      </c>
      <c r="G16" t="s">
        <v>22</v>
      </c>
      <c r="H16">
        <v>15</v>
      </c>
      <c r="I16" s="83">
        <v>19.357693493908801</v>
      </c>
      <c r="J16" s="83">
        <v>8.1166978868774748</v>
      </c>
      <c r="K16" s="83">
        <v>8.1166978868774748</v>
      </c>
      <c r="L16" s="81" t="s">
        <v>39</v>
      </c>
      <c r="M16" s="81" t="s">
        <v>2266</v>
      </c>
      <c r="N16" s="81" t="s">
        <v>2267</v>
      </c>
      <c r="O16" s="81" t="s">
        <v>2268</v>
      </c>
      <c r="P16" s="81" t="s">
        <v>2269</v>
      </c>
    </row>
    <row r="17" spans="1:16" ht="42.75" x14ac:dyDescent="0.45">
      <c r="A17" t="s">
        <v>11147</v>
      </c>
      <c r="B17" t="s">
        <v>17</v>
      </c>
      <c r="C17" t="s">
        <v>18</v>
      </c>
      <c r="D17" t="s">
        <v>19</v>
      </c>
      <c r="E17" t="s">
        <v>37</v>
      </c>
      <c r="F17" t="s">
        <v>21</v>
      </c>
      <c r="G17" t="s">
        <v>22</v>
      </c>
      <c r="H17">
        <v>16</v>
      </c>
      <c r="I17" s="83">
        <v>36.762048093788977</v>
      </c>
      <c r="J17" s="83">
        <v>18.801961527567503</v>
      </c>
      <c r="K17" s="83">
        <v>33.218260314349202</v>
      </c>
      <c r="L17" s="81" t="s">
        <v>40</v>
      </c>
      <c r="M17" s="81" t="s">
        <v>2270</v>
      </c>
      <c r="N17" s="81" t="s">
        <v>2271</v>
      </c>
      <c r="O17" s="81" t="s">
        <v>2272</v>
      </c>
      <c r="P17" s="81" t="s">
        <v>2273</v>
      </c>
    </row>
    <row r="18" spans="1:16" ht="42.75" x14ac:dyDescent="0.45">
      <c r="A18" t="s">
        <v>11147</v>
      </c>
      <c r="B18" t="s">
        <v>17</v>
      </c>
      <c r="C18" t="s">
        <v>18</v>
      </c>
      <c r="D18" t="s">
        <v>19</v>
      </c>
      <c r="E18" t="s">
        <v>37</v>
      </c>
      <c r="F18" t="s">
        <v>21</v>
      </c>
      <c r="G18" t="s">
        <v>22</v>
      </c>
      <c r="H18">
        <v>17</v>
      </c>
      <c r="I18" s="83">
        <v>6.5672747360603951</v>
      </c>
      <c r="J18" s="83">
        <v>6.5672747360603951</v>
      </c>
      <c r="K18" s="83">
        <v>5.6697911109760009</v>
      </c>
      <c r="L18" s="81" t="s">
        <v>41</v>
      </c>
      <c r="M18" s="81" t="s">
        <v>2274</v>
      </c>
      <c r="N18" s="81" t="s">
        <v>2275</v>
      </c>
      <c r="O18" s="81" t="s">
        <v>2276</v>
      </c>
      <c r="P18" s="81" t="s">
        <v>2277</v>
      </c>
    </row>
    <row r="19" spans="1:16" ht="71.25" x14ac:dyDescent="0.45">
      <c r="A19" t="s">
        <v>11147</v>
      </c>
      <c r="B19" t="s">
        <v>17</v>
      </c>
      <c r="C19" t="s">
        <v>18</v>
      </c>
      <c r="D19" t="s">
        <v>19</v>
      </c>
      <c r="E19" t="s">
        <v>37</v>
      </c>
      <c r="F19" t="s">
        <v>21</v>
      </c>
      <c r="G19" t="s">
        <v>22</v>
      </c>
      <c r="H19">
        <v>18</v>
      </c>
      <c r="I19" s="83">
        <v>6.9622497007499371</v>
      </c>
      <c r="J19" s="83">
        <v>6.7602298845717375</v>
      </c>
      <c r="K19" s="83">
        <v>6.9867683643739866</v>
      </c>
      <c r="L19" s="81" t="s">
        <v>42</v>
      </c>
      <c r="M19" s="81" t="s">
        <v>2278</v>
      </c>
      <c r="N19" s="81" t="s">
        <v>2279</v>
      </c>
      <c r="O19" s="81" t="s">
        <v>2280</v>
      </c>
      <c r="P19" s="81" t="s">
        <v>2281</v>
      </c>
    </row>
    <row r="20" spans="1:16" x14ac:dyDescent="0.45">
      <c r="A20" t="s">
        <v>11147</v>
      </c>
      <c r="B20" t="s">
        <v>17</v>
      </c>
      <c r="C20" t="s">
        <v>18</v>
      </c>
      <c r="D20" t="s">
        <v>19</v>
      </c>
      <c r="E20" t="s">
        <v>37</v>
      </c>
      <c r="F20" t="s">
        <v>21</v>
      </c>
      <c r="G20" t="s">
        <v>22</v>
      </c>
      <c r="H20">
        <v>19</v>
      </c>
      <c r="I20" s="83">
        <v>28.254432923044853</v>
      </c>
      <c r="J20" s="83">
        <v>28.254432923044853</v>
      </c>
      <c r="K20" s="83">
        <v>28.254432923044853</v>
      </c>
      <c r="L20" s="81" t="s">
        <v>43</v>
      </c>
      <c r="M20" s="81" t="s">
        <v>2282</v>
      </c>
      <c r="N20" s="81" t="s">
        <v>2283</v>
      </c>
      <c r="O20" s="81" t="s">
        <v>2283</v>
      </c>
      <c r="P20" s="81" t="s">
        <v>2283</v>
      </c>
    </row>
    <row r="21" spans="1:16" ht="28.5" x14ac:dyDescent="0.45">
      <c r="A21" t="s">
        <v>11147</v>
      </c>
      <c r="B21" t="s">
        <v>17</v>
      </c>
      <c r="C21" t="s">
        <v>18</v>
      </c>
      <c r="D21" t="s">
        <v>19</v>
      </c>
      <c r="E21" t="s">
        <v>37</v>
      </c>
      <c r="F21" t="s">
        <v>21</v>
      </c>
      <c r="G21" t="s">
        <v>22</v>
      </c>
      <c r="H21">
        <v>20</v>
      </c>
      <c r="I21" s="83">
        <v>52.610028680506879</v>
      </c>
      <c r="J21" s="83">
        <v>59.869084976494719</v>
      </c>
      <c r="K21" s="83">
        <v>100.00000000000004</v>
      </c>
      <c r="L21" s="81" t="s">
        <v>44</v>
      </c>
      <c r="M21" s="81" t="s">
        <v>2284</v>
      </c>
      <c r="N21" s="81" t="s">
        <v>2285</v>
      </c>
      <c r="O21" s="81" t="s">
        <v>2286</v>
      </c>
      <c r="P21" s="81" t="s">
        <v>2284</v>
      </c>
    </row>
    <row r="22" spans="1:16" ht="28.5" x14ac:dyDescent="0.45">
      <c r="A22" t="s">
        <v>11147</v>
      </c>
      <c r="B22" t="s">
        <v>17</v>
      </c>
      <c r="C22" t="s">
        <v>18</v>
      </c>
      <c r="D22" t="s">
        <v>19</v>
      </c>
      <c r="E22" t="s">
        <v>45</v>
      </c>
      <c r="F22" t="s">
        <v>21</v>
      </c>
      <c r="G22" t="s">
        <v>22</v>
      </c>
      <c r="H22">
        <v>21</v>
      </c>
      <c r="I22" s="83">
        <v>14.535768424205482</v>
      </c>
      <c r="J22" s="83">
        <v>17.965205598154213</v>
      </c>
      <c r="K22" s="83">
        <v>17.965205598154213</v>
      </c>
      <c r="L22" s="81" t="s">
        <v>46</v>
      </c>
      <c r="M22" s="81" t="s">
        <v>2287</v>
      </c>
      <c r="N22" s="81" t="s">
        <v>2288</v>
      </c>
      <c r="O22" s="81" t="s">
        <v>2289</v>
      </c>
      <c r="P22" s="81" t="s">
        <v>2290</v>
      </c>
    </row>
    <row r="23" spans="1:16" ht="57" x14ac:dyDescent="0.45">
      <c r="A23" t="s">
        <v>11147</v>
      </c>
      <c r="B23" t="s">
        <v>17</v>
      </c>
      <c r="C23" t="s">
        <v>18</v>
      </c>
      <c r="D23" t="s">
        <v>19</v>
      </c>
      <c r="E23" t="s">
        <v>45</v>
      </c>
      <c r="F23" t="s">
        <v>21</v>
      </c>
      <c r="G23" t="s">
        <v>22</v>
      </c>
      <c r="H23">
        <v>22</v>
      </c>
      <c r="I23" s="83">
        <v>24.367973635944026</v>
      </c>
      <c r="J23" s="83">
        <v>52.664038784792666</v>
      </c>
      <c r="K23" s="83">
        <v>39.916507923261172</v>
      </c>
      <c r="L23" s="81" t="s">
        <v>47</v>
      </c>
      <c r="M23" s="81" t="s">
        <v>2291</v>
      </c>
      <c r="N23" s="81" t="s">
        <v>2292</v>
      </c>
      <c r="O23" s="81" t="s">
        <v>2293</v>
      </c>
      <c r="P23" s="81" t="s">
        <v>2294</v>
      </c>
    </row>
    <row r="24" spans="1:16" ht="42.75" x14ac:dyDescent="0.45">
      <c r="A24" t="s">
        <v>11147</v>
      </c>
      <c r="B24" t="s">
        <v>17</v>
      </c>
      <c r="C24" t="s">
        <v>18</v>
      </c>
      <c r="D24" t="s">
        <v>19</v>
      </c>
      <c r="E24" t="s">
        <v>45</v>
      </c>
      <c r="F24" t="s">
        <v>21</v>
      </c>
      <c r="G24" t="s">
        <v>22</v>
      </c>
      <c r="H24">
        <v>23</v>
      </c>
      <c r="I24" s="83">
        <v>2.4455939372403628</v>
      </c>
      <c r="J24" s="83">
        <v>17.778351178343481</v>
      </c>
      <c r="K24" s="83">
        <v>19.338531381761729</v>
      </c>
      <c r="L24" s="81" t="s">
        <v>48</v>
      </c>
      <c r="M24" s="81" t="s">
        <v>2295</v>
      </c>
      <c r="N24" s="81" t="s">
        <v>2296</v>
      </c>
      <c r="O24" s="81" t="s">
        <v>2297</v>
      </c>
      <c r="P24" s="81" t="s">
        <v>2298</v>
      </c>
    </row>
    <row r="25" spans="1:16" ht="85.5" x14ac:dyDescent="0.45">
      <c r="A25" t="s">
        <v>11147</v>
      </c>
      <c r="B25" t="s">
        <v>17</v>
      </c>
      <c r="C25" t="s">
        <v>18</v>
      </c>
      <c r="D25" t="s">
        <v>19</v>
      </c>
      <c r="E25" t="s">
        <v>45</v>
      </c>
      <c r="F25" t="s">
        <v>21</v>
      </c>
      <c r="G25" t="s">
        <v>22</v>
      </c>
      <c r="H25">
        <v>24</v>
      </c>
      <c r="I25" s="83">
        <v>15.051192747836993</v>
      </c>
      <c r="J25" s="83">
        <v>18.842975899221742</v>
      </c>
      <c r="K25" s="83">
        <v>16.143746025878741</v>
      </c>
      <c r="L25" s="81" t="s">
        <v>49</v>
      </c>
      <c r="M25" s="81" t="s">
        <v>2299</v>
      </c>
      <c r="N25" s="81" t="s">
        <v>2300</v>
      </c>
      <c r="O25" s="81" t="s">
        <v>2301</v>
      </c>
      <c r="P25" s="81" t="s">
        <v>2302</v>
      </c>
    </row>
    <row r="26" spans="1:16" ht="42.75" x14ac:dyDescent="0.45">
      <c r="A26" t="s">
        <v>11147</v>
      </c>
      <c r="B26" t="s">
        <v>17</v>
      </c>
      <c r="C26" t="s">
        <v>18</v>
      </c>
      <c r="D26" t="s">
        <v>19</v>
      </c>
      <c r="E26" t="s">
        <v>45</v>
      </c>
      <c r="F26" t="s">
        <v>21</v>
      </c>
      <c r="G26" t="s">
        <v>22</v>
      </c>
      <c r="H26">
        <v>25</v>
      </c>
      <c r="I26" s="83">
        <v>6.9171842282054721</v>
      </c>
      <c r="J26" s="83">
        <v>14.323145079400492</v>
      </c>
      <c r="K26" s="83">
        <v>14.991106946711684</v>
      </c>
      <c r="L26" s="81" t="s">
        <v>50</v>
      </c>
      <c r="M26" s="81" t="s">
        <v>2303</v>
      </c>
      <c r="N26" s="81" t="s">
        <v>2304</v>
      </c>
      <c r="O26" s="81" t="s">
        <v>2305</v>
      </c>
      <c r="P26" s="81" t="s">
        <v>2306</v>
      </c>
    </row>
    <row r="27" spans="1:16" ht="28.5" x14ac:dyDescent="0.45">
      <c r="A27" t="s">
        <v>11147</v>
      </c>
      <c r="B27" t="s">
        <v>17</v>
      </c>
      <c r="C27" t="s">
        <v>18</v>
      </c>
      <c r="D27" t="s">
        <v>19</v>
      </c>
      <c r="E27" t="s">
        <v>45</v>
      </c>
      <c r="F27" t="s">
        <v>21</v>
      </c>
      <c r="G27" t="s">
        <v>22</v>
      </c>
      <c r="H27">
        <v>26</v>
      </c>
      <c r="I27" s="83">
        <v>82.651681837938</v>
      </c>
      <c r="J27" s="83">
        <v>82.651681837938</v>
      </c>
      <c r="K27" s="83">
        <v>72.92571723872932</v>
      </c>
      <c r="L27" s="81" t="s">
        <v>51</v>
      </c>
      <c r="M27" s="81" t="s">
        <v>2307</v>
      </c>
      <c r="N27" s="81" t="s">
        <v>2308</v>
      </c>
      <c r="O27" s="81" t="s">
        <v>2308</v>
      </c>
      <c r="P27" s="81" t="s">
        <v>2309</v>
      </c>
    </row>
    <row r="28" spans="1:16" x14ac:dyDescent="0.45">
      <c r="A28" t="s">
        <v>11147</v>
      </c>
      <c r="B28" t="s">
        <v>17</v>
      </c>
      <c r="C28" t="s">
        <v>18</v>
      </c>
      <c r="D28" t="s">
        <v>19</v>
      </c>
      <c r="E28" t="s">
        <v>45</v>
      </c>
      <c r="F28" t="s">
        <v>21</v>
      </c>
      <c r="G28" t="s">
        <v>22</v>
      </c>
      <c r="H28">
        <v>27</v>
      </c>
      <c r="I28" s="83">
        <v>35.35533905932737</v>
      </c>
      <c r="J28" s="83">
        <v>35.35533905932737</v>
      </c>
      <c r="K28" s="83">
        <v>35.35533905932737</v>
      </c>
      <c r="L28" s="81" t="s">
        <v>52</v>
      </c>
      <c r="M28" s="81" t="s">
        <v>2310</v>
      </c>
      <c r="N28" s="81" t="s">
        <v>2311</v>
      </c>
      <c r="O28" s="81" t="s">
        <v>2311</v>
      </c>
      <c r="P28" s="81" t="s">
        <v>2311</v>
      </c>
    </row>
    <row r="29" spans="1:16" ht="28.5" x14ac:dyDescent="0.45">
      <c r="A29" t="s">
        <v>11147</v>
      </c>
      <c r="B29" t="s">
        <v>17</v>
      </c>
      <c r="C29" t="s">
        <v>18</v>
      </c>
      <c r="D29" t="s">
        <v>19</v>
      </c>
      <c r="E29" t="s">
        <v>45</v>
      </c>
      <c r="F29" t="s">
        <v>21</v>
      </c>
      <c r="G29" t="s">
        <v>22</v>
      </c>
      <c r="H29">
        <v>28</v>
      </c>
      <c r="I29" s="83">
        <v>12.549310621989482</v>
      </c>
      <c r="J29" s="83">
        <v>12.549310621989482</v>
      </c>
      <c r="K29" s="83">
        <v>12.549310621989482</v>
      </c>
      <c r="L29" s="81" t="s">
        <v>53</v>
      </c>
      <c r="M29" s="81" t="s">
        <v>2312</v>
      </c>
      <c r="N29" s="81" t="s">
        <v>2313</v>
      </c>
      <c r="O29" s="81" t="s">
        <v>2314</v>
      </c>
      <c r="P29" s="81" t="s">
        <v>2313</v>
      </c>
    </row>
    <row r="30" spans="1:16" ht="16.25" customHeight="1" x14ac:dyDescent="0.45">
      <c r="A30" t="s">
        <v>11147</v>
      </c>
      <c r="B30" t="s">
        <v>17</v>
      </c>
      <c r="C30" t="s">
        <v>18</v>
      </c>
      <c r="D30" t="s">
        <v>19</v>
      </c>
      <c r="E30" t="s">
        <v>45</v>
      </c>
      <c r="F30" t="s">
        <v>21</v>
      </c>
      <c r="G30" t="s">
        <v>22</v>
      </c>
      <c r="H30">
        <v>29</v>
      </c>
      <c r="I30" s="83">
        <v>7.4456469309523436</v>
      </c>
      <c r="J30" s="83">
        <v>8.5320336055533197</v>
      </c>
      <c r="K30" s="83">
        <v>4.6866215818364569</v>
      </c>
      <c r="L30" s="81" t="s">
        <v>54</v>
      </c>
      <c r="M30" s="81" t="s">
        <v>2315</v>
      </c>
      <c r="N30" s="81" t="s">
        <v>2316</v>
      </c>
      <c r="O30" s="81" t="s">
        <v>2317</v>
      </c>
      <c r="P30" s="81" t="s">
        <v>2318</v>
      </c>
    </row>
    <row r="31" spans="1:16" ht="42.75" x14ac:dyDescent="0.45">
      <c r="A31" t="s">
        <v>11147</v>
      </c>
      <c r="B31" t="s">
        <v>17</v>
      </c>
      <c r="C31" t="s">
        <v>18</v>
      </c>
      <c r="D31" t="s">
        <v>19</v>
      </c>
      <c r="E31" t="s">
        <v>45</v>
      </c>
      <c r="F31" t="s">
        <v>21</v>
      </c>
      <c r="G31" t="s">
        <v>22</v>
      </c>
      <c r="H31">
        <v>30</v>
      </c>
      <c r="I31" s="83">
        <v>13.388401479888149</v>
      </c>
      <c r="J31" s="83">
        <v>6.315134024688132</v>
      </c>
      <c r="K31" s="83">
        <v>13.388401479888149</v>
      </c>
      <c r="L31" s="81" t="s">
        <v>55</v>
      </c>
      <c r="M31" s="81" t="s">
        <v>2319</v>
      </c>
      <c r="N31" s="81" t="s">
        <v>11148</v>
      </c>
      <c r="O31" s="81" t="s">
        <v>2320</v>
      </c>
      <c r="P31" s="81" t="s">
        <v>2321</v>
      </c>
    </row>
    <row r="32" spans="1:16" ht="99.75" x14ac:dyDescent="0.45">
      <c r="A32" t="s">
        <v>11147</v>
      </c>
      <c r="B32" t="s">
        <v>17</v>
      </c>
      <c r="C32" t="s">
        <v>18</v>
      </c>
      <c r="D32" t="s">
        <v>19</v>
      </c>
      <c r="E32" t="s">
        <v>56</v>
      </c>
      <c r="F32" t="s">
        <v>21</v>
      </c>
      <c r="G32" t="s">
        <v>22</v>
      </c>
      <c r="H32">
        <v>31</v>
      </c>
      <c r="I32" s="83">
        <v>31.620074377638478</v>
      </c>
      <c r="J32" s="83">
        <v>25.294464083897797</v>
      </c>
      <c r="K32" s="83">
        <v>27.412292653919486</v>
      </c>
      <c r="L32" s="81" t="s">
        <v>57</v>
      </c>
      <c r="M32" s="81" t="s">
        <v>2322</v>
      </c>
      <c r="N32" s="81" t="s">
        <v>2323</v>
      </c>
      <c r="O32" s="81" t="s">
        <v>2324</v>
      </c>
      <c r="P32" s="81" t="s">
        <v>2325</v>
      </c>
    </row>
    <row r="33" spans="1:16" ht="42.75" x14ac:dyDescent="0.45">
      <c r="A33" t="s">
        <v>11147</v>
      </c>
      <c r="B33" t="s">
        <v>17</v>
      </c>
      <c r="C33" t="s">
        <v>18</v>
      </c>
      <c r="D33" t="s">
        <v>19</v>
      </c>
      <c r="E33" t="s">
        <v>56</v>
      </c>
      <c r="F33" t="s">
        <v>21</v>
      </c>
      <c r="G33" t="s">
        <v>22</v>
      </c>
      <c r="H33">
        <v>32</v>
      </c>
      <c r="I33" s="83">
        <v>30.620490882364891</v>
      </c>
      <c r="J33" s="83">
        <v>10.934883431625591</v>
      </c>
      <c r="K33" s="83">
        <v>11.114924776032012</v>
      </c>
      <c r="L33" s="81" t="s">
        <v>58</v>
      </c>
      <c r="M33" s="81" t="s">
        <v>2326</v>
      </c>
      <c r="N33" s="81" t="s">
        <v>2327</v>
      </c>
      <c r="O33" s="81" t="s">
        <v>2328</v>
      </c>
      <c r="P33" s="81" t="s">
        <v>2329</v>
      </c>
    </row>
    <row r="34" spans="1:16" ht="42.75" x14ac:dyDescent="0.45">
      <c r="A34" t="s">
        <v>11147</v>
      </c>
      <c r="B34" t="s">
        <v>17</v>
      </c>
      <c r="C34" t="s">
        <v>18</v>
      </c>
      <c r="D34" t="s">
        <v>19</v>
      </c>
      <c r="E34" t="s">
        <v>56</v>
      </c>
      <c r="F34" t="s">
        <v>21</v>
      </c>
      <c r="G34" t="s">
        <v>22</v>
      </c>
      <c r="H34">
        <v>33</v>
      </c>
      <c r="I34" s="83">
        <v>11.25095974863814</v>
      </c>
      <c r="J34" s="83">
        <v>11.25095974863814</v>
      </c>
      <c r="K34" s="83">
        <v>12.12428055266944</v>
      </c>
      <c r="L34" s="81" t="s">
        <v>59</v>
      </c>
      <c r="M34" s="81" t="s">
        <v>2330</v>
      </c>
      <c r="N34" s="81" t="s">
        <v>11149</v>
      </c>
      <c r="O34" s="81" t="s">
        <v>2331</v>
      </c>
      <c r="P34" s="81" t="s">
        <v>2332</v>
      </c>
    </row>
    <row r="35" spans="1:16" ht="42.75" x14ac:dyDescent="0.45">
      <c r="A35" t="s">
        <v>11147</v>
      </c>
      <c r="B35" t="s">
        <v>17</v>
      </c>
      <c r="C35" t="s">
        <v>18</v>
      </c>
      <c r="D35" t="s">
        <v>19</v>
      </c>
      <c r="E35" t="s">
        <v>56</v>
      </c>
      <c r="F35" t="s">
        <v>21</v>
      </c>
      <c r="G35" t="s">
        <v>22</v>
      </c>
      <c r="H35">
        <v>34</v>
      </c>
      <c r="I35" s="83">
        <v>21.82269148961668</v>
      </c>
      <c r="J35" s="83">
        <v>11.725004053101795</v>
      </c>
      <c r="K35" s="83">
        <v>16.449759298465821</v>
      </c>
      <c r="L35" s="81" t="s">
        <v>60</v>
      </c>
      <c r="M35" s="81" t="s">
        <v>2333</v>
      </c>
      <c r="N35" s="81" t="s">
        <v>11150</v>
      </c>
      <c r="O35" s="81" t="s">
        <v>2334</v>
      </c>
      <c r="P35" s="81" t="s">
        <v>2335</v>
      </c>
    </row>
    <row r="36" spans="1:16" ht="42.75" x14ac:dyDescent="0.45">
      <c r="A36" t="s">
        <v>11147</v>
      </c>
      <c r="B36" t="s">
        <v>17</v>
      </c>
      <c r="C36" t="s">
        <v>18</v>
      </c>
      <c r="D36" t="s">
        <v>19</v>
      </c>
      <c r="E36" t="s">
        <v>56</v>
      </c>
      <c r="F36" t="s">
        <v>21</v>
      </c>
      <c r="G36" t="s">
        <v>22</v>
      </c>
      <c r="H36">
        <v>35</v>
      </c>
      <c r="I36" s="83">
        <v>4.0625828554272543</v>
      </c>
      <c r="J36" s="83">
        <v>3.9832534781768221</v>
      </c>
      <c r="K36" s="83">
        <v>13.741953268935676</v>
      </c>
      <c r="L36" s="81" t="s">
        <v>61</v>
      </c>
      <c r="M36" s="81" t="s">
        <v>2336</v>
      </c>
      <c r="N36" s="81" t="s">
        <v>2337</v>
      </c>
      <c r="O36" s="81" t="s">
        <v>2338</v>
      </c>
      <c r="P36" s="81" t="s">
        <v>2339</v>
      </c>
    </row>
    <row r="37" spans="1:16" ht="99.75" x14ac:dyDescent="0.45">
      <c r="A37" t="s">
        <v>11147</v>
      </c>
      <c r="B37" t="s">
        <v>17</v>
      </c>
      <c r="C37" t="s">
        <v>18</v>
      </c>
      <c r="D37" t="s">
        <v>19</v>
      </c>
      <c r="E37" t="s">
        <v>56</v>
      </c>
      <c r="F37" t="s">
        <v>21</v>
      </c>
      <c r="G37" t="s">
        <v>22</v>
      </c>
      <c r="H37">
        <v>36</v>
      </c>
      <c r="I37" s="83">
        <v>7.3991265506666002</v>
      </c>
      <c r="J37" s="83">
        <v>28.597744917662663</v>
      </c>
      <c r="K37" s="83">
        <v>21.85927404179257</v>
      </c>
      <c r="L37" s="81" t="s">
        <v>62</v>
      </c>
      <c r="M37" s="81" t="s">
        <v>2340</v>
      </c>
      <c r="N37" s="81" t="s">
        <v>2341</v>
      </c>
      <c r="O37" s="81" t="s">
        <v>2342</v>
      </c>
      <c r="P37" s="81" t="s">
        <v>2343</v>
      </c>
    </row>
    <row r="38" spans="1:16" ht="42.75" x14ac:dyDescent="0.45">
      <c r="A38" t="s">
        <v>11147</v>
      </c>
      <c r="B38" t="s">
        <v>17</v>
      </c>
      <c r="C38" t="s">
        <v>18</v>
      </c>
      <c r="D38" t="s">
        <v>19</v>
      </c>
      <c r="E38" t="s">
        <v>56</v>
      </c>
      <c r="F38" t="s">
        <v>21</v>
      </c>
      <c r="G38" t="s">
        <v>22</v>
      </c>
      <c r="H38">
        <v>37</v>
      </c>
      <c r="I38" s="83">
        <v>3.5509323486424771</v>
      </c>
      <c r="J38" s="83">
        <v>6.6090297959790396</v>
      </c>
      <c r="K38" s="83">
        <v>2.9859662827819125</v>
      </c>
      <c r="L38" s="81" t="s">
        <v>63</v>
      </c>
      <c r="M38" s="81" t="s">
        <v>2344</v>
      </c>
      <c r="N38" s="81" t="s">
        <v>2345</v>
      </c>
      <c r="O38" s="81" t="s">
        <v>2346</v>
      </c>
      <c r="P38" s="81" t="s">
        <v>2347</v>
      </c>
    </row>
    <row r="39" spans="1:16" ht="99.75" x14ac:dyDescent="0.45">
      <c r="A39" t="s">
        <v>11147</v>
      </c>
      <c r="B39" t="s">
        <v>17</v>
      </c>
      <c r="C39" t="s">
        <v>18</v>
      </c>
      <c r="D39" t="s">
        <v>19</v>
      </c>
      <c r="E39" t="s">
        <v>64</v>
      </c>
      <c r="F39" t="s">
        <v>21</v>
      </c>
      <c r="G39" t="s">
        <v>22</v>
      </c>
      <c r="H39">
        <v>38</v>
      </c>
      <c r="I39" s="83">
        <v>32.734582526857537</v>
      </c>
      <c r="J39" s="83">
        <v>56.42499050012735</v>
      </c>
      <c r="K39" s="83">
        <v>31.24325727595955</v>
      </c>
      <c r="L39" s="81" t="s">
        <v>65</v>
      </c>
      <c r="M39" s="81" t="s">
        <v>2348</v>
      </c>
      <c r="N39" s="81" t="s">
        <v>2349</v>
      </c>
      <c r="O39" s="81" t="s">
        <v>2350</v>
      </c>
      <c r="P39" s="81" t="s">
        <v>2351</v>
      </c>
    </row>
    <row r="40" spans="1:16" ht="99.75" x14ac:dyDescent="0.45">
      <c r="A40" t="s">
        <v>11147</v>
      </c>
      <c r="B40" t="s">
        <v>17</v>
      </c>
      <c r="C40" t="s">
        <v>18</v>
      </c>
      <c r="D40" t="s">
        <v>19</v>
      </c>
      <c r="E40" t="s">
        <v>64</v>
      </c>
      <c r="F40" t="s">
        <v>21</v>
      </c>
      <c r="G40" t="s">
        <v>22</v>
      </c>
      <c r="H40">
        <v>39</v>
      </c>
      <c r="I40" s="118">
        <v>77.835901991288722</v>
      </c>
      <c r="J40" s="118">
        <v>81.275965640268865</v>
      </c>
      <c r="K40" s="118">
        <v>54.423477986466828</v>
      </c>
      <c r="L40" s="82" t="s">
        <v>66</v>
      </c>
      <c r="M40" s="82" t="s">
        <v>2352</v>
      </c>
      <c r="N40" s="82" t="s">
        <v>2353</v>
      </c>
      <c r="O40" s="82" t="s">
        <v>2354</v>
      </c>
      <c r="P40" s="82" t="s">
        <v>2355</v>
      </c>
    </row>
    <row r="41" spans="1:16" ht="71.25" x14ac:dyDescent="0.45">
      <c r="A41" t="s">
        <v>11147</v>
      </c>
      <c r="B41" t="s">
        <v>17</v>
      </c>
      <c r="C41" t="s">
        <v>18</v>
      </c>
      <c r="D41" t="s">
        <v>19</v>
      </c>
      <c r="E41" t="s">
        <v>64</v>
      </c>
      <c r="F41" t="s">
        <v>21</v>
      </c>
      <c r="G41" t="s">
        <v>22</v>
      </c>
      <c r="H41">
        <v>40</v>
      </c>
      <c r="I41" s="83">
        <v>35.406256950112002</v>
      </c>
      <c r="J41" s="83">
        <v>80.3154665668484</v>
      </c>
      <c r="K41" s="83">
        <v>59.509221134368723</v>
      </c>
      <c r="L41" s="81" t="s">
        <v>67</v>
      </c>
      <c r="M41" s="81" t="s">
        <v>2356</v>
      </c>
      <c r="N41" s="81" t="s">
        <v>2357</v>
      </c>
      <c r="O41" s="81" t="s">
        <v>2358</v>
      </c>
      <c r="P41" s="81" t="s">
        <v>2359</v>
      </c>
    </row>
    <row r="42" spans="1:16" ht="99.75" x14ac:dyDescent="0.45">
      <c r="A42" t="s">
        <v>11147</v>
      </c>
      <c r="B42" t="s">
        <v>17</v>
      </c>
      <c r="C42" t="s">
        <v>18</v>
      </c>
      <c r="D42" t="s">
        <v>19</v>
      </c>
      <c r="E42" t="s">
        <v>64</v>
      </c>
      <c r="F42" t="s">
        <v>21</v>
      </c>
      <c r="G42" t="s">
        <v>22</v>
      </c>
      <c r="H42">
        <v>41</v>
      </c>
      <c r="I42" s="83">
        <v>45.422478670850523</v>
      </c>
      <c r="J42" s="83">
        <v>66.939859791982869</v>
      </c>
      <c r="K42" s="83">
        <v>29.68905876860472</v>
      </c>
      <c r="L42" s="81" t="s">
        <v>68</v>
      </c>
      <c r="M42" s="81" t="s">
        <v>2360</v>
      </c>
      <c r="N42" s="81" t="s">
        <v>2361</v>
      </c>
      <c r="O42" s="81" t="s">
        <v>2362</v>
      </c>
      <c r="P42" s="81" t="s">
        <v>2363</v>
      </c>
    </row>
    <row r="43" spans="1:16" ht="142.5" x14ac:dyDescent="0.45">
      <c r="A43" t="s">
        <v>11147</v>
      </c>
      <c r="B43" t="s">
        <v>17</v>
      </c>
      <c r="C43" t="s">
        <v>18</v>
      </c>
      <c r="D43" t="s">
        <v>19</v>
      </c>
      <c r="E43" t="s">
        <v>64</v>
      </c>
      <c r="F43" t="s">
        <v>21</v>
      </c>
      <c r="G43" t="s">
        <v>22</v>
      </c>
      <c r="H43">
        <v>42</v>
      </c>
      <c r="I43" s="83">
        <v>7.592509997580593</v>
      </c>
      <c r="J43" s="83">
        <v>45.433512043304141</v>
      </c>
      <c r="K43" s="83">
        <v>14.645953827470541</v>
      </c>
      <c r="L43" s="81" t="s">
        <v>69</v>
      </c>
      <c r="M43" s="81" t="s">
        <v>2364</v>
      </c>
      <c r="N43" s="81" t="s">
        <v>2365</v>
      </c>
      <c r="O43" s="81" t="s">
        <v>2366</v>
      </c>
      <c r="P43" s="81" t="s">
        <v>2367</v>
      </c>
    </row>
    <row r="44" spans="1:16" ht="99.75" x14ac:dyDescent="0.45">
      <c r="A44" t="s">
        <v>11147</v>
      </c>
      <c r="B44" t="s">
        <v>17</v>
      </c>
      <c r="C44" t="s">
        <v>18</v>
      </c>
      <c r="D44" t="s">
        <v>19</v>
      </c>
      <c r="E44" t="s">
        <v>64</v>
      </c>
      <c r="F44" t="s">
        <v>21</v>
      </c>
      <c r="G44" t="s">
        <v>22</v>
      </c>
      <c r="H44">
        <v>43</v>
      </c>
      <c r="I44" s="83">
        <v>23.644618856835692</v>
      </c>
      <c r="J44" s="83">
        <v>65.405858449109772</v>
      </c>
      <c r="K44" s="83">
        <v>29.771168489262671</v>
      </c>
      <c r="L44" s="81" t="s">
        <v>70</v>
      </c>
      <c r="M44" s="81" t="s">
        <v>2368</v>
      </c>
      <c r="N44" s="81" t="s">
        <v>2369</v>
      </c>
      <c r="O44" s="81" t="s">
        <v>2370</v>
      </c>
      <c r="P44" s="81" t="s">
        <v>2371</v>
      </c>
    </row>
    <row r="45" spans="1:16" ht="128.25" x14ac:dyDescent="0.45">
      <c r="A45" t="s">
        <v>11147</v>
      </c>
      <c r="B45" t="s">
        <v>17</v>
      </c>
      <c r="C45" t="s">
        <v>18</v>
      </c>
      <c r="D45" t="s">
        <v>19</v>
      </c>
      <c r="E45" t="s">
        <v>64</v>
      </c>
      <c r="F45" t="s">
        <v>21</v>
      </c>
      <c r="G45" t="s">
        <v>22</v>
      </c>
      <c r="H45">
        <v>44</v>
      </c>
      <c r="I45" s="83">
        <v>42.378190548671597</v>
      </c>
      <c r="J45" s="83">
        <v>100.00000000000004</v>
      </c>
      <c r="K45" s="83">
        <v>42.499671016075879</v>
      </c>
      <c r="L45" s="81" t="s">
        <v>71</v>
      </c>
      <c r="M45" s="81" t="s">
        <v>2372</v>
      </c>
      <c r="N45" s="81" t="s">
        <v>2373</v>
      </c>
      <c r="O45" s="81" t="s">
        <v>2372</v>
      </c>
      <c r="P45" s="81" t="s">
        <v>2374</v>
      </c>
    </row>
    <row r="46" spans="1:16" ht="99.75" x14ac:dyDescent="0.45">
      <c r="A46" t="s">
        <v>11147</v>
      </c>
      <c r="B46" t="s">
        <v>17</v>
      </c>
      <c r="C46" t="s">
        <v>18</v>
      </c>
      <c r="D46" t="s">
        <v>19</v>
      </c>
      <c r="E46" t="s">
        <v>64</v>
      </c>
      <c r="F46" t="s">
        <v>21</v>
      </c>
      <c r="G46" t="s">
        <v>22</v>
      </c>
      <c r="H46">
        <v>45</v>
      </c>
      <c r="I46" s="83">
        <v>65.541398928134257</v>
      </c>
      <c r="J46" s="83">
        <v>59.102264391104391</v>
      </c>
      <c r="K46" s="83">
        <v>59.79091056442816</v>
      </c>
      <c r="L46" s="81" t="s">
        <v>72</v>
      </c>
      <c r="M46" s="81" t="s">
        <v>2375</v>
      </c>
      <c r="N46" s="81" t="s">
        <v>2376</v>
      </c>
      <c r="O46" s="81" t="s">
        <v>2377</v>
      </c>
      <c r="P46" s="81" t="s">
        <v>2378</v>
      </c>
    </row>
    <row r="47" spans="1:16" ht="71.25" x14ac:dyDescent="0.45">
      <c r="A47" t="s">
        <v>11147</v>
      </c>
      <c r="B47" t="s">
        <v>17</v>
      </c>
      <c r="C47" t="s">
        <v>18</v>
      </c>
      <c r="D47" t="s">
        <v>19</v>
      </c>
      <c r="E47" t="s">
        <v>73</v>
      </c>
      <c r="F47" t="s">
        <v>21</v>
      </c>
      <c r="G47" t="s">
        <v>22</v>
      </c>
      <c r="H47">
        <v>46</v>
      </c>
      <c r="I47" s="83">
        <v>26.593577769191093</v>
      </c>
      <c r="J47" s="83">
        <v>29.198446948711371</v>
      </c>
      <c r="K47" s="83">
        <v>35.555319945554018</v>
      </c>
      <c r="L47" s="81" t="s">
        <v>74</v>
      </c>
      <c r="M47" s="81" t="s">
        <v>2379</v>
      </c>
      <c r="N47" s="81" t="s">
        <v>2380</v>
      </c>
      <c r="O47" s="81" t="s">
        <v>2381</v>
      </c>
      <c r="P47" s="81" t="s">
        <v>2382</v>
      </c>
    </row>
    <row r="48" spans="1:16" ht="171" x14ac:dyDescent="0.45">
      <c r="A48" t="s">
        <v>11147</v>
      </c>
      <c r="B48" t="s">
        <v>17</v>
      </c>
      <c r="C48" t="s">
        <v>18</v>
      </c>
      <c r="D48" t="s">
        <v>19</v>
      </c>
      <c r="E48" t="s">
        <v>73</v>
      </c>
      <c r="F48" t="s">
        <v>21</v>
      </c>
      <c r="G48" t="s">
        <v>22</v>
      </c>
      <c r="H48">
        <v>47</v>
      </c>
      <c r="I48" s="83">
        <v>41.63398063986012</v>
      </c>
      <c r="J48" s="83">
        <v>62.905284857888489</v>
      </c>
      <c r="K48" s="83">
        <v>52.142422440011863</v>
      </c>
      <c r="L48" s="81" t="s">
        <v>75</v>
      </c>
      <c r="M48" s="81" t="s">
        <v>2383</v>
      </c>
      <c r="N48" s="81" t="s">
        <v>2384</v>
      </c>
      <c r="O48" s="81" t="s">
        <v>2385</v>
      </c>
      <c r="P48" s="81" t="s">
        <v>2386</v>
      </c>
    </row>
    <row r="49" spans="1:16" ht="57" x14ac:dyDescent="0.45">
      <c r="A49" t="s">
        <v>11147</v>
      </c>
      <c r="B49" t="s">
        <v>17</v>
      </c>
      <c r="C49" t="s">
        <v>18</v>
      </c>
      <c r="D49" t="s">
        <v>19</v>
      </c>
      <c r="E49" t="s">
        <v>73</v>
      </c>
      <c r="F49" t="s">
        <v>21</v>
      </c>
      <c r="G49" t="s">
        <v>22</v>
      </c>
      <c r="H49">
        <v>48</v>
      </c>
      <c r="I49" s="83">
        <v>21.763141204756337</v>
      </c>
      <c r="J49" s="83">
        <v>23.792883048672881</v>
      </c>
      <c r="K49" s="83">
        <v>24.248561105338879</v>
      </c>
      <c r="L49" s="81" t="s">
        <v>76</v>
      </c>
      <c r="M49" s="81" t="s">
        <v>2387</v>
      </c>
      <c r="N49" s="81" t="s">
        <v>2388</v>
      </c>
      <c r="O49" s="81" t="s">
        <v>2389</v>
      </c>
      <c r="P49" s="81" t="s">
        <v>2390</v>
      </c>
    </row>
    <row r="50" spans="1:16" ht="71.25" x14ac:dyDescent="0.45">
      <c r="A50" t="s">
        <v>11147</v>
      </c>
      <c r="B50" t="s">
        <v>17</v>
      </c>
      <c r="C50" t="s">
        <v>18</v>
      </c>
      <c r="D50" t="s">
        <v>19</v>
      </c>
      <c r="E50" t="s">
        <v>73</v>
      </c>
      <c r="F50" t="s">
        <v>21</v>
      </c>
      <c r="G50" t="s">
        <v>22</v>
      </c>
      <c r="H50">
        <v>49</v>
      </c>
      <c r="I50" s="83">
        <v>22.878234841429929</v>
      </c>
      <c r="J50" s="83">
        <v>22.878234841429929</v>
      </c>
      <c r="K50" s="83">
        <v>22.786788980326644</v>
      </c>
      <c r="L50" s="81" t="s">
        <v>77</v>
      </c>
      <c r="M50" s="81" t="s">
        <v>2391</v>
      </c>
      <c r="N50" s="81" t="s">
        <v>2392</v>
      </c>
      <c r="O50" s="81" t="s">
        <v>2392</v>
      </c>
      <c r="P50" s="81" t="s">
        <v>2393</v>
      </c>
    </row>
    <row r="51" spans="1:16" ht="85.5" x14ac:dyDescent="0.45">
      <c r="A51" t="s">
        <v>11147</v>
      </c>
      <c r="B51" t="s">
        <v>17</v>
      </c>
      <c r="C51" t="s">
        <v>18</v>
      </c>
      <c r="D51" t="s">
        <v>19</v>
      </c>
      <c r="E51" t="s">
        <v>73</v>
      </c>
      <c r="F51" t="s">
        <v>21</v>
      </c>
      <c r="G51" t="s">
        <v>22</v>
      </c>
      <c r="H51">
        <v>50</v>
      </c>
      <c r="I51" s="83">
        <v>29.650379049862899</v>
      </c>
      <c r="J51" s="83">
        <v>28.047768971901085</v>
      </c>
      <c r="K51" s="83">
        <v>29.007724698820542</v>
      </c>
      <c r="L51" s="81" t="s">
        <v>78</v>
      </c>
      <c r="M51" s="81" t="s">
        <v>2394</v>
      </c>
      <c r="N51" s="81" t="s">
        <v>2395</v>
      </c>
      <c r="O51" s="81" t="s">
        <v>2396</v>
      </c>
      <c r="P51" s="81" t="s">
        <v>2397</v>
      </c>
    </row>
    <row r="52" spans="1:16" ht="99.75" x14ac:dyDescent="0.45">
      <c r="A52" t="s">
        <v>11147</v>
      </c>
      <c r="B52" t="s">
        <v>17</v>
      </c>
      <c r="C52" t="s">
        <v>18</v>
      </c>
      <c r="D52" t="s">
        <v>19</v>
      </c>
      <c r="E52" t="s">
        <v>73</v>
      </c>
      <c r="F52" t="s">
        <v>21</v>
      </c>
      <c r="G52" t="s">
        <v>22</v>
      </c>
      <c r="H52">
        <v>51</v>
      </c>
      <c r="I52" s="83">
        <v>9.6154823487301524</v>
      </c>
      <c r="J52" s="83">
        <v>43.600387912116446</v>
      </c>
      <c r="K52" s="83">
        <v>37.863495563972855</v>
      </c>
      <c r="L52" s="81" t="s">
        <v>79</v>
      </c>
      <c r="M52" s="81" t="s">
        <v>2398</v>
      </c>
      <c r="N52" s="81" t="s">
        <v>2399</v>
      </c>
      <c r="O52" s="81" t="s">
        <v>2400</v>
      </c>
      <c r="P52" s="81" t="s">
        <v>2401</v>
      </c>
    </row>
    <row r="53" spans="1:16" ht="142.5" x14ac:dyDescent="0.45">
      <c r="A53" t="s">
        <v>11147</v>
      </c>
      <c r="B53" t="s">
        <v>17</v>
      </c>
      <c r="C53" t="s">
        <v>18</v>
      </c>
      <c r="D53" t="s">
        <v>19</v>
      </c>
      <c r="E53" t="s">
        <v>73</v>
      </c>
      <c r="F53" t="s">
        <v>21</v>
      </c>
      <c r="G53" t="s">
        <v>22</v>
      </c>
      <c r="H53">
        <v>52</v>
      </c>
      <c r="I53" s="83">
        <v>30.121964293337889</v>
      </c>
      <c r="J53" s="83">
        <v>62.555860595556638</v>
      </c>
      <c r="K53" s="83">
        <v>52.138861107531774</v>
      </c>
      <c r="L53" s="81" t="s">
        <v>80</v>
      </c>
      <c r="M53" s="81" t="s">
        <v>2402</v>
      </c>
      <c r="N53" s="81" t="s">
        <v>2403</v>
      </c>
      <c r="O53" s="81" t="s">
        <v>2404</v>
      </c>
      <c r="P53" s="81" t="s">
        <v>2405</v>
      </c>
    </row>
    <row r="54" spans="1:16" ht="28.5" x14ac:dyDescent="0.45">
      <c r="A54" t="s">
        <v>11147</v>
      </c>
      <c r="B54" t="s">
        <v>17</v>
      </c>
      <c r="C54" t="s">
        <v>18</v>
      </c>
      <c r="D54" t="s">
        <v>19</v>
      </c>
      <c r="E54" t="s">
        <v>73</v>
      </c>
      <c r="F54" t="s">
        <v>21</v>
      </c>
      <c r="G54" t="s">
        <v>22</v>
      </c>
      <c r="H54">
        <v>53</v>
      </c>
      <c r="I54" s="83">
        <v>58.143073696821943</v>
      </c>
      <c r="J54" s="83">
        <v>58.143073696821943</v>
      </c>
      <c r="K54" s="83">
        <v>100.00000000000004</v>
      </c>
      <c r="L54" s="81" t="s">
        <v>81</v>
      </c>
      <c r="M54" s="81" t="s">
        <v>2406</v>
      </c>
      <c r="N54" s="81" t="s">
        <v>2407</v>
      </c>
      <c r="O54" s="81" t="s">
        <v>2407</v>
      </c>
      <c r="P54" s="81" t="s">
        <v>2406</v>
      </c>
    </row>
    <row r="55" spans="1:16" ht="57" x14ac:dyDescent="0.45">
      <c r="A55" t="s">
        <v>11147</v>
      </c>
      <c r="B55" t="s">
        <v>17</v>
      </c>
      <c r="C55" t="s">
        <v>18</v>
      </c>
      <c r="D55" t="s">
        <v>19</v>
      </c>
      <c r="E55" t="s">
        <v>82</v>
      </c>
      <c r="F55" t="s">
        <v>21</v>
      </c>
      <c r="G55" t="s">
        <v>22</v>
      </c>
      <c r="H55">
        <v>54</v>
      </c>
      <c r="I55" s="83">
        <v>11.665983889812088</v>
      </c>
      <c r="J55" s="83">
        <v>25.504377483159427</v>
      </c>
      <c r="K55" s="83">
        <v>19.715841879238148</v>
      </c>
      <c r="L55" s="81" t="s">
        <v>83</v>
      </c>
      <c r="M55" s="81" t="s">
        <v>2408</v>
      </c>
      <c r="N55" s="81" t="s">
        <v>2409</v>
      </c>
      <c r="O55" s="81" t="s">
        <v>2410</v>
      </c>
      <c r="P55" s="81" t="s">
        <v>2411</v>
      </c>
    </row>
    <row r="56" spans="1:16" ht="28.5" x14ac:dyDescent="0.45">
      <c r="A56" t="s">
        <v>11147</v>
      </c>
      <c r="B56" t="s">
        <v>17</v>
      </c>
      <c r="C56" t="s">
        <v>18</v>
      </c>
      <c r="D56" t="s">
        <v>19</v>
      </c>
      <c r="E56" t="s">
        <v>82</v>
      </c>
      <c r="F56" t="s">
        <v>21</v>
      </c>
      <c r="G56" t="s">
        <v>22</v>
      </c>
      <c r="H56">
        <v>55</v>
      </c>
      <c r="I56" s="83">
        <v>11.521590992286541</v>
      </c>
      <c r="J56" s="83">
        <v>11.521590992286541</v>
      </c>
      <c r="K56" s="83">
        <v>11.521590992286541</v>
      </c>
      <c r="L56" s="81" t="s">
        <v>84</v>
      </c>
      <c r="M56" s="81" t="s">
        <v>2412</v>
      </c>
      <c r="N56" s="81" t="s">
        <v>2413</v>
      </c>
      <c r="O56" s="81" t="s">
        <v>2413</v>
      </c>
      <c r="P56" s="81" t="s">
        <v>2413</v>
      </c>
    </row>
    <row r="57" spans="1:16" ht="57" x14ac:dyDescent="0.45">
      <c r="A57" t="s">
        <v>11147</v>
      </c>
      <c r="B57" t="s">
        <v>17</v>
      </c>
      <c r="C57" t="s">
        <v>18</v>
      </c>
      <c r="D57" t="s">
        <v>19</v>
      </c>
      <c r="E57" t="s">
        <v>82</v>
      </c>
      <c r="F57" t="s">
        <v>21</v>
      </c>
      <c r="G57" t="s">
        <v>22</v>
      </c>
      <c r="H57">
        <v>56</v>
      </c>
      <c r="I57" s="83">
        <v>12.936981168384865</v>
      </c>
      <c r="J57" s="83">
        <v>17.200673466668952</v>
      </c>
      <c r="K57" s="83">
        <v>12.039217537411311</v>
      </c>
      <c r="L57" s="81" t="s">
        <v>85</v>
      </c>
      <c r="M57" s="81" t="s">
        <v>2414</v>
      </c>
      <c r="N57" s="81" t="s">
        <v>2415</v>
      </c>
      <c r="O57" s="81" t="s">
        <v>2416</v>
      </c>
      <c r="P57" s="81" t="s">
        <v>2417</v>
      </c>
    </row>
    <row r="58" spans="1:16" ht="114" x14ac:dyDescent="0.45">
      <c r="A58" t="s">
        <v>11147</v>
      </c>
      <c r="B58" t="s">
        <v>17</v>
      </c>
      <c r="C58" t="s">
        <v>18</v>
      </c>
      <c r="D58" t="s">
        <v>19</v>
      </c>
      <c r="E58" t="s">
        <v>82</v>
      </c>
      <c r="F58" t="s">
        <v>21</v>
      </c>
      <c r="G58" t="s">
        <v>22</v>
      </c>
      <c r="H58">
        <v>57</v>
      </c>
      <c r="I58" s="83">
        <v>32.241993990714157</v>
      </c>
      <c r="J58" s="83">
        <v>28.197516484364989</v>
      </c>
      <c r="K58" s="83">
        <v>11.739521786077454</v>
      </c>
      <c r="L58" s="81" t="s">
        <v>86</v>
      </c>
      <c r="M58" s="81" t="s">
        <v>2418</v>
      </c>
      <c r="N58" s="81" t="s">
        <v>2419</v>
      </c>
      <c r="O58" s="81" t="s">
        <v>2420</v>
      </c>
      <c r="P58" s="81" t="s">
        <v>2421</v>
      </c>
    </row>
    <row r="59" spans="1:16" ht="28.5" x14ac:dyDescent="0.45">
      <c r="A59" t="s">
        <v>11147</v>
      </c>
      <c r="B59" t="s">
        <v>17</v>
      </c>
      <c r="C59" t="s">
        <v>18</v>
      </c>
      <c r="D59" t="s">
        <v>19</v>
      </c>
      <c r="E59" t="s">
        <v>82</v>
      </c>
      <c r="F59" t="s">
        <v>21</v>
      </c>
      <c r="G59" t="s">
        <v>22</v>
      </c>
      <c r="H59">
        <v>58</v>
      </c>
      <c r="I59" s="83">
        <v>9.2384302102610967</v>
      </c>
      <c r="J59" s="83">
        <v>21.934566882541539</v>
      </c>
      <c r="K59" s="83">
        <v>22.355093096292102</v>
      </c>
      <c r="L59" s="81" t="s">
        <v>87</v>
      </c>
      <c r="M59" s="81" t="s">
        <v>2422</v>
      </c>
      <c r="N59" s="81" t="s">
        <v>2423</v>
      </c>
      <c r="O59" s="81" t="s">
        <v>2424</v>
      </c>
      <c r="P59" s="81" t="s">
        <v>2425</v>
      </c>
    </row>
    <row r="60" spans="1:16" ht="85.5" x14ac:dyDescent="0.45">
      <c r="A60" t="s">
        <v>11147</v>
      </c>
      <c r="B60" t="s">
        <v>17</v>
      </c>
      <c r="C60" t="s">
        <v>18</v>
      </c>
      <c r="D60" t="s">
        <v>19</v>
      </c>
      <c r="E60" t="s">
        <v>88</v>
      </c>
      <c r="F60" t="s">
        <v>21</v>
      </c>
      <c r="G60" t="s">
        <v>22</v>
      </c>
      <c r="H60">
        <v>59</v>
      </c>
      <c r="I60" s="83">
        <v>27.878986416131021</v>
      </c>
      <c r="J60" s="83">
        <v>23.019019882998364</v>
      </c>
      <c r="K60" s="83">
        <v>9.1338903551781865</v>
      </c>
      <c r="L60" s="81" t="s">
        <v>89</v>
      </c>
      <c r="M60" s="81" t="s">
        <v>2426</v>
      </c>
      <c r="N60" s="81" t="s">
        <v>11151</v>
      </c>
      <c r="O60" s="81" t="s">
        <v>2427</v>
      </c>
      <c r="P60" s="81" t="s">
        <v>2428</v>
      </c>
    </row>
    <row r="61" spans="1:16" ht="99.75" x14ac:dyDescent="0.45">
      <c r="A61" t="s">
        <v>11147</v>
      </c>
      <c r="B61" t="s">
        <v>17</v>
      </c>
      <c r="C61" t="s">
        <v>18</v>
      </c>
      <c r="D61" t="s">
        <v>19</v>
      </c>
      <c r="E61" t="s">
        <v>88</v>
      </c>
      <c r="F61" t="s">
        <v>21</v>
      </c>
      <c r="G61" t="s">
        <v>22</v>
      </c>
      <c r="H61">
        <v>60</v>
      </c>
      <c r="I61" s="83">
        <v>53.868210338058482</v>
      </c>
      <c r="J61" s="83">
        <v>45.629828934421198</v>
      </c>
      <c r="K61" s="83">
        <v>62.001321497337322</v>
      </c>
      <c r="L61" s="81" t="s">
        <v>90</v>
      </c>
      <c r="M61" s="81" t="s">
        <v>2429</v>
      </c>
      <c r="N61" s="81" t="s">
        <v>2430</v>
      </c>
      <c r="O61" s="81" t="s">
        <v>2431</v>
      </c>
      <c r="P61" s="81" t="s">
        <v>2432</v>
      </c>
    </row>
    <row r="62" spans="1:16" x14ac:dyDescent="0.45">
      <c r="A62" t="s">
        <v>11147</v>
      </c>
      <c r="B62" t="s">
        <v>17</v>
      </c>
      <c r="C62" t="s">
        <v>18</v>
      </c>
      <c r="D62" t="s">
        <v>19</v>
      </c>
      <c r="E62" t="s">
        <v>88</v>
      </c>
      <c r="F62" t="s">
        <v>21</v>
      </c>
      <c r="G62" t="s">
        <v>22</v>
      </c>
      <c r="H62">
        <v>61</v>
      </c>
      <c r="I62" s="83">
        <v>27.516060407455225</v>
      </c>
      <c r="J62" s="83">
        <v>27.516060407455225</v>
      </c>
      <c r="K62" s="83">
        <v>27.516060407455225</v>
      </c>
      <c r="L62" s="81" t="s">
        <v>91</v>
      </c>
      <c r="M62" s="81" t="s">
        <v>2433</v>
      </c>
      <c r="N62" s="81" t="s">
        <v>2434</v>
      </c>
      <c r="O62" s="81" t="s">
        <v>2434</v>
      </c>
      <c r="P62" s="81" t="s">
        <v>2435</v>
      </c>
    </row>
    <row r="63" spans="1:16" ht="42.75" x14ac:dyDescent="0.45">
      <c r="A63" t="s">
        <v>11147</v>
      </c>
      <c r="B63" t="s">
        <v>17</v>
      </c>
      <c r="C63" t="s">
        <v>18</v>
      </c>
      <c r="D63" t="s">
        <v>19</v>
      </c>
      <c r="E63" t="s">
        <v>88</v>
      </c>
      <c r="F63" t="s">
        <v>21</v>
      </c>
      <c r="G63" t="s">
        <v>22</v>
      </c>
      <c r="H63">
        <v>62</v>
      </c>
      <c r="I63" s="83">
        <v>18.575057999133595</v>
      </c>
      <c r="J63" s="83">
        <v>19.740631366145521</v>
      </c>
      <c r="K63" s="83">
        <v>6.4950329850647419</v>
      </c>
      <c r="L63" s="81" t="s">
        <v>92</v>
      </c>
      <c r="M63" s="81" t="s">
        <v>2436</v>
      </c>
      <c r="N63" s="81" t="s">
        <v>2437</v>
      </c>
      <c r="O63" s="81" t="s">
        <v>2438</v>
      </c>
      <c r="P63" s="81" t="s">
        <v>2439</v>
      </c>
    </row>
    <row r="64" spans="1:16" ht="28.5" x14ac:dyDescent="0.45">
      <c r="A64" t="s">
        <v>11147</v>
      </c>
      <c r="B64" t="s">
        <v>17</v>
      </c>
      <c r="C64" t="s">
        <v>18</v>
      </c>
      <c r="D64" t="s">
        <v>19</v>
      </c>
      <c r="E64" t="s">
        <v>88</v>
      </c>
      <c r="F64" t="s">
        <v>21</v>
      </c>
      <c r="G64" t="s">
        <v>22</v>
      </c>
      <c r="H64">
        <v>63</v>
      </c>
      <c r="I64" s="83">
        <v>100.00000000000004</v>
      </c>
      <c r="J64" s="83">
        <v>51.150781157932421</v>
      </c>
      <c r="K64" s="83">
        <v>100.00000000000004</v>
      </c>
      <c r="L64" s="81" t="s">
        <v>93</v>
      </c>
      <c r="M64" s="81" t="s">
        <v>2440</v>
      </c>
      <c r="N64" s="81" t="s">
        <v>2440</v>
      </c>
      <c r="O64" s="81" t="s">
        <v>2441</v>
      </c>
      <c r="P64" s="81" t="s">
        <v>2440</v>
      </c>
    </row>
    <row r="65" spans="1:16" ht="28.5" x14ac:dyDescent="0.45">
      <c r="A65" t="s">
        <v>11147</v>
      </c>
      <c r="B65" t="s">
        <v>17</v>
      </c>
      <c r="C65" t="s">
        <v>18</v>
      </c>
      <c r="D65" t="s">
        <v>19</v>
      </c>
      <c r="E65" t="s">
        <v>88</v>
      </c>
      <c r="F65" t="s">
        <v>21</v>
      </c>
      <c r="G65" t="s">
        <v>22</v>
      </c>
      <c r="H65">
        <v>64</v>
      </c>
      <c r="I65" s="83">
        <v>6.5672747360603951</v>
      </c>
      <c r="J65" s="83">
        <v>5.8158681744158232</v>
      </c>
      <c r="K65" s="83">
        <v>5.8158681744158232</v>
      </c>
      <c r="L65" s="81" t="s">
        <v>94</v>
      </c>
      <c r="M65" s="81" t="s">
        <v>2442</v>
      </c>
      <c r="N65" s="81" t="s">
        <v>2443</v>
      </c>
      <c r="O65" s="81" t="s">
        <v>2444</v>
      </c>
      <c r="P65" s="81" t="s">
        <v>2444</v>
      </c>
    </row>
    <row r="66" spans="1:16" ht="42.75" x14ac:dyDescent="0.45">
      <c r="A66" t="s">
        <v>11147</v>
      </c>
      <c r="B66" t="s">
        <v>17</v>
      </c>
      <c r="C66" t="s">
        <v>18</v>
      </c>
      <c r="D66" t="s">
        <v>19</v>
      </c>
      <c r="E66" t="s">
        <v>88</v>
      </c>
      <c r="F66" t="s">
        <v>21</v>
      </c>
      <c r="G66" t="s">
        <v>22</v>
      </c>
      <c r="H66">
        <v>65</v>
      </c>
      <c r="I66" s="83">
        <v>5.0735520042259514</v>
      </c>
      <c r="J66" s="83">
        <v>5.0735520042259514</v>
      </c>
      <c r="K66" s="83">
        <v>5.61480827173619</v>
      </c>
      <c r="L66" s="81" t="s">
        <v>95</v>
      </c>
      <c r="M66" s="81" t="s">
        <v>2445</v>
      </c>
      <c r="N66" s="81" t="s">
        <v>11152</v>
      </c>
      <c r="O66" s="81" t="s">
        <v>2446</v>
      </c>
      <c r="P66" s="81" t="s">
        <v>2447</v>
      </c>
    </row>
    <row r="67" spans="1:16" ht="28.5" x14ac:dyDescent="0.45">
      <c r="A67" t="s">
        <v>11147</v>
      </c>
      <c r="B67" t="s">
        <v>17</v>
      </c>
      <c r="C67" t="s">
        <v>18</v>
      </c>
      <c r="D67" t="s">
        <v>19</v>
      </c>
      <c r="E67" t="s">
        <v>88</v>
      </c>
      <c r="F67" t="s">
        <v>21</v>
      </c>
      <c r="G67" t="s">
        <v>22</v>
      </c>
      <c r="H67">
        <v>66</v>
      </c>
      <c r="I67" s="83">
        <v>10.682175159905848</v>
      </c>
      <c r="J67" s="83">
        <v>8.1166978868774748</v>
      </c>
      <c r="K67" s="83">
        <v>12.44023474812678</v>
      </c>
      <c r="L67" s="81" t="s">
        <v>96</v>
      </c>
      <c r="M67" s="81" t="s">
        <v>2448</v>
      </c>
      <c r="N67" s="81" t="s">
        <v>2449</v>
      </c>
      <c r="O67" s="81" t="s">
        <v>2450</v>
      </c>
      <c r="P67" s="81" t="s">
        <v>2451</v>
      </c>
    </row>
    <row r="68" spans="1:16" ht="57" x14ac:dyDescent="0.45">
      <c r="A68" t="s">
        <v>11147</v>
      </c>
      <c r="B68" t="s">
        <v>17</v>
      </c>
      <c r="C68" t="s">
        <v>18</v>
      </c>
      <c r="D68" t="s">
        <v>19</v>
      </c>
      <c r="E68" t="s">
        <v>97</v>
      </c>
      <c r="F68" t="s">
        <v>21</v>
      </c>
      <c r="G68" t="s">
        <v>22</v>
      </c>
      <c r="H68">
        <v>67</v>
      </c>
      <c r="I68" s="83">
        <v>15.226277779914144</v>
      </c>
      <c r="J68" s="83">
        <v>25.306188056493347</v>
      </c>
      <c r="K68" s="83">
        <v>24.338218459022269</v>
      </c>
      <c r="L68" s="81" t="s">
        <v>98</v>
      </c>
      <c r="M68" s="81" t="s">
        <v>2452</v>
      </c>
      <c r="N68" s="81" t="s">
        <v>2453</v>
      </c>
      <c r="O68" s="81" t="s">
        <v>2454</v>
      </c>
      <c r="P68" s="81" t="s">
        <v>2455</v>
      </c>
    </row>
    <row r="69" spans="1:16" ht="114" x14ac:dyDescent="0.45">
      <c r="A69" t="s">
        <v>11147</v>
      </c>
      <c r="B69" t="s">
        <v>17</v>
      </c>
      <c r="C69" t="s">
        <v>18</v>
      </c>
      <c r="D69" t="s">
        <v>19</v>
      </c>
      <c r="E69" t="s">
        <v>97</v>
      </c>
      <c r="F69" t="s">
        <v>21</v>
      </c>
      <c r="G69" t="s">
        <v>22</v>
      </c>
      <c r="H69">
        <v>68</v>
      </c>
      <c r="I69" s="83">
        <v>32.148177627448803</v>
      </c>
      <c r="J69" s="83">
        <v>52.115491000124287</v>
      </c>
      <c r="K69" s="83">
        <v>29.813582414899837</v>
      </c>
      <c r="L69" s="81" t="s">
        <v>99</v>
      </c>
      <c r="M69" s="81" t="s">
        <v>2456</v>
      </c>
      <c r="N69" s="81" t="s">
        <v>2457</v>
      </c>
      <c r="O69" s="81" t="s">
        <v>2458</v>
      </c>
      <c r="P69" s="81" t="s">
        <v>2459</v>
      </c>
    </row>
    <row r="70" spans="1:16" ht="99.75" x14ac:dyDescent="0.45">
      <c r="A70" t="s">
        <v>11147</v>
      </c>
      <c r="B70" t="s">
        <v>17</v>
      </c>
      <c r="C70" t="s">
        <v>18</v>
      </c>
      <c r="D70" t="s">
        <v>19</v>
      </c>
      <c r="E70" t="s">
        <v>97</v>
      </c>
      <c r="F70" t="s">
        <v>21</v>
      </c>
      <c r="G70" t="s">
        <v>22</v>
      </c>
      <c r="H70">
        <v>69</v>
      </c>
      <c r="I70" s="83">
        <v>25.50846965854252</v>
      </c>
      <c r="J70" s="83">
        <v>27.644239726783962</v>
      </c>
      <c r="K70" s="83">
        <v>12.75700442649355</v>
      </c>
      <c r="L70" s="81" t="s">
        <v>100</v>
      </c>
      <c r="M70" s="81" t="s">
        <v>2460</v>
      </c>
      <c r="N70" s="81" t="s">
        <v>2461</v>
      </c>
      <c r="O70" s="81" t="s">
        <v>2462</v>
      </c>
      <c r="P70" s="81" t="s">
        <v>2463</v>
      </c>
    </row>
    <row r="71" spans="1:16" ht="71.25" x14ac:dyDescent="0.45">
      <c r="A71" t="s">
        <v>11147</v>
      </c>
      <c r="B71" t="s">
        <v>17</v>
      </c>
      <c r="C71" t="s">
        <v>18</v>
      </c>
      <c r="D71" t="s">
        <v>19</v>
      </c>
      <c r="E71" t="s">
        <v>97</v>
      </c>
      <c r="F71" t="s">
        <v>21</v>
      </c>
      <c r="G71" t="s">
        <v>22</v>
      </c>
      <c r="H71">
        <v>70</v>
      </c>
      <c r="I71" s="83">
        <v>27.274191069381921</v>
      </c>
      <c r="J71" s="83">
        <v>61.793964380019908</v>
      </c>
      <c r="K71" s="83">
        <v>53.869332652633126</v>
      </c>
      <c r="L71" s="81" t="s">
        <v>101</v>
      </c>
      <c r="M71" s="81" t="s">
        <v>2464</v>
      </c>
      <c r="N71" s="81" t="s">
        <v>11153</v>
      </c>
      <c r="O71" s="81" t="s">
        <v>2465</v>
      </c>
      <c r="P71" s="81" t="s">
        <v>2466</v>
      </c>
    </row>
    <row r="72" spans="1:16" x14ac:dyDescent="0.45">
      <c r="A72" t="s">
        <v>11147</v>
      </c>
      <c r="B72" t="s">
        <v>17</v>
      </c>
      <c r="C72" t="s">
        <v>18</v>
      </c>
      <c r="D72" t="s">
        <v>19</v>
      </c>
      <c r="E72" t="s">
        <v>97</v>
      </c>
      <c r="F72" t="s">
        <v>21</v>
      </c>
      <c r="G72" t="s">
        <v>22</v>
      </c>
      <c r="H72">
        <v>71</v>
      </c>
      <c r="I72" s="83">
        <v>100.00000000000004</v>
      </c>
      <c r="J72" s="83">
        <v>100.00000000000004</v>
      </c>
      <c r="K72" s="83">
        <v>100.00000000000004</v>
      </c>
      <c r="L72" s="81" t="s">
        <v>102</v>
      </c>
      <c r="M72" s="81" t="s">
        <v>2467</v>
      </c>
      <c r="N72" s="81" t="s">
        <v>2467</v>
      </c>
      <c r="O72" s="81" t="s">
        <v>2467</v>
      </c>
      <c r="P72" s="81" t="s">
        <v>2467</v>
      </c>
    </row>
    <row r="73" spans="1:16" ht="71.25" x14ac:dyDescent="0.45">
      <c r="A73" t="s">
        <v>11147</v>
      </c>
      <c r="B73" t="s">
        <v>17</v>
      </c>
      <c r="C73" t="s">
        <v>18</v>
      </c>
      <c r="D73" t="s">
        <v>19</v>
      </c>
      <c r="E73" t="s">
        <v>97</v>
      </c>
      <c r="F73" t="s">
        <v>21</v>
      </c>
      <c r="G73" t="s">
        <v>22</v>
      </c>
      <c r="H73">
        <v>72</v>
      </c>
      <c r="I73" s="83">
        <v>3.6348996551303889</v>
      </c>
      <c r="J73" s="83">
        <v>14.949130106403439</v>
      </c>
      <c r="K73" s="83">
        <v>14.336353442073555</v>
      </c>
      <c r="L73" s="81" t="s">
        <v>103</v>
      </c>
      <c r="M73" s="81" t="s">
        <v>2468</v>
      </c>
      <c r="N73" s="81" t="s">
        <v>2469</v>
      </c>
      <c r="O73" s="81" t="s">
        <v>2470</v>
      </c>
      <c r="P73" s="81" t="s">
        <v>2471</v>
      </c>
    </row>
    <row r="74" spans="1:16" ht="57" x14ac:dyDescent="0.45">
      <c r="A74" t="s">
        <v>11147</v>
      </c>
      <c r="B74" t="s">
        <v>17</v>
      </c>
      <c r="C74" t="s">
        <v>18</v>
      </c>
      <c r="D74" t="s">
        <v>19</v>
      </c>
      <c r="E74" t="s">
        <v>97</v>
      </c>
      <c r="F74" t="s">
        <v>21</v>
      </c>
      <c r="G74" t="s">
        <v>22</v>
      </c>
      <c r="H74">
        <v>73</v>
      </c>
      <c r="I74" s="83">
        <v>15.774545980684184</v>
      </c>
      <c r="J74" s="83">
        <v>17.250481017531516</v>
      </c>
      <c r="K74" s="83">
        <v>16.195570128532403</v>
      </c>
      <c r="L74" s="81" t="s">
        <v>104</v>
      </c>
      <c r="M74" s="81" t="s">
        <v>2472</v>
      </c>
      <c r="N74" s="81" t="s">
        <v>2473</v>
      </c>
      <c r="O74" s="81" t="s">
        <v>2474</v>
      </c>
      <c r="P74" s="81" t="s">
        <v>2475</v>
      </c>
    </row>
    <row r="75" spans="1:16" ht="71.25" x14ac:dyDescent="0.45">
      <c r="A75" t="s">
        <v>11147</v>
      </c>
      <c r="B75" t="s">
        <v>17</v>
      </c>
      <c r="C75" t="s">
        <v>18</v>
      </c>
      <c r="D75" t="s">
        <v>19</v>
      </c>
      <c r="E75" t="s">
        <v>105</v>
      </c>
      <c r="F75" t="s">
        <v>21</v>
      </c>
      <c r="G75" t="s">
        <v>22</v>
      </c>
      <c r="H75">
        <v>74</v>
      </c>
      <c r="I75" s="83">
        <v>46.957362911573611</v>
      </c>
      <c r="J75" s="83">
        <v>5.8329919449060439</v>
      </c>
      <c r="K75" s="83">
        <v>45.848645754997662</v>
      </c>
      <c r="L75" s="81" t="s">
        <v>106</v>
      </c>
      <c r="M75" s="81" t="s">
        <v>2476</v>
      </c>
      <c r="N75" s="81" t="s">
        <v>2477</v>
      </c>
      <c r="O75" s="81" t="s">
        <v>2478</v>
      </c>
      <c r="P75" s="81" t="s">
        <v>2479</v>
      </c>
    </row>
    <row r="76" spans="1:16" ht="28.5" x14ac:dyDescent="0.45">
      <c r="A76" t="s">
        <v>11147</v>
      </c>
      <c r="B76" t="s">
        <v>17</v>
      </c>
      <c r="C76" t="s">
        <v>18</v>
      </c>
      <c r="D76" t="s">
        <v>19</v>
      </c>
      <c r="E76" t="s">
        <v>105</v>
      </c>
      <c r="F76" t="s">
        <v>21</v>
      </c>
      <c r="G76" t="s">
        <v>22</v>
      </c>
      <c r="H76">
        <v>75</v>
      </c>
      <c r="I76" s="83">
        <v>39.832871551569504</v>
      </c>
      <c r="J76" s="83">
        <v>68.752775993656996</v>
      </c>
      <c r="K76" s="83">
        <v>100.00000000000004</v>
      </c>
      <c r="L76" s="81" t="s">
        <v>107</v>
      </c>
      <c r="M76" s="81" t="s">
        <v>2480</v>
      </c>
      <c r="N76" s="81" t="s">
        <v>2481</v>
      </c>
      <c r="O76" s="81" t="s">
        <v>2482</v>
      </c>
      <c r="P76" s="81" t="s">
        <v>2480</v>
      </c>
    </row>
    <row r="77" spans="1:16" ht="28.5" x14ac:dyDescent="0.45">
      <c r="A77" t="s">
        <v>11147</v>
      </c>
      <c r="B77" t="s">
        <v>17</v>
      </c>
      <c r="C77" t="s">
        <v>18</v>
      </c>
      <c r="D77" t="s">
        <v>19</v>
      </c>
      <c r="E77" t="s">
        <v>105</v>
      </c>
      <c r="F77" t="s">
        <v>21</v>
      </c>
      <c r="G77" t="s">
        <v>22</v>
      </c>
      <c r="H77">
        <v>76</v>
      </c>
      <c r="I77" s="83">
        <v>50.000000000000014</v>
      </c>
      <c r="J77" s="83">
        <v>100.00000000000004</v>
      </c>
      <c r="K77" s="83">
        <v>50.000000000000014</v>
      </c>
      <c r="L77" s="81" t="s">
        <v>108</v>
      </c>
      <c r="M77" s="81" t="s">
        <v>2483</v>
      </c>
      <c r="N77" s="81" t="s">
        <v>2484</v>
      </c>
      <c r="O77" s="81" t="s">
        <v>2483</v>
      </c>
      <c r="P77" s="81" t="s">
        <v>2484</v>
      </c>
    </row>
    <row r="78" spans="1:16" ht="57" x14ac:dyDescent="0.45">
      <c r="A78" t="s">
        <v>11147</v>
      </c>
      <c r="B78" t="s">
        <v>17</v>
      </c>
      <c r="C78" t="s">
        <v>18</v>
      </c>
      <c r="D78" t="s">
        <v>19</v>
      </c>
      <c r="E78" t="s">
        <v>105</v>
      </c>
      <c r="F78" t="s">
        <v>21</v>
      </c>
      <c r="G78" t="s">
        <v>22</v>
      </c>
      <c r="H78">
        <v>77</v>
      </c>
      <c r="I78" s="83">
        <v>19.242030817345817</v>
      </c>
      <c r="J78" s="83">
        <v>72.415773425758317</v>
      </c>
      <c r="K78" s="83">
        <v>61.153805769010233</v>
      </c>
      <c r="L78" s="81" t="s">
        <v>109</v>
      </c>
      <c r="M78" s="81" t="s">
        <v>2485</v>
      </c>
      <c r="N78" s="81" t="s">
        <v>2486</v>
      </c>
      <c r="O78" s="81" t="s">
        <v>2487</v>
      </c>
      <c r="P78" s="81" t="s">
        <v>2488</v>
      </c>
    </row>
    <row r="79" spans="1:16" ht="57" x14ac:dyDescent="0.45">
      <c r="A79" t="s">
        <v>11147</v>
      </c>
      <c r="B79" t="s">
        <v>17</v>
      </c>
      <c r="C79" t="s">
        <v>18</v>
      </c>
      <c r="D79" t="s">
        <v>19</v>
      </c>
      <c r="E79" t="s">
        <v>105</v>
      </c>
      <c r="F79" t="s">
        <v>21</v>
      </c>
      <c r="G79" t="s">
        <v>22</v>
      </c>
      <c r="H79">
        <v>78</v>
      </c>
      <c r="I79" s="83">
        <v>9.7274856071526283</v>
      </c>
      <c r="J79" s="83">
        <v>58.833983683974587</v>
      </c>
      <c r="K79" s="83">
        <v>18.884639165413912</v>
      </c>
      <c r="L79" s="81" t="s">
        <v>110</v>
      </c>
      <c r="M79" s="81" t="s">
        <v>2489</v>
      </c>
      <c r="N79" s="81" t="s">
        <v>2490</v>
      </c>
      <c r="O79" s="81" t="s">
        <v>2491</v>
      </c>
      <c r="P79" s="81" t="s">
        <v>2492</v>
      </c>
    </row>
    <row r="80" spans="1:16" ht="71.25" x14ac:dyDescent="0.45">
      <c r="A80" t="s">
        <v>11147</v>
      </c>
      <c r="B80" t="s">
        <v>17</v>
      </c>
      <c r="C80" t="s">
        <v>18</v>
      </c>
      <c r="D80" t="s">
        <v>19</v>
      </c>
      <c r="E80" t="s">
        <v>111</v>
      </c>
      <c r="F80" t="s">
        <v>21</v>
      </c>
      <c r="G80" t="s">
        <v>22</v>
      </c>
      <c r="H80">
        <v>79</v>
      </c>
      <c r="I80" s="83">
        <v>31.044143558888084</v>
      </c>
      <c r="J80" s="83">
        <v>59.779923871522094</v>
      </c>
      <c r="K80" s="83">
        <v>6.6215864159976858</v>
      </c>
      <c r="L80" s="81" t="s">
        <v>11154</v>
      </c>
      <c r="M80" s="81" t="s">
        <v>2493</v>
      </c>
      <c r="N80" s="81" t="s">
        <v>11155</v>
      </c>
      <c r="O80" s="81" t="s">
        <v>2494</v>
      </c>
      <c r="P80" s="81" t="s">
        <v>2495</v>
      </c>
    </row>
    <row r="81" spans="1:16" ht="85.5" x14ac:dyDescent="0.45">
      <c r="A81" t="s">
        <v>11147</v>
      </c>
      <c r="B81" t="s">
        <v>17</v>
      </c>
      <c r="C81" t="s">
        <v>18</v>
      </c>
      <c r="D81" t="s">
        <v>19</v>
      </c>
      <c r="E81" t="s">
        <v>111</v>
      </c>
      <c r="F81" t="s">
        <v>21</v>
      </c>
      <c r="G81" t="s">
        <v>22</v>
      </c>
      <c r="H81">
        <v>80</v>
      </c>
      <c r="I81" s="83">
        <v>42.612283570374252</v>
      </c>
      <c r="J81" s="83">
        <v>84.923266357606863</v>
      </c>
      <c r="K81" s="83">
        <v>50.945362863007112</v>
      </c>
      <c r="L81" s="81" t="s">
        <v>112</v>
      </c>
      <c r="M81" s="81" t="s">
        <v>2496</v>
      </c>
      <c r="N81" s="81" t="s">
        <v>2497</v>
      </c>
      <c r="O81" s="81" t="s">
        <v>2498</v>
      </c>
      <c r="P81" s="81" t="s">
        <v>2499</v>
      </c>
    </row>
    <row r="82" spans="1:16" ht="71.25" x14ac:dyDescent="0.45">
      <c r="A82" t="s">
        <v>11147</v>
      </c>
      <c r="B82" t="s">
        <v>17</v>
      </c>
      <c r="C82" t="s">
        <v>18</v>
      </c>
      <c r="D82" t="s">
        <v>19</v>
      </c>
      <c r="E82" t="s">
        <v>111</v>
      </c>
      <c r="F82" t="s">
        <v>21</v>
      </c>
      <c r="G82" t="s">
        <v>22</v>
      </c>
      <c r="H82">
        <v>81</v>
      </c>
      <c r="I82" s="83">
        <v>12.090340630072072</v>
      </c>
      <c r="J82" s="83">
        <v>24.099029169501879</v>
      </c>
      <c r="K82" s="83">
        <v>22.205108445785449</v>
      </c>
      <c r="L82" s="81" t="s">
        <v>113</v>
      </c>
      <c r="M82" s="81" t="s">
        <v>2500</v>
      </c>
      <c r="N82" s="81" t="s">
        <v>2501</v>
      </c>
      <c r="O82" s="81" t="s">
        <v>2502</v>
      </c>
      <c r="P82" s="81" t="s">
        <v>2503</v>
      </c>
    </row>
    <row r="83" spans="1:16" ht="99.75" x14ac:dyDescent="0.45">
      <c r="A83" t="s">
        <v>11147</v>
      </c>
      <c r="B83" t="s">
        <v>17</v>
      </c>
      <c r="C83" t="s">
        <v>18</v>
      </c>
      <c r="D83" t="s">
        <v>19</v>
      </c>
      <c r="E83" t="s">
        <v>111</v>
      </c>
      <c r="F83" t="s">
        <v>21</v>
      </c>
      <c r="G83" t="s">
        <v>22</v>
      </c>
      <c r="H83">
        <v>82</v>
      </c>
      <c r="I83" s="83">
        <v>48.985275831169517</v>
      </c>
      <c r="J83" s="83">
        <v>51.183089848715234</v>
      </c>
      <c r="K83" s="83">
        <v>42.816485356713983</v>
      </c>
      <c r="L83" s="81" t="s">
        <v>114</v>
      </c>
      <c r="M83" s="81" t="s">
        <v>2504</v>
      </c>
      <c r="N83" s="81" t="s">
        <v>2505</v>
      </c>
      <c r="O83" s="81" t="s">
        <v>2506</v>
      </c>
      <c r="P83" s="81" t="s">
        <v>2507</v>
      </c>
    </row>
    <row r="84" spans="1:16" ht="57" x14ac:dyDescent="0.45">
      <c r="A84" t="s">
        <v>11147</v>
      </c>
      <c r="B84" t="s">
        <v>17</v>
      </c>
      <c r="C84" t="s">
        <v>18</v>
      </c>
      <c r="D84" t="s">
        <v>19</v>
      </c>
      <c r="E84" t="s">
        <v>115</v>
      </c>
      <c r="F84" t="s">
        <v>21</v>
      </c>
      <c r="G84" t="s">
        <v>22</v>
      </c>
      <c r="H84">
        <v>83</v>
      </c>
      <c r="I84" s="83">
        <v>31.535540524901339</v>
      </c>
      <c r="J84" s="83">
        <v>28.039501199940027</v>
      </c>
      <c r="K84" s="83">
        <v>7.2239433545972043</v>
      </c>
      <c r="L84" s="81" t="s">
        <v>116</v>
      </c>
      <c r="M84" s="81" t="s">
        <v>2508</v>
      </c>
      <c r="N84" s="81" t="s">
        <v>2509</v>
      </c>
      <c r="O84" s="81" t="s">
        <v>2510</v>
      </c>
      <c r="P84" s="81" t="s">
        <v>2511</v>
      </c>
    </row>
    <row r="85" spans="1:16" ht="28.5" x14ac:dyDescent="0.45">
      <c r="A85" t="s">
        <v>11147</v>
      </c>
      <c r="B85" t="s">
        <v>17</v>
      </c>
      <c r="C85" t="s">
        <v>18</v>
      </c>
      <c r="D85" t="s">
        <v>19</v>
      </c>
      <c r="E85" t="s">
        <v>115</v>
      </c>
      <c r="F85" t="s">
        <v>21</v>
      </c>
      <c r="G85" t="s">
        <v>22</v>
      </c>
      <c r="H85">
        <v>84</v>
      </c>
      <c r="I85" s="83">
        <v>15.727800941615351</v>
      </c>
      <c r="J85" s="83">
        <v>15.863609393452601</v>
      </c>
      <c r="K85" s="83">
        <v>15.727800941615351</v>
      </c>
      <c r="L85" s="81" t="s">
        <v>117</v>
      </c>
      <c r="M85" s="81" t="s">
        <v>2512</v>
      </c>
      <c r="N85" s="81" t="s">
        <v>2513</v>
      </c>
      <c r="O85" s="81" t="s">
        <v>2514</v>
      </c>
      <c r="P85" s="81" t="s">
        <v>2515</v>
      </c>
    </row>
    <row r="86" spans="1:16" ht="57" x14ac:dyDescent="0.45">
      <c r="A86" t="s">
        <v>11147</v>
      </c>
      <c r="B86" t="s">
        <v>17</v>
      </c>
      <c r="C86" t="s">
        <v>18</v>
      </c>
      <c r="D86" t="s">
        <v>19</v>
      </c>
      <c r="E86" t="s">
        <v>115</v>
      </c>
      <c r="F86" t="s">
        <v>21</v>
      </c>
      <c r="G86" t="s">
        <v>22</v>
      </c>
      <c r="H86">
        <v>85</v>
      </c>
      <c r="I86" s="83">
        <v>38.053710786825427</v>
      </c>
      <c r="J86" s="83">
        <v>59.978201631280207</v>
      </c>
      <c r="K86" s="83">
        <v>24.157252610159741</v>
      </c>
      <c r="L86" s="81" t="s">
        <v>118</v>
      </c>
      <c r="M86" s="81" t="s">
        <v>2516</v>
      </c>
      <c r="N86" s="81" t="s">
        <v>2517</v>
      </c>
      <c r="O86" s="81" t="s">
        <v>2518</v>
      </c>
      <c r="P86" s="81" t="s">
        <v>2519</v>
      </c>
    </row>
    <row r="87" spans="1:16" ht="57" x14ac:dyDescent="0.45">
      <c r="A87" t="s">
        <v>11147</v>
      </c>
      <c r="B87" t="s">
        <v>17</v>
      </c>
      <c r="C87" t="s">
        <v>18</v>
      </c>
      <c r="D87" t="s">
        <v>19</v>
      </c>
      <c r="E87" t="s">
        <v>115</v>
      </c>
      <c r="F87" t="s">
        <v>21</v>
      </c>
      <c r="G87" t="s">
        <v>22</v>
      </c>
      <c r="H87">
        <v>86</v>
      </c>
      <c r="I87" s="83">
        <v>9.8621570804014045</v>
      </c>
      <c r="J87" s="83">
        <v>9.5604087875212542</v>
      </c>
      <c r="K87" s="83">
        <v>25.958657290343428</v>
      </c>
      <c r="L87" s="81" t="s">
        <v>119</v>
      </c>
      <c r="M87" s="81" t="s">
        <v>2520</v>
      </c>
      <c r="N87" s="81" t="s">
        <v>2521</v>
      </c>
      <c r="O87" s="81" t="s">
        <v>2522</v>
      </c>
      <c r="P87" s="81" t="s">
        <v>2523</v>
      </c>
    </row>
    <row r="88" spans="1:16" ht="28.5" x14ac:dyDescent="0.45">
      <c r="A88" t="s">
        <v>11147</v>
      </c>
      <c r="B88" t="s">
        <v>17</v>
      </c>
      <c r="C88" t="s">
        <v>18</v>
      </c>
      <c r="D88" t="s">
        <v>19</v>
      </c>
      <c r="E88" t="s">
        <v>115</v>
      </c>
      <c r="F88" t="s">
        <v>21</v>
      </c>
      <c r="G88" t="s">
        <v>22</v>
      </c>
      <c r="H88">
        <v>87</v>
      </c>
      <c r="I88" s="83">
        <v>15.619699684601285</v>
      </c>
      <c r="J88" s="83">
        <v>15.619699684601285</v>
      </c>
      <c r="K88" s="83">
        <v>17.203390873009319</v>
      </c>
      <c r="L88" s="81" t="s">
        <v>120</v>
      </c>
      <c r="M88" s="81" t="s">
        <v>2524</v>
      </c>
      <c r="N88" s="81" t="s">
        <v>2525</v>
      </c>
      <c r="O88" s="81" t="s">
        <v>2526</v>
      </c>
      <c r="P88" s="81" t="s">
        <v>2527</v>
      </c>
    </row>
    <row r="89" spans="1:16" ht="57" x14ac:dyDescent="0.45">
      <c r="A89" t="s">
        <v>11147</v>
      </c>
      <c r="B89" t="s">
        <v>17</v>
      </c>
      <c r="C89" t="s">
        <v>18</v>
      </c>
      <c r="D89" t="s">
        <v>19</v>
      </c>
      <c r="E89" t="s">
        <v>121</v>
      </c>
      <c r="F89" t="s">
        <v>21</v>
      </c>
      <c r="G89" t="s">
        <v>22</v>
      </c>
      <c r="H89">
        <v>88</v>
      </c>
      <c r="I89" s="83">
        <v>4.1080536624612689</v>
      </c>
      <c r="J89" s="83">
        <v>53.627217165241888</v>
      </c>
      <c r="K89" s="83">
        <v>59.687741756344998</v>
      </c>
      <c r="L89" s="81" t="s">
        <v>122</v>
      </c>
      <c r="M89" s="81" t="s">
        <v>2528</v>
      </c>
      <c r="N89" s="81" t="s">
        <v>2529</v>
      </c>
      <c r="O89" s="81" t="s">
        <v>2530</v>
      </c>
      <c r="P89" s="81" t="s">
        <v>2531</v>
      </c>
    </row>
    <row r="90" spans="1:16" x14ac:dyDescent="0.45">
      <c r="A90" t="s">
        <v>11147</v>
      </c>
      <c r="B90" t="s">
        <v>17</v>
      </c>
      <c r="C90" t="s">
        <v>18</v>
      </c>
      <c r="D90" t="s">
        <v>19</v>
      </c>
      <c r="E90" t="s">
        <v>121</v>
      </c>
      <c r="F90" t="s">
        <v>21</v>
      </c>
      <c r="G90" t="s">
        <v>22</v>
      </c>
      <c r="H90">
        <v>89</v>
      </c>
      <c r="I90" s="83">
        <v>14.058533129758729</v>
      </c>
      <c r="J90" s="83">
        <v>100.00000000000004</v>
      </c>
      <c r="K90" s="83">
        <v>42.728700639623419</v>
      </c>
      <c r="L90" s="81" t="s">
        <v>123</v>
      </c>
      <c r="M90" s="81" t="s">
        <v>2532</v>
      </c>
      <c r="N90" s="81" t="s">
        <v>2533</v>
      </c>
      <c r="O90" s="81" t="s">
        <v>2532</v>
      </c>
      <c r="P90" s="81" t="s">
        <v>2534</v>
      </c>
    </row>
    <row r="91" spans="1:16" ht="57" x14ac:dyDescent="0.45">
      <c r="A91" t="s">
        <v>11147</v>
      </c>
      <c r="B91" t="s">
        <v>17</v>
      </c>
      <c r="C91" t="s">
        <v>18</v>
      </c>
      <c r="D91" t="s">
        <v>19</v>
      </c>
      <c r="E91" t="s">
        <v>121</v>
      </c>
      <c r="F91" t="s">
        <v>21</v>
      </c>
      <c r="G91" t="s">
        <v>22</v>
      </c>
      <c r="H91">
        <v>90</v>
      </c>
      <c r="I91" s="83">
        <v>48.740622698799406</v>
      </c>
      <c r="J91" s="83">
        <v>48.740622698799406</v>
      </c>
      <c r="K91" s="83">
        <v>48.740622698799406</v>
      </c>
      <c r="L91" s="81" t="s">
        <v>124</v>
      </c>
      <c r="M91" s="81" t="s">
        <v>2535</v>
      </c>
      <c r="N91" s="81" t="s">
        <v>2536</v>
      </c>
      <c r="O91" s="81" t="s">
        <v>2536</v>
      </c>
      <c r="P91" s="81" t="s">
        <v>2536</v>
      </c>
    </row>
    <row r="92" spans="1:16" ht="28.5" x14ac:dyDescent="0.45">
      <c r="A92" t="s">
        <v>11147</v>
      </c>
      <c r="B92" t="s">
        <v>17</v>
      </c>
      <c r="C92" t="s">
        <v>18</v>
      </c>
      <c r="D92" t="s">
        <v>19</v>
      </c>
      <c r="E92" t="s">
        <v>121</v>
      </c>
      <c r="F92" t="s">
        <v>21</v>
      </c>
      <c r="G92" t="s">
        <v>22</v>
      </c>
      <c r="H92">
        <v>91</v>
      </c>
      <c r="I92" s="83">
        <v>42.728700639623419</v>
      </c>
      <c r="J92" s="83">
        <v>42.728700639623419</v>
      </c>
      <c r="K92" s="83">
        <v>42.728700639623419</v>
      </c>
      <c r="L92" s="81" t="s">
        <v>125</v>
      </c>
      <c r="M92" s="81" t="s">
        <v>2537</v>
      </c>
      <c r="N92" s="81" t="s">
        <v>2538</v>
      </c>
      <c r="O92" s="81" t="s">
        <v>2539</v>
      </c>
      <c r="P92" s="81" t="s">
        <v>2539</v>
      </c>
    </row>
    <row r="93" spans="1:16" ht="28.5" x14ac:dyDescent="0.45">
      <c r="A93" t="s">
        <v>11147</v>
      </c>
      <c r="B93" t="s">
        <v>17</v>
      </c>
      <c r="C93" t="s">
        <v>18</v>
      </c>
      <c r="D93" t="s">
        <v>19</v>
      </c>
      <c r="E93" t="s">
        <v>121</v>
      </c>
      <c r="F93" t="s">
        <v>21</v>
      </c>
      <c r="G93" t="s">
        <v>22</v>
      </c>
      <c r="H93">
        <v>92</v>
      </c>
      <c r="I93" s="83">
        <v>58.739490946992127</v>
      </c>
      <c r="J93" s="83">
        <v>58.739490946992127</v>
      </c>
      <c r="K93" s="83">
        <v>58.739490946992127</v>
      </c>
      <c r="L93" s="81" t="s">
        <v>126</v>
      </c>
      <c r="M93" s="81" t="s">
        <v>2540</v>
      </c>
      <c r="N93" s="81" t="s">
        <v>2541</v>
      </c>
      <c r="O93" s="81" t="s">
        <v>2541</v>
      </c>
      <c r="P93" s="81" t="s">
        <v>2541</v>
      </c>
    </row>
    <row r="94" spans="1:16" x14ac:dyDescent="0.45">
      <c r="A94" t="s">
        <v>11147</v>
      </c>
      <c r="B94" t="s">
        <v>17</v>
      </c>
      <c r="C94" t="s">
        <v>18</v>
      </c>
      <c r="D94" t="s">
        <v>19</v>
      </c>
      <c r="E94" t="s">
        <v>121</v>
      </c>
      <c r="F94" t="s">
        <v>21</v>
      </c>
      <c r="G94" t="s">
        <v>22</v>
      </c>
      <c r="H94">
        <v>93</v>
      </c>
      <c r="I94" s="83">
        <v>23.643540225079384</v>
      </c>
      <c r="J94" s="83">
        <v>23.643540225079384</v>
      </c>
      <c r="K94" s="83">
        <v>23.643540225079384</v>
      </c>
      <c r="L94" s="81" t="s">
        <v>127</v>
      </c>
      <c r="M94" s="81" t="s">
        <v>2542</v>
      </c>
      <c r="N94" s="81" t="s">
        <v>2543</v>
      </c>
      <c r="O94" s="81" t="s">
        <v>2543</v>
      </c>
      <c r="P94" s="81" t="s">
        <v>2544</v>
      </c>
    </row>
    <row r="95" spans="1:16" ht="28.5" x14ac:dyDescent="0.45">
      <c r="A95" t="s">
        <v>11147</v>
      </c>
      <c r="B95" t="s">
        <v>17</v>
      </c>
      <c r="C95" t="s">
        <v>18</v>
      </c>
      <c r="D95" t="s">
        <v>19</v>
      </c>
      <c r="E95" t="s">
        <v>121</v>
      </c>
      <c r="F95" t="s">
        <v>21</v>
      </c>
      <c r="G95" t="s">
        <v>22</v>
      </c>
      <c r="H95">
        <v>94</v>
      </c>
      <c r="I95" s="83">
        <v>40.936537653899087</v>
      </c>
      <c r="J95" s="83">
        <v>40.936537653899087</v>
      </c>
      <c r="K95" s="83">
        <v>100.00000000000004</v>
      </c>
      <c r="L95" s="81" t="s">
        <v>128</v>
      </c>
      <c r="M95" s="81" t="s">
        <v>2545</v>
      </c>
      <c r="N95" s="81" t="s">
        <v>2546</v>
      </c>
      <c r="O95" s="81" t="s">
        <v>2546</v>
      </c>
      <c r="P95" s="81" t="s">
        <v>2545</v>
      </c>
    </row>
    <row r="96" spans="1:16" ht="57" x14ac:dyDescent="0.45">
      <c r="A96" t="s">
        <v>11147</v>
      </c>
      <c r="B96" t="s">
        <v>17</v>
      </c>
      <c r="C96" t="s">
        <v>18</v>
      </c>
      <c r="D96" t="s">
        <v>19</v>
      </c>
      <c r="E96" t="s">
        <v>121</v>
      </c>
      <c r="F96" t="s">
        <v>21</v>
      </c>
      <c r="G96" t="s">
        <v>22</v>
      </c>
      <c r="H96">
        <v>95</v>
      </c>
      <c r="I96" s="83">
        <v>12.763038103777829</v>
      </c>
      <c r="J96" s="83">
        <v>19.564751497922909</v>
      </c>
      <c r="K96" s="83">
        <v>6.0532362754291524</v>
      </c>
      <c r="L96" s="81" t="s">
        <v>129</v>
      </c>
      <c r="M96" s="81" t="s">
        <v>2547</v>
      </c>
      <c r="N96" s="81" t="s">
        <v>2548</v>
      </c>
      <c r="O96" s="81" t="s">
        <v>2549</v>
      </c>
      <c r="P96" s="81" t="s">
        <v>2550</v>
      </c>
    </row>
    <row r="97" spans="1:16" ht="42.75" x14ac:dyDescent="0.45">
      <c r="A97" t="s">
        <v>11147</v>
      </c>
      <c r="B97" t="s">
        <v>17</v>
      </c>
      <c r="C97" t="s">
        <v>18</v>
      </c>
      <c r="D97" t="s">
        <v>19</v>
      </c>
      <c r="E97" t="s">
        <v>121</v>
      </c>
      <c r="F97" t="s">
        <v>21</v>
      </c>
      <c r="G97" t="s">
        <v>22</v>
      </c>
      <c r="H97">
        <v>96</v>
      </c>
      <c r="I97" s="83">
        <v>41.113361690051981</v>
      </c>
      <c r="J97" s="83">
        <v>9.2875289995667991</v>
      </c>
      <c r="K97" s="83">
        <v>14.991106946711684</v>
      </c>
      <c r="L97" s="81" t="s">
        <v>130</v>
      </c>
      <c r="M97" s="81" t="s">
        <v>2551</v>
      </c>
      <c r="N97" s="81" t="s">
        <v>2552</v>
      </c>
      <c r="O97" s="81" t="s">
        <v>2553</v>
      </c>
      <c r="P97" s="81" t="s">
        <v>2554</v>
      </c>
    </row>
    <row r="98" spans="1:16" x14ac:dyDescent="0.45">
      <c r="A98" t="s">
        <v>11147</v>
      </c>
      <c r="B98" t="s">
        <v>17</v>
      </c>
      <c r="C98" t="s">
        <v>18</v>
      </c>
      <c r="D98" t="s">
        <v>19</v>
      </c>
      <c r="E98" t="s">
        <v>121</v>
      </c>
      <c r="F98" t="s">
        <v>21</v>
      </c>
      <c r="G98" t="s">
        <v>22</v>
      </c>
      <c r="H98">
        <v>97</v>
      </c>
      <c r="I98" s="83">
        <v>100.00000000000004</v>
      </c>
      <c r="J98" s="83">
        <v>24.840753130578644</v>
      </c>
      <c r="K98" s="83">
        <v>24.840753130578644</v>
      </c>
      <c r="L98" s="81" t="s">
        <v>131</v>
      </c>
      <c r="M98" s="81" t="s">
        <v>2555</v>
      </c>
      <c r="N98" s="81" t="s">
        <v>2555</v>
      </c>
      <c r="O98" s="81" t="s">
        <v>2556</v>
      </c>
      <c r="P98" s="81" t="s">
        <v>2556</v>
      </c>
    </row>
    <row r="99" spans="1:16" x14ac:dyDescent="0.45">
      <c r="A99" t="s">
        <v>11147</v>
      </c>
      <c r="B99" t="s">
        <v>17</v>
      </c>
      <c r="C99" t="s">
        <v>18</v>
      </c>
      <c r="D99" t="s">
        <v>19</v>
      </c>
      <c r="E99" t="s">
        <v>121</v>
      </c>
      <c r="F99" t="s">
        <v>21</v>
      </c>
      <c r="G99" t="s">
        <v>22</v>
      </c>
      <c r="H99">
        <v>98</v>
      </c>
      <c r="I99" s="83">
        <v>37.99178428257963</v>
      </c>
      <c r="J99" s="83">
        <v>37.99178428257963</v>
      </c>
      <c r="K99" s="83">
        <v>37.99178428257963</v>
      </c>
      <c r="L99" s="81" t="s">
        <v>132</v>
      </c>
      <c r="M99" s="81" t="s">
        <v>2557</v>
      </c>
      <c r="N99" s="81" t="s">
        <v>2558</v>
      </c>
      <c r="O99" s="81" t="s">
        <v>2558</v>
      </c>
      <c r="P99" s="81" t="s">
        <v>2558</v>
      </c>
    </row>
    <row r="100" spans="1:16" ht="71.25" x14ac:dyDescent="0.45">
      <c r="A100" t="s">
        <v>11147</v>
      </c>
      <c r="B100" t="s">
        <v>17</v>
      </c>
      <c r="C100" t="s">
        <v>18</v>
      </c>
      <c r="D100" t="s">
        <v>19</v>
      </c>
      <c r="E100" t="s">
        <v>133</v>
      </c>
      <c r="F100" t="s">
        <v>21</v>
      </c>
      <c r="G100" t="s">
        <v>22</v>
      </c>
      <c r="H100">
        <v>99</v>
      </c>
      <c r="I100" s="83">
        <v>34.252823678705816</v>
      </c>
      <c r="J100" s="83">
        <v>54.492972801111534</v>
      </c>
      <c r="K100" s="83">
        <v>34.196647385516798</v>
      </c>
      <c r="L100" s="81" t="s">
        <v>134</v>
      </c>
      <c r="M100" s="81" t="s">
        <v>2559</v>
      </c>
      <c r="N100" s="81" t="s">
        <v>2560</v>
      </c>
      <c r="O100" s="81" t="s">
        <v>2561</v>
      </c>
      <c r="P100" s="81" t="s">
        <v>2562</v>
      </c>
    </row>
    <row r="101" spans="1:16" ht="71.25" x14ac:dyDescent="0.45">
      <c r="A101" t="s">
        <v>11147</v>
      </c>
      <c r="B101" t="s">
        <v>17</v>
      </c>
      <c r="C101" t="s">
        <v>18</v>
      </c>
      <c r="D101" t="s">
        <v>19</v>
      </c>
      <c r="E101" t="s">
        <v>133</v>
      </c>
      <c r="F101" t="s">
        <v>21</v>
      </c>
      <c r="G101" t="s">
        <v>22</v>
      </c>
      <c r="H101">
        <v>100</v>
      </c>
      <c r="I101" s="83">
        <v>44.612405563732899</v>
      </c>
      <c r="J101" s="83">
        <v>49.124288963739623</v>
      </c>
      <c r="K101" s="83">
        <v>43.01256869954792</v>
      </c>
      <c r="L101" s="81" t="s">
        <v>135</v>
      </c>
      <c r="M101" s="81" t="s">
        <v>2563</v>
      </c>
      <c r="N101" s="81" t="s">
        <v>2564</v>
      </c>
      <c r="O101" s="81" t="s">
        <v>2565</v>
      </c>
      <c r="P101" s="81" t="s">
        <v>2566</v>
      </c>
    </row>
    <row r="102" spans="1:16" ht="57" x14ac:dyDescent="0.45">
      <c r="A102" t="s">
        <v>11147</v>
      </c>
      <c r="B102" t="s">
        <v>17</v>
      </c>
      <c r="C102" t="s">
        <v>18</v>
      </c>
      <c r="D102" t="s">
        <v>19</v>
      </c>
      <c r="E102" t="s">
        <v>133</v>
      </c>
      <c r="F102" t="s">
        <v>21</v>
      </c>
      <c r="G102" t="s">
        <v>22</v>
      </c>
      <c r="H102">
        <v>101</v>
      </c>
      <c r="I102" s="83">
        <v>24.207623565173002</v>
      </c>
      <c r="J102" s="83">
        <v>41.81117364345026</v>
      </c>
      <c r="K102" s="83">
        <v>57.490898716022777</v>
      </c>
      <c r="L102" s="81" t="s">
        <v>136</v>
      </c>
      <c r="M102" s="81" t="s">
        <v>2567</v>
      </c>
      <c r="N102" s="81" t="s">
        <v>2568</v>
      </c>
      <c r="O102" s="81" t="s">
        <v>2569</v>
      </c>
      <c r="P102" s="81" t="s">
        <v>2570</v>
      </c>
    </row>
    <row r="103" spans="1:16" ht="57" x14ac:dyDescent="0.45">
      <c r="A103" t="s">
        <v>11147</v>
      </c>
      <c r="B103" t="s">
        <v>17</v>
      </c>
      <c r="C103" t="s">
        <v>18</v>
      </c>
      <c r="D103" t="s">
        <v>19</v>
      </c>
      <c r="E103" t="s">
        <v>133</v>
      </c>
      <c r="F103" t="s">
        <v>21</v>
      </c>
      <c r="G103" t="s">
        <v>22</v>
      </c>
      <c r="H103">
        <v>102</v>
      </c>
      <c r="I103" s="83">
        <v>22.048872820716333</v>
      </c>
      <c r="J103" s="83">
        <v>44.099287654781733</v>
      </c>
      <c r="K103" s="83">
        <v>3.2115474316919288</v>
      </c>
      <c r="L103" s="81" t="s">
        <v>137</v>
      </c>
      <c r="M103" s="81" t="s">
        <v>2571</v>
      </c>
      <c r="N103" s="81" t="s">
        <v>2572</v>
      </c>
      <c r="O103" s="81" t="s">
        <v>2573</v>
      </c>
      <c r="P103" s="81" t="s">
        <v>2574</v>
      </c>
    </row>
    <row r="104" spans="1:16" ht="57" x14ac:dyDescent="0.45">
      <c r="A104" t="s">
        <v>11147</v>
      </c>
      <c r="B104" t="s">
        <v>17</v>
      </c>
      <c r="C104" t="s">
        <v>18</v>
      </c>
      <c r="D104" t="s">
        <v>19</v>
      </c>
      <c r="E104" t="s">
        <v>133</v>
      </c>
      <c r="F104" t="s">
        <v>21</v>
      </c>
      <c r="G104" t="s">
        <v>22</v>
      </c>
      <c r="H104">
        <v>103</v>
      </c>
      <c r="I104" s="83">
        <v>23.446219441058627</v>
      </c>
      <c r="J104" s="83">
        <v>44.71018619258421</v>
      </c>
      <c r="K104" s="83">
        <v>11.633270842295031</v>
      </c>
      <c r="L104" s="81" t="s">
        <v>138</v>
      </c>
      <c r="M104" s="81" t="s">
        <v>2575</v>
      </c>
      <c r="N104" s="81" t="s">
        <v>2576</v>
      </c>
      <c r="O104" s="81" t="s">
        <v>2577</v>
      </c>
      <c r="P104" s="81" t="s">
        <v>2578</v>
      </c>
    </row>
    <row r="105" spans="1:16" ht="42.75" x14ac:dyDescent="0.45">
      <c r="A105" t="s">
        <v>11147</v>
      </c>
      <c r="B105" t="s">
        <v>17</v>
      </c>
      <c r="C105" t="s">
        <v>18</v>
      </c>
      <c r="D105" t="s">
        <v>19</v>
      </c>
      <c r="E105" t="s">
        <v>139</v>
      </c>
      <c r="F105" t="s">
        <v>21</v>
      </c>
      <c r="G105" t="s">
        <v>22</v>
      </c>
      <c r="H105">
        <v>104</v>
      </c>
      <c r="I105" s="83">
        <v>53.169671533317562</v>
      </c>
      <c r="J105" s="83">
        <v>53.553605919552602</v>
      </c>
      <c r="K105" s="83">
        <v>53.553605919552602</v>
      </c>
      <c r="L105" s="81" t="s">
        <v>140</v>
      </c>
      <c r="M105" s="81" t="s">
        <v>2579</v>
      </c>
      <c r="N105" s="81" t="s">
        <v>2580</v>
      </c>
      <c r="O105" s="81" t="s">
        <v>2581</v>
      </c>
      <c r="P105" s="81" t="s">
        <v>2582</v>
      </c>
    </row>
    <row r="106" spans="1:16" ht="57" x14ac:dyDescent="0.45">
      <c r="A106" t="s">
        <v>11147</v>
      </c>
      <c r="B106" t="s">
        <v>17</v>
      </c>
      <c r="C106" t="s">
        <v>18</v>
      </c>
      <c r="D106" t="s">
        <v>19</v>
      </c>
      <c r="E106" t="s">
        <v>139</v>
      </c>
      <c r="F106" t="s">
        <v>21</v>
      </c>
      <c r="G106" t="s">
        <v>22</v>
      </c>
      <c r="H106">
        <v>105</v>
      </c>
      <c r="I106" s="83">
        <v>37.283992459416567</v>
      </c>
      <c r="J106" s="83">
        <v>74.988102864089925</v>
      </c>
      <c r="K106" s="83">
        <v>56.178482641357803</v>
      </c>
      <c r="L106" s="81" t="s">
        <v>141</v>
      </c>
      <c r="M106" s="81" t="s">
        <v>2583</v>
      </c>
      <c r="N106" s="81" t="s">
        <v>2584</v>
      </c>
      <c r="O106" s="81" t="s">
        <v>2585</v>
      </c>
      <c r="P106" s="81" t="s">
        <v>2586</v>
      </c>
    </row>
    <row r="107" spans="1:16" ht="57" x14ac:dyDescent="0.45">
      <c r="A107" t="s">
        <v>11147</v>
      </c>
      <c r="B107" t="s">
        <v>17</v>
      </c>
      <c r="C107" t="s">
        <v>18</v>
      </c>
      <c r="D107" t="s">
        <v>19</v>
      </c>
      <c r="E107" t="s">
        <v>139</v>
      </c>
      <c r="F107" t="s">
        <v>21</v>
      </c>
      <c r="G107" t="s">
        <v>22</v>
      </c>
      <c r="H107">
        <v>106</v>
      </c>
      <c r="I107" s="83">
        <v>14.710052131359545</v>
      </c>
      <c r="J107" s="83">
        <v>55.38142279874652</v>
      </c>
      <c r="K107" s="83">
        <v>43.332078654237513</v>
      </c>
      <c r="L107" s="81" t="s">
        <v>142</v>
      </c>
      <c r="M107" s="81" t="s">
        <v>2587</v>
      </c>
      <c r="N107" s="81" t="s">
        <v>11156</v>
      </c>
      <c r="O107" s="81" t="s">
        <v>2588</v>
      </c>
      <c r="P107" s="81" t="s">
        <v>2589</v>
      </c>
    </row>
    <row r="108" spans="1:16" ht="28.5" x14ac:dyDescent="0.45">
      <c r="A108" t="s">
        <v>11147</v>
      </c>
      <c r="B108" t="s">
        <v>17</v>
      </c>
      <c r="C108" t="s">
        <v>18</v>
      </c>
      <c r="D108" t="s">
        <v>19</v>
      </c>
      <c r="E108" t="s">
        <v>139</v>
      </c>
      <c r="F108" t="s">
        <v>21</v>
      </c>
      <c r="G108" t="s">
        <v>22</v>
      </c>
      <c r="H108">
        <v>107</v>
      </c>
      <c r="I108" s="83">
        <v>45.180100180492246</v>
      </c>
      <c r="J108" s="83">
        <v>32.466791547509892</v>
      </c>
      <c r="K108" s="83">
        <v>31.239399369202552</v>
      </c>
      <c r="L108" s="81" t="s">
        <v>143</v>
      </c>
      <c r="M108" s="81" t="s">
        <v>2590</v>
      </c>
      <c r="N108" s="81" t="s">
        <v>2591</v>
      </c>
      <c r="O108" s="81" t="s">
        <v>2592</v>
      </c>
      <c r="P108" s="81" t="s">
        <v>2593</v>
      </c>
    </row>
    <row r="109" spans="1:16" ht="85.5" x14ac:dyDescent="0.45">
      <c r="A109" t="s">
        <v>11147</v>
      </c>
      <c r="B109" t="s">
        <v>17</v>
      </c>
      <c r="C109" t="s">
        <v>18</v>
      </c>
      <c r="D109" t="s">
        <v>19</v>
      </c>
      <c r="E109" t="s">
        <v>139</v>
      </c>
      <c r="F109" t="s">
        <v>21</v>
      </c>
      <c r="G109" t="s">
        <v>22</v>
      </c>
      <c r="H109">
        <v>108</v>
      </c>
      <c r="I109" s="83">
        <v>46.68232075640195</v>
      </c>
      <c r="J109" s="83">
        <v>46.731813643553117</v>
      </c>
      <c r="K109" s="83">
        <v>33.412007088516027</v>
      </c>
      <c r="L109" s="81" t="s">
        <v>144</v>
      </c>
      <c r="M109" s="81" t="s">
        <v>2594</v>
      </c>
      <c r="N109" s="81" t="s">
        <v>2595</v>
      </c>
      <c r="O109" s="81" t="s">
        <v>2596</v>
      </c>
      <c r="P109" s="81" t="s">
        <v>2597</v>
      </c>
    </row>
    <row r="110" spans="1:16" x14ac:dyDescent="0.45">
      <c r="A110" t="s">
        <v>11147</v>
      </c>
      <c r="B110" t="s">
        <v>17</v>
      </c>
      <c r="C110" t="s">
        <v>18</v>
      </c>
      <c r="D110" t="s">
        <v>19</v>
      </c>
      <c r="E110" t="s">
        <v>145</v>
      </c>
      <c r="F110" t="s">
        <v>21</v>
      </c>
      <c r="G110" t="s">
        <v>22</v>
      </c>
      <c r="H110">
        <v>109</v>
      </c>
      <c r="I110" s="83">
        <v>19.304869754804479</v>
      </c>
      <c r="J110" s="83">
        <v>100.00000000000004</v>
      </c>
      <c r="K110" s="83">
        <v>19.304869754804479</v>
      </c>
      <c r="L110" s="81" t="s">
        <v>146</v>
      </c>
      <c r="M110" s="81" t="s">
        <v>2598</v>
      </c>
      <c r="N110" s="81" t="s">
        <v>2599</v>
      </c>
      <c r="O110" s="81" t="s">
        <v>2598</v>
      </c>
      <c r="P110" s="81" t="s">
        <v>2600</v>
      </c>
    </row>
    <row r="111" spans="1:16" ht="42.75" x14ac:dyDescent="0.45">
      <c r="A111" t="s">
        <v>11147</v>
      </c>
      <c r="B111" t="s">
        <v>17</v>
      </c>
      <c r="C111" t="s">
        <v>18</v>
      </c>
      <c r="D111" t="s">
        <v>19</v>
      </c>
      <c r="E111" t="s">
        <v>145</v>
      </c>
      <c r="F111" t="s">
        <v>21</v>
      </c>
      <c r="G111" t="s">
        <v>22</v>
      </c>
      <c r="H111">
        <v>110</v>
      </c>
      <c r="I111" s="83">
        <v>46.713797772820001</v>
      </c>
      <c r="J111" s="83">
        <v>61.047358358078469</v>
      </c>
      <c r="K111" s="83">
        <v>61.047358358078469</v>
      </c>
      <c r="L111" s="81" t="s">
        <v>147</v>
      </c>
      <c r="M111" s="81" t="s">
        <v>2601</v>
      </c>
      <c r="N111" s="81" t="s">
        <v>2602</v>
      </c>
      <c r="O111" s="81" t="s">
        <v>2603</v>
      </c>
      <c r="P111" s="81" t="s">
        <v>2604</v>
      </c>
    </row>
    <row r="112" spans="1:16" ht="71.25" x14ac:dyDescent="0.45">
      <c r="A112" t="s">
        <v>11147</v>
      </c>
      <c r="B112" t="s">
        <v>17</v>
      </c>
      <c r="C112" t="s">
        <v>18</v>
      </c>
      <c r="D112" t="s">
        <v>19</v>
      </c>
      <c r="E112" t="s">
        <v>145</v>
      </c>
      <c r="F112" t="s">
        <v>21</v>
      </c>
      <c r="G112" t="s">
        <v>22</v>
      </c>
      <c r="H112">
        <v>111</v>
      </c>
      <c r="I112" s="83">
        <v>13.264759167412226</v>
      </c>
      <c r="J112" s="83">
        <v>39.653842879131858</v>
      </c>
      <c r="K112" s="83">
        <v>44.897710722021188</v>
      </c>
      <c r="L112" s="81" t="s">
        <v>148</v>
      </c>
      <c r="M112" s="81" t="s">
        <v>2605</v>
      </c>
      <c r="N112" s="81" t="s">
        <v>2606</v>
      </c>
      <c r="O112" s="81" t="s">
        <v>2607</v>
      </c>
      <c r="P112" s="81" t="s">
        <v>2608</v>
      </c>
    </row>
    <row r="113" spans="1:16" ht="71.25" x14ac:dyDescent="0.45">
      <c r="A113" t="s">
        <v>11147</v>
      </c>
      <c r="B113" t="s">
        <v>17</v>
      </c>
      <c r="C113" t="s">
        <v>18</v>
      </c>
      <c r="D113" t="s">
        <v>19</v>
      </c>
      <c r="E113" t="s">
        <v>145</v>
      </c>
      <c r="F113" t="s">
        <v>21</v>
      </c>
      <c r="G113" t="s">
        <v>22</v>
      </c>
      <c r="H113">
        <v>112</v>
      </c>
      <c r="I113" s="83">
        <v>39.345493770478292</v>
      </c>
      <c r="J113" s="83">
        <v>49.788578774473883</v>
      </c>
      <c r="K113" s="83">
        <v>35.663252062493129</v>
      </c>
      <c r="L113" s="81" t="s">
        <v>149</v>
      </c>
      <c r="M113" s="81" t="s">
        <v>2609</v>
      </c>
      <c r="N113" s="81" t="s">
        <v>2610</v>
      </c>
      <c r="O113" s="81" t="s">
        <v>2611</v>
      </c>
      <c r="P113" s="81" t="s">
        <v>2612</v>
      </c>
    </row>
    <row r="114" spans="1:16" ht="42.75" x14ac:dyDescent="0.45">
      <c r="A114" t="s">
        <v>11147</v>
      </c>
      <c r="B114" t="s">
        <v>17</v>
      </c>
      <c r="C114" t="s">
        <v>18</v>
      </c>
      <c r="D114" t="s">
        <v>19</v>
      </c>
      <c r="E114" t="s">
        <v>150</v>
      </c>
      <c r="F114" t="s">
        <v>21</v>
      </c>
      <c r="G114" t="s">
        <v>22</v>
      </c>
      <c r="H114">
        <v>113</v>
      </c>
      <c r="I114" s="83">
        <v>13.888095170058955</v>
      </c>
      <c r="J114" s="83">
        <v>24.446151121745064</v>
      </c>
      <c r="K114" s="83">
        <v>11.339582221952003</v>
      </c>
      <c r="L114" s="81" t="s">
        <v>151</v>
      </c>
      <c r="M114" s="81" t="s">
        <v>2613</v>
      </c>
      <c r="N114" s="81" t="s">
        <v>2614</v>
      </c>
      <c r="O114" s="81" t="s">
        <v>2615</v>
      </c>
      <c r="P114" s="81" t="s">
        <v>2616</v>
      </c>
    </row>
    <row r="115" spans="1:16" ht="42.75" x14ac:dyDescent="0.45">
      <c r="A115" t="s">
        <v>11147</v>
      </c>
      <c r="B115" t="s">
        <v>17</v>
      </c>
      <c r="C115" t="s">
        <v>18</v>
      </c>
      <c r="D115" t="s">
        <v>19</v>
      </c>
      <c r="E115" t="s">
        <v>150</v>
      </c>
      <c r="F115" t="s">
        <v>21</v>
      </c>
      <c r="G115" t="s">
        <v>22</v>
      </c>
      <c r="H115">
        <v>114</v>
      </c>
      <c r="I115" s="118">
        <v>20.164945583740657</v>
      </c>
      <c r="J115" s="118">
        <v>20.164945583740657</v>
      </c>
      <c r="K115" s="118">
        <v>29.847458960098219</v>
      </c>
      <c r="L115" s="82" t="s">
        <v>152</v>
      </c>
      <c r="M115" s="82" t="s">
        <v>2617</v>
      </c>
      <c r="N115" s="82" t="s">
        <v>2618</v>
      </c>
      <c r="O115" s="82" t="s">
        <v>2619</v>
      </c>
      <c r="P115" s="82" t="s">
        <v>2620</v>
      </c>
    </row>
    <row r="116" spans="1:16" ht="85.5" x14ac:dyDescent="0.45">
      <c r="A116" t="s">
        <v>11147</v>
      </c>
      <c r="B116" t="s">
        <v>17</v>
      </c>
      <c r="C116" t="s">
        <v>18</v>
      </c>
      <c r="D116" t="s">
        <v>19</v>
      </c>
      <c r="E116" t="s">
        <v>150</v>
      </c>
      <c r="F116" t="s">
        <v>21</v>
      </c>
      <c r="G116" t="s">
        <v>22</v>
      </c>
      <c r="H116">
        <v>115</v>
      </c>
      <c r="I116" s="83">
        <v>38.363982298032944</v>
      </c>
      <c r="J116" s="83">
        <v>35.272957127005938</v>
      </c>
      <c r="K116" s="83">
        <v>10.108901518669622</v>
      </c>
      <c r="L116" s="81" t="s">
        <v>153</v>
      </c>
      <c r="M116" s="81" t="s">
        <v>2621</v>
      </c>
      <c r="N116" s="81" t="s">
        <v>2622</v>
      </c>
      <c r="O116" s="81" t="s">
        <v>2623</v>
      </c>
      <c r="P116" s="81" t="s">
        <v>2624</v>
      </c>
    </row>
    <row r="117" spans="1:16" ht="114" x14ac:dyDescent="0.45">
      <c r="A117" t="s">
        <v>11147</v>
      </c>
      <c r="B117" t="s">
        <v>17</v>
      </c>
      <c r="C117" t="s">
        <v>18</v>
      </c>
      <c r="D117" t="s">
        <v>19</v>
      </c>
      <c r="E117" t="s">
        <v>154</v>
      </c>
      <c r="F117" t="s">
        <v>21</v>
      </c>
      <c r="G117" t="s">
        <v>22</v>
      </c>
      <c r="H117">
        <v>116</v>
      </c>
      <c r="I117" s="83">
        <v>32.214112487007021</v>
      </c>
      <c r="J117" s="83">
        <v>57.643819720404082</v>
      </c>
      <c r="K117" s="83">
        <v>34.36144792426277</v>
      </c>
      <c r="L117" s="81" t="s">
        <v>155</v>
      </c>
      <c r="M117" s="81" t="s">
        <v>2625</v>
      </c>
      <c r="N117" s="81" t="s">
        <v>2626</v>
      </c>
      <c r="O117" s="81" t="s">
        <v>2627</v>
      </c>
      <c r="P117" s="81" t="s">
        <v>2628</v>
      </c>
    </row>
    <row r="118" spans="1:16" ht="85.5" x14ac:dyDescent="0.45">
      <c r="A118" t="s">
        <v>11147</v>
      </c>
      <c r="B118" t="s">
        <v>17</v>
      </c>
      <c r="C118" t="s">
        <v>18</v>
      </c>
      <c r="D118" t="s">
        <v>19</v>
      </c>
      <c r="E118" t="s">
        <v>154</v>
      </c>
      <c r="F118" t="s">
        <v>21</v>
      </c>
      <c r="G118" t="s">
        <v>22</v>
      </c>
      <c r="H118">
        <v>117</v>
      </c>
      <c r="I118" s="83">
        <v>22.656720908801997</v>
      </c>
      <c r="J118" s="83">
        <v>50.727846440621043</v>
      </c>
      <c r="K118" s="83">
        <v>38.967188124490903</v>
      </c>
      <c r="L118" s="81" t="s">
        <v>156</v>
      </c>
      <c r="M118" s="81" t="s">
        <v>2629</v>
      </c>
      <c r="N118" s="81" t="s">
        <v>2630</v>
      </c>
      <c r="O118" s="81" t="s">
        <v>2631</v>
      </c>
      <c r="P118" s="81" t="s">
        <v>2632</v>
      </c>
    </row>
    <row r="119" spans="1:16" x14ac:dyDescent="0.45">
      <c r="A119" t="s">
        <v>11147</v>
      </c>
      <c r="B119" t="s">
        <v>17</v>
      </c>
      <c r="C119" t="s">
        <v>18</v>
      </c>
      <c r="D119" t="s">
        <v>19</v>
      </c>
      <c r="E119" t="s">
        <v>157</v>
      </c>
      <c r="F119" t="s">
        <v>21</v>
      </c>
      <c r="G119" t="s">
        <v>22</v>
      </c>
      <c r="H119">
        <v>118</v>
      </c>
      <c r="I119" s="83">
        <v>100.00000000000004</v>
      </c>
      <c r="J119" s="83">
        <v>27.516060407455225</v>
      </c>
      <c r="K119" s="83">
        <v>100.00000000000004</v>
      </c>
      <c r="L119" s="81" t="s">
        <v>158</v>
      </c>
      <c r="M119" s="81" t="s">
        <v>2633</v>
      </c>
      <c r="N119" s="81" t="s">
        <v>2633</v>
      </c>
      <c r="O119" s="81" t="s">
        <v>2634</v>
      </c>
      <c r="P119" s="81" t="s">
        <v>2633</v>
      </c>
    </row>
    <row r="120" spans="1:16" ht="71.25" x14ac:dyDescent="0.45">
      <c r="A120" t="s">
        <v>11147</v>
      </c>
      <c r="B120" t="s">
        <v>17</v>
      </c>
      <c r="C120" t="s">
        <v>18</v>
      </c>
      <c r="D120" t="s">
        <v>19</v>
      </c>
      <c r="E120" t="s">
        <v>157</v>
      </c>
      <c r="F120" t="s">
        <v>21</v>
      </c>
      <c r="G120" t="s">
        <v>22</v>
      </c>
      <c r="H120">
        <v>119</v>
      </c>
      <c r="I120" s="83">
        <v>74.437331931205065</v>
      </c>
      <c r="J120" s="83">
        <v>79.126198637202151</v>
      </c>
      <c r="K120" s="83">
        <v>57.030171725674585</v>
      </c>
      <c r="L120" s="81" t="s">
        <v>159</v>
      </c>
      <c r="M120" s="81" t="s">
        <v>2635</v>
      </c>
      <c r="N120" s="81" t="s">
        <v>2636</v>
      </c>
      <c r="O120" s="81" t="s">
        <v>2637</v>
      </c>
      <c r="P120" s="81" t="s">
        <v>2638</v>
      </c>
    </row>
    <row r="121" spans="1:16" x14ac:dyDescent="0.45">
      <c r="A121" t="s">
        <v>11147</v>
      </c>
      <c r="B121" t="s">
        <v>17</v>
      </c>
      <c r="C121" t="s">
        <v>18</v>
      </c>
      <c r="D121" t="s">
        <v>19</v>
      </c>
      <c r="E121" t="s">
        <v>157</v>
      </c>
      <c r="F121" t="s">
        <v>21</v>
      </c>
      <c r="G121" t="s">
        <v>22</v>
      </c>
      <c r="H121">
        <v>120</v>
      </c>
      <c r="I121" s="83">
        <v>100.00000000000004</v>
      </c>
      <c r="J121" s="83">
        <v>100.00000000000004</v>
      </c>
      <c r="K121" s="83">
        <v>100.00000000000004</v>
      </c>
      <c r="L121" s="81" t="s">
        <v>160</v>
      </c>
      <c r="M121" s="81" t="s">
        <v>2639</v>
      </c>
      <c r="N121" s="81" t="s">
        <v>2639</v>
      </c>
      <c r="O121" s="81" t="s">
        <v>2639</v>
      </c>
      <c r="P121" s="81" t="s">
        <v>2639</v>
      </c>
    </row>
    <row r="122" spans="1:16" ht="42.75" x14ac:dyDescent="0.45">
      <c r="A122" t="s">
        <v>11147</v>
      </c>
      <c r="B122" t="s">
        <v>17</v>
      </c>
      <c r="C122" t="s">
        <v>18</v>
      </c>
      <c r="D122" t="s">
        <v>19</v>
      </c>
      <c r="E122" t="s">
        <v>157</v>
      </c>
      <c r="F122" t="s">
        <v>21</v>
      </c>
      <c r="G122" t="s">
        <v>22</v>
      </c>
      <c r="H122">
        <v>121</v>
      </c>
      <c r="I122" s="83">
        <v>16.515821590069027</v>
      </c>
      <c r="J122" s="83">
        <v>15.619699684601276</v>
      </c>
      <c r="K122" s="83">
        <v>35.494810560100539</v>
      </c>
      <c r="L122" s="81" t="s">
        <v>161</v>
      </c>
      <c r="M122" s="81" t="s">
        <v>2640</v>
      </c>
      <c r="N122" s="81" t="s">
        <v>2641</v>
      </c>
      <c r="O122" s="81" t="s">
        <v>2642</v>
      </c>
      <c r="P122" s="81" t="s">
        <v>2643</v>
      </c>
    </row>
    <row r="123" spans="1:16" ht="71.25" x14ac:dyDescent="0.45">
      <c r="A123" t="s">
        <v>11147</v>
      </c>
      <c r="B123" t="s">
        <v>17</v>
      </c>
      <c r="C123" t="s">
        <v>18</v>
      </c>
      <c r="D123" t="s">
        <v>19</v>
      </c>
      <c r="E123" t="s">
        <v>157</v>
      </c>
      <c r="F123" t="s">
        <v>21</v>
      </c>
      <c r="G123" t="s">
        <v>22</v>
      </c>
      <c r="H123">
        <v>122</v>
      </c>
      <c r="I123" s="83">
        <v>37.903259135181493</v>
      </c>
      <c r="J123" s="83">
        <v>67.494548882627114</v>
      </c>
      <c r="K123" s="83">
        <v>56.024582468916158</v>
      </c>
      <c r="L123" s="81" t="s">
        <v>162</v>
      </c>
      <c r="M123" s="81" t="s">
        <v>2644</v>
      </c>
      <c r="N123" s="81" t="s">
        <v>2645</v>
      </c>
      <c r="O123" s="81" t="s">
        <v>2646</v>
      </c>
      <c r="P123" s="81" t="s">
        <v>2647</v>
      </c>
    </row>
    <row r="124" spans="1:16" ht="99.75" x14ac:dyDescent="0.45">
      <c r="A124" t="s">
        <v>11147</v>
      </c>
      <c r="B124" t="s">
        <v>17</v>
      </c>
      <c r="C124" t="s">
        <v>18</v>
      </c>
      <c r="D124" t="s">
        <v>19</v>
      </c>
      <c r="E124" t="s">
        <v>157</v>
      </c>
      <c r="F124" t="s">
        <v>21</v>
      </c>
      <c r="G124" t="s">
        <v>22</v>
      </c>
      <c r="H124">
        <v>123</v>
      </c>
      <c r="I124" s="83">
        <v>12.789533377801794</v>
      </c>
      <c r="J124" s="83">
        <v>12.286996020967836</v>
      </c>
      <c r="K124" s="83">
        <v>27.659333772326384</v>
      </c>
      <c r="L124" s="81" t="s">
        <v>163</v>
      </c>
      <c r="M124" s="81" t="s">
        <v>2648</v>
      </c>
      <c r="N124" s="81" t="s">
        <v>2649</v>
      </c>
      <c r="O124" s="81" t="s">
        <v>2650</v>
      </c>
      <c r="P124" s="81" t="s">
        <v>2651</v>
      </c>
    </row>
    <row r="125" spans="1:16" ht="85.5" x14ac:dyDescent="0.45">
      <c r="A125" t="s">
        <v>11147</v>
      </c>
      <c r="B125" t="s">
        <v>17</v>
      </c>
      <c r="C125" t="s">
        <v>18</v>
      </c>
      <c r="D125" t="s">
        <v>19</v>
      </c>
      <c r="E125" t="s">
        <v>164</v>
      </c>
      <c r="F125" t="s">
        <v>21</v>
      </c>
      <c r="G125" t="s">
        <v>22</v>
      </c>
      <c r="H125">
        <v>124</v>
      </c>
      <c r="I125" s="83">
        <v>19.618873042551421</v>
      </c>
      <c r="J125" s="83">
        <v>17.592391261425668</v>
      </c>
      <c r="K125" s="83">
        <v>23.244223633311687</v>
      </c>
      <c r="L125" s="81" t="s">
        <v>165</v>
      </c>
      <c r="M125" s="81" t="s">
        <v>2652</v>
      </c>
      <c r="N125" s="81" t="s">
        <v>2653</v>
      </c>
      <c r="O125" s="81" t="s">
        <v>2654</v>
      </c>
      <c r="P125" s="81" t="s">
        <v>2655</v>
      </c>
    </row>
    <row r="126" spans="1:16" x14ac:dyDescent="0.45">
      <c r="A126" t="s">
        <v>11147</v>
      </c>
      <c r="B126" t="s">
        <v>17</v>
      </c>
      <c r="C126" t="s">
        <v>18</v>
      </c>
      <c r="D126" t="s">
        <v>19</v>
      </c>
      <c r="E126" t="s">
        <v>164</v>
      </c>
      <c r="F126" t="s">
        <v>21</v>
      </c>
      <c r="G126" t="s">
        <v>22</v>
      </c>
      <c r="H126">
        <v>125</v>
      </c>
      <c r="I126" s="83">
        <v>7.1604761449488503</v>
      </c>
      <c r="J126" s="83">
        <v>7.1604761449488503</v>
      </c>
      <c r="K126" s="83">
        <v>15.207218222740094</v>
      </c>
      <c r="L126" s="81" t="s">
        <v>166</v>
      </c>
      <c r="M126" s="81" t="s">
        <v>2656</v>
      </c>
      <c r="N126" s="81" t="s">
        <v>2657</v>
      </c>
      <c r="O126" s="81" t="s">
        <v>2657</v>
      </c>
      <c r="P126" s="81" t="s">
        <v>2658</v>
      </c>
    </row>
    <row r="127" spans="1:16" ht="28.5" x14ac:dyDescent="0.45">
      <c r="A127" t="s">
        <v>11147</v>
      </c>
      <c r="B127" t="s">
        <v>17</v>
      </c>
      <c r="C127" t="s">
        <v>18</v>
      </c>
      <c r="D127" t="s">
        <v>19</v>
      </c>
      <c r="E127" t="s">
        <v>164</v>
      </c>
      <c r="F127" t="s">
        <v>21</v>
      </c>
      <c r="G127" t="s">
        <v>22</v>
      </c>
      <c r="H127">
        <v>126</v>
      </c>
      <c r="I127" s="83">
        <v>12.703318703865364</v>
      </c>
      <c r="J127" s="83">
        <v>12.703318703865364</v>
      </c>
      <c r="K127" s="83">
        <v>6.5672747360603951</v>
      </c>
      <c r="L127" s="81" t="s">
        <v>167</v>
      </c>
      <c r="M127" s="81" t="s">
        <v>2659</v>
      </c>
      <c r="N127" s="81" t="s">
        <v>2660</v>
      </c>
      <c r="O127" s="81" t="s">
        <v>2660</v>
      </c>
      <c r="P127" s="81" t="s">
        <v>2661</v>
      </c>
    </row>
    <row r="128" spans="1:16" ht="28.5" x14ac:dyDescent="0.45">
      <c r="A128" t="s">
        <v>11147</v>
      </c>
      <c r="B128" t="s">
        <v>17</v>
      </c>
      <c r="C128" t="s">
        <v>18</v>
      </c>
      <c r="D128" t="s">
        <v>19</v>
      </c>
      <c r="E128" t="s">
        <v>164</v>
      </c>
      <c r="F128" t="s">
        <v>21</v>
      </c>
      <c r="G128" t="s">
        <v>22</v>
      </c>
      <c r="H128">
        <v>127</v>
      </c>
      <c r="I128" s="83">
        <v>9.9800994038736643</v>
      </c>
      <c r="J128" s="83">
        <v>11.990148380913549</v>
      </c>
      <c r="K128" s="83">
        <v>11.990148380913549</v>
      </c>
      <c r="L128" s="81" t="s">
        <v>168</v>
      </c>
      <c r="M128" s="81" t="s">
        <v>2662</v>
      </c>
      <c r="N128" s="81" t="s">
        <v>2663</v>
      </c>
      <c r="O128" s="81" t="s">
        <v>2664</v>
      </c>
      <c r="P128" s="81" t="s">
        <v>2665</v>
      </c>
    </row>
    <row r="129" spans="1:16" ht="42.75" x14ac:dyDescent="0.45">
      <c r="A129" t="s">
        <v>11147</v>
      </c>
      <c r="B129" t="s">
        <v>17</v>
      </c>
      <c r="C129" t="s">
        <v>18</v>
      </c>
      <c r="D129" t="s">
        <v>19</v>
      </c>
      <c r="E129" t="s">
        <v>164</v>
      </c>
      <c r="F129" t="s">
        <v>21</v>
      </c>
      <c r="G129" t="s">
        <v>22</v>
      </c>
      <c r="H129">
        <v>128</v>
      </c>
      <c r="I129" s="83">
        <v>4.9323515694897084</v>
      </c>
      <c r="J129" s="83">
        <v>5.5223977835394713</v>
      </c>
      <c r="K129" s="83">
        <v>5.5223977835394713</v>
      </c>
      <c r="L129" s="81" t="s">
        <v>169</v>
      </c>
      <c r="M129" s="81" t="s">
        <v>2666</v>
      </c>
      <c r="N129" s="81" t="s">
        <v>2667</v>
      </c>
      <c r="O129" s="81" t="s">
        <v>2668</v>
      </c>
      <c r="P129" s="81" t="s">
        <v>2669</v>
      </c>
    </row>
    <row r="130" spans="1:16" x14ac:dyDescent="0.45">
      <c r="A130" t="s">
        <v>11147</v>
      </c>
      <c r="B130" t="s">
        <v>17</v>
      </c>
      <c r="C130" t="s">
        <v>18</v>
      </c>
      <c r="D130" t="s">
        <v>19</v>
      </c>
      <c r="E130" t="s">
        <v>164</v>
      </c>
      <c r="F130" t="s">
        <v>21</v>
      </c>
      <c r="G130" t="s">
        <v>22</v>
      </c>
      <c r="H130">
        <v>129</v>
      </c>
      <c r="I130" s="83">
        <v>100.00000000000004</v>
      </c>
      <c r="J130" s="83">
        <v>100.00000000000004</v>
      </c>
      <c r="K130" s="83">
        <v>100.00000000000004</v>
      </c>
      <c r="L130" s="81" t="s">
        <v>170</v>
      </c>
      <c r="M130" s="81" t="s">
        <v>2670</v>
      </c>
      <c r="N130" s="81" t="s">
        <v>2670</v>
      </c>
      <c r="O130" s="81" t="s">
        <v>2670</v>
      </c>
      <c r="P130" s="81" t="s">
        <v>2670</v>
      </c>
    </row>
    <row r="131" spans="1:16" ht="42.75" x14ac:dyDescent="0.45">
      <c r="A131" t="s">
        <v>11147</v>
      </c>
      <c r="B131" t="s">
        <v>17</v>
      </c>
      <c r="C131" t="s">
        <v>18</v>
      </c>
      <c r="D131" t="s">
        <v>19</v>
      </c>
      <c r="E131" t="s">
        <v>164</v>
      </c>
      <c r="F131" t="s">
        <v>21</v>
      </c>
      <c r="G131" t="s">
        <v>22</v>
      </c>
      <c r="H131">
        <v>130</v>
      </c>
      <c r="I131" s="83">
        <v>15.181939159382823</v>
      </c>
      <c r="J131" s="83">
        <v>100.00000000000004</v>
      </c>
      <c r="K131" s="83">
        <v>15.181939159382823</v>
      </c>
      <c r="L131" s="81" t="s">
        <v>171</v>
      </c>
      <c r="M131" s="81" t="s">
        <v>2671</v>
      </c>
      <c r="N131" s="81" t="s">
        <v>2672</v>
      </c>
      <c r="O131" s="81" t="s">
        <v>2671</v>
      </c>
      <c r="P131" s="81" t="s">
        <v>2673</v>
      </c>
    </row>
    <row r="132" spans="1:16" ht="28.5" x14ac:dyDescent="0.45">
      <c r="A132" t="s">
        <v>11147</v>
      </c>
      <c r="B132" t="s">
        <v>17</v>
      </c>
      <c r="C132" t="s">
        <v>18</v>
      </c>
      <c r="D132" t="s">
        <v>19</v>
      </c>
      <c r="E132" t="s">
        <v>164</v>
      </c>
      <c r="F132" t="s">
        <v>21</v>
      </c>
      <c r="G132" t="s">
        <v>22</v>
      </c>
      <c r="H132">
        <v>131</v>
      </c>
      <c r="I132" s="83">
        <v>48.892302243490086</v>
      </c>
      <c r="J132" s="83">
        <v>100.00000000000004</v>
      </c>
      <c r="K132" s="83">
        <v>32.466791547509906</v>
      </c>
      <c r="L132" s="81" t="s">
        <v>172</v>
      </c>
      <c r="M132" s="81" t="s">
        <v>2674</v>
      </c>
      <c r="N132" s="81" t="s">
        <v>2675</v>
      </c>
      <c r="O132" s="81" t="s">
        <v>2674</v>
      </c>
      <c r="P132" s="81" t="s">
        <v>2676</v>
      </c>
    </row>
    <row r="133" spans="1:16" ht="42.75" x14ac:dyDescent="0.45">
      <c r="A133" t="s">
        <v>11147</v>
      </c>
      <c r="B133" t="s">
        <v>17</v>
      </c>
      <c r="C133" t="s">
        <v>18</v>
      </c>
      <c r="D133" t="s">
        <v>19</v>
      </c>
      <c r="E133" t="s">
        <v>164</v>
      </c>
      <c r="F133" t="s">
        <v>21</v>
      </c>
      <c r="G133" t="s">
        <v>22</v>
      </c>
      <c r="H133">
        <v>132</v>
      </c>
      <c r="I133" s="83">
        <v>6.6617921879960651</v>
      </c>
      <c r="J133" s="83">
        <v>46.756674181211963</v>
      </c>
      <c r="K133" s="83">
        <v>35.630548449868954</v>
      </c>
      <c r="L133" s="81" t="s">
        <v>173</v>
      </c>
      <c r="M133" s="81" t="s">
        <v>2677</v>
      </c>
      <c r="N133" s="81" t="s">
        <v>2678</v>
      </c>
      <c r="O133" s="81" t="s">
        <v>2679</v>
      </c>
      <c r="P133" s="81" t="s">
        <v>2680</v>
      </c>
    </row>
    <row r="134" spans="1:16" ht="42.75" x14ac:dyDescent="0.45">
      <c r="A134" t="s">
        <v>11147</v>
      </c>
      <c r="B134" t="s">
        <v>17</v>
      </c>
      <c r="C134" t="s">
        <v>18</v>
      </c>
      <c r="D134" t="s">
        <v>19</v>
      </c>
      <c r="E134" t="s">
        <v>164</v>
      </c>
      <c r="F134" t="s">
        <v>21</v>
      </c>
      <c r="G134" t="s">
        <v>22</v>
      </c>
      <c r="H134">
        <v>133</v>
      </c>
      <c r="I134" s="83">
        <v>44.116293593227063</v>
      </c>
      <c r="J134" s="83">
        <v>52.809722164707402</v>
      </c>
      <c r="K134" s="83">
        <v>33.428661215627315</v>
      </c>
      <c r="L134" s="81" t="s">
        <v>174</v>
      </c>
      <c r="M134" s="81" t="s">
        <v>2681</v>
      </c>
      <c r="N134" s="81" t="s">
        <v>2682</v>
      </c>
      <c r="O134" s="81" t="s">
        <v>2683</v>
      </c>
      <c r="P134" s="81" t="s">
        <v>2684</v>
      </c>
    </row>
    <row r="135" spans="1:16" ht="28.5" x14ac:dyDescent="0.45">
      <c r="A135" t="s">
        <v>11147</v>
      </c>
      <c r="B135" t="s">
        <v>17</v>
      </c>
      <c r="C135" t="s">
        <v>18</v>
      </c>
      <c r="D135" t="s">
        <v>19</v>
      </c>
      <c r="E135" t="s">
        <v>175</v>
      </c>
      <c r="F135" t="s">
        <v>21</v>
      </c>
      <c r="G135" t="s">
        <v>22</v>
      </c>
      <c r="H135">
        <v>134</v>
      </c>
      <c r="I135" s="83">
        <v>8.1166978868774748</v>
      </c>
      <c r="J135" s="83">
        <v>15.973577606156811</v>
      </c>
      <c r="K135" s="83">
        <v>8.1166978868774748</v>
      </c>
      <c r="L135" s="81" t="s">
        <v>176</v>
      </c>
      <c r="M135" s="81" t="s">
        <v>2685</v>
      </c>
      <c r="N135" s="81" t="s">
        <v>2686</v>
      </c>
      <c r="O135" s="81" t="s">
        <v>2687</v>
      </c>
      <c r="P135" s="81" t="s">
        <v>2688</v>
      </c>
    </row>
    <row r="136" spans="1:16" ht="28.5" x14ac:dyDescent="0.45">
      <c r="A136" t="s">
        <v>11147</v>
      </c>
      <c r="B136" t="s">
        <v>17</v>
      </c>
      <c r="C136" t="s">
        <v>18</v>
      </c>
      <c r="D136" t="s">
        <v>19</v>
      </c>
      <c r="E136" t="s">
        <v>175</v>
      </c>
      <c r="F136" t="s">
        <v>21</v>
      </c>
      <c r="G136" t="s">
        <v>22</v>
      </c>
      <c r="H136">
        <v>135</v>
      </c>
      <c r="I136" s="83">
        <v>100.00000000000004</v>
      </c>
      <c r="J136" s="83">
        <v>50.000000000000014</v>
      </c>
      <c r="K136" s="83">
        <v>100.00000000000004</v>
      </c>
      <c r="L136" s="81" t="s">
        <v>177</v>
      </c>
      <c r="M136" s="81" t="s">
        <v>2689</v>
      </c>
      <c r="N136" s="81" t="s">
        <v>2689</v>
      </c>
      <c r="O136" s="81" t="s">
        <v>2690</v>
      </c>
      <c r="P136" s="81" t="s">
        <v>2689</v>
      </c>
    </row>
    <row r="137" spans="1:16" ht="28.5" x14ac:dyDescent="0.45">
      <c r="A137" t="s">
        <v>11147</v>
      </c>
      <c r="B137" t="s">
        <v>17</v>
      </c>
      <c r="C137" t="s">
        <v>18</v>
      </c>
      <c r="D137" t="s">
        <v>19</v>
      </c>
      <c r="E137" t="s">
        <v>175</v>
      </c>
      <c r="F137" t="s">
        <v>21</v>
      </c>
      <c r="G137" t="s">
        <v>22</v>
      </c>
      <c r="H137">
        <v>136</v>
      </c>
      <c r="I137" s="83">
        <v>14.058533129758729</v>
      </c>
      <c r="J137" s="83">
        <v>14.794015674776452</v>
      </c>
      <c r="K137" s="83">
        <v>7.8098498423006371</v>
      </c>
      <c r="L137" s="81" t="s">
        <v>178</v>
      </c>
      <c r="M137" s="81" t="s">
        <v>2691</v>
      </c>
      <c r="N137" s="81" t="s">
        <v>2692</v>
      </c>
      <c r="O137" s="81" t="s">
        <v>2693</v>
      </c>
      <c r="P137" s="81" t="s">
        <v>2694</v>
      </c>
    </row>
    <row r="138" spans="1:16" ht="28.5" x14ac:dyDescent="0.45">
      <c r="A138" t="s">
        <v>11147</v>
      </c>
      <c r="B138" t="s">
        <v>17</v>
      </c>
      <c r="C138" t="s">
        <v>18</v>
      </c>
      <c r="D138" t="s">
        <v>19</v>
      </c>
      <c r="E138" t="s">
        <v>175</v>
      </c>
      <c r="F138" t="s">
        <v>21</v>
      </c>
      <c r="G138" t="s">
        <v>22</v>
      </c>
      <c r="H138">
        <v>137</v>
      </c>
      <c r="I138" s="83">
        <v>36.555522285451232</v>
      </c>
      <c r="J138" s="83">
        <v>36.555522285451232</v>
      </c>
      <c r="K138" s="83">
        <v>36.555522285451232</v>
      </c>
      <c r="L138" s="81" t="s">
        <v>179</v>
      </c>
      <c r="M138" s="81" t="s">
        <v>2695</v>
      </c>
      <c r="N138" s="81" t="s">
        <v>2696</v>
      </c>
      <c r="O138" s="81" t="s">
        <v>2696</v>
      </c>
      <c r="P138" s="81" t="s">
        <v>2696</v>
      </c>
    </row>
    <row r="139" spans="1:16" ht="28.5" x14ac:dyDescent="0.45">
      <c r="A139" t="s">
        <v>11147</v>
      </c>
      <c r="B139" t="s">
        <v>17</v>
      </c>
      <c r="C139" t="s">
        <v>18</v>
      </c>
      <c r="D139" t="s">
        <v>19</v>
      </c>
      <c r="E139" t="s">
        <v>175</v>
      </c>
      <c r="F139" t="s">
        <v>21</v>
      </c>
      <c r="G139" t="s">
        <v>22</v>
      </c>
      <c r="H139">
        <v>138</v>
      </c>
      <c r="I139" s="83">
        <v>52.610028680506879</v>
      </c>
      <c r="J139" s="83">
        <v>59.776533457202468</v>
      </c>
      <c r="K139" s="83">
        <v>49.616830003403614</v>
      </c>
      <c r="L139" s="81" t="s">
        <v>180</v>
      </c>
      <c r="M139" s="81" t="s">
        <v>2697</v>
      </c>
      <c r="N139" s="81" t="s">
        <v>2698</v>
      </c>
      <c r="O139" s="81" t="s">
        <v>2699</v>
      </c>
      <c r="P139" s="81" t="s">
        <v>2700</v>
      </c>
    </row>
    <row r="140" spans="1:16" ht="28.5" x14ac:dyDescent="0.45">
      <c r="A140" t="s">
        <v>11147</v>
      </c>
      <c r="B140" t="s">
        <v>17</v>
      </c>
      <c r="C140" t="s">
        <v>18</v>
      </c>
      <c r="D140" t="s">
        <v>19</v>
      </c>
      <c r="E140" t="s">
        <v>175</v>
      </c>
      <c r="F140" t="s">
        <v>21</v>
      </c>
      <c r="G140" t="s">
        <v>22</v>
      </c>
      <c r="H140">
        <v>139</v>
      </c>
      <c r="I140" s="83">
        <v>26.01278440403793</v>
      </c>
      <c r="J140" s="83">
        <v>26.01278440403793</v>
      </c>
      <c r="K140" s="83">
        <v>26.01278440403793</v>
      </c>
      <c r="L140" s="81" t="s">
        <v>181</v>
      </c>
      <c r="M140" s="81" t="s">
        <v>2701</v>
      </c>
      <c r="N140" s="81" t="s">
        <v>2702</v>
      </c>
      <c r="O140" s="81" t="s">
        <v>2703</v>
      </c>
      <c r="P140" s="81" t="s">
        <v>2704</v>
      </c>
    </row>
    <row r="141" spans="1:16" ht="28.5" x14ac:dyDescent="0.45">
      <c r="A141" t="s">
        <v>11147</v>
      </c>
      <c r="B141" t="s">
        <v>17</v>
      </c>
      <c r="C141" t="s">
        <v>18</v>
      </c>
      <c r="D141" t="s">
        <v>19</v>
      </c>
      <c r="E141" t="s">
        <v>182</v>
      </c>
      <c r="F141" t="s">
        <v>21</v>
      </c>
      <c r="G141" t="s">
        <v>22</v>
      </c>
      <c r="H141">
        <v>140</v>
      </c>
      <c r="I141" s="83">
        <v>7.1158641973211099</v>
      </c>
      <c r="J141" s="83">
        <v>3.5509323486424771</v>
      </c>
      <c r="K141" s="83">
        <v>7.4136700836533764</v>
      </c>
      <c r="L141" s="81" t="s">
        <v>183</v>
      </c>
      <c r="M141" s="81" t="s">
        <v>2705</v>
      </c>
      <c r="N141" s="81" t="s">
        <v>2706</v>
      </c>
      <c r="O141" s="81" t="s">
        <v>2707</v>
      </c>
      <c r="P141" s="81" t="s">
        <v>2708</v>
      </c>
    </row>
    <row r="142" spans="1:16" ht="57" x14ac:dyDescent="0.45">
      <c r="A142" t="s">
        <v>11147</v>
      </c>
      <c r="B142" t="s">
        <v>17</v>
      </c>
      <c r="C142" t="s">
        <v>18</v>
      </c>
      <c r="D142" t="s">
        <v>19</v>
      </c>
      <c r="E142" t="s">
        <v>182</v>
      </c>
      <c r="F142" t="s">
        <v>21</v>
      </c>
      <c r="G142" t="s">
        <v>22</v>
      </c>
      <c r="H142">
        <v>141</v>
      </c>
      <c r="I142" s="83">
        <v>8.461633959345022</v>
      </c>
      <c r="J142" s="83">
        <v>15.593439508212386</v>
      </c>
      <c r="K142" s="83">
        <v>8.5297868508084012</v>
      </c>
      <c r="L142" s="81" t="s">
        <v>184</v>
      </c>
      <c r="M142" s="81" t="s">
        <v>2709</v>
      </c>
      <c r="N142" s="81" t="s">
        <v>2710</v>
      </c>
      <c r="O142" s="81" t="s">
        <v>2711</v>
      </c>
      <c r="P142" s="81" t="s">
        <v>2712</v>
      </c>
    </row>
    <row r="143" spans="1:16" ht="142.5" x14ac:dyDescent="0.45">
      <c r="A143" t="s">
        <v>11147</v>
      </c>
      <c r="B143" t="s">
        <v>17</v>
      </c>
      <c r="C143" t="s">
        <v>18</v>
      </c>
      <c r="D143" t="s">
        <v>19</v>
      </c>
      <c r="E143" t="s">
        <v>182</v>
      </c>
      <c r="F143" t="s">
        <v>21</v>
      </c>
      <c r="G143" t="s">
        <v>22</v>
      </c>
      <c r="H143">
        <v>142</v>
      </c>
      <c r="I143" s="83">
        <v>19.469769290745614</v>
      </c>
      <c r="J143" s="83">
        <v>49.861351843770677</v>
      </c>
      <c r="K143" s="83">
        <v>18.084648960894889</v>
      </c>
      <c r="L143" s="81" t="s">
        <v>185</v>
      </c>
      <c r="M143" s="81" t="s">
        <v>2713</v>
      </c>
      <c r="N143" s="81" t="s">
        <v>2714</v>
      </c>
      <c r="O143" s="81" t="s">
        <v>2715</v>
      </c>
      <c r="P143" s="81" t="s">
        <v>2716</v>
      </c>
    </row>
    <row r="144" spans="1:16" ht="42.75" x14ac:dyDescent="0.45">
      <c r="A144" t="s">
        <v>11147</v>
      </c>
      <c r="B144" t="s">
        <v>17</v>
      </c>
      <c r="C144" t="s">
        <v>18</v>
      </c>
      <c r="D144" t="s">
        <v>19</v>
      </c>
      <c r="E144" t="s">
        <v>182</v>
      </c>
      <c r="F144" t="s">
        <v>21</v>
      </c>
      <c r="G144" t="s">
        <v>22</v>
      </c>
      <c r="H144">
        <v>143</v>
      </c>
      <c r="I144" s="83">
        <v>18.295654224495205</v>
      </c>
      <c r="J144" s="83">
        <v>80.705572749279781</v>
      </c>
      <c r="K144" s="83">
        <v>24.712442545253591</v>
      </c>
      <c r="L144" s="81" t="s">
        <v>186</v>
      </c>
      <c r="M144" s="81" t="s">
        <v>2717</v>
      </c>
      <c r="N144" s="81" t="s">
        <v>2718</v>
      </c>
      <c r="O144" s="81" t="s">
        <v>2719</v>
      </c>
      <c r="P144" s="81" t="s">
        <v>2720</v>
      </c>
    </row>
    <row r="145" spans="1:16" ht="71.25" x14ac:dyDescent="0.45">
      <c r="A145" t="s">
        <v>11147</v>
      </c>
      <c r="B145" t="s">
        <v>17</v>
      </c>
      <c r="C145" t="s">
        <v>18</v>
      </c>
      <c r="D145" t="s">
        <v>19</v>
      </c>
      <c r="E145" t="s">
        <v>182</v>
      </c>
      <c r="F145" t="s">
        <v>21</v>
      </c>
      <c r="G145" t="s">
        <v>22</v>
      </c>
      <c r="H145">
        <v>144</v>
      </c>
      <c r="I145" s="83">
        <v>48.150920817250608</v>
      </c>
      <c r="J145" s="83">
        <v>52.811855100855176</v>
      </c>
      <c r="K145" s="83">
        <v>26.97355440430939</v>
      </c>
      <c r="L145" s="81" t="s">
        <v>187</v>
      </c>
      <c r="M145" s="81" t="s">
        <v>2721</v>
      </c>
      <c r="N145" s="81" t="s">
        <v>2722</v>
      </c>
      <c r="O145" s="81" t="s">
        <v>2723</v>
      </c>
      <c r="P145" s="81" t="s">
        <v>2724</v>
      </c>
    </row>
    <row r="146" spans="1:16" ht="156.75" x14ac:dyDescent="0.45">
      <c r="A146" t="s">
        <v>11147</v>
      </c>
      <c r="B146" t="s">
        <v>17</v>
      </c>
      <c r="C146" t="s">
        <v>18</v>
      </c>
      <c r="D146" t="s">
        <v>19</v>
      </c>
      <c r="E146" t="s">
        <v>182</v>
      </c>
      <c r="F146" t="s">
        <v>21</v>
      </c>
      <c r="G146" t="s">
        <v>22</v>
      </c>
      <c r="H146">
        <v>145</v>
      </c>
      <c r="I146" s="83">
        <v>17.106833406690239</v>
      </c>
      <c r="J146" s="83">
        <v>33.85200244923535</v>
      </c>
      <c r="K146" s="83">
        <v>7.220910923617911</v>
      </c>
      <c r="L146" s="81" t="s">
        <v>188</v>
      </c>
      <c r="M146" s="81" t="s">
        <v>2725</v>
      </c>
      <c r="N146" s="81" t="s">
        <v>11157</v>
      </c>
      <c r="O146" s="81" t="s">
        <v>2726</v>
      </c>
      <c r="P146" s="81" t="s">
        <v>2727</v>
      </c>
    </row>
    <row r="147" spans="1:16" ht="99.75" x14ac:dyDescent="0.45">
      <c r="A147" t="s">
        <v>11147</v>
      </c>
      <c r="B147" t="s">
        <v>17</v>
      </c>
      <c r="C147" t="s">
        <v>18</v>
      </c>
      <c r="D147" t="s">
        <v>19</v>
      </c>
      <c r="E147" t="s">
        <v>182</v>
      </c>
      <c r="F147" t="s">
        <v>21</v>
      </c>
      <c r="G147" t="s">
        <v>22</v>
      </c>
      <c r="H147">
        <v>146</v>
      </c>
      <c r="I147" s="83">
        <v>25.422541413895544</v>
      </c>
      <c r="J147" s="83">
        <v>86.11735299633672</v>
      </c>
      <c r="K147" s="83">
        <v>11.306082351602983</v>
      </c>
      <c r="L147" s="81" t="s">
        <v>189</v>
      </c>
      <c r="M147" s="81" t="s">
        <v>2728</v>
      </c>
      <c r="N147" s="81" t="s">
        <v>2729</v>
      </c>
      <c r="O147" s="81" t="s">
        <v>2730</v>
      </c>
      <c r="P147" s="81" t="s">
        <v>2731</v>
      </c>
    </row>
    <row r="148" spans="1:16" ht="128.25" x14ac:dyDescent="0.45">
      <c r="A148" t="s">
        <v>11147</v>
      </c>
      <c r="B148" t="s">
        <v>17</v>
      </c>
      <c r="C148" t="s">
        <v>18</v>
      </c>
      <c r="D148" t="s">
        <v>19</v>
      </c>
      <c r="E148" t="s">
        <v>182</v>
      </c>
      <c r="F148" t="s">
        <v>21</v>
      </c>
      <c r="G148" t="s">
        <v>22</v>
      </c>
      <c r="H148">
        <v>147</v>
      </c>
      <c r="I148" s="83">
        <v>32.576461910134014</v>
      </c>
      <c r="J148" s="83">
        <v>53.435377487212172</v>
      </c>
      <c r="K148" s="83">
        <v>36.866661166274682</v>
      </c>
      <c r="L148" s="81" t="s">
        <v>190</v>
      </c>
      <c r="M148" s="81" t="s">
        <v>2732</v>
      </c>
      <c r="N148" s="81" t="s">
        <v>2733</v>
      </c>
      <c r="O148" s="81" t="s">
        <v>2734</v>
      </c>
      <c r="P148" s="81" t="s">
        <v>2735</v>
      </c>
    </row>
    <row r="149" spans="1:16" ht="42.75" x14ac:dyDescent="0.45">
      <c r="A149" t="s">
        <v>11147</v>
      </c>
      <c r="B149" t="s">
        <v>17</v>
      </c>
      <c r="C149" t="s">
        <v>18</v>
      </c>
      <c r="D149" t="s">
        <v>19</v>
      </c>
      <c r="E149" t="s">
        <v>191</v>
      </c>
      <c r="F149" t="s">
        <v>21</v>
      </c>
      <c r="G149" t="s">
        <v>22</v>
      </c>
      <c r="H149">
        <v>148</v>
      </c>
      <c r="I149" s="83">
        <v>33.660773578063711</v>
      </c>
      <c r="J149" s="83">
        <v>43.014638322597861</v>
      </c>
      <c r="K149" s="83">
        <v>33.660773578063711</v>
      </c>
      <c r="L149" s="81" t="s">
        <v>192</v>
      </c>
      <c r="M149" s="81" t="s">
        <v>2736</v>
      </c>
      <c r="N149" s="81" t="s">
        <v>2737</v>
      </c>
      <c r="O149" s="81" t="s">
        <v>2738</v>
      </c>
      <c r="P149" s="81" t="s">
        <v>2737</v>
      </c>
    </row>
    <row r="150" spans="1:16" ht="42.75" x14ac:dyDescent="0.45">
      <c r="A150" t="s">
        <v>11147</v>
      </c>
      <c r="B150" t="s">
        <v>17</v>
      </c>
      <c r="C150" t="s">
        <v>18</v>
      </c>
      <c r="D150" t="s">
        <v>19</v>
      </c>
      <c r="E150" t="s">
        <v>191</v>
      </c>
      <c r="F150" t="s">
        <v>21</v>
      </c>
      <c r="G150" t="s">
        <v>22</v>
      </c>
      <c r="H150">
        <v>149</v>
      </c>
      <c r="I150" s="83">
        <v>10.552670315936318</v>
      </c>
      <c r="J150" s="83">
        <v>24.808415001701817</v>
      </c>
      <c r="K150" s="83">
        <v>42.728700639623398</v>
      </c>
      <c r="L150" s="81" t="s">
        <v>2739</v>
      </c>
      <c r="M150" s="81" t="s">
        <v>2740</v>
      </c>
      <c r="N150" s="81" t="s">
        <v>2741</v>
      </c>
      <c r="O150" s="81" t="s">
        <v>2742</v>
      </c>
      <c r="P150" s="81" t="s">
        <v>2743</v>
      </c>
    </row>
    <row r="151" spans="1:16" ht="42.75" x14ac:dyDescent="0.45">
      <c r="A151" t="s">
        <v>11147</v>
      </c>
      <c r="B151" t="s">
        <v>17</v>
      </c>
      <c r="C151" t="s">
        <v>18</v>
      </c>
      <c r="D151" t="s">
        <v>19</v>
      </c>
      <c r="E151" t="s">
        <v>191</v>
      </c>
      <c r="F151" t="s">
        <v>21</v>
      </c>
      <c r="G151" t="s">
        <v>22</v>
      </c>
      <c r="H151">
        <v>150</v>
      </c>
      <c r="I151" s="83">
        <v>40.292759186936557</v>
      </c>
      <c r="J151" s="83">
        <v>40.292759186936557</v>
      </c>
      <c r="K151" s="83">
        <v>7.8582542459318452</v>
      </c>
      <c r="L151" s="81" t="s">
        <v>2744</v>
      </c>
      <c r="M151" s="81" t="s">
        <v>2745</v>
      </c>
      <c r="N151" s="81" t="s">
        <v>2746</v>
      </c>
      <c r="O151" s="81" t="s">
        <v>2746</v>
      </c>
      <c r="P151" s="81" t="s">
        <v>2747</v>
      </c>
    </row>
    <row r="152" spans="1:16" ht="28.5" x14ac:dyDescent="0.45">
      <c r="A152" t="s">
        <v>11147</v>
      </c>
      <c r="B152" t="s">
        <v>17</v>
      </c>
      <c r="C152" t="s">
        <v>18</v>
      </c>
      <c r="D152" t="s">
        <v>19</v>
      </c>
      <c r="E152" t="s">
        <v>191</v>
      </c>
      <c r="F152" t="s">
        <v>21</v>
      </c>
      <c r="G152" t="s">
        <v>22</v>
      </c>
      <c r="H152">
        <v>151</v>
      </c>
      <c r="I152" s="83">
        <v>54.910048677611243</v>
      </c>
      <c r="J152" s="83">
        <v>100.00000000000004</v>
      </c>
      <c r="K152" s="83">
        <v>100.00000000000004</v>
      </c>
      <c r="L152" s="81" t="s">
        <v>193</v>
      </c>
      <c r="M152" s="81" t="s">
        <v>2748</v>
      </c>
      <c r="N152" s="81" t="s">
        <v>2749</v>
      </c>
      <c r="O152" s="81" t="s">
        <v>2748</v>
      </c>
      <c r="P152" s="81" t="s">
        <v>2748</v>
      </c>
    </row>
    <row r="153" spans="1:16" ht="42.75" x14ac:dyDescent="0.45">
      <c r="A153" t="s">
        <v>11147</v>
      </c>
      <c r="B153" t="s">
        <v>17</v>
      </c>
      <c r="C153" t="s">
        <v>18</v>
      </c>
      <c r="D153" t="s">
        <v>19</v>
      </c>
      <c r="E153" t="s">
        <v>191</v>
      </c>
      <c r="F153" t="s">
        <v>21</v>
      </c>
      <c r="G153" t="s">
        <v>22</v>
      </c>
      <c r="H153">
        <v>152</v>
      </c>
      <c r="I153" s="83">
        <v>35.543339448751688</v>
      </c>
      <c r="J153" s="83">
        <v>47.538527325677407</v>
      </c>
      <c r="K153" s="83">
        <v>35.543339448751688</v>
      </c>
      <c r="L153" s="81" t="s">
        <v>2750</v>
      </c>
      <c r="M153" s="81" t="s">
        <v>2751</v>
      </c>
      <c r="N153" s="81" t="s">
        <v>2752</v>
      </c>
      <c r="O153" s="81" t="s">
        <v>2753</v>
      </c>
      <c r="P153" s="81" t="s">
        <v>2754</v>
      </c>
    </row>
    <row r="154" spans="1:16" ht="71.25" x14ac:dyDescent="0.45">
      <c r="A154" t="s">
        <v>11147</v>
      </c>
      <c r="B154" t="s">
        <v>17</v>
      </c>
      <c r="C154" t="s">
        <v>18</v>
      </c>
      <c r="D154" t="s">
        <v>19</v>
      </c>
      <c r="E154" t="s">
        <v>191</v>
      </c>
      <c r="F154" t="s">
        <v>21</v>
      </c>
      <c r="G154" t="s">
        <v>22</v>
      </c>
      <c r="H154">
        <v>153</v>
      </c>
      <c r="I154" s="83">
        <v>49.033606604040415</v>
      </c>
      <c r="J154" s="83">
        <v>49.136789951874562</v>
      </c>
      <c r="K154" s="83">
        <v>24.982159733769841</v>
      </c>
      <c r="L154" s="81" t="s">
        <v>2755</v>
      </c>
      <c r="M154" s="81" t="s">
        <v>2756</v>
      </c>
      <c r="N154" s="81" t="s">
        <v>2757</v>
      </c>
      <c r="O154" s="81" t="s">
        <v>2758</v>
      </c>
      <c r="P154" s="81" t="s">
        <v>2759</v>
      </c>
    </row>
    <row r="155" spans="1:16" ht="42.75" x14ac:dyDescent="0.45">
      <c r="A155" t="s">
        <v>11147</v>
      </c>
      <c r="B155" t="s">
        <v>17</v>
      </c>
      <c r="C155" t="s">
        <v>18</v>
      </c>
      <c r="D155" t="s">
        <v>19</v>
      </c>
      <c r="E155" t="s">
        <v>194</v>
      </c>
      <c r="F155" t="s">
        <v>21</v>
      </c>
      <c r="G155" t="s">
        <v>22</v>
      </c>
      <c r="H155">
        <v>154</v>
      </c>
      <c r="I155" s="83">
        <v>100.00000000000004</v>
      </c>
      <c r="J155" s="83">
        <v>100.00000000000004</v>
      </c>
      <c r="K155" s="83">
        <v>80.705572749279781</v>
      </c>
      <c r="L155" s="81" t="s">
        <v>195</v>
      </c>
      <c r="M155" s="81" t="s">
        <v>2760</v>
      </c>
      <c r="N155" s="81" t="s">
        <v>2760</v>
      </c>
      <c r="O155" s="81" t="s">
        <v>2760</v>
      </c>
      <c r="P155" s="81" t="s">
        <v>2761</v>
      </c>
    </row>
    <row r="156" spans="1:16" ht="57" x14ac:dyDescent="0.45">
      <c r="A156" t="s">
        <v>11147</v>
      </c>
      <c r="B156" t="s">
        <v>17</v>
      </c>
      <c r="C156" t="s">
        <v>18</v>
      </c>
      <c r="D156" t="s">
        <v>19</v>
      </c>
      <c r="E156" t="s">
        <v>194</v>
      </c>
      <c r="F156" t="s">
        <v>21</v>
      </c>
      <c r="G156" t="s">
        <v>22</v>
      </c>
      <c r="H156">
        <v>155</v>
      </c>
      <c r="I156" s="83">
        <v>7.1913222811636262</v>
      </c>
      <c r="J156" s="83">
        <v>5.7513918099500234</v>
      </c>
      <c r="K156" s="83">
        <v>7.1746113742675988</v>
      </c>
      <c r="L156" s="81" t="s">
        <v>196</v>
      </c>
      <c r="M156" s="81" t="s">
        <v>2762</v>
      </c>
      <c r="N156" s="81" t="s">
        <v>2763</v>
      </c>
      <c r="O156" s="81" t="s">
        <v>2764</v>
      </c>
      <c r="P156" s="81" t="s">
        <v>2765</v>
      </c>
    </row>
    <row r="157" spans="1:16" ht="99.75" x14ac:dyDescent="0.45">
      <c r="A157" t="s">
        <v>11147</v>
      </c>
      <c r="B157" t="s">
        <v>17</v>
      </c>
      <c r="C157" t="s">
        <v>18</v>
      </c>
      <c r="D157" t="s">
        <v>19</v>
      </c>
      <c r="E157" t="s">
        <v>194</v>
      </c>
      <c r="F157" t="s">
        <v>21</v>
      </c>
      <c r="G157" t="s">
        <v>22</v>
      </c>
      <c r="H157">
        <v>156</v>
      </c>
      <c r="I157" s="83">
        <v>25.806865066928687</v>
      </c>
      <c r="J157" s="83">
        <v>40.375085102711694</v>
      </c>
      <c r="K157" s="83">
        <v>42.170191355029552</v>
      </c>
      <c r="L157" s="81" t="s">
        <v>197</v>
      </c>
      <c r="M157" s="81" t="s">
        <v>2766</v>
      </c>
      <c r="N157" s="81" t="s">
        <v>2767</v>
      </c>
      <c r="O157" s="81" t="s">
        <v>2768</v>
      </c>
      <c r="P157" s="81" t="s">
        <v>2769</v>
      </c>
    </row>
    <row r="158" spans="1:16" ht="42.75" x14ac:dyDescent="0.45">
      <c r="A158" t="s">
        <v>11147</v>
      </c>
      <c r="B158" t="s">
        <v>17</v>
      </c>
      <c r="C158" t="s">
        <v>18</v>
      </c>
      <c r="D158" t="s">
        <v>19</v>
      </c>
      <c r="E158" t="s">
        <v>194</v>
      </c>
      <c r="F158" t="s">
        <v>21</v>
      </c>
      <c r="G158" t="s">
        <v>22</v>
      </c>
      <c r="H158">
        <v>157</v>
      </c>
      <c r="I158" s="83">
        <v>14.991106946711684</v>
      </c>
      <c r="J158" s="83">
        <v>23.356898886410011</v>
      </c>
      <c r="K158" s="83">
        <v>14.323145079400492</v>
      </c>
      <c r="L158" s="81" t="s">
        <v>198</v>
      </c>
      <c r="M158" s="81" t="s">
        <v>2770</v>
      </c>
      <c r="N158" s="81" t="s">
        <v>2771</v>
      </c>
      <c r="O158" s="81" t="s">
        <v>2772</v>
      </c>
      <c r="P158" s="81" t="s">
        <v>2773</v>
      </c>
    </row>
    <row r="159" spans="1:16" ht="28.5" x14ac:dyDescent="0.45">
      <c r="A159" t="s">
        <v>11147</v>
      </c>
      <c r="B159" t="s">
        <v>17</v>
      </c>
      <c r="C159" t="s">
        <v>18</v>
      </c>
      <c r="D159" t="s">
        <v>19</v>
      </c>
      <c r="E159" t="s">
        <v>194</v>
      </c>
      <c r="F159" t="s">
        <v>21</v>
      </c>
      <c r="G159" t="s">
        <v>22</v>
      </c>
      <c r="H159">
        <v>158</v>
      </c>
      <c r="I159" s="83">
        <v>29.847458960098219</v>
      </c>
      <c r="J159" s="83">
        <v>72.597952911547722</v>
      </c>
      <c r="K159" s="83">
        <v>72.597952911547722</v>
      </c>
      <c r="L159" s="81" t="s">
        <v>199</v>
      </c>
      <c r="M159" s="81" t="s">
        <v>2774</v>
      </c>
      <c r="N159" s="81" t="s">
        <v>2775</v>
      </c>
      <c r="O159" s="81" t="s">
        <v>2776</v>
      </c>
      <c r="P159" s="81" t="s">
        <v>2776</v>
      </c>
    </row>
    <row r="160" spans="1:16" ht="28.5" x14ac:dyDescent="0.45">
      <c r="A160" t="s">
        <v>11147</v>
      </c>
      <c r="B160" t="s">
        <v>17</v>
      </c>
      <c r="C160" t="s">
        <v>18</v>
      </c>
      <c r="D160" t="s">
        <v>19</v>
      </c>
      <c r="E160" t="s">
        <v>200</v>
      </c>
      <c r="F160" t="s">
        <v>21</v>
      </c>
      <c r="G160" t="s">
        <v>22</v>
      </c>
      <c r="H160">
        <v>159</v>
      </c>
      <c r="I160" s="83">
        <v>53.728496591177098</v>
      </c>
      <c r="J160" s="83">
        <v>57.893006746741008</v>
      </c>
      <c r="K160" s="83">
        <v>26.269098944241588</v>
      </c>
      <c r="L160" s="81" t="s">
        <v>201</v>
      </c>
      <c r="M160" s="81" t="s">
        <v>2777</v>
      </c>
      <c r="N160" s="81" t="s">
        <v>2778</v>
      </c>
      <c r="O160" s="81" t="s">
        <v>2779</v>
      </c>
      <c r="P160" s="81" t="s">
        <v>2780</v>
      </c>
    </row>
    <row r="161" spans="1:16" ht="57" x14ac:dyDescent="0.45">
      <c r="A161" t="s">
        <v>11147</v>
      </c>
      <c r="B161" t="s">
        <v>17</v>
      </c>
      <c r="C161" t="s">
        <v>18</v>
      </c>
      <c r="D161" t="s">
        <v>19</v>
      </c>
      <c r="E161" t="s">
        <v>200</v>
      </c>
      <c r="F161" t="s">
        <v>21</v>
      </c>
      <c r="G161" t="s">
        <v>22</v>
      </c>
      <c r="H161">
        <v>160</v>
      </c>
      <c r="I161" s="83">
        <v>34.389312176578429</v>
      </c>
      <c r="J161" s="83">
        <v>48.326978309062177</v>
      </c>
      <c r="K161" s="83">
        <v>26.202510071732618</v>
      </c>
      <c r="L161" s="81" t="s">
        <v>202</v>
      </c>
      <c r="M161" s="81" t="s">
        <v>2781</v>
      </c>
      <c r="N161" s="81" t="s">
        <v>2782</v>
      </c>
      <c r="O161" s="81" t="s">
        <v>2783</v>
      </c>
      <c r="P161" s="81" t="s">
        <v>2784</v>
      </c>
    </row>
    <row r="162" spans="1:16" ht="57" x14ac:dyDescent="0.45">
      <c r="A162" t="s">
        <v>11147</v>
      </c>
      <c r="B162" t="s">
        <v>17</v>
      </c>
      <c r="C162" t="s">
        <v>18</v>
      </c>
      <c r="D162" t="s">
        <v>19</v>
      </c>
      <c r="E162" t="s">
        <v>200</v>
      </c>
      <c r="F162" t="s">
        <v>21</v>
      </c>
      <c r="G162" t="s">
        <v>22</v>
      </c>
      <c r="H162">
        <v>161</v>
      </c>
      <c r="I162" s="83">
        <v>53.880332006478923</v>
      </c>
      <c r="J162" s="83">
        <v>100.00000000000004</v>
      </c>
      <c r="K162" s="83">
        <v>45.830340671241082</v>
      </c>
      <c r="L162" s="81" t="s">
        <v>203</v>
      </c>
      <c r="M162" s="81" t="s">
        <v>2785</v>
      </c>
      <c r="N162" s="81" t="s">
        <v>2786</v>
      </c>
      <c r="O162" s="81" t="s">
        <v>2785</v>
      </c>
      <c r="P162" s="81" t="s">
        <v>2787</v>
      </c>
    </row>
    <row r="163" spans="1:16" ht="42.75" x14ac:dyDescent="0.45">
      <c r="A163" t="s">
        <v>11147</v>
      </c>
      <c r="B163" t="s">
        <v>17</v>
      </c>
      <c r="C163" t="s">
        <v>18</v>
      </c>
      <c r="D163" t="s">
        <v>19</v>
      </c>
      <c r="E163" t="s">
        <v>200</v>
      </c>
      <c r="F163" t="s">
        <v>21</v>
      </c>
      <c r="G163" t="s">
        <v>22</v>
      </c>
      <c r="H163">
        <v>162</v>
      </c>
      <c r="I163" s="83">
        <v>35.543339448751702</v>
      </c>
      <c r="J163" s="83">
        <v>10.798033448421632</v>
      </c>
      <c r="K163" s="83">
        <v>36.720562698935908</v>
      </c>
      <c r="L163" s="81" t="s">
        <v>204</v>
      </c>
      <c r="M163" s="81" t="s">
        <v>2788</v>
      </c>
      <c r="N163" s="81" t="s">
        <v>2789</v>
      </c>
      <c r="O163" s="81" t="s">
        <v>2790</v>
      </c>
      <c r="P163" s="81" t="s">
        <v>2791</v>
      </c>
    </row>
    <row r="164" spans="1:16" ht="99.75" x14ac:dyDescent="0.45">
      <c r="A164" t="s">
        <v>11147</v>
      </c>
      <c r="B164" t="s">
        <v>17</v>
      </c>
      <c r="C164" t="s">
        <v>18</v>
      </c>
      <c r="D164" t="s">
        <v>19</v>
      </c>
      <c r="E164" t="s">
        <v>200</v>
      </c>
      <c r="F164" t="s">
        <v>21</v>
      </c>
      <c r="G164" t="s">
        <v>22</v>
      </c>
      <c r="H164">
        <v>163</v>
      </c>
      <c r="I164" s="83">
        <v>15.315340898821926</v>
      </c>
      <c r="J164" s="83">
        <v>66.892619528067712</v>
      </c>
      <c r="K164" s="83">
        <v>6.414921514603761</v>
      </c>
      <c r="L164" s="81" t="s">
        <v>205</v>
      </c>
      <c r="M164" s="81" t="s">
        <v>2792</v>
      </c>
      <c r="N164" s="81" t="s">
        <v>2793</v>
      </c>
      <c r="O164" s="81" t="s">
        <v>2794</v>
      </c>
      <c r="P164" s="81" t="s">
        <v>2795</v>
      </c>
    </row>
    <row r="165" spans="1:16" ht="57" x14ac:dyDescent="0.45">
      <c r="A165" t="s">
        <v>11147</v>
      </c>
      <c r="B165" t="s">
        <v>17</v>
      </c>
      <c r="C165" t="s">
        <v>18</v>
      </c>
      <c r="D165" t="s">
        <v>19</v>
      </c>
      <c r="E165" t="s">
        <v>200</v>
      </c>
      <c r="F165" t="s">
        <v>21</v>
      </c>
      <c r="G165" t="s">
        <v>22</v>
      </c>
      <c r="H165">
        <v>164</v>
      </c>
      <c r="I165" s="83">
        <v>14.247788801610149</v>
      </c>
      <c r="J165" s="83">
        <v>59.230330720232523</v>
      </c>
      <c r="K165" s="83">
        <v>40.896014720436781</v>
      </c>
      <c r="L165" s="81" t="s">
        <v>206</v>
      </c>
      <c r="M165" s="81" t="s">
        <v>2796</v>
      </c>
      <c r="N165" s="81" t="s">
        <v>2797</v>
      </c>
      <c r="O165" s="81" t="s">
        <v>2798</v>
      </c>
      <c r="P165" s="81" t="s">
        <v>2799</v>
      </c>
    </row>
    <row r="166" spans="1:16" ht="28.5" x14ac:dyDescent="0.45">
      <c r="A166" t="s">
        <v>11147</v>
      </c>
      <c r="B166" t="s">
        <v>17</v>
      </c>
      <c r="C166" t="s">
        <v>18</v>
      </c>
      <c r="D166" t="s">
        <v>19</v>
      </c>
      <c r="E166" t="s">
        <v>207</v>
      </c>
      <c r="F166" t="s">
        <v>21</v>
      </c>
      <c r="G166" t="s">
        <v>22</v>
      </c>
      <c r="H166">
        <v>165</v>
      </c>
      <c r="I166" s="83">
        <v>100.00000000000004</v>
      </c>
      <c r="J166" s="83">
        <v>100.00000000000004</v>
      </c>
      <c r="K166" s="83">
        <v>100.00000000000004</v>
      </c>
      <c r="L166" s="81" t="s">
        <v>208</v>
      </c>
      <c r="M166" s="81" t="s">
        <v>2800</v>
      </c>
      <c r="N166" s="81" t="s">
        <v>2800</v>
      </c>
      <c r="O166" s="81" t="s">
        <v>2800</v>
      </c>
      <c r="P166" s="81" t="s">
        <v>2800</v>
      </c>
    </row>
    <row r="167" spans="1:16" ht="42.75" x14ac:dyDescent="0.45">
      <c r="A167" t="s">
        <v>11147</v>
      </c>
      <c r="B167" t="s">
        <v>17</v>
      </c>
      <c r="C167" t="s">
        <v>18</v>
      </c>
      <c r="D167" t="s">
        <v>19</v>
      </c>
      <c r="E167" t="s">
        <v>207</v>
      </c>
      <c r="F167" t="s">
        <v>21</v>
      </c>
      <c r="G167" t="s">
        <v>22</v>
      </c>
      <c r="H167">
        <v>166</v>
      </c>
      <c r="I167" s="83">
        <v>9.9800994038736643</v>
      </c>
      <c r="J167" s="83">
        <v>9.9800994038736643</v>
      </c>
      <c r="K167" s="83">
        <v>10.552670315936318</v>
      </c>
      <c r="L167" s="81" t="s">
        <v>209</v>
      </c>
      <c r="M167" s="81" t="s">
        <v>2801</v>
      </c>
      <c r="N167" s="81" t="s">
        <v>2802</v>
      </c>
      <c r="O167" s="81" t="s">
        <v>2803</v>
      </c>
      <c r="P167" s="81" t="s">
        <v>2804</v>
      </c>
    </row>
    <row r="168" spans="1:16" x14ac:dyDescent="0.45">
      <c r="A168" t="s">
        <v>11147</v>
      </c>
      <c r="B168" t="s">
        <v>17</v>
      </c>
      <c r="C168" t="s">
        <v>18</v>
      </c>
      <c r="D168" t="s">
        <v>19</v>
      </c>
      <c r="E168" t="s">
        <v>207</v>
      </c>
      <c r="F168" t="s">
        <v>21</v>
      </c>
      <c r="G168" t="s">
        <v>22</v>
      </c>
      <c r="H168">
        <v>167</v>
      </c>
      <c r="I168" s="83">
        <v>14.058533129758729</v>
      </c>
      <c r="J168" s="83">
        <v>14.058533129758729</v>
      </c>
      <c r="K168" s="83">
        <v>9.6524348774022446</v>
      </c>
      <c r="L168" s="81" t="s">
        <v>210</v>
      </c>
      <c r="M168" s="81" t="s">
        <v>2805</v>
      </c>
      <c r="N168" s="81" t="s">
        <v>2806</v>
      </c>
      <c r="O168" s="81" t="s">
        <v>2806</v>
      </c>
      <c r="P168" s="81" t="s">
        <v>2807</v>
      </c>
    </row>
    <row r="169" spans="1:16" ht="28.5" x14ac:dyDescent="0.45">
      <c r="A169" t="s">
        <v>11147</v>
      </c>
      <c r="B169" t="s">
        <v>17</v>
      </c>
      <c r="C169" t="s">
        <v>18</v>
      </c>
      <c r="D169" t="s">
        <v>19</v>
      </c>
      <c r="E169" t="s">
        <v>207</v>
      </c>
      <c r="F169" t="s">
        <v>21</v>
      </c>
      <c r="G169" t="s">
        <v>22</v>
      </c>
      <c r="H169">
        <v>168</v>
      </c>
      <c r="I169" s="83">
        <v>36.555522285451232</v>
      </c>
      <c r="J169" s="83">
        <v>100.00000000000004</v>
      </c>
      <c r="K169" s="83">
        <v>61.047358358078469</v>
      </c>
      <c r="L169" s="81" t="s">
        <v>211</v>
      </c>
      <c r="M169" s="81" t="s">
        <v>2808</v>
      </c>
      <c r="N169" s="81" t="s">
        <v>2809</v>
      </c>
      <c r="O169" s="81" t="s">
        <v>2808</v>
      </c>
      <c r="P169" s="81" t="s">
        <v>2810</v>
      </c>
    </row>
    <row r="170" spans="1:16" ht="42.75" x14ac:dyDescent="0.45">
      <c r="A170" t="s">
        <v>11147</v>
      </c>
      <c r="B170" t="s">
        <v>17</v>
      </c>
      <c r="C170" t="s">
        <v>18</v>
      </c>
      <c r="D170" t="s">
        <v>19</v>
      </c>
      <c r="E170" t="s">
        <v>207</v>
      </c>
      <c r="F170" t="s">
        <v>21</v>
      </c>
      <c r="G170" t="s">
        <v>22</v>
      </c>
      <c r="H170">
        <v>169</v>
      </c>
      <c r="I170" s="83">
        <v>3.2342452920962161</v>
      </c>
      <c r="J170" s="83">
        <v>11.980914528565991</v>
      </c>
      <c r="K170" s="83">
        <v>5.9342026097604883</v>
      </c>
      <c r="L170" s="81" t="s">
        <v>212</v>
      </c>
      <c r="M170" s="81" t="s">
        <v>2811</v>
      </c>
      <c r="N170" s="81" t="s">
        <v>2812</v>
      </c>
      <c r="O170" s="81" t="s">
        <v>2813</v>
      </c>
      <c r="P170" s="81" t="s">
        <v>2814</v>
      </c>
    </row>
    <row r="171" spans="1:16" ht="42.75" x14ac:dyDescent="0.45">
      <c r="A171" t="s">
        <v>11147</v>
      </c>
      <c r="B171" t="s">
        <v>17</v>
      </c>
      <c r="C171" t="s">
        <v>18</v>
      </c>
      <c r="D171" t="s">
        <v>19</v>
      </c>
      <c r="E171" t="s">
        <v>207</v>
      </c>
      <c r="F171" t="s">
        <v>21</v>
      </c>
      <c r="G171" t="s">
        <v>22</v>
      </c>
      <c r="H171">
        <v>170</v>
      </c>
      <c r="I171" s="83">
        <v>17.747405280050266</v>
      </c>
      <c r="J171" s="83">
        <v>22.957488466614329</v>
      </c>
      <c r="K171" s="83">
        <v>23.356898886410011</v>
      </c>
      <c r="L171" s="81" t="s">
        <v>213</v>
      </c>
      <c r="M171" s="81" t="s">
        <v>2815</v>
      </c>
      <c r="N171" s="81" t="s">
        <v>2816</v>
      </c>
      <c r="O171" s="81" t="s">
        <v>2817</v>
      </c>
      <c r="P171" s="81" t="s">
        <v>2818</v>
      </c>
    </row>
    <row r="172" spans="1:16" ht="42.75" x14ac:dyDescent="0.45">
      <c r="A172" t="s">
        <v>11147</v>
      </c>
      <c r="B172" t="s">
        <v>17</v>
      </c>
      <c r="C172" t="s">
        <v>18</v>
      </c>
      <c r="D172" t="s">
        <v>19</v>
      </c>
      <c r="E172" t="s">
        <v>214</v>
      </c>
      <c r="F172" t="s">
        <v>21</v>
      </c>
      <c r="G172" t="s">
        <v>22</v>
      </c>
      <c r="H172">
        <v>171</v>
      </c>
      <c r="I172" s="83">
        <v>100.00000000000004</v>
      </c>
      <c r="J172" s="83">
        <v>31.020161970069999</v>
      </c>
      <c r="K172" s="83">
        <v>31.020161970069999</v>
      </c>
      <c r="L172" s="81" t="s">
        <v>215</v>
      </c>
      <c r="M172" s="81" t="s">
        <v>2819</v>
      </c>
      <c r="N172" s="81" t="s">
        <v>2819</v>
      </c>
      <c r="O172" s="81" t="s">
        <v>2820</v>
      </c>
      <c r="P172" s="81" t="s">
        <v>2821</v>
      </c>
    </row>
    <row r="173" spans="1:16" ht="128.25" x14ac:dyDescent="0.45">
      <c r="A173" t="s">
        <v>11147</v>
      </c>
      <c r="B173" t="s">
        <v>17</v>
      </c>
      <c r="C173" t="s">
        <v>18</v>
      </c>
      <c r="D173" t="s">
        <v>19</v>
      </c>
      <c r="E173" t="s">
        <v>214</v>
      </c>
      <c r="F173" t="s">
        <v>21</v>
      </c>
      <c r="G173" t="s">
        <v>22</v>
      </c>
      <c r="H173">
        <v>172</v>
      </c>
      <c r="I173" s="83">
        <v>35.05225412822476</v>
      </c>
      <c r="J173" s="83">
        <v>63.918702225376251</v>
      </c>
      <c r="K173" s="83">
        <v>33.711264149933847</v>
      </c>
      <c r="L173" s="81" t="s">
        <v>216</v>
      </c>
      <c r="M173" s="81" t="s">
        <v>2822</v>
      </c>
      <c r="N173" s="81" t="s">
        <v>2823</v>
      </c>
      <c r="O173" s="81" t="s">
        <v>2824</v>
      </c>
      <c r="P173" s="81" t="s">
        <v>2825</v>
      </c>
    </row>
    <row r="174" spans="1:16" ht="71.25" x14ac:dyDescent="0.45">
      <c r="A174" t="s">
        <v>11147</v>
      </c>
      <c r="B174" t="s">
        <v>17</v>
      </c>
      <c r="C174" t="s">
        <v>18</v>
      </c>
      <c r="D174" t="s">
        <v>19</v>
      </c>
      <c r="E174" t="s">
        <v>214</v>
      </c>
      <c r="F174" t="s">
        <v>21</v>
      </c>
      <c r="G174" t="s">
        <v>22</v>
      </c>
      <c r="H174">
        <v>173</v>
      </c>
      <c r="I174" s="83">
        <v>58.061979373103931</v>
      </c>
      <c r="J174" s="83">
        <v>84.829429552478047</v>
      </c>
      <c r="K174" s="83">
        <v>56.432193956870059</v>
      </c>
      <c r="L174" s="81" t="s">
        <v>217</v>
      </c>
      <c r="M174" s="81" t="s">
        <v>2826</v>
      </c>
      <c r="N174" s="81" t="s">
        <v>2827</v>
      </c>
      <c r="O174" s="81" t="s">
        <v>2828</v>
      </c>
      <c r="P174" s="81" t="s">
        <v>2829</v>
      </c>
    </row>
    <row r="175" spans="1:16" ht="57" x14ac:dyDescent="0.45">
      <c r="A175" t="s">
        <v>11147</v>
      </c>
      <c r="B175" t="s">
        <v>17</v>
      </c>
      <c r="C175" t="s">
        <v>18</v>
      </c>
      <c r="D175" t="s">
        <v>19</v>
      </c>
      <c r="E175" t="s">
        <v>218</v>
      </c>
      <c r="F175" t="s">
        <v>21</v>
      </c>
      <c r="G175" t="s">
        <v>22</v>
      </c>
      <c r="H175">
        <v>174</v>
      </c>
      <c r="I175" s="83">
        <v>57.735026918962618</v>
      </c>
      <c r="J175" s="83">
        <v>53.2800971987552</v>
      </c>
      <c r="K175" s="83">
        <v>25.94750714074576</v>
      </c>
      <c r="L175" s="81" t="s">
        <v>219</v>
      </c>
      <c r="M175" s="81" t="s">
        <v>2830</v>
      </c>
      <c r="N175" s="81" t="s">
        <v>2831</v>
      </c>
      <c r="O175" s="81" t="s">
        <v>2832</v>
      </c>
      <c r="P175" s="81" t="s">
        <v>2833</v>
      </c>
    </row>
    <row r="176" spans="1:16" ht="114" x14ac:dyDescent="0.45">
      <c r="A176" t="s">
        <v>11147</v>
      </c>
      <c r="B176" t="s">
        <v>17</v>
      </c>
      <c r="C176" t="s">
        <v>18</v>
      </c>
      <c r="D176" t="s">
        <v>19</v>
      </c>
      <c r="E176" t="s">
        <v>218</v>
      </c>
      <c r="F176" t="s">
        <v>21</v>
      </c>
      <c r="G176" t="s">
        <v>22</v>
      </c>
      <c r="H176">
        <v>175</v>
      </c>
      <c r="I176" s="83">
        <v>29.523114230584291</v>
      </c>
      <c r="J176" s="83">
        <v>55.532066183514523</v>
      </c>
      <c r="K176" s="83">
        <v>47.259524825382847</v>
      </c>
      <c r="L176" s="81" t="s">
        <v>220</v>
      </c>
      <c r="M176" s="81" t="s">
        <v>2834</v>
      </c>
      <c r="N176" s="81" t="s">
        <v>2835</v>
      </c>
      <c r="O176" s="81" t="s">
        <v>2836</v>
      </c>
      <c r="P176" s="81" t="s">
        <v>2837</v>
      </c>
    </row>
    <row r="177" spans="1:16" ht="28.5" x14ac:dyDescent="0.45">
      <c r="A177" t="s">
        <v>11147</v>
      </c>
      <c r="B177" t="s">
        <v>17</v>
      </c>
      <c r="C177" t="s">
        <v>18</v>
      </c>
      <c r="D177" t="s">
        <v>19</v>
      </c>
      <c r="E177" t="s">
        <v>218</v>
      </c>
      <c r="F177" t="s">
        <v>21</v>
      </c>
      <c r="G177" t="s">
        <v>22</v>
      </c>
      <c r="H177">
        <v>176</v>
      </c>
      <c r="I177" s="83">
        <v>18.575057999133595</v>
      </c>
      <c r="J177" s="83">
        <v>6.7425559297518429</v>
      </c>
      <c r="K177" s="83">
        <v>11.044795567078941</v>
      </c>
      <c r="L177" s="81" t="s">
        <v>221</v>
      </c>
      <c r="M177" s="81" t="s">
        <v>2838</v>
      </c>
      <c r="N177" s="81" t="s">
        <v>2839</v>
      </c>
      <c r="O177" s="81" t="s">
        <v>2840</v>
      </c>
      <c r="P177" s="81" t="s">
        <v>2841</v>
      </c>
    </row>
    <row r="178" spans="1:16" ht="28.5" x14ac:dyDescent="0.45">
      <c r="A178" t="s">
        <v>11147</v>
      </c>
      <c r="B178" t="s">
        <v>17</v>
      </c>
      <c r="C178" t="s">
        <v>18</v>
      </c>
      <c r="D178" t="s">
        <v>19</v>
      </c>
      <c r="E178" t="s">
        <v>218</v>
      </c>
      <c r="F178" t="s">
        <v>21</v>
      </c>
      <c r="G178" t="s">
        <v>22</v>
      </c>
      <c r="H178">
        <v>177</v>
      </c>
      <c r="I178" s="83">
        <v>46.713797772820001</v>
      </c>
      <c r="J178" s="83">
        <v>46.713797772820001</v>
      </c>
      <c r="K178" s="83">
        <v>46.713797772820001</v>
      </c>
      <c r="L178" s="81" t="s">
        <v>222</v>
      </c>
      <c r="M178" s="81" t="s">
        <v>2842</v>
      </c>
      <c r="N178" s="81" t="s">
        <v>2843</v>
      </c>
      <c r="O178" s="81" t="s">
        <v>2843</v>
      </c>
      <c r="P178" s="81" t="s">
        <v>2843</v>
      </c>
    </row>
    <row r="179" spans="1:16" ht="57" x14ac:dyDescent="0.45">
      <c r="A179" t="s">
        <v>11147</v>
      </c>
      <c r="B179" t="s">
        <v>17</v>
      </c>
      <c r="C179" t="s">
        <v>18</v>
      </c>
      <c r="D179" t="s">
        <v>19</v>
      </c>
      <c r="E179" t="s">
        <v>218</v>
      </c>
      <c r="F179" t="s">
        <v>21</v>
      </c>
      <c r="G179" t="s">
        <v>22</v>
      </c>
      <c r="H179">
        <v>178</v>
      </c>
      <c r="I179" s="83">
        <v>26.240877698296419</v>
      </c>
      <c r="J179" s="83">
        <v>59.396476691049443</v>
      </c>
      <c r="K179" s="83">
        <v>14.035461952055082</v>
      </c>
      <c r="L179" s="81" t="s">
        <v>223</v>
      </c>
      <c r="M179" s="81" t="s">
        <v>2844</v>
      </c>
      <c r="N179" s="81" t="s">
        <v>2845</v>
      </c>
      <c r="O179" s="81" t="s">
        <v>2846</v>
      </c>
      <c r="P179" s="81" t="s">
        <v>2847</v>
      </c>
    </row>
    <row r="180" spans="1:16" ht="57" x14ac:dyDescent="0.45">
      <c r="A180" t="s">
        <v>11147</v>
      </c>
      <c r="B180" t="s">
        <v>17</v>
      </c>
      <c r="C180" t="s">
        <v>18</v>
      </c>
      <c r="D180" t="s">
        <v>19</v>
      </c>
      <c r="E180" t="s">
        <v>218</v>
      </c>
      <c r="F180" t="s">
        <v>21</v>
      </c>
      <c r="G180" t="s">
        <v>22</v>
      </c>
      <c r="H180">
        <v>179</v>
      </c>
      <c r="I180" s="83">
        <v>21.771473288734981</v>
      </c>
      <c r="J180" s="83">
        <v>17.765987008252424</v>
      </c>
      <c r="K180" s="83">
        <v>35.412968165085715</v>
      </c>
      <c r="L180" s="81" t="s">
        <v>224</v>
      </c>
      <c r="M180" s="81" t="s">
        <v>2848</v>
      </c>
      <c r="N180" s="81" t="s">
        <v>2849</v>
      </c>
      <c r="O180" s="81" t="s">
        <v>2850</v>
      </c>
      <c r="P180" s="81" t="s">
        <v>2851</v>
      </c>
    </row>
    <row r="181" spans="1:16" ht="28.5" x14ac:dyDescent="0.45">
      <c r="A181" t="s">
        <v>11147</v>
      </c>
      <c r="B181" t="s">
        <v>17</v>
      </c>
      <c r="C181" t="s">
        <v>18</v>
      </c>
      <c r="D181" t="s">
        <v>19</v>
      </c>
      <c r="E181" t="s">
        <v>225</v>
      </c>
      <c r="F181" t="s">
        <v>21</v>
      </c>
      <c r="G181" t="s">
        <v>22</v>
      </c>
      <c r="H181">
        <v>180</v>
      </c>
      <c r="I181" s="83">
        <v>6.770186228657864</v>
      </c>
      <c r="J181" s="83">
        <v>7.4924426922597673</v>
      </c>
      <c r="K181" s="83">
        <v>20.164945583740657</v>
      </c>
      <c r="L181" s="81" t="s">
        <v>226</v>
      </c>
      <c r="M181" s="81" t="s">
        <v>2852</v>
      </c>
      <c r="N181" s="81" t="s">
        <v>2853</v>
      </c>
      <c r="O181" s="81" t="s">
        <v>2854</v>
      </c>
      <c r="P181" s="81" t="s">
        <v>2855</v>
      </c>
    </row>
    <row r="182" spans="1:16" ht="57" x14ac:dyDescent="0.45">
      <c r="A182" t="s">
        <v>11147</v>
      </c>
      <c r="B182" t="s">
        <v>17</v>
      </c>
      <c r="C182" t="s">
        <v>18</v>
      </c>
      <c r="D182" t="s">
        <v>19</v>
      </c>
      <c r="E182" t="s">
        <v>225</v>
      </c>
      <c r="F182" t="s">
        <v>21</v>
      </c>
      <c r="G182" t="s">
        <v>22</v>
      </c>
      <c r="H182">
        <v>181</v>
      </c>
      <c r="I182" s="83">
        <v>37.068663817880363</v>
      </c>
      <c r="J182" s="83">
        <v>100.00000000000004</v>
      </c>
      <c r="K182" s="83">
        <v>61.153805769010233</v>
      </c>
      <c r="L182" s="81" t="s">
        <v>227</v>
      </c>
      <c r="M182" s="81" t="s">
        <v>2856</v>
      </c>
      <c r="N182" s="81" t="s">
        <v>2857</v>
      </c>
      <c r="O182" s="81" t="s">
        <v>2856</v>
      </c>
      <c r="P182" s="81" t="s">
        <v>2858</v>
      </c>
    </row>
    <row r="183" spans="1:16" x14ac:dyDescent="0.45">
      <c r="A183" t="s">
        <v>11147</v>
      </c>
      <c r="B183" t="s">
        <v>17</v>
      </c>
      <c r="C183" t="s">
        <v>18</v>
      </c>
      <c r="D183" t="s">
        <v>19</v>
      </c>
      <c r="E183" t="s">
        <v>225</v>
      </c>
      <c r="F183" t="s">
        <v>21</v>
      </c>
      <c r="G183" t="s">
        <v>22</v>
      </c>
      <c r="H183">
        <v>182</v>
      </c>
      <c r="I183" s="83">
        <v>100.00000000000004</v>
      </c>
      <c r="J183" s="83">
        <v>100.00000000000004</v>
      </c>
      <c r="K183" s="83">
        <v>100.00000000000004</v>
      </c>
      <c r="L183" s="81" t="s">
        <v>228</v>
      </c>
      <c r="M183" s="81" t="s">
        <v>2859</v>
      </c>
      <c r="N183" s="81" t="s">
        <v>2859</v>
      </c>
      <c r="O183" s="81" t="s">
        <v>2859</v>
      </c>
      <c r="P183" s="81" t="s">
        <v>2859</v>
      </c>
    </row>
    <row r="184" spans="1:16" ht="57" x14ac:dyDescent="0.45">
      <c r="A184" t="s">
        <v>11147</v>
      </c>
      <c r="B184" t="s">
        <v>17</v>
      </c>
      <c r="C184" t="s">
        <v>18</v>
      </c>
      <c r="D184" t="s">
        <v>19</v>
      </c>
      <c r="E184" t="s">
        <v>225</v>
      </c>
      <c r="F184" t="s">
        <v>21</v>
      </c>
      <c r="G184" t="s">
        <v>22</v>
      </c>
      <c r="H184">
        <v>183</v>
      </c>
      <c r="I184" s="83">
        <v>40.751000519650681</v>
      </c>
      <c r="J184" s="83">
        <v>40.751000519650681</v>
      </c>
      <c r="K184" s="83">
        <v>27.073126310761644</v>
      </c>
      <c r="L184" s="81" t="s">
        <v>229</v>
      </c>
      <c r="M184" s="81" t="s">
        <v>2860</v>
      </c>
      <c r="N184" s="81" t="s">
        <v>2861</v>
      </c>
      <c r="O184" s="81" t="s">
        <v>2861</v>
      </c>
      <c r="P184" s="81" t="s">
        <v>2862</v>
      </c>
    </row>
    <row r="185" spans="1:16" ht="71.25" x14ac:dyDescent="0.45">
      <c r="A185" t="s">
        <v>11147</v>
      </c>
      <c r="B185" t="s">
        <v>17</v>
      </c>
      <c r="C185" t="s">
        <v>18</v>
      </c>
      <c r="D185" t="s">
        <v>19</v>
      </c>
      <c r="E185" t="s">
        <v>225</v>
      </c>
      <c r="F185" t="s">
        <v>21</v>
      </c>
      <c r="G185" t="s">
        <v>22</v>
      </c>
      <c r="H185">
        <v>184</v>
      </c>
      <c r="I185" s="83">
        <v>15.415064977510751</v>
      </c>
      <c r="J185" s="83">
        <v>26.728255206224983</v>
      </c>
      <c r="K185" s="83">
        <v>19.323033984562091</v>
      </c>
      <c r="L185" s="81" t="s">
        <v>230</v>
      </c>
      <c r="M185" s="81" t="s">
        <v>2863</v>
      </c>
      <c r="N185" s="81" t="s">
        <v>2864</v>
      </c>
      <c r="O185" s="81" t="s">
        <v>2865</v>
      </c>
      <c r="P185" s="81" t="s">
        <v>2866</v>
      </c>
    </row>
    <row r="186" spans="1:16" ht="71.25" x14ac:dyDescent="0.45">
      <c r="A186" t="s">
        <v>11147</v>
      </c>
      <c r="B186" t="s">
        <v>17</v>
      </c>
      <c r="C186" t="s">
        <v>18</v>
      </c>
      <c r="D186" t="s">
        <v>19</v>
      </c>
      <c r="E186" t="s">
        <v>225</v>
      </c>
      <c r="F186" t="s">
        <v>21</v>
      </c>
      <c r="G186" t="s">
        <v>22</v>
      </c>
      <c r="H186">
        <v>185</v>
      </c>
      <c r="I186" s="83">
        <v>2.6784254608782869</v>
      </c>
      <c r="J186" s="83">
        <v>8.0669743407376711</v>
      </c>
      <c r="K186" s="83">
        <v>7.1646842382574363</v>
      </c>
      <c r="L186" s="81" t="s">
        <v>231</v>
      </c>
      <c r="M186" s="81" t="s">
        <v>2867</v>
      </c>
      <c r="N186" s="81" t="s">
        <v>2868</v>
      </c>
      <c r="O186" s="81" t="s">
        <v>2869</v>
      </c>
      <c r="P186" s="81" t="s">
        <v>2870</v>
      </c>
    </row>
    <row r="187" spans="1:16" ht="99.75" x14ac:dyDescent="0.45">
      <c r="A187" t="s">
        <v>11147</v>
      </c>
      <c r="B187" t="s">
        <v>17</v>
      </c>
      <c r="C187" t="s">
        <v>18</v>
      </c>
      <c r="D187" t="s">
        <v>19</v>
      </c>
      <c r="E187" t="s">
        <v>225</v>
      </c>
      <c r="F187" t="s">
        <v>21</v>
      </c>
      <c r="G187" t="s">
        <v>22</v>
      </c>
      <c r="H187">
        <v>186</v>
      </c>
      <c r="I187" s="83">
        <v>26.615275015901464</v>
      </c>
      <c r="J187" s="83">
        <v>68.664772327171249</v>
      </c>
      <c r="K187" s="83">
        <v>9.4260522567790357</v>
      </c>
      <c r="L187" s="81" t="s">
        <v>232</v>
      </c>
      <c r="M187" s="81" t="s">
        <v>2871</v>
      </c>
      <c r="N187" s="81" t="s">
        <v>2872</v>
      </c>
      <c r="O187" s="81" t="s">
        <v>2873</v>
      </c>
      <c r="P187" s="81" t="s">
        <v>2874</v>
      </c>
    </row>
    <row r="188" spans="1:16" ht="99.75" x14ac:dyDescent="0.45">
      <c r="A188" t="s">
        <v>11147</v>
      </c>
      <c r="B188" t="s">
        <v>17</v>
      </c>
      <c r="C188" t="s">
        <v>18</v>
      </c>
      <c r="D188" t="s">
        <v>19</v>
      </c>
      <c r="E188" t="s">
        <v>225</v>
      </c>
      <c r="F188" t="s">
        <v>21</v>
      </c>
      <c r="G188" t="s">
        <v>22</v>
      </c>
      <c r="H188">
        <v>187</v>
      </c>
      <c r="I188" s="83">
        <v>42.334123779831053</v>
      </c>
      <c r="J188" s="83">
        <v>61.697459943084567</v>
      </c>
      <c r="K188" s="83">
        <v>42.82934392917948</v>
      </c>
      <c r="L188" s="81" t="s">
        <v>233</v>
      </c>
      <c r="M188" s="81" t="s">
        <v>2875</v>
      </c>
      <c r="N188" s="81" t="s">
        <v>2876</v>
      </c>
      <c r="O188" s="81" t="s">
        <v>2877</v>
      </c>
      <c r="P188" s="81" t="s">
        <v>2878</v>
      </c>
    </row>
    <row r="189" spans="1:16" ht="28.5" x14ac:dyDescent="0.45">
      <c r="A189" t="s">
        <v>11147</v>
      </c>
      <c r="B189" t="s">
        <v>17</v>
      </c>
      <c r="C189" t="s">
        <v>18</v>
      </c>
      <c r="D189" t="s">
        <v>19</v>
      </c>
      <c r="E189" t="s">
        <v>225</v>
      </c>
      <c r="F189" t="s">
        <v>21</v>
      </c>
      <c r="G189" t="s">
        <v>22</v>
      </c>
      <c r="H189">
        <v>188</v>
      </c>
      <c r="I189" s="83">
        <v>4.1961149062965486</v>
      </c>
      <c r="J189" s="83">
        <v>36.889397323344049</v>
      </c>
      <c r="K189" s="83">
        <v>12.256200970377108</v>
      </c>
      <c r="L189" s="81" t="s">
        <v>234</v>
      </c>
      <c r="M189" s="81" t="s">
        <v>2879</v>
      </c>
      <c r="N189" s="81" t="s">
        <v>2880</v>
      </c>
      <c r="O189" s="81" t="s">
        <v>2881</v>
      </c>
      <c r="P189" s="81" t="s">
        <v>2882</v>
      </c>
    </row>
    <row r="190" spans="1:16" ht="57" x14ac:dyDescent="0.45">
      <c r="A190" t="s">
        <v>11147</v>
      </c>
      <c r="B190" t="s">
        <v>17</v>
      </c>
      <c r="C190" t="s">
        <v>18</v>
      </c>
      <c r="D190" t="s">
        <v>19</v>
      </c>
      <c r="E190" t="s">
        <v>225</v>
      </c>
      <c r="F190" t="s">
        <v>21</v>
      </c>
      <c r="G190" t="s">
        <v>22</v>
      </c>
      <c r="H190">
        <v>189</v>
      </c>
      <c r="I190" s="83">
        <v>37.596635294670172</v>
      </c>
      <c r="J190" s="83">
        <v>48.326978309062206</v>
      </c>
      <c r="K190" s="83">
        <v>29.256127307315065</v>
      </c>
      <c r="L190" s="81" t="s">
        <v>235</v>
      </c>
      <c r="M190" s="81" t="s">
        <v>2883</v>
      </c>
      <c r="N190" s="81" t="s">
        <v>2884</v>
      </c>
      <c r="O190" s="81" t="s">
        <v>2885</v>
      </c>
      <c r="P190" s="81" t="s">
        <v>2886</v>
      </c>
    </row>
    <row r="191" spans="1:16" ht="42.75" x14ac:dyDescent="0.45">
      <c r="A191" t="s">
        <v>11147</v>
      </c>
      <c r="B191" t="s">
        <v>17</v>
      </c>
      <c r="C191" t="s">
        <v>18</v>
      </c>
      <c r="D191" t="s">
        <v>19</v>
      </c>
      <c r="E191" t="s">
        <v>225</v>
      </c>
      <c r="F191" t="s">
        <v>21</v>
      </c>
      <c r="G191" t="s">
        <v>22</v>
      </c>
      <c r="H191">
        <v>190</v>
      </c>
      <c r="I191" s="83">
        <v>19.081654556856684</v>
      </c>
      <c r="J191" s="83">
        <v>59.460355750136102</v>
      </c>
      <c r="K191" s="83">
        <v>22.957488466614329</v>
      </c>
      <c r="L191" s="81" t="s">
        <v>236</v>
      </c>
      <c r="M191" s="81" t="s">
        <v>2887</v>
      </c>
      <c r="N191" s="81" t="s">
        <v>2888</v>
      </c>
      <c r="O191" s="81" t="s">
        <v>2889</v>
      </c>
      <c r="P191" s="81" t="s">
        <v>2890</v>
      </c>
    </row>
    <row r="192" spans="1:16" ht="85.5" x14ac:dyDescent="0.45">
      <c r="A192" t="s">
        <v>11147</v>
      </c>
      <c r="B192" t="s">
        <v>17</v>
      </c>
      <c r="C192" t="s">
        <v>18</v>
      </c>
      <c r="D192" t="s">
        <v>19</v>
      </c>
      <c r="E192" t="s">
        <v>225</v>
      </c>
      <c r="F192" t="s">
        <v>21</v>
      </c>
      <c r="G192" t="s">
        <v>22</v>
      </c>
      <c r="H192">
        <v>191</v>
      </c>
      <c r="I192" s="83">
        <v>15.6465308819068</v>
      </c>
      <c r="J192" s="83">
        <v>26.334885722055361</v>
      </c>
      <c r="K192" s="83">
        <v>13.621129765483484</v>
      </c>
      <c r="L192" s="81" t="s">
        <v>237</v>
      </c>
      <c r="M192" s="81" t="s">
        <v>2891</v>
      </c>
      <c r="N192" s="81" t="s">
        <v>2892</v>
      </c>
      <c r="O192" s="81" t="s">
        <v>2893</v>
      </c>
      <c r="P192" s="81" t="s">
        <v>2894</v>
      </c>
    </row>
    <row r="193" spans="1:16" ht="28.5" x14ac:dyDescent="0.45">
      <c r="A193" t="s">
        <v>11147</v>
      </c>
      <c r="B193" t="s">
        <v>17</v>
      </c>
      <c r="C193" t="s">
        <v>18</v>
      </c>
      <c r="D193" t="s">
        <v>19</v>
      </c>
      <c r="E193" t="s">
        <v>238</v>
      </c>
      <c r="F193" t="s">
        <v>21</v>
      </c>
      <c r="G193" t="s">
        <v>22</v>
      </c>
      <c r="H193">
        <v>192</v>
      </c>
      <c r="I193" s="83">
        <v>39.281465090051285</v>
      </c>
      <c r="J193" s="83">
        <v>50.000000000000014</v>
      </c>
      <c r="K193" s="83">
        <v>20.448007360218391</v>
      </c>
      <c r="L193" s="81" t="s">
        <v>239</v>
      </c>
      <c r="M193" s="81" t="s">
        <v>2895</v>
      </c>
      <c r="N193" s="81" t="s">
        <v>2896</v>
      </c>
      <c r="O193" s="81" t="s">
        <v>2897</v>
      </c>
      <c r="P193" s="81" t="s">
        <v>2898</v>
      </c>
    </row>
    <row r="194" spans="1:16" ht="42.75" x14ac:dyDescent="0.45">
      <c r="A194" t="s">
        <v>11147</v>
      </c>
      <c r="B194" t="s">
        <v>17</v>
      </c>
      <c r="C194" t="s">
        <v>18</v>
      </c>
      <c r="D194" t="s">
        <v>19</v>
      </c>
      <c r="E194" t="s">
        <v>238</v>
      </c>
      <c r="F194" t="s">
        <v>21</v>
      </c>
      <c r="G194" t="s">
        <v>22</v>
      </c>
      <c r="H194">
        <v>193</v>
      </c>
      <c r="I194" s="83">
        <v>21.36435031981171</v>
      </c>
      <c r="J194" s="83">
        <v>48.549177170732357</v>
      </c>
      <c r="K194" s="83">
        <v>6.2746553109947403</v>
      </c>
      <c r="L194" s="81" t="s">
        <v>240</v>
      </c>
      <c r="M194" s="81" t="s">
        <v>2899</v>
      </c>
      <c r="N194" s="81" t="s">
        <v>2900</v>
      </c>
      <c r="O194" s="81" t="s">
        <v>2901</v>
      </c>
      <c r="P194" s="81" t="s">
        <v>2902</v>
      </c>
    </row>
    <row r="195" spans="1:16" ht="57" x14ac:dyDescent="0.45">
      <c r="A195" t="s">
        <v>11147</v>
      </c>
      <c r="B195" t="s">
        <v>17</v>
      </c>
      <c r="C195" t="s">
        <v>18</v>
      </c>
      <c r="D195" t="s">
        <v>19</v>
      </c>
      <c r="E195" t="s">
        <v>238</v>
      </c>
      <c r="F195" t="s">
        <v>21</v>
      </c>
      <c r="G195" t="s">
        <v>22</v>
      </c>
      <c r="H195">
        <v>194</v>
      </c>
      <c r="I195" s="83">
        <v>7.3470531259778786</v>
      </c>
      <c r="J195" s="83">
        <v>3.6735265629889389</v>
      </c>
      <c r="K195" s="83">
        <v>7.7685628463801759</v>
      </c>
      <c r="L195" s="81" t="s">
        <v>241</v>
      </c>
      <c r="M195" s="81" t="s">
        <v>2903</v>
      </c>
      <c r="N195" s="81" t="s">
        <v>2904</v>
      </c>
      <c r="O195" s="81" t="s">
        <v>2905</v>
      </c>
      <c r="P195" s="81" t="s">
        <v>2906</v>
      </c>
    </row>
    <row r="196" spans="1:16" x14ac:dyDescent="0.45">
      <c r="A196" t="s">
        <v>11147</v>
      </c>
      <c r="B196" t="s">
        <v>17</v>
      </c>
      <c r="C196" t="s">
        <v>18</v>
      </c>
      <c r="D196" t="s">
        <v>19</v>
      </c>
      <c r="E196" t="s">
        <v>238</v>
      </c>
      <c r="F196" t="s">
        <v>21</v>
      </c>
      <c r="G196" t="s">
        <v>22</v>
      </c>
      <c r="H196">
        <v>195</v>
      </c>
      <c r="I196" s="83">
        <v>35.35533905932737</v>
      </c>
      <c r="J196" s="83">
        <v>35.35533905932737</v>
      </c>
      <c r="K196" s="83">
        <v>35.35533905932737</v>
      </c>
      <c r="L196" s="81" t="s">
        <v>242</v>
      </c>
      <c r="M196" s="81" t="s">
        <v>2907</v>
      </c>
      <c r="N196" s="81" t="s">
        <v>2908</v>
      </c>
      <c r="O196" s="81" t="s">
        <v>2908</v>
      </c>
      <c r="P196" s="81" t="s">
        <v>2908</v>
      </c>
    </row>
    <row r="197" spans="1:16" ht="128.25" x14ac:dyDescent="0.45">
      <c r="A197" t="s">
        <v>11147</v>
      </c>
      <c r="B197" t="s">
        <v>17</v>
      </c>
      <c r="C197" t="s">
        <v>18</v>
      </c>
      <c r="D197" t="s">
        <v>19</v>
      </c>
      <c r="E197" t="s">
        <v>238</v>
      </c>
      <c r="F197" t="s">
        <v>21</v>
      </c>
      <c r="G197" t="s">
        <v>22</v>
      </c>
      <c r="H197">
        <v>196</v>
      </c>
      <c r="I197" s="83">
        <v>45.592069273873634</v>
      </c>
      <c r="J197" s="83">
        <v>52.960279432785001</v>
      </c>
      <c r="K197" s="83">
        <v>38.04344160895176</v>
      </c>
      <c r="L197" s="81" t="s">
        <v>243</v>
      </c>
      <c r="M197" s="81" t="s">
        <v>2909</v>
      </c>
      <c r="N197" s="81" t="s">
        <v>2910</v>
      </c>
      <c r="O197" s="81" t="s">
        <v>2911</v>
      </c>
      <c r="P197" s="81" t="s">
        <v>2912</v>
      </c>
    </row>
    <row r="198" spans="1:16" x14ac:dyDescent="0.45">
      <c r="A198" t="s">
        <v>11147</v>
      </c>
      <c r="B198" t="s">
        <v>17</v>
      </c>
      <c r="C198" t="s">
        <v>18</v>
      </c>
      <c r="D198" t="s">
        <v>19</v>
      </c>
      <c r="E198" t="s">
        <v>244</v>
      </c>
      <c r="F198" t="s">
        <v>21</v>
      </c>
      <c r="G198" t="s">
        <v>22</v>
      </c>
      <c r="H198">
        <v>197</v>
      </c>
      <c r="I198" s="83">
        <v>42.728700639623419</v>
      </c>
      <c r="J198" s="83">
        <v>42.728700639623419</v>
      </c>
      <c r="K198" s="83">
        <v>42.728700639623419</v>
      </c>
      <c r="L198" s="81" t="s">
        <v>245</v>
      </c>
      <c r="M198" s="81" t="s">
        <v>2913</v>
      </c>
      <c r="N198" s="81" t="s">
        <v>2914</v>
      </c>
      <c r="O198" s="81" t="s">
        <v>2915</v>
      </c>
      <c r="P198" s="81" t="s">
        <v>2915</v>
      </c>
    </row>
    <row r="199" spans="1:16" ht="142.5" x14ac:dyDescent="0.45">
      <c r="A199" t="s">
        <v>11147</v>
      </c>
      <c r="B199" t="s">
        <v>17</v>
      </c>
      <c r="C199" t="s">
        <v>18</v>
      </c>
      <c r="D199" t="s">
        <v>19</v>
      </c>
      <c r="E199" t="s">
        <v>244</v>
      </c>
      <c r="F199" t="s">
        <v>21</v>
      </c>
      <c r="G199" t="s">
        <v>22</v>
      </c>
      <c r="H199">
        <v>198</v>
      </c>
      <c r="I199" s="83">
        <v>55.220531887480483</v>
      </c>
      <c r="J199" s="83">
        <v>83.958555043845351</v>
      </c>
      <c r="K199" s="83">
        <v>64.885764706254818</v>
      </c>
      <c r="L199" s="81" t="s">
        <v>246</v>
      </c>
      <c r="M199" s="81" t="s">
        <v>2916</v>
      </c>
      <c r="N199" s="81" t="s">
        <v>2917</v>
      </c>
      <c r="O199" s="81" t="s">
        <v>2918</v>
      </c>
      <c r="P199" s="81" t="s">
        <v>2919</v>
      </c>
    </row>
    <row r="200" spans="1:16" ht="42.75" x14ac:dyDescent="0.45">
      <c r="A200" t="s">
        <v>11147</v>
      </c>
      <c r="B200" t="s">
        <v>17</v>
      </c>
      <c r="C200" t="s">
        <v>18</v>
      </c>
      <c r="D200" t="s">
        <v>19</v>
      </c>
      <c r="E200" t="s">
        <v>244</v>
      </c>
      <c r="F200" t="s">
        <v>21</v>
      </c>
      <c r="G200" t="s">
        <v>22</v>
      </c>
      <c r="H200">
        <v>199</v>
      </c>
      <c r="I200" s="83">
        <v>15.81521625222401</v>
      </c>
      <c r="J200" s="83">
        <v>100.00000000000004</v>
      </c>
      <c r="K200" s="83">
        <v>24.219535355065009</v>
      </c>
      <c r="L200" s="81" t="s">
        <v>247</v>
      </c>
      <c r="M200" s="81" t="s">
        <v>2920</v>
      </c>
      <c r="N200" s="81" t="s">
        <v>2921</v>
      </c>
      <c r="O200" s="81" t="s">
        <v>2920</v>
      </c>
      <c r="P200" s="81" t="s">
        <v>2922</v>
      </c>
    </row>
    <row r="201" spans="1:16" ht="71.25" x14ac:dyDescent="0.45">
      <c r="A201" t="s">
        <v>11147</v>
      </c>
      <c r="B201" t="s">
        <v>17</v>
      </c>
      <c r="C201" t="s">
        <v>18</v>
      </c>
      <c r="D201" t="s">
        <v>19</v>
      </c>
      <c r="E201" t="s">
        <v>244</v>
      </c>
      <c r="F201" t="s">
        <v>21</v>
      </c>
      <c r="G201" t="s">
        <v>22</v>
      </c>
      <c r="H201">
        <v>200</v>
      </c>
      <c r="I201" s="83">
        <v>53.664112417312047</v>
      </c>
      <c r="J201" s="83">
        <v>80.569206332749758</v>
      </c>
      <c r="K201" s="83">
        <v>49.09136024426774</v>
      </c>
      <c r="L201" s="81" t="s">
        <v>248</v>
      </c>
      <c r="M201" s="81" t="s">
        <v>2923</v>
      </c>
      <c r="N201" s="81" t="s">
        <v>2924</v>
      </c>
      <c r="O201" s="81" t="s">
        <v>2925</v>
      </c>
      <c r="P201" s="81" t="s">
        <v>2926</v>
      </c>
    </row>
    <row r="202" spans="1:16" ht="42.75" x14ac:dyDescent="0.45">
      <c r="A202" t="s">
        <v>11147</v>
      </c>
      <c r="B202" t="s">
        <v>17</v>
      </c>
      <c r="C202" t="s">
        <v>18</v>
      </c>
      <c r="D202" t="s">
        <v>19</v>
      </c>
      <c r="E202" t="s">
        <v>244</v>
      </c>
      <c r="F202" t="s">
        <v>21</v>
      </c>
      <c r="G202" t="s">
        <v>22</v>
      </c>
      <c r="H202">
        <v>201</v>
      </c>
      <c r="I202" s="83">
        <v>20.577107905082869</v>
      </c>
      <c r="J202" s="83">
        <v>21.536724200522809</v>
      </c>
      <c r="K202" s="83">
        <v>29.167552921712726</v>
      </c>
      <c r="L202" s="81" t="s">
        <v>249</v>
      </c>
      <c r="M202" s="81" t="s">
        <v>2927</v>
      </c>
      <c r="N202" s="81" t="s">
        <v>2928</v>
      </c>
      <c r="O202" s="81" t="s">
        <v>2929</v>
      </c>
      <c r="P202" s="81" t="s">
        <v>2930</v>
      </c>
    </row>
    <row r="203" spans="1:16" x14ac:dyDescent="0.45">
      <c r="A203" t="s">
        <v>11147</v>
      </c>
      <c r="B203" t="s">
        <v>17</v>
      </c>
      <c r="C203" t="s">
        <v>18</v>
      </c>
      <c r="D203" t="s">
        <v>19</v>
      </c>
      <c r="E203" t="s">
        <v>244</v>
      </c>
      <c r="F203" t="s">
        <v>21</v>
      </c>
      <c r="G203" t="s">
        <v>22</v>
      </c>
      <c r="H203">
        <v>202</v>
      </c>
      <c r="I203" s="83">
        <v>100.00000000000004</v>
      </c>
      <c r="J203" s="83">
        <v>22.59005009024613</v>
      </c>
      <c r="K203" s="83">
        <v>100.00000000000004</v>
      </c>
      <c r="L203" s="81" t="s">
        <v>250</v>
      </c>
      <c r="M203" s="81" t="s">
        <v>2931</v>
      </c>
      <c r="N203" s="81" t="s">
        <v>2931</v>
      </c>
      <c r="O203" s="81" t="s">
        <v>2932</v>
      </c>
      <c r="P203" s="81" t="s">
        <v>2931</v>
      </c>
    </row>
    <row r="204" spans="1:16" ht="42.75" x14ac:dyDescent="0.45">
      <c r="A204" t="s">
        <v>11147</v>
      </c>
      <c r="B204" t="s">
        <v>17</v>
      </c>
      <c r="C204" t="s">
        <v>18</v>
      </c>
      <c r="D204" t="s">
        <v>19</v>
      </c>
      <c r="E204" t="s">
        <v>251</v>
      </c>
      <c r="F204" t="s">
        <v>21</v>
      </c>
      <c r="G204" t="s">
        <v>22</v>
      </c>
      <c r="H204">
        <v>203</v>
      </c>
      <c r="I204" s="83">
        <v>11.731175160263996</v>
      </c>
      <c r="J204" s="83">
        <v>29.071536848410968</v>
      </c>
      <c r="K204" s="83">
        <v>75.062385375033955</v>
      </c>
      <c r="L204" s="81" t="s">
        <v>252</v>
      </c>
      <c r="M204" s="81" t="s">
        <v>2933</v>
      </c>
      <c r="N204" s="81" t="s">
        <v>2934</v>
      </c>
      <c r="O204" s="81" t="s">
        <v>2935</v>
      </c>
      <c r="P204" s="81" t="s">
        <v>2936</v>
      </c>
    </row>
    <row r="205" spans="1:16" ht="28.5" x14ac:dyDescent="0.45">
      <c r="A205" t="s">
        <v>11147</v>
      </c>
      <c r="B205" t="s">
        <v>17</v>
      </c>
      <c r="C205" t="s">
        <v>18</v>
      </c>
      <c r="D205" t="s">
        <v>19</v>
      </c>
      <c r="E205" t="s">
        <v>251</v>
      </c>
      <c r="F205" t="s">
        <v>21</v>
      </c>
      <c r="G205" t="s">
        <v>22</v>
      </c>
      <c r="H205">
        <v>204</v>
      </c>
      <c r="I205" s="83">
        <v>15.207218222740094</v>
      </c>
      <c r="J205" s="83">
        <v>27.482545710800192</v>
      </c>
      <c r="K205" s="83">
        <v>8.1706097244177744</v>
      </c>
      <c r="L205" s="81" t="s">
        <v>253</v>
      </c>
      <c r="M205" s="81" t="s">
        <v>2937</v>
      </c>
      <c r="N205" s="81" t="s">
        <v>2938</v>
      </c>
      <c r="O205" s="81" t="s">
        <v>2939</v>
      </c>
      <c r="P205" s="81" t="s">
        <v>2940</v>
      </c>
    </row>
    <row r="206" spans="1:16" ht="42.75" x14ac:dyDescent="0.45">
      <c r="A206" t="s">
        <v>11147</v>
      </c>
      <c r="B206" t="s">
        <v>17</v>
      </c>
      <c r="C206" t="s">
        <v>18</v>
      </c>
      <c r="D206" t="s">
        <v>19</v>
      </c>
      <c r="E206" t="s">
        <v>251</v>
      </c>
      <c r="F206" t="s">
        <v>21</v>
      </c>
      <c r="G206" t="s">
        <v>22</v>
      </c>
      <c r="H206">
        <v>205</v>
      </c>
      <c r="I206" s="83">
        <v>20.149416157064572</v>
      </c>
      <c r="J206" s="83">
        <v>34.823528327578543</v>
      </c>
      <c r="K206" s="83">
        <v>32.825185297291767</v>
      </c>
      <c r="L206" s="81" t="s">
        <v>254</v>
      </c>
      <c r="M206" s="81" t="s">
        <v>2941</v>
      </c>
      <c r="N206" s="81" t="s">
        <v>2942</v>
      </c>
      <c r="O206" s="81" t="s">
        <v>2943</v>
      </c>
      <c r="P206" s="81" t="s">
        <v>2944</v>
      </c>
    </row>
    <row r="207" spans="1:16" ht="42.75" x14ac:dyDescent="0.45">
      <c r="A207" t="s">
        <v>11147</v>
      </c>
      <c r="B207" t="s">
        <v>17</v>
      </c>
      <c r="C207" t="s">
        <v>18</v>
      </c>
      <c r="D207" t="s">
        <v>19</v>
      </c>
      <c r="E207" t="s">
        <v>251</v>
      </c>
      <c r="F207" t="s">
        <v>21</v>
      </c>
      <c r="G207" t="s">
        <v>22</v>
      </c>
      <c r="H207">
        <v>206</v>
      </c>
      <c r="I207" s="83">
        <v>45.305163015763085</v>
      </c>
      <c r="J207" s="83">
        <v>46.173663094410237</v>
      </c>
      <c r="K207" s="83">
        <v>45.305163015763085</v>
      </c>
      <c r="L207" s="81" t="s">
        <v>255</v>
      </c>
      <c r="M207" s="81" t="s">
        <v>2945</v>
      </c>
      <c r="N207" s="81" t="s">
        <v>2946</v>
      </c>
      <c r="O207" s="81" t="s">
        <v>2947</v>
      </c>
      <c r="P207" s="81" t="s">
        <v>2946</v>
      </c>
    </row>
    <row r="208" spans="1:16" ht="99.75" x14ac:dyDescent="0.45">
      <c r="A208" t="s">
        <v>11147</v>
      </c>
      <c r="B208" t="s">
        <v>17</v>
      </c>
      <c r="C208" t="s">
        <v>18</v>
      </c>
      <c r="D208" t="s">
        <v>19</v>
      </c>
      <c r="E208" t="s">
        <v>251</v>
      </c>
      <c r="F208" t="s">
        <v>21</v>
      </c>
      <c r="G208" t="s">
        <v>22</v>
      </c>
      <c r="H208">
        <v>207</v>
      </c>
      <c r="I208" s="83">
        <v>45.865419411555038</v>
      </c>
      <c r="J208" s="83">
        <v>73.320234246677273</v>
      </c>
      <c r="K208" s="83">
        <v>73.41505841595206</v>
      </c>
      <c r="L208" s="81" t="s">
        <v>256</v>
      </c>
      <c r="M208" s="81" t="s">
        <v>2948</v>
      </c>
      <c r="N208" s="81" t="s">
        <v>2949</v>
      </c>
      <c r="O208" s="81" t="s">
        <v>2950</v>
      </c>
      <c r="P208" s="81" t="s">
        <v>2951</v>
      </c>
    </row>
    <row r="209" spans="1:16" x14ac:dyDescent="0.45">
      <c r="A209" t="s">
        <v>11147</v>
      </c>
      <c r="B209" t="s">
        <v>17</v>
      </c>
      <c r="C209" t="s">
        <v>18</v>
      </c>
      <c r="D209" t="s">
        <v>19</v>
      </c>
      <c r="E209" t="s">
        <v>251</v>
      </c>
      <c r="F209" t="s">
        <v>21</v>
      </c>
      <c r="G209" t="s">
        <v>22</v>
      </c>
      <c r="H209">
        <v>208</v>
      </c>
      <c r="I209" s="83">
        <v>100.00000000000004</v>
      </c>
      <c r="J209" s="83">
        <v>100.00000000000004</v>
      </c>
      <c r="K209" s="83">
        <v>100.00000000000004</v>
      </c>
      <c r="L209" s="81" t="s">
        <v>257</v>
      </c>
      <c r="M209" s="81" t="s">
        <v>2952</v>
      </c>
      <c r="N209" s="81" t="s">
        <v>2952</v>
      </c>
      <c r="O209" s="81" t="s">
        <v>2952</v>
      </c>
      <c r="P209" s="81" t="s">
        <v>2952</v>
      </c>
    </row>
    <row r="210" spans="1:16" ht="85.5" x14ac:dyDescent="0.45">
      <c r="A210" t="s">
        <v>11147</v>
      </c>
      <c r="B210" t="s">
        <v>17</v>
      </c>
      <c r="C210" t="s">
        <v>18</v>
      </c>
      <c r="D210" t="s">
        <v>19</v>
      </c>
      <c r="E210" t="s">
        <v>258</v>
      </c>
      <c r="F210" t="s">
        <v>21</v>
      </c>
      <c r="G210" t="s">
        <v>22</v>
      </c>
      <c r="H210">
        <v>209</v>
      </c>
      <c r="I210" s="83">
        <v>52.531750996550464</v>
      </c>
      <c r="J210" s="83">
        <v>85.464722089045082</v>
      </c>
      <c r="K210" s="83">
        <v>64.689249460943785</v>
      </c>
      <c r="L210" s="81" t="s">
        <v>259</v>
      </c>
      <c r="M210" s="81" t="s">
        <v>2953</v>
      </c>
      <c r="N210" s="81" t="s">
        <v>2954</v>
      </c>
      <c r="O210" s="81" t="s">
        <v>2955</v>
      </c>
      <c r="P210" s="81" t="s">
        <v>2956</v>
      </c>
    </row>
    <row r="211" spans="1:16" ht="114" x14ac:dyDescent="0.45">
      <c r="A211" t="s">
        <v>11147</v>
      </c>
      <c r="B211" t="s">
        <v>17</v>
      </c>
      <c r="C211" t="s">
        <v>18</v>
      </c>
      <c r="D211" t="s">
        <v>19</v>
      </c>
      <c r="E211" t="s">
        <v>258</v>
      </c>
      <c r="F211" t="s">
        <v>21</v>
      </c>
      <c r="G211" t="s">
        <v>22</v>
      </c>
      <c r="H211">
        <v>210</v>
      </c>
      <c r="I211" s="83">
        <v>33.252357643686125</v>
      </c>
      <c r="J211" s="83">
        <v>39.769228881535888</v>
      </c>
      <c r="K211" s="83">
        <v>24.363478709373631</v>
      </c>
      <c r="L211" s="81" t="s">
        <v>260</v>
      </c>
      <c r="M211" s="81" t="s">
        <v>2957</v>
      </c>
      <c r="N211" s="81" t="s">
        <v>2958</v>
      </c>
      <c r="O211" s="81" t="s">
        <v>2959</v>
      </c>
      <c r="P211" s="81" t="s">
        <v>2960</v>
      </c>
    </row>
    <row r="212" spans="1:16" ht="28.5" x14ac:dyDescent="0.45">
      <c r="A212" t="s">
        <v>11147</v>
      </c>
      <c r="B212" t="s">
        <v>17</v>
      </c>
      <c r="C212" t="s">
        <v>18</v>
      </c>
      <c r="D212" t="s">
        <v>19</v>
      </c>
      <c r="E212" t="s">
        <v>258</v>
      </c>
      <c r="F212" t="s">
        <v>21</v>
      </c>
      <c r="G212" t="s">
        <v>22</v>
      </c>
      <c r="H212">
        <v>211</v>
      </c>
      <c r="I212" s="83">
        <v>9.6524348774022446</v>
      </c>
      <c r="J212" s="83">
        <v>12.703318703865364</v>
      </c>
      <c r="K212" s="83">
        <v>16.233395773754953</v>
      </c>
      <c r="L212" s="81" t="s">
        <v>261</v>
      </c>
      <c r="M212" s="81" t="s">
        <v>2961</v>
      </c>
      <c r="N212" s="81" t="s">
        <v>2962</v>
      </c>
      <c r="O212" s="81" t="s">
        <v>2963</v>
      </c>
      <c r="P212" s="81" t="s">
        <v>2964</v>
      </c>
    </row>
    <row r="213" spans="1:16" x14ac:dyDescent="0.45">
      <c r="A213" t="s">
        <v>11147</v>
      </c>
      <c r="B213" t="s">
        <v>17</v>
      </c>
      <c r="C213" t="s">
        <v>18</v>
      </c>
      <c r="D213" t="s">
        <v>19</v>
      </c>
      <c r="E213" t="s">
        <v>258</v>
      </c>
      <c r="F213" t="s">
        <v>21</v>
      </c>
      <c r="G213" t="s">
        <v>22</v>
      </c>
      <c r="H213">
        <v>212</v>
      </c>
      <c r="I213" s="83">
        <v>35.35533905932737</v>
      </c>
      <c r="J213" s="83">
        <v>18.995892141289811</v>
      </c>
      <c r="K213" s="83">
        <v>23.643540225079384</v>
      </c>
      <c r="L213" s="81" t="s">
        <v>262</v>
      </c>
      <c r="M213" s="81" t="s">
        <v>2965</v>
      </c>
      <c r="N213" s="81" t="s">
        <v>2966</v>
      </c>
      <c r="O213" s="81" t="s">
        <v>2967</v>
      </c>
      <c r="P213" s="81" t="s">
        <v>2968</v>
      </c>
    </row>
    <row r="214" spans="1:16" x14ac:dyDescent="0.45">
      <c r="A214" t="s">
        <v>11147</v>
      </c>
      <c r="B214" t="s">
        <v>17</v>
      </c>
      <c r="C214" t="s">
        <v>18</v>
      </c>
      <c r="D214" t="s">
        <v>19</v>
      </c>
      <c r="E214" t="s">
        <v>258</v>
      </c>
      <c r="F214" t="s">
        <v>21</v>
      </c>
      <c r="G214" t="s">
        <v>22</v>
      </c>
      <c r="H214">
        <v>213</v>
      </c>
      <c r="I214" s="83">
        <v>35.35533905932737</v>
      </c>
      <c r="J214" s="83">
        <v>35.35533905932737</v>
      </c>
      <c r="K214" s="83">
        <v>35.35533905932737</v>
      </c>
      <c r="L214" s="81" t="s">
        <v>263</v>
      </c>
      <c r="M214" s="81" t="s">
        <v>2969</v>
      </c>
      <c r="N214" s="81" t="s">
        <v>2970</v>
      </c>
      <c r="O214" s="81" t="s">
        <v>2970</v>
      </c>
      <c r="P214" s="81" t="s">
        <v>2970</v>
      </c>
    </row>
    <row r="215" spans="1:16" ht="114" x14ac:dyDescent="0.45">
      <c r="A215" t="s">
        <v>11147</v>
      </c>
      <c r="B215" t="s">
        <v>17</v>
      </c>
      <c r="C215" t="s">
        <v>18</v>
      </c>
      <c r="D215" t="s">
        <v>19</v>
      </c>
      <c r="E215" t="s">
        <v>264</v>
      </c>
      <c r="F215" t="s">
        <v>21</v>
      </c>
      <c r="G215" t="s">
        <v>22</v>
      </c>
      <c r="H215">
        <v>214</v>
      </c>
      <c r="I215" s="83">
        <v>19.336309367089225</v>
      </c>
      <c r="J215" s="83">
        <v>28.852544452665697</v>
      </c>
      <c r="K215" s="83">
        <v>15.881459550790131</v>
      </c>
      <c r="L215" s="81" t="s">
        <v>265</v>
      </c>
      <c r="M215" s="81" t="s">
        <v>2971</v>
      </c>
      <c r="N215" s="81" t="s">
        <v>2972</v>
      </c>
      <c r="O215" s="81" t="s">
        <v>2973</v>
      </c>
      <c r="P215" s="81" t="s">
        <v>2974</v>
      </c>
    </row>
    <row r="216" spans="1:16" x14ac:dyDescent="0.45">
      <c r="A216" t="s">
        <v>11147</v>
      </c>
      <c r="B216" t="s">
        <v>17</v>
      </c>
      <c r="C216" t="s">
        <v>18</v>
      </c>
      <c r="D216" t="s">
        <v>19</v>
      </c>
      <c r="E216" t="s">
        <v>264</v>
      </c>
      <c r="F216" t="s">
        <v>21</v>
      </c>
      <c r="G216" t="s">
        <v>22</v>
      </c>
      <c r="H216">
        <v>215</v>
      </c>
      <c r="I216" s="83">
        <v>31.559845391129461</v>
      </c>
      <c r="J216" s="83">
        <v>100.00000000000004</v>
      </c>
      <c r="K216" s="83">
        <v>6.4950329850647419</v>
      </c>
      <c r="L216" s="81" t="s">
        <v>266</v>
      </c>
      <c r="M216" s="81" t="s">
        <v>2975</v>
      </c>
      <c r="N216" s="81" t="s">
        <v>2976</v>
      </c>
      <c r="O216" s="81" t="s">
        <v>2975</v>
      </c>
      <c r="P216" s="81" t="s">
        <v>2977</v>
      </c>
    </row>
    <row r="217" spans="1:16" ht="28.5" x14ac:dyDescent="0.45">
      <c r="A217" t="s">
        <v>11147</v>
      </c>
      <c r="B217" t="s">
        <v>17</v>
      </c>
      <c r="C217" t="s">
        <v>18</v>
      </c>
      <c r="D217" t="s">
        <v>19</v>
      </c>
      <c r="E217" t="s">
        <v>264</v>
      </c>
      <c r="F217" t="s">
        <v>21</v>
      </c>
      <c r="G217" t="s">
        <v>22</v>
      </c>
      <c r="H217">
        <v>216</v>
      </c>
      <c r="I217" s="83">
        <v>17.965205598154213</v>
      </c>
      <c r="J217" s="83">
        <v>8.1166978868774748</v>
      </c>
      <c r="K217" s="83">
        <v>17.965205598154213</v>
      </c>
      <c r="L217" s="81" t="s">
        <v>267</v>
      </c>
      <c r="M217" s="81" t="s">
        <v>2978</v>
      </c>
      <c r="N217" s="81" t="s">
        <v>2979</v>
      </c>
      <c r="O217" s="81" t="s">
        <v>2980</v>
      </c>
      <c r="P217" s="81" t="s">
        <v>2981</v>
      </c>
    </row>
    <row r="218" spans="1:16" ht="85.5" x14ac:dyDescent="0.45">
      <c r="A218" t="s">
        <v>11147</v>
      </c>
      <c r="B218" t="s">
        <v>17</v>
      </c>
      <c r="C218" t="s">
        <v>18</v>
      </c>
      <c r="D218" t="s">
        <v>19</v>
      </c>
      <c r="E218" t="s">
        <v>264</v>
      </c>
      <c r="F218" t="s">
        <v>21</v>
      </c>
      <c r="G218" t="s">
        <v>22</v>
      </c>
      <c r="H218">
        <v>217</v>
      </c>
      <c r="I218" s="83">
        <v>4.8149718070940679</v>
      </c>
      <c r="J218" s="83">
        <v>5.1080993329431799</v>
      </c>
      <c r="K218" s="83">
        <v>4.92467473444436</v>
      </c>
      <c r="L218" s="81" t="s">
        <v>268</v>
      </c>
      <c r="M218" s="81" t="s">
        <v>2982</v>
      </c>
      <c r="N218" s="81" t="s">
        <v>2983</v>
      </c>
      <c r="O218" s="81" t="s">
        <v>2984</v>
      </c>
      <c r="P218" s="81" t="s">
        <v>2985</v>
      </c>
    </row>
    <row r="219" spans="1:16" ht="28.5" x14ac:dyDescent="0.45">
      <c r="A219" t="s">
        <v>11147</v>
      </c>
      <c r="B219" t="s">
        <v>17</v>
      </c>
      <c r="C219" t="s">
        <v>18</v>
      </c>
      <c r="D219" t="s">
        <v>19</v>
      </c>
      <c r="E219" t="s">
        <v>264</v>
      </c>
      <c r="F219" t="s">
        <v>21</v>
      </c>
      <c r="G219" t="s">
        <v>22</v>
      </c>
      <c r="H219">
        <v>218</v>
      </c>
      <c r="I219" s="83">
        <v>16.590387014219711</v>
      </c>
      <c r="J219" s="83">
        <v>17.747405280050266</v>
      </c>
      <c r="K219" s="83">
        <v>16.784459625186194</v>
      </c>
      <c r="L219" s="81" t="s">
        <v>269</v>
      </c>
      <c r="M219" s="81" t="s">
        <v>2986</v>
      </c>
      <c r="N219" s="81" t="s">
        <v>2987</v>
      </c>
      <c r="O219" s="81" t="s">
        <v>2988</v>
      </c>
      <c r="P219" s="81" t="s">
        <v>2989</v>
      </c>
    </row>
    <row r="220" spans="1:16" ht="42.75" x14ac:dyDescent="0.45">
      <c r="A220" t="s">
        <v>11147</v>
      </c>
      <c r="B220" t="s">
        <v>17</v>
      </c>
      <c r="C220" t="s">
        <v>18</v>
      </c>
      <c r="D220" t="s">
        <v>19</v>
      </c>
      <c r="E220" t="s">
        <v>264</v>
      </c>
      <c r="F220" t="s">
        <v>21</v>
      </c>
      <c r="G220" t="s">
        <v>22</v>
      </c>
      <c r="H220">
        <v>219</v>
      </c>
      <c r="I220" s="83">
        <v>25.968936358060468</v>
      </c>
      <c r="J220" s="83">
        <v>22.56540129692241</v>
      </c>
      <c r="K220" s="83">
        <v>25.215409843659003</v>
      </c>
      <c r="L220" s="81" t="s">
        <v>270</v>
      </c>
      <c r="M220" s="81" t="s">
        <v>2990</v>
      </c>
      <c r="N220" s="81" t="s">
        <v>2991</v>
      </c>
      <c r="O220" s="81" t="s">
        <v>2992</v>
      </c>
      <c r="P220" s="81" t="s">
        <v>2993</v>
      </c>
    </row>
    <row r="221" spans="1:16" ht="28.5" x14ac:dyDescent="0.45">
      <c r="A221" t="s">
        <v>11147</v>
      </c>
      <c r="B221" t="s">
        <v>17</v>
      </c>
      <c r="C221" t="s">
        <v>18</v>
      </c>
      <c r="D221" t="s">
        <v>19</v>
      </c>
      <c r="E221" t="s">
        <v>271</v>
      </c>
      <c r="F221" t="s">
        <v>21</v>
      </c>
      <c r="G221" t="s">
        <v>22</v>
      </c>
      <c r="H221">
        <v>220</v>
      </c>
      <c r="I221" s="83">
        <v>7.4924426922597673</v>
      </c>
      <c r="J221" s="83">
        <v>22.772101321113865</v>
      </c>
      <c r="K221" s="83">
        <v>22.772101321113865</v>
      </c>
      <c r="L221" s="81" t="s">
        <v>272</v>
      </c>
      <c r="M221" s="81" t="s">
        <v>2994</v>
      </c>
      <c r="N221" s="81" t="s">
        <v>2995</v>
      </c>
      <c r="O221" s="81" t="s">
        <v>2996</v>
      </c>
      <c r="P221" s="81" t="s">
        <v>2996</v>
      </c>
    </row>
    <row r="222" spans="1:16" ht="71.25" x14ac:dyDescent="0.45">
      <c r="A222" t="s">
        <v>11147</v>
      </c>
      <c r="B222" t="s">
        <v>17</v>
      </c>
      <c r="C222" t="s">
        <v>18</v>
      </c>
      <c r="D222" t="s">
        <v>19</v>
      </c>
      <c r="E222" t="s">
        <v>271</v>
      </c>
      <c r="F222" t="s">
        <v>21</v>
      </c>
      <c r="G222" t="s">
        <v>22</v>
      </c>
      <c r="H222">
        <v>221</v>
      </c>
      <c r="I222" s="83">
        <v>32.263864160302532</v>
      </c>
      <c r="J222" s="83">
        <v>32.263864160302532</v>
      </c>
      <c r="K222" s="83">
        <v>35.985902344168942</v>
      </c>
      <c r="L222" s="81" t="s">
        <v>273</v>
      </c>
      <c r="M222" s="81" t="s">
        <v>2997</v>
      </c>
      <c r="N222" s="81" t="s">
        <v>2998</v>
      </c>
      <c r="O222" s="81" t="s">
        <v>2999</v>
      </c>
      <c r="P222" s="81" t="s">
        <v>3000</v>
      </c>
    </row>
    <row r="223" spans="1:16" ht="114" x14ac:dyDescent="0.45">
      <c r="A223" t="s">
        <v>11147</v>
      </c>
      <c r="B223" t="s">
        <v>17</v>
      </c>
      <c r="C223" t="s">
        <v>18</v>
      </c>
      <c r="D223" t="s">
        <v>19</v>
      </c>
      <c r="E223" t="s">
        <v>271</v>
      </c>
      <c r="F223" t="s">
        <v>21</v>
      </c>
      <c r="G223" t="s">
        <v>22</v>
      </c>
      <c r="H223">
        <v>222</v>
      </c>
      <c r="I223" s="83">
        <v>33.70902260571826</v>
      </c>
      <c r="J223" s="83">
        <v>43.67036474817273</v>
      </c>
      <c r="K223" s="83">
        <v>25.131336770408232</v>
      </c>
      <c r="L223" s="81" t="s">
        <v>274</v>
      </c>
      <c r="M223" s="81" t="s">
        <v>3001</v>
      </c>
      <c r="N223" s="81" t="s">
        <v>3002</v>
      </c>
      <c r="O223" s="81" t="s">
        <v>3003</v>
      </c>
      <c r="P223" s="81" t="s">
        <v>3004</v>
      </c>
    </row>
    <row r="224" spans="1:16" ht="28.5" x14ac:dyDescent="0.45">
      <c r="A224" t="s">
        <v>11147</v>
      </c>
      <c r="B224" t="s">
        <v>17</v>
      </c>
      <c r="C224" t="s">
        <v>18</v>
      </c>
      <c r="D224" t="s">
        <v>19</v>
      </c>
      <c r="E224" t="s">
        <v>271</v>
      </c>
      <c r="F224" t="s">
        <v>21</v>
      </c>
      <c r="G224" t="s">
        <v>22</v>
      </c>
      <c r="H224">
        <v>223</v>
      </c>
      <c r="I224" s="83">
        <v>13.545994273378144</v>
      </c>
      <c r="J224" s="83">
        <v>42.846977766678961</v>
      </c>
      <c r="K224" s="83">
        <v>26.130226596777131</v>
      </c>
      <c r="L224" s="81" t="s">
        <v>275</v>
      </c>
      <c r="M224" s="81" t="s">
        <v>3005</v>
      </c>
      <c r="N224" s="81" t="s">
        <v>3006</v>
      </c>
      <c r="O224" s="81" t="s">
        <v>3007</v>
      </c>
      <c r="P224" s="81" t="s">
        <v>3008</v>
      </c>
    </row>
    <row r="225" spans="1:16" x14ac:dyDescent="0.45">
      <c r="A225" t="s">
        <v>11147</v>
      </c>
      <c r="B225" t="s">
        <v>17</v>
      </c>
      <c r="C225" t="s">
        <v>18</v>
      </c>
      <c r="D225" t="s">
        <v>19</v>
      </c>
      <c r="E225" t="s">
        <v>271</v>
      </c>
      <c r="F225" t="s">
        <v>21</v>
      </c>
      <c r="G225" t="s">
        <v>22</v>
      </c>
      <c r="H225">
        <v>224</v>
      </c>
      <c r="I225" s="83">
        <v>42.728700639623419</v>
      </c>
      <c r="J225" s="83">
        <v>42.728700639623419</v>
      </c>
      <c r="K225" s="83">
        <v>42.728700639623419</v>
      </c>
      <c r="L225" s="81" t="s">
        <v>276</v>
      </c>
      <c r="M225" s="81" t="s">
        <v>3009</v>
      </c>
      <c r="N225" s="81" t="s">
        <v>3010</v>
      </c>
      <c r="O225" s="81" t="s">
        <v>3010</v>
      </c>
      <c r="P225" s="81" t="s">
        <v>3010</v>
      </c>
    </row>
    <row r="226" spans="1:16" ht="28.5" x14ac:dyDescent="0.45">
      <c r="A226" t="s">
        <v>11147</v>
      </c>
      <c r="B226" t="s">
        <v>17</v>
      </c>
      <c r="C226" t="s">
        <v>18</v>
      </c>
      <c r="D226" t="s">
        <v>19</v>
      </c>
      <c r="E226" t="s">
        <v>277</v>
      </c>
      <c r="F226" t="s">
        <v>21</v>
      </c>
      <c r="G226" t="s">
        <v>22</v>
      </c>
      <c r="H226">
        <v>225</v>
      </c>
      <c r="I226" s="83">
        <v>7.8098498423006371</v>
      </c>
      <c r="J226" s="83">
        <v>20.412414523193146</v>
      </c>
      <c r="K226" s="83">
        <v>13.134549472120788</v>
      </c>
      <c r="L226" s="81" t="s">
        <v>278</v>
      </c>
      <c r="M226" s="81" t="s">
        <v>3011</v>
      </c>
      <c r="N226" s="81" t="s">
        <v>3012</v>
      </c>
      <c r="O226" s="81" t="s">
        <v>3013</v>
      </c>
      <c r="P226" s="81" t="s">
        <v>3014</v>
      </c>
    </row>
    <row r="227" spans="1:16" ht="85.5" x14ac:dyDescent="0.45">
      <c r="A227" t="s">
        <v>11147</v>
      </c>
      <c r="B227" t="s">
        <v>17</v>
      </c>
      <c r="C227" t="s">
        <v>18</v>
      </c>
      <c r="D227" t="s">
        <v>19</v>
      </c>
      <c r="E227" t="s">
        <v>277</v>
      </c>
      <c r="F227" t="s">
        <v>21</v>
      </c>
      <c r="G227" t="s">
        <v>22</v>
      </c>
      <c r="H227">
        <v>226</v>
      </c>
      <c r="I227" s="83">
        <v>22.911910721768457</v>
      </c>
      <c r="J227" s="83">
        <v>16.56503340696479</v>
      </c>
      <c r="K227" s="83">
        <v>7.4178852281257628</v>
      </c>
      <c r="L227" s="81" t="s">
        <v>279</v>
      </c>
      <c r="M227" s="81" t="s">
        <v>3015</v>
      </c>
      <c r="N227" s="81" t="s">
        <v>3016</v>
      </c>
      <c r="O227" s="81" t="s">
        <v>3017</v>
      </c>
      <c r="P227" s="81" t="s">
        <v>3018</v>
      </c>
    </row>
    <row r="228" spans="1:16" ht="85.5" x14ac:dyDescent="0.45">
      <c r="A228" t="s">
        <v>11147</v>
      </c>
      <c r="B228" t="s">
        <v>17</v>
      </c>
      <c r="C228" t="s">
        <v>18</v>
      </c>
      <c r="D228" t="s">
        <v>19</v>
      </c>
      <c r="E228" t="s">
        <v>277</v>
      </c>
      <c r="F228" t="s">
        <v>21</v>
      </c>
      <c r="G228" t="s">
        <v>22</v>
      </c>
      <c r="H228">
        <v>227</v>
      </c>
      <c r="I228" s="83">
        <v>13.520459769143477</v>
      </c>
      <c r="J228" s="83">
        <v>22.866722231574908</v>
      </c>
      <c r="K228" s="83">
        <v>13.076558875109017</v>
      </c>
      <c r="L228" s="81" t="s">
        <v>280</v>
      </c>
      <c r="M228" s="81" t="s">
        <v>3019</v>
      </c>
      <c r="N228" s="81" t="s">
        <v>3020</v>
      </c>
      <c r="O228" s="81" t="s">
        <v>3021</v>
      </c>
      <c r="P228" s="81" t="s">
        <v>3022</v>
      </c>
    </row>
    <row r="229" spans="1:16" ht="28.5" x14ac:dyDescent="0.45">
      <c r="A229" t="s">
        <v>11147</v>
      </c>
      <c r="B229" t="s">
        <v>17</v>
      </c>
      <c r="C229" t="s">
        <v>18</v>
      </c>
      <c r="D229" t="s">
        <v>19</v>
      </c>
      <c r="E229" t="s">
        <v>277</v>
      </c>
      <c r="F229" t="s">
        <v>21</v>
      </c>
      <c r="G229" t="s">
        <v>22</v>
      </c>
      <c r="H229">
        <v>228</v>
      </c>
      <c r="I229" s="83">
        <v>25.848657697858531</v>
      </c>
      <c r="J229" s="83">
        <v>20.164945583740657</v>
      </c>
      <c r="K229" s="83">
        <v>11.339582221952003</v>
      </c>
      <c r="L229" s="81" t="s">
        <v>281</v>
      </c>
      <c r="M229" s="81" t="s">
        <v>3023</v>
      </c>
      <c r="N229" s="81" t="s">
        <v>3024</v>
      </c>
      <c r="O229" s="81" t="s">
        <v>3025</v>
      </c>
      <c r="P229" s="81" t="s">
        <v>3026</v>
      </c>
    </row>
    <row r="230" spans="1:16" ht="28.5" x14ac:dyDescent="0.45">
      <c r="A230" t="s">
        <v>11147</v>
      </c>
      <c r="B230" t="s">
        <v>17</v>
      </c>
      <c r="C230" t="s">
        <v>18</v>
      </c>
      <c r="D230" t="s">
        <v>19</v>
      </c>
      <c r="E230" t="s">
        <v>277</v>
      </c>
      <c r="F230" t="s">
        <v>21</v>
      </c>
      <c r="G230" t="s">
        <v>22</v>
      </c>
      <c r="H230">
        <v>229</v>
      </c>
      <c r="I230" s="83">
        <v>10.600313379512592</v>
      </c>
      <c r="J230" s="83">
        <v>11.731175160263996</v>
      </c>
      <c r="K230" s="83">
        <v>8.516593018819643</v>
      </c>
      <c r="L230" s="81" t="s">
        <v>282</v>
      </c>
      <c r="M230" s="81" t="s">
        <v>3027</v>
      </c>
      <c r="N230" s="81" t="s">
        <v>3028</v>
      </c>
      <c r="O230" s="81" t="s">
        <v>3029</v>
      </c>
      <c r="P230" s="81" t="s">
        <v>3030</v>
      </c>
    </row>
    <row r="231" spans="1:16" ht="42.75" x14ac:dyDescent="0.45">
      <c r="A231" t="s">
        <v>11147</v>
      </c>
      <c r="B231" t="s">
        <v>17</v>
      </c>
      <c r="C231" t="s">
        <v>18</v>
      </c>
      <c r="D231" t="s">
        <v>19</v>
      </c>
      <c r="E231" t="s">
        <v>283</v>
      </c>
      <c r="F231" t="s">
        <v>21</v>
      </c>
      <c r="G231" t="s">
        <v>22</v>
      </c>
      <c r="H231">
        <v>230</v>
      </c>
      <c r="I231" s="83">
        <v>8.516593018819643</v>
      </c>
      <c r="J231" s="83">
        <v>58.590593701517051</v>
      </c>
      <c r="K231" s="83">
        <v>41.065171472719328</v>
      </c>
      <c r="L231" s="81" t="s">
        <v>284</v>
      </c>
      <c r="M231" s="81" t="s">
        <v>3031</v>
      </c>
      <c r="N231" s="81" t="s">
        <v>3032</v>
      </c>
      <c r="O231" s="81" t="s">
        <v>3033</v>
      </c>
      <c r="P231" s="81" t="s">
        <v>3034</v>
      </c>
    </row>
    <row r="232" spans="1:16" ht="57" x14ac:dyDescent="0.45">
      <c r="A232" t="s">
        <v>11147</v>
      </c>
      <c r="B232" t="s">
        <v>17</v>
      </c>
      <c r="C232" t="s">
        <v>18</v>
      </c>
      <c r="D232" t="s">
        <v>19</v>
      </c>
      <c r="E232" t="s">
        <v>283</v>
      </c>
      <c r="F232" t="s">
        <v>21</v>
      </c>
      <c r="G232" t="s">
        <v>22</v>
      </c>
      <c r="H232">
        <v>231</v>
      </c>
      <c r="I232" s="83">
        <v>19.817051429808568</v>
      </c>
      <c r="J232" s="83">
        <v>100.00000000000004</v>
      </c>
      <c r="K232" s="83">
        <v>32.79475209724913</v>
      </c>
      <c r="L232" s="81" t="s">
        <v>285</v>
      </c>
      <c r="M232" s="81" t="s">
        <v>3035</v>
      </c>
      <c r="N232" s="81" t="s">
        <v>3036</v>
      </c>
      <c r="O232" s="81" t="s">
        <v>3035</v>
      </c>
      <c r="P232" s="81" t="s">
        <v>3037</v>
      </c>
    </row>
    <row r="233" spans="1:16" ht="28.5" x14ac:dyDescent="0.45">
      <c r="A233" t="s">
        <v>11147</v>
      </c>
      <c r="B233" t="s">
        <v>17</v>
      </c>
      <c r="C233" t="s">
        <v>18</v>
      </c>
      <c r="D233" t="s">
        <v>19</v>
      </c>
      <c r="E233" t="s">
        <v>283</v>
      </c>
      <c r="F233" t="s">
        <v>21</v>
      </c>
      <c r="G233" t="s">
        <v>22</v>
      </c>
      <c r="H233">
        <v>232</v>
      </c>
      <c r="I233" s="83">
        <v>17.026116978186884</v>
      </c>
      <c r="J233" s="83">
        <v>17.026116978186884</v>
      </c>
      <c r="K233" s="83">
        <v>17.026116978186884</v>
      </c>
      <c r="L233" s="81" t="s">
        <v>286</v>
      </c>
      <c r="M233" s="81" t="s">
        <v>3038</v>
      </c>
      <c r="N233" s="81" t="s">
        <v>3039</v>
      </c>
      <c r="O233" s="81" t="s">
        <v>3039</v>
      </c>
      <c r="P233" s="81" t="s">
        <v>3039</v>
      </c>
    </row>
    <row r="234" spans="1:16" ht="57" x14ac:dyDescent="0.45">
      <c r="A234" t="s">
        <v>11147</v>
      </c>
      <c r="B234" t="s">
        <v>17</v>
      </c>
      <c r="C234" t="s">
        <v>18</v>
      </c>
      <c r="D234" t="s">
        <v>19</v>
      </c>
      <c r="E234" t="s">
        <v>283</v>
      </c>
      <c r="F234" t="s">
        <v>21</v>
      </c>
      <c r="G234" t="s">
        <v>22</v>
      </c>
      <c r="H234">
        <v>233</v>
      </c>
      <c r="I234" s="83">
        <v>57.754002174538691</v>
      </c>
      <c r="J234" s="83">
        <v>60.288176819651383</v>
      </c>
      <c r="K234" s="83">
        <v>29.118923373789311</v>
      </c>
      <c r="L234" s="81" t="s">
        <v>287</v>
      </c>
      <c r="M234" s="81" t="s">
        <v>3040</v>
      </c>
      <c r="N234" s="81" t="s">
        <v>3041</v>
      </c>
      <c r="O234" s="81" t="s">
        <v>3042</v>
      </c>
      <c r="P234" s="81" t="s">
        <v>3043</v>
      </c>
    </row>
    <row r="235" spans="1:16" ht="42.75" x14ac:dyDescent="0.45">
      <c r="A235" t="s">
        <v>11147</v>
      </c>
      <c r="B235" t="s">
        <v>17</v>
      </c>
      <c r="C235" t="s">
        <v>18</v>
      </c>
      <c r="D235" t="s">
        <v>19</v>
      </c>
      <c r="E235" t="s">
        <v>283</v>
      </c>
      <c r="F235" t="s">
        <v>21</v>
      </c>
      <c r="G235" t="s">
        <v>22</v>
      </c>
      <c r="H235">
        <v>234</v>
      </c>
      <c r="I235" s="83">
        <v>7.5453837887613622</v>
      </c>
      <c r="J235" s="83">
        <v>64.31870218238025</v>
      </c>
      <c r="K235" s="83">
        <v>7.5453837887613622</v>
      </c>
      <c r="L235" s="81" t="s">
        <v>288</v>
      </c>
      <c r="M235" s="81" t="s">
        <v>3044</v>
      </c>
      <c r="N235" s="81" t="s">
        <v>3045</v>
      </c>
      <c r="O235" s="81" t="s">
        <v>3046</v>
      </c>
      <c r="P235" s="81" t="s">
        <v>3047</v>
      </c>
    </row>
    <row r="236" spans="1:16" ht="71.25" x14ac:dyDescent="0.45">
      <c r="A236" t="s">
        <v>11147</v>
      </c>
      <c r="B236" t="s">
        <v>17</v>
      </c>
      <c r="C236" t="s">
        <v>18</v>
      </c>
      <c r="D236" t="s">
        <v>19</v>
      </c>
      <c r="E236" t="s">
        <v>289</v>
      </c>
      <c r="F236" t="s">
        <v>21</v>
      </c>
      <c r="G236" t="s">
        <v>22</v>
      </c>
      <c r="H236">
        <v>235</v>
      </c>
      <c r="I236" s="83">
        <v>18.931747781986427</v>
      </c>
      <c r="J236" s="83">
        <v>50.97960527136182</v>
      </c>
      <c r="K236" s="83">
        <v>9.4104899579516363</v>
      </c>
      <c r="L236" s="81" t="s">
        <v>290</v>
      </c>
      <c r="M236" s="81" t="s">
        <v>3048</v>
      </c>
      <c r="N236" s="81" t="s">
        <v>3049</v>
      </c>
      <c r="O236" s="81" t="s">
        <v>3050</v>
      </c>
      <c r="P236" s="81" t="s">
        <v>3051</v>
      </c>
    </row>
    <row r="237" spans="1:16" ht="57" x14ac:dyDescent="0.45">
      <c r="A237" t="s">
        <v>11147</v>
      </c>
      <c r="B237" t="s">
        <v>17</v>
      </c>
      <c r="C237" t="s">
        <v>18</v>
      </c>
      <c r="D237" t="s">
        <v>19</v>
      </c>
      <c r="E237" t="s">
        <v>289</v>
      </c>
      <c r="F237" t="s">
        <v>21</v>
      </c>
      <c r="G237" t="s">
        <v>22</v>
      </c>
      <c r="H237">
        <v>236</v>
      </c>
      <c r="I237" s="83">
        <v>16.991217562121893</v>
      </c>
      <c r="J237" s="83">
        <v>17.055805176321829</v>
      </c>
      <c r="K237" s="83">
        <v>31.744430345967675</v>
      </c>
      <c r="L237" s="81" t="s">
        <v>291</v>
      </c>
      <c r="M237" s="81" t="s">
        <v>3052</v>
      </c>
      <c r="N237" s="81" t="s">
        <v>3053</v>
      </c>
      <c r="O237" s="81" t="s">
        <v>3054</v>
      </c>
      <c r="P237" s="81" t="s">
        <v>3055</v>
      </c>
    </row>
    <row r="238" spans="1:16" ht="57" x14ac:dyDescent="0.45">
      <c r="A238" t="s">
        <v>11147</v>
      </c>
      <c r="B238" t="s">
        <v>17</v>
      </c>
      <c r="C238" t="s">
        <v>18</v>
      </c>
      <c r="D238" t="s">
        <v>19</v>
      </c>
      <c r="E238" t="s">
        <v>289</v>
      </c>
      <c r="F238" t="s">
        <v>21</v>
      </c>
      <c r="G238" t="s">
        <v>22</v>
      </c>
      <c r="H238">
        <v>237</v>
      </c>
      <c r="I238" s="83">
        <v>69.965792000936602</v>
      </c>
      <c r="J238" s="83">
        <v>41.601908827157125</v>
      </c>
      <c r="K238" s="83">
        <v>18.052630104722539</v>
      </c>
      <c r="L238" s="81" t="s">
        <v>292</v>
      </c>
      <c r="M238" s="81" t="s">
        <v>3056</v>
      </c>
      <c r="N238" s="81" t="s">
        <v>3057</v>
      </c>
      <c r="O238" s="81" t="s">
        <v>3058</v>
      </c>
      <c r="P238" s="81" t="s">
        <v>3059</v>
      </c>
    </row>
    <row r="239" spans="1:16" ht="28.5" x14ac:dyDescent="0.45">
      <c r="A239" t="s">
        <v>11147</v>
      </c>
      <c r="B239" t="s">
        <v>17</v>
      </c>
      <c r="C239" t="s">
        <v>18</v>
      </c>
      <c r="D239" t="s">
        <v>19</v>
      </c>
      <c r="E239" t="s">
        <v>289</v>
      </c>
      <c r="F239" t="s">
        <v>21</v>
      </c>
      <c r="G239" t="s">
        <v>22</v>
      </c>
      <c r="H239">
        <v>238</v>
      </c>
      <c r="I239" s="83">
        <v>37.684991644924182</v>
      </c>
      <c r="J239" s="83">
        <v>14.31720073264775</v>
      </c>
      <c r="K239" s="83">
        <v>13.540372457315735</v>
      </c>
      <c r="L239" s="81" t="s">
        <v>293</v>
      </c>
      <c r="M239" s="81" t="s">
        <v>3060</v>
      </c>
      <c r="N239" s="81" t="s">
        <v>3061</v>
      </c>
      <c r="O239" s="81" t="s">
        <v>3062</v>
      </c>
      <c r="P239" s="81" t="s">
        <v>3063</v>
      </c>
    </row>
    <row r="240" spans="1:16" ht="57" x14ac:dyDescent="0.45">
      <c r="A240" t="s">
        <v>11147</v>
      </c>
      <c r="B240" t="s">
        <v>17</v>
      </c>
      <c r="C240" t="s">
        <v>18</v>
      </c>
      <c r="D240" t="s">
        <v>19</v>
      </c>
      <c r="E240" t="s">
        <v>289</v>
      </c>
      <c r="F240" t="s">
        <v>21</v>
      </c>
      <c r="G240" t="s">
        <v>22</v>
      </c>
      <c r="H240">
        <v>239</v>
      </c>
      <c r="I240" s="83">
        <v>22.894156860669916</v>
      </c>
      <c r="J240" s="83">
        <v>48.415247130346017</v>
      </c>
      <c r="K240" s="83">
        <v>42.311785416105785</v>
      </c>
      <c r="L240" s="81" t="s">
        <v>294</v>
      </c>
      <c r="M240" s="81" t="s">
        <v>3064</v>
      </c>
      <c r="N240" s="81" t="s">
        <v>3065</v>
      </c>
      <c r="O240" s="81" t="s">
        <v>3066</v>
      </c>
      <c r="P240" s="81" t="s">
        <v>3067</v>
      </c>
    </row>
    <row r="241" spans="1:16" ht="28.5" x14ac:dyDescent="0.45">
      <c r="A241" t="s">
        <v>11147</v>
      </c>
      <c r="B241" t="s">
        <v>17</v>
      </c>
      <c r="C241" t="s">
        <v>18</v>
      </c>
      <c r="D241" t="s">
        <v>19</v>
      </c>
      <c r="E241" t="s">
        <v>289</v>
      </c>
      <c r="F241" t="s">
        <v>21</v>
      </c>
      <c r="G241" t="s">
        <v>22</v>
      </c>
      <c r="H241">
        <v>240</v>
      </c>
      <c r="I241" s="83">
        <v>34.983301252722534</v>
      </c>
      <c r="J241" s="83">
        <v>21.444097124017667</v>
      </c>
      <c r="K241" s="83">
        <v>34.983301252722534</v>
      </c>
      <c r="L241" s="81" t="s">
        <v>295</v>
      </c>
      <c r="M241" s="81" t="s">
        <v>3068</v>
      </c>
      <c r="N241" s="81" t="s">
        <v>3069</v>
      </c>
      <c r="O241" s="81" t="s">
        <v>3070</v>
      </c>
      <c r="P241" s="81" t="s">
        <v>3071</v>
      </c>
    </row>
    <row r="242" spans="1:16" ht="42.75" x14ac:dyDescent="0.45">
      <c r="A242" t="s">
        <v>11147</v>
      </c>
      <c r="B242" t="s">
        <v>17</v>
      </c>
      <c r="C242" t="s">
        <v>18</v>
      </c>
      <c r="D242" t="s">
        <v>19</v>
      </c>
      <c r="E242" t="s">
        <v>289</v>
      </c>
      <c r="F242" t="s">
        <v>21</v>
      </c>
      <c r="G242" t="s">
        <v>22</v>
      </c>
      <c r="H242">
        <v>241</v>
      </c>
      <c r="I242" s="83">
        <v>53.728496591177098</v>
      </c>
      <c r="J242" s="83">
        <v>93.060485910209962</v>
      </c>
      <c r="K242" s="83">
        <v>74.478197898796509</v>
      </c>
      <c r="L242" s="81" t="s">
        <v>296</v>
      </c>
      <c r="M242" s="81" t="s">
        <v>3072</v>
      </c>
      <c r="N242" s="81" t="s">
        <v>3073</v>
      </c>
      <c r="O242" s="81" t="s">
        <v>3074</v>
      </c>
      <c r="P242" s="81" t="s">
        <v>3075</v>
      </c>
    </row>
    <row r="243" spans="1:16" ht="57" x14ac:dyDescent="0.45">
      <c r="A243" t="s">
        <v>11147</v>
      </c>
      <c r="B243" t="s">
        <v>17</v>
      </c>
      <c r="C243" t="s">
        <v>18</v>
      </c>
      <c r="D243" t="s">
        <v>19</v>
      </c>
      <c r="E243" t="s">
        <v>289</v>
      </c>
      <c r="F243" t="s">
        <v>21</v>
      </c>
      <c r="G243" t="s">
        <v>22</v>
      </c>
      <c r="H243">
        <v>242</v>
      </c>
      <c r="I243" s="83">
        <v>3.149696072246702</v>
      </c>
      <c r="J243" s="83">
        <v>43.788268658607912</v>
      </c>
      <c r="K243" s="83">
        <v>18.207052811092129</v>
      </c>
      <c r="L243" s="81" t="s">
        <v>297</v>
      </c>
      <c r="M243" s="81" t="s">
        <v>3076</v>
      </c>
      <c r="N243" s="81" t="s">
        <v>3077</v>
      </c>
      <c r="O243" s="81" t="s">
        <v>3078</v>
      </c>
      <c r="P243" s="81" t="s">
        <v>3079</v>
      </c>
    </row>
    <row r="244" spans="1:16" ht="71.25" x14ac:dyDescent="0.45">
      <c r="A244" t="s">
        <v>11147</v>
      </c>
      <c r="B244" t="s">
        <v>17</v>
      </c>
      <c r="C244" t="s">
        <v>18</v>
      </c>
      <c r="D244" t="s">
        <v>19</v>
      </c>
      <c r="E244" t="s">
        <v>289</v>
      </c>
      <c r="F244" t="s">
        <v>21</v>
      </c>
      <c r="G244" t="s">
        <v>22</v>
      </c>
      <c r="H244">
        <v>243</v>
      </c>
      <c r="I244" s="83">
        <v>9.6712359423611751</v>
      </c>
      <c r="J244" s="83">
        <v>45.627994270063056</v>
      </c>
      <c r="K244" s="83">
        <v>28.460812517661591</v>
      </c>
      <c r="L244" s="81" t="s">
        <v>298</v>
      </c>
      <c r="M244" s="81" t="s">
        <v>3080</v>
      </c>
      <c r="N244" s="81" t="s">
        <v>3081</v>
      </c>
      <c r="O244" s="81" t="s">
        <v>3082</v>
      </c>
      <c r="P244" s="81" t="s">
        <v>3083</v>
      </c>
    </row>
    <row r="245" spans="1:16" ht="28.5" x14ac:dyDescent="0.45">
      <c r="A245" t="s">
        <v>11147</v>
      </c>
      <c r="B245" t="s">
        <v>17</v>
      </c>
      <c r="C245" t="s">
        <v>18</v>
      </c>
      <c r="D245" t="s">
        <v>19</v>
      </c>
      <c r="E245" t="s">
        <v>289</v>
      </c>
      <c r="F245" t="s">
        <v>21</v>
      </c>
      <c r="G245" t="s">
        <v>22</v>
      </c>
      <c r="H245">
        <v>244</v>
      </c>
      <c r="I245" s="83">
        <v>26.269098944241588</v>
      </c>
      <c r="J245" s="83">
        <v>32.466791547509906</v>
      </c>
      <c r="K245" s="83">
        <v>32.466791547509906</v>
      </c>
      <c r="L245" s="81" t="s">
        <v>299</v>
      </c>
      <c r="M245" s="81" t="s">
        <v>3084</v>
      </c>
      <c r="N245" s="81" t="s">
        <v>3085</v>
      </c>
      <c r="O245" s="81" t="s">
        <v>3086</v>
      </c>
      <c r="P245" s="81" t="s">
        <v>3086</v>
      </c>
    </row>
    <row r="246" spans="1:16" ht="57" x14ac:dyDescent="0.45">
      <c r="A246" t="s">
        <v>11147</v>
      </c>
      <c r="B246" t="s">
        <v>17</v>
      </c>
      <c r="C246" t="s">
        <v>18</v>
      </c>
      <c r="D246" t="s">
        <v>19</v>
      </c>
      <c r="E246" t="s">
        <v>289</v>
      </c>
      <c r="F246" t="s">
        <v>21</v>
      </c>
      <c r="G246" t="s">
        <v>22</v>
      </c>
      <c r="H246">
        <v>245</v>
      </c>
      <c r="I246" s="83">
        <v>49.132705481444233</v>
      </c>
      <c r="J246" s="83">
        <v>49.202745153855084</v>
      </c>
      <c r="K246" s="83">
        <v>47.587330964125215</v>
      </c>
      <c r="L246" s="81" t="s">
        <v>300</v>
      </c>
      <c r="M246" s="81" t="s">
        <v>3087</v>
      </c>
      <c r="N246" s="81" t="s">
        <v>3088</v>
      </c>
      <c r="O246" s="81" t="s">
        <v>3089</v>
      </c>
      <c r="P246" s="81" t="s">
        <v>3090</v>
      </c>
    </row>
    <row r="247" spans="1:16" ht="28.5" x14ac:dyDescent="0.45">
      <c r="A247" t="s">
        <v>11147</v>
      </c>
      <c r="B247" t="s">
        <v>17</v>
      </c>
      <c r="C247" t="s">
        <v>18</v>
      </c>
      <c r="D247" t="s">
        <v>19</v>
      </c>
      <c r="E247" t="s">
        <v>289</v>
      </c>
      <c r="F247" t="s">
        <v>21</v>
      </c>
      <c r="G247" t="s">
        <v>22</v>
      </c>
      <c r="H247">
        <v>246</v>
      </c>
      <c r="I247" s="83">
        <v>100.00000000000004</v>
      </c>
      <c r="J247" s="83">
        <v>100.00000000000004</v>
      </c>
      <c r="K247" s="83">
        <v>100.00000000000004</v>
      </c>
      <c r="L247" s="81" t="s">
        <v>301</v>
      </c>
      <c r="M247" s="81" t="s">
        <v>3091</v>
      </c>
      <c r="N247" s="81" t="s">
        <v>3091</v>
      </c>
      <c r="O247" s="81" t="s">
        <v>3091</v>
      </c>
      <c r="P247" s="81" t="s">
        <v>3091</v>
      </c>
    </row>
    <row r="248" spans="1:16" ht="71.25" x14ac:dyDescent="0.45">
      <c r="A248" t="s">
        <v>11147</v>
      </c>
      <c r="B248" t="s">
        <v>17</v>
      </c>
      <c r="C248" t="s">
        <v>18</v>
      </c>
      <c r="D248" t="s">
        <v>19</v>
      </c>
      <c r="E248" t="s">
        <v>302</v>
      </c>
      <c r="F248" t="s">
        <v>21</v>
      </c>
      <c r="G248" t="s">
        <v>22</v>
      </c>
      <c r="H248">
        <v>247</v>
      </c>
      <c r="I248" s="83">
        <v>9.8133583545616485</v>
      </c>
      <c r="J248" s="83">
        <v>63.929109767759989</v>
      </c>
      <c r="K248" s="83">
        <v>10.586092587868809</v>
      </c>
      <c r="L248" s="81" t="s">
        <v>303</v>
      </c>
      <c r="M248" s="81" t="s">
        <v>3092</v>
      </c>
      <c r="N248" s="81" t="s">
        <v>3093</v>
      </c>
      <c r="O248" s="81" t="s">
        <v>3094</v>
      </c>
      <c r="P248" s="81" t="s">
        <v>3095</v>
      </c>
    </row>
    <row r="249" spans="1:16" ht="42.75" x14ac:dyDescent="0.45">
      <c r="A249" t="s">
        <v>11147</v>
      </c>
      <c r="B249" t="s">
        <v>17</v>
      </c>
      <c r="C249" t="s">
        <v>18</v>
      </c>
      <c r="D249" t="s">
        <v>19</v>
      </c>
      <c r="E249" t="s">
        <v>302</v>
      </c>
      <c r="F249" t="s">
        <v>21</v>
      </c>
      <c r="G249" t="s">
        <v>22</v>
      </c>
      <c r="H249">
        <v>248</v>
      </c>
      <c r="I249" s="83">
        <v>13.380161378318954</v>
      </c>
      <c r="J249" s="83">
        <v>100.00000000000004</v>
      </c>
      <c r="K249" s="83">
        <v>15.727800941615351</v>
      </c>
      <c r="L249" s="81" t="s">
        <v>304</v>
      </c>
      <c r="M249" s="81" t="s">
        <v>3096</v>
      </c>
      <c r="N249" s="81" t="s">
        <v>3097</v>
      </c>
      <c r="O249" s="81" t="s">
        <v>3096</v>
      </c>
      <c r="P249" s="81" t="s">
        <v>3098</v>
      </c>
    </row>
    <row r="250" spans="1:16" ht="71.25" x14ac:dyDescent="0.45">
      <c r="A250" t="s">
        <v>11147</v>
      </c>
      <c r="B250" t="s">
        <v>17</v>
      </c>
      <c r="C250" t="s">
        <v>18</v>
      </c>
      <c r="D250" t="s">
        <v>19</v>
      </c>
      <c r="E250" t="s">
        <v>302</v>
      </c>
      <c r="F250" t="s">
        <v>21</v>
      </c>
      <c r="G250" t="s">
        <v>22</v>
      </c>
      <c r="H250">
        <v>249</v>
      </c>
      <c r="I250" s="83">
        <v>57.57575636202256</v>
      </c>
      <c r="J250" s="83">
        <v>61.000344570143682</v>
      </c>
      <c r="K250" s="83">
        <v>18.393816249638885</v>
      </c>
      <c r="L250" s="81" t="s">
        <v>305</v>
      </c>
      <c r="M250" s="81" t="s">
        <v>3099</v>
      </c>
      <c r="N250" s="81" t="s">
        <v>3100</v>
      </c>
      <c r="O250" s="81" t="s">
        <v>3101</v>
      </c>
      <c r="P250" s="81" t="s">
        <v>3102</v>
      </c>
    </row>
    <row r="251" spans="1:16" ht="57" x14ac:dyDescent="0.45">
      <c r="A251" t="s">
        <v>11147</v>
      </c>
      <c r="B251" t="s">
        <v>17</v>
      </c>
      <c r="C251" t="s">
        <v>18</v>
      </c>
      <c r="D251" t="s">
        <v>19</v>
      </c>
      <c r="E251" t="s">
        <v>302</v>
      </c>
      <c r="F251" t="s">
        <v>21</v>
      </c>
      <c r="G251" t="s">
        <v>22</v>
      </c>
      <c r="H251">
        <v>250</v>
      </c>
      <c r="I251" s="83">
        <v>56.810968323374958</v>
      </c>
      <c r="J251" s="83">
        <v>67.745461866263909</v>
      </c>
      <c r="K251" s="83">
        <v>38.503228868787112</v>
      </c>
      <c r="L251" s="81" t="s">
        <v>306</v>
      </c>
      <c r="M251" s="81" t="s">
        <v>3103</v>
      </c>
      <c r="N251" s="81" t="s">
        <v>3104</v>
      </c>
      <c r="O251" s="81" t="s">
        <v>3105</v>
      </c>
      <c r="P251" s="81" t="s">
        <v>3106</v>
      </c>
    </row>
    <row r="252" spans="1:16" ht="28.5" x14ac:dyDescent="0.45">
      <c r="A252" t="s">
        <v>11147</v>
      </c>
      <c r="B252" t="s">
        <v>17</v>
      </c>
      <c r="C252" t="s">
        <v>18</v>
      </c>
      <c r="D252" t="s">
        <v>19</v>
      </c>
      <c r="E252" t="s">
        <v>302</v>
      </c>
      <c r="F252" t="s">
        <v>21</v>
      </c>
      <c r="G252" t="s">
        <v>22</v>
      </c>
      <c r="H252">
        <v>251</v>
      </c>
      <c r="I252" s="83">
        <v>22.416933501922287</v>
      </c>
      <c r="J252" s="83">
        <v>29.797147054518835</v>
      </c>
      <c r="K252" s="83">
        <v>21.401603033752977</v>
      </c>
      <c r="L252" s="81" t="s">
        <v>307</v>
      </c>
      <c r="M252" s="81" t="s">
        <v>3107</v>
      </c>
      <c r="N252" s="81" t="s">
        <v>3108</v>
      </c>
      <c r="O252" s="81" t="s">
        <v>3109</v>
      </c>
      <c r="P252" s="81" t="s">
        <v>3110</v>
      </c>
    </row>
    <row r="253" spans="1:16" ht="57" x14ac:dyDescent="0.45">
      <c r="A253" t="s">
        <v>11147</v>
      </c>
      <c r="B253" t="s">
        <v>17</v>
      </c>
      <c r="C253" t="s">
        <v>18</v>
      </c>
      <c r="D253" t="s">
        <v>19</v>
      </c>
      <c r="E253" t="s">
        <v>308</v>
      </c>
      <c r="F253" t="s">
        <v>21</v>
      </c>
      <c r="G253" t="s">
        <v>22</v>
      </c>
      <c r="H253">
        <v>252</v>
      </c>
      <c r="I253" s="83">
        <v>12.936981168384865</v>
      </c>
      <c r="J253" s="83">
        <v>16.169214353455807</v>
      </c>
      <c r="K253" s="83">
        <v>18.951629567590743</v>
      </c>
      <c r="L253" s="81" t="s">
        <v>309</v>
      </c>
      <c r="M253" s="81" t="s">
        <v>3111</v>
      </c>
      <c r="N253" s="81" t="s">
        <v>3112</v>
      </c>
      <c r="O253" s="81" t="s">
        <v>3113</v>
      </c>
      <c r="P253" s="81" t="s">
        <v>3114</v>
      </c>
    </row>
    <row r="254" spans="1:16" ht="57" x14ac:dyDescent="0.45">
      <c r="A254" t="s">
        <v>11147</v>
      </c>
      <c r="B254" t="s">
        <v>17</v>
      </c>
      <c r="C254" t="s">
        <v>18</v>
      </c>
      <c r="D254" t="s">
        <v>19</v>
      </c>
      <c r="E254" t="s">
        <v>308</v>
      </c>
      <c r="F254" t="s">
        <v>21</v>
      </c>
      <c r="G254" t="s">
        <v>22</v>
      </c>
      <c r="H254">
        <v>253</v>
      </c>
      <c r="I254" s="83">
        <v>3.0268675397150555</v>
      </c>
      <c r="J254" s="83">
        <v>3.0268675397150555</v>
      </c>
      <c r="K254" s="83">
        <v>4.8149718070940679</v>
      </c>
      <c r="L254" s="81" t="s">
        <v>310</v>
      </c>
      <c r="M254" s="81" t="s">
        <v>3115</v>
      </c>
      <c r="N254" s="81" t="s">
        <v>3116</v>
      </c>
      <c r="O254" s="81" t="s">
        <v>3117</v>
      </c>
      <c r="P254" s="81" t="s">
        <v>3118</v>
      </c>
    </row>
    <row r="255" spans="1:16" ht="57" x14ac:dyDescent="0.45">
      <c r="A255" t="s">
        <v>11147</v>
      </c>
      <c r="B255" t="s">
        <v>17</v>
      </c>
      <c r="C255" t="s">
        <v>18</v>
      </c>
      <c r="D255" t="s">
        <v>19</v>
      </c>
      <c r="E255" t="s">
        <v>308</v>
      </c>
      <c r="F255" t="s">
        <v>21</v>
      </c>
      <c r="G255" t="s">
        <v>22</v>
      </c>
      <c r="H255">
        <v>254</v>
      </c>
      <c r="I255" s="83">
        <v>38.071348664463159</v>
      </c>
      <c r="J255" s="83">
        <v>13.70986144882289</v>
      </c>
      <c r="K255" s="83">
        <v>33.696998602966666</v>
      </c>
      <c r="L255" s="81" t="s">
        <v>311</v>
      </c>
      <c r="M255" s="81" t="s">
        <v>3119</v>
      </c>
      <c r="N255" s="81" t="s">
        <v>3120</v>
      </c>
      <c r="O255" s="81" t="s">
        <v>3121</v>
      </c>
      <c r="P255" s="81" t="s">
        <v>3122</v>
      </c>
    </row>
    <row r="256" spans="1:16" ht="57" x14ac:dyDescent="0.45">
      <c r="A256" t="s">
        <v>11147</v>
      </c>
      <c r="B256" t="s">
        <v>17</v>
      </c>
      <c r="C256" t="s">
        <v>18</v>
      </c>
      <c r="D256" t="s">
        <v>19</v>
      </c>
      <c r="E256" t="s">
        <v>308</v>
      </c>
      <c r="F256" t="s">
        <v>21</v>
      </c>
      <c r="G256" t="s">
        <v>22</v>
      </c>
      <c r="H256">
        <v>255</v>
      </c>
      <c r="I256" s="83">
        <v>7.6811041166227563</v>
      </c>
      <c r="J256" s="83">
        <v>44.476089284108951</v>
      </c>
      <c r="K256" s="83">
        <v>8.2335149279229469</v>
      </c>
      <c r="L256" s="81" t="s">
        <v>312</v>
      </c>
      <c r="M256" s="81" t="s">
        <v>3123</v>
      </c>
      <c r="N256" s="81" t="s">
        <v>3124</v>
      </c>
      <c r="O256" s="81" t="s">
        <v>3125</v>
      </c>
      <c r="P256" s="81" t="s">
        <v>3126</v>
      </c>
    </row>
    <row r="257" spans="1:16" ht="42.75" x14ac:dyDescent="0.45">
      <c r="A257" t="s">
        <v>11147</v>
      </c>
      <c r="B257" t="s">
        <v>17</v>
      </c>
      <c r="C257" t="s">
        <v>18</v>
      </c>
      <c r="D257" t="s">
        <v>19</v>
      </c>
      <c r="E257" t="s">
        <v>308</v>
      </c>
      <c r="F257" t="s">
        <v>21</v>
      </c>
      <c r="G257" t="s">
        <v>22</v>
      </c>
      <c r="H257">
        <v>256</v>
      </c>
      <c r="I257" s="83">
        <v>19.923405658137924</v>
      </c>
      <c r="J257" s="83">
        <v>17.694975149532556</v>
      </c>
      <c r="K257" s="83">
        <v>10.521495173810226</v>
      </c>
      <c r="L257" s="81" t="s">
        <v>313</v>
      </c>
      <c r="M257" s="81" t="s">
        <v>3127</v>
      </c>
      <c r="N257" s="81" t="s">
        <v>3128</v>
      </c>
      <c r="O257" s="81" t="s">
        <v>3129</v>
      </c>
      <c r="P257" s="81" t="s">
        <v>3130</v>
      </c>
    </row>
    <row r="258" spans="1:16" ht="57" x14ac:dyDescent="0.45">
      <c r="A258" t="s">
        <v>11147</v>
      </c>
      <c r="B258" t="s">
        <v>17</v>
      </c>
      <c r="C258" t="s">
        <v>18</v>
      </c>
      <c r="D258" t="s">
        <v>19</v>
      </c>
      <c r="E258" t="s">
        <v>308</v>
      </c>
      <c r="F258" t="s">
        <v>21</v>
      </c>
      <c r="G258" t="s">
        <v>22</v>
      </c>
      <c r="H258">
        <v>257</v>
      </c>
      <c r="I258" s="83">
        <v>11.731175160263996</v>
      </c>
      <c r="J258" s="83">
        <v>42.728700639623398</v>
      </c>
      <c r="K258" s="83">
        <v>8.0544963848437021</v>
      </c>
      <c r="L258" s="81" t="s">
        <v>314</v>
      </c>
      <c r="M258" s="81" t="s">
        <v>3131</v>
      </c>
      <c r="N258" s="81" t="s">
        <v>3132</v>
      </c>
      <c r="O258" s="81" t="s">
        <v>3133</v>
      </c>
      <c r="P258" s="81" t="s">
        <v>3134</v>
      </c>
    </row>
    <row r="259" spans="1:16" ht="28.5" x14ac:dyDescent="0.45">
      <c r="A259" t="s">
        <v>11147</v>
      </c>
      <c r="B259" t="s">
        <v>17</v>
      </c>
      <c r="C259" t="s">
        <v>18</v>
      </c>
      <c r="D259" t="s">
        <v>19</v>
      </c>
      <c r="E259" t="s">
        <v>308</v>
      </c>
      <c r="F259" t="s">
        <v>21</v>
      </c>
      <c r="G259" t="s">
        <v>22</v>
      </c>
      <c r="H259">
        <v>258</v>
      </c>
      <c r="I259" s="83">
        <v>8.6430196160485249</v>
      </c>
      <c r="J259" s="83">
        <v>9.2875289995667991</v>
      </c>
      <c r="K259" s="83">
        <v>43.472087194499139</v>
      </c>
      <c r="L259" s="81" t="s">
        <v>315</v>
      </c>
      <c r="M259" s="81" t="s">
        <v>3135</v>
      </c>
      <c r="N259" s="81" t="s">
        <v>3136</v>
      </c>
      <c r="O259" s="81" t="s">
        <v>3137</v>
      </c>
      <c r="P259" s="81" t="s">
        <v>3138</v>
      </c>
    </row>
    <row r="260" spans="1:16" ht="42.75" x14ac:dyDescent="0.45">
      <c r="A260" t="s">
        <v>11147</v>
      </c>
      <c r="B260" t="s">
        <v>17</v>
      </c>
      <c r="C260" t="s">
        <v>18</v>
      </c>
      <c r="D260" t="s">
        <v>19</v>
      </c>
      <c r="E260" t="s">
        <v>316</v>
      </c>
      <c r="F260" t="s">
        <v>21</v>
      </c>
      <c r="G260" t="s">
        <v>22</v>
      </c>
      <c r="H260">
        <v>259</v>
      </c>
      <c r="I260" s="83">
        <v>19.338531381761715</v>
      </c>
      <c r="J260" s="83">
        <v>67.034208963517912</v>
      </c>
      <c r="K260" s="83">
        <v>20.448007360218391</v>
      </c>
      <c r="L260" s="81" t="s">
        <v>317</v>
      </c>
      <c r="M260" s="81" t="s">
        <v>3139</v>
      </c>
      <c r="N260" s="81" t="s">
        <v>3140</v>
      </c>
      <c r="O260" s="81" t="s">
        <v>3141</v>
      </c>
      <c r="P260" s="81" t="s">
        <v>3142</v>
      </c>
    </row>
    <row r="261" spans="1:16" x14ac:dyDescent="0.45">
      <c r="A261" t="s">
        <v>11147</v>
      </c>
      <c r="B261" t="s">
        <v>17</v>
      </c>
      <c r="C261" t="s">
        <v>18</v>
      </c>
      <c r="D261" t="s">
        <v>19</v>
      </c>
      <c r="E261" t="s">
        <v>316</v>
      </c>
      <c r="F261" t="s">
        <v>21</v>
      </c>
      <c r="G261" t="s">
        <v>22</v>
      </c>
      <c r="H261">
        <v>260</v>
      </c>
      <c r="I261" s="83">
        <v>42.728700639623419</v>
      </c>
      <c r="J261" s="83">
        <v>100.00000000000004</v>
      </c>
      <c r="K261" s="83">
        <v>42.728700639623419</v>
      </c>
      <c r="L261" s="81" t="s">
        <v>318</v>
      </c>
      <c r="M261" s="81" t="s">
        <v>3143</v>
      </c>
      <c r="N261" s="81" t="s">
        <v>3144</v>
      </c>
      <c r="O261" s="81" t="s">
        <v>3143</v>
      </c>
      <c r="P261" s="81" t="s">
        <v>3144</v>
      </c>
    </row>
    <row r="262" spans="1:16" x14ac:dyDescent="0.45">
      <c r="A262" t="s">
        <v>11147</v>
      </c>
      <c r="B262" t="s">
        <v>17</v>
      </c>
      <c r="C262" t="s">
        <v>18</v>
      </c>
      <c r="D262" t="s">
        <v>19</v>
      </c>
      <c r="E262" t="s">
        <v>316</v>
      </c>
      <c r="F262" t="s">
        <v>21</v>
      </c>
      <c r="G262" t="s">
        <v>22</v>
      </c>
      <c r="H262">
        <v>261</v>
      </c>
      <c r="I262" s="83">
        <v>19.716118825581447</v>
      </c>
      <c r="J262" s="83">
        <v>19.716118825581447</v>
      </c>
      <c r="K262" s="83">
        <v>19.716118825581447</v>
      </c>
      <c r="L262" s="81" t="s">
        <v>319</v>
      </c>
      <c r="M262" s="81" t="s">
        <v>3145</v>
      </c>
      <c r="N262" s="81" t="s">
        <v>3146</v>
      </c>
      <c r="O262" s="81" t="s">
        <v>3146</v>
      </c>
      <c r="P262" s="81" t="s">
        <v>3146</v>
      </c>
    </row>
    <row r="263" spans="1:16" ht="42.75" x14ac:dyDescent="0.45">
      <c r="A263" t="s">
        <v>11147</v>
      </c>
      <c r="B263" t="s">
        <v>17</v>
      </c>
      <c r="C263" t="s">
        <v>18</v>
      </c>
      <c r="D263" t="s">
        <v>19</v>
      </c>
      <c r="E263" t="s">
        <v>316</v>
      </c>
      <c r="F263" t="s">
        <v>21</v>
      </c>
      <c r="G263" t="s">
        <v>22</v>
      </c>
      <c r="H263">
        <v>262</v>
      </c>
      <c r="I263" s="83">
        <v>13.741794079912903</v>
      </c>
      <c r="J263" s="83">
        <v>28.796579315199416</v>
      </c>
      <c r="K263" s="83">
        <v>16.791082496935097</v>
      </c>
      <c r="L263" s="81" t="s">
        <v>320</v>
      </c>
      <c r="M263" s="81" t="s">
        <v>3147</v>
      </c>
      <c r="N263" s="81" t="s">
        <v>3148</v>
      </c>
      <c r="O263" s="81" t="s">
        <v>3149</v>
      </c>
      <c r="P263" s="81" t="s">
        <v>3150</v>
      </c>
    </row>
    <row r="264" spans="1:16" ht="42.75" x14ac:dyDescent="0.45">
      <c r="A264" t="s">
        <v>11147</v>
      </c>
      <c r="B264" t="s">
        <v>17</v>
      </c>
      <c r="C264" t="s">
        <v>18</v>
      </c>
      <c r="D264" t="s">
        <v>19</v>
      </c>
      <c r="E264" t="s">
        <v>316</v>
      </c>
      <c r="F264" t="s">
        <v>21</v>
      </c>
      <c r="G264" t="s">
        <v>22</v>
      </c>
      <c r="H264">
        <v>263</v>
      </c>
      <c r="I264" s="83">
        <v>72.597952911547722</v>
      </c>
      <c r="J264" s="83">
        <v>100.00000000000004</v>
      </c>
      <c r="K264" s="83">
        <v>53.728496591177098</v>
      </c>
      <c r="L264" s="81" t="s">
        <v>321</v>
      </c>
      <c r="M264" s="81" t="s">
        <v>3151</v>
      </c>
      <c r="N264" s="81" t="s">
        <v>3152</v>
      </c>
      <c r="O264" s="81" t="s">
        <v>3151</v>
      </c>
      <c r="P264" s="81" t="s">
        <v>3153</v>
      </c>
    </row>
    <row r="265" spans="1:16" ht="57" x14ac:dyDescent="0.45">
      <c r="A265" t="s">
        <v>11147</v>
      </c>
      <c r="B265" t="s">
        <v>17</v>
      </c>
      <c r="C265" t="s">
        <v>18</v>
      </c>
      <c r="D265" t="s">
        <v>19</v>
      </c>
      <c r="E265" t="s">
        <v>316</v>
      </c>
      <c r="F265" t="s">
        <v>21</v>
      </c>
      <c r="G265" t="s">
        <v>22</v>
      </c>
      <c r="H265">
        <v>264</v>
      </c>
      <c r="I265" s="83">
        <v>8.0852980802232253</v>
      </c>
      <c r="J265" s="83">
        <v>45.969800883928727</v>
      </c>
      <c r="K265" s="83">
        <v>26.773534472711965</v>
      </c>
      <c r="L265" s="81" t="s">
        <v>11158</v>
      </c>
      <c r="M265" s="81" t="s">
        <v>3154</v>
      </c>
      <c r="N265" s="81" t="s">
        <v>11159</v>
      </c>
      <c r="O265" s="81" t="s">
        <v>3155</v>
      </c>
      <c r="P265" s="81" t="s">
        <v>3156</v>
      </c>
    </row>
    <row r="266" spans="1:16" ht="57" x14ac:dyDescent="0.45">
      <c r="A266" t="s">
        <v>11147</v>
      </c>
      <c r="B266" t="s">
        <v>17</v>
      </c>
      <c r="C266" t="s">
        <v>18</v>
      </c>
      <c r="D266" t="s">
        <v>19</v>
      </c>
      <c r="E266" t="s">
        <v>316</v>
      </c>
      <c r="F266" t="s">
        <v>21</v>
      </c>
      <c r="G266" t="s">
        <v>22</v>
      </c>
      <c r="H266">
        <v>265</v>
      </c>
      <c r="I266" s="83">
        <v>29.489939869024361</v>
      </c>
      <c r="J266" s="83">
        <v>63.419226837759702</v>
      </c>
      <c r="K266" s="83">
        <v>35.130987115068642</v>
      </c>
      <c r="L266" s="81" t="s">
        <v>322</v>
      </c>
      <c r="M266" s="81" t="s">
        <v>3157</v>
      </c>
      <c r="N266" s="81" t="s">
        <v>3158</v>
      </c>
      <c r="O266" s="81" t="s">
        <v>3159</v>
      </c>
      <c r="P266" s="81" t="s">
        <v>3160</v>
      </c>
    </row>
    <row r="267" spans="1:16" ht="71.25" x14ac:dyDescent="0.45">
      <c r="A267" t="s">
        <v>11147</v>
      </c>
      <c r="B267" t="s">
        <v>17</v>
      </c>
      <c r="C267" t="s">
        <v>18</v>
      </c>
      <c r="D267" t="s">
        <v>19</v>
      </c>
      <c r="E267" t="s">
        <v>323</v>
      </c>
      <c r="F267" t="s">
        <v>21</v>
      </c>
      <c r="G267" t="s">
        <v>22</v>
      </c>
      <c r="H267">
        <v>266</v>
      </c>
      <c r="I267" s="83">
        <v>47.631009147745111</v>
      </c>
      <c r="J267" s="83">
        <v>100.00000000000004</v>
      </c>
      <c r="K267" s="83">
        <v>77.440314101420299</v>
      </c>
      <c r="L267" s="81" t="s">
        <v>324</v>
      </c>
      <c r="M267" s="81" t="s">
        <v>3161</v>
      </c>
      <c r="N267" s="81" t="s">
        <v>3162</v>
      </c>
      <c r="O267" s="81" t="s">
        <v>3161</v>
      </c>
      <c r="P267" s="81" t="s">
        <v>3163</v>
      </c>
    </row>
    <row r="268" spans="1:16" ht="28.5" x14ac:dyDescent="0.45">
      <c r="A268" t="s">
        <v>11147</v>
      </c>
      <c r="B268" t="s">
        <v>17</v>
      </c>
      <c r="C268" t="s">
        <v>18</v>
      </c>
      <c r="D268" t="s">
        <v>19</v>
      </c>
      <c r="E268" t="s">
        <v>323</v>
      </c>
      <c r="F268" t="s">
        <v>21</v>
      </c>
      <c r="G268" t="s">
        <v>22</v>
      </c>
      <c r="H268">
        <v>267</v>
      </c>
      <c r="I268" s="83">
        <v>79.563716619214475</v>
      </c>
      <c r="J268" s="83">
        <v>79.563716619214475</v>
      </c>
      <c r="K268" s="83">
        <v>79.563716619214475</v>
      </c>
      <c r="L268" s="81" t="s">
        <v>325</v>
      </c>
      <c r="M268" s="81" t="s">
        <v>3164</v>
      </c>
      <c r="N268" s="81" t="s">
        <v>3165</v>
      </c>
      <c r="O268" s="81" t="s">
        <v>3165</v>
      </c>
      <c r="P268" s="81" t="s">
        <v>3165</v>
      </c>
    </row>
    <row r="269" spans="1:16" ht="71.25" x14ac:dyDescent="0.45">
      <c r="A269" t="s">
        <v>11147</v>
      </c>
      <c r="B269" t="s">
        <v>17</v>
      </c>
      <c r="C269" t="s">
        <v>18</v>
      </c>
      <c r="D269" t="s">
        <v>19</v>
      </c>
      <c r="E269" t="s">
        <v>323</v>
      </c>
      <c r="F269" t="s">
        <v>21</v>
      </c>
      <c r="G269" t="s">
        <v>22</v>
      </c>
      <c r="H269">
        <v>268</v>
      </c>
      <c r="I269" s="83">
        <v>27.703409286431061</v>
      </c>
      <c r="J269" s="83">
        <v>87.874190892738469</v>
      </c>
      <c r="K269" s="83">
        <v>72.002420758755179</v>
      </c>
      <c r="L269" s="81" t="s">
        <v>326</v>
      </c>
      <c r="M269" s="81" t="s">
        <v>3166</v>
      </c>
      <c r="N269" s="81" t="s">
        <v>3167</v>
      </c>
      <c r="O269" s="81" t="s">
        <v>3168</v>
      </c>
      <c r="P269" s="81" t="s">
        <v>3169</v>
      </c>
    </row>
    <row r="270" spans="1:16" ht="42.75" x14ac:dyDescent="0.45">
      <c r="A270" t="s">
        <v>11147</v>
      </c>
      <c r="B270" t="s">
        <v>17</v>
      </c>
      <c r="C270" t="s">
        <v>18</v>
      </c>
      <c r="D270" t="s">
        <v>19</v>
      </c>
      <c r="E270" t="s">
        <v>323</v>
      </c>
      <c r="F270" t="s">
        <v>21</v>
      </c>
      <c r="G270" t="s">
        <v>22</v>
      </c>
      <c r="H270">
        <v>269</v>
      </c>
      <c r="I270" s="83">
        <v>100.00000000000004</v>
      </c>
      <c r="J270" s="83">
        <v>100.00000000000004</v>
      </c>
      <c r="K270" s="83">
        <v>100.00000000000004</v>
      </c>
      <c r="L270" s="81" t="s">
        <v>327</v>
      </c>
      <c r="M270" s="81" t="s">
        <v>3170</v>
      </c>
      <c r="N270" s="81" t="s">
        <v>3170</v>
      </c>
      <c r="O270" s="81" t="s">
        <v>3170</v>
      </c>
      <c r="P270" s="81" t="s">
        <v>3170</v>
      </c>
    </row>
    <row r="271" spans="1:16" ht="42.75" x14ac:dyDescent="0.45">
      <c r="A271" t="s">
        <v>11147</v>
      </c>
      <c r="B271" t="s">
        <v>17</v>
      </c>
      <c r="C271" t="s">
        <v>18</v>
      </c>
      <c r="D271" t="s">
        <v>19</v>
      </c>
      <c r="E271" t="s">
        <v>323</v>
      </c>
      <c r="F271" t="s">
        <v>21</v>
      </c>
      <c r="G271" t="s">
        <v>22</v>
      </c>
      <c r="H271">
        <v>270</v>
      </c>
      <c r="I271" s="83">
        <v>18.04438612975343</v>
      </c>
      <c r="J271" s="83">
        <v>18.190371142855746</v>
      </c>
      <c r="K271" s="83">
        <v>41.801342884834867</v>
      </c>
      <c r="L271" s="81" t="s">
        <v>328</v>
      </c>
      <c r="M271" s="81" t="s">
        <v>3171</v>
      </c>
      <c r="N271" s="81" t="s">
        <v>3172</v>
      </c>
      <c r="O271" s="81" t="s">
        <v>3173</v>
      </c>
      <c r="P271" s="81" t="s">
        <v>3174</v>
      </c>
    </row>
    <row r="272" spans="1:16" ht="114" x14ac:dyDescent="0.45">
      <c r="A272" t="s">
        <v>11147</v>
      </c>
      <c r="B272" t="s">
        <v>17</v>
      </c>
      <c r="C272" t="s">
        <v>18</v>
      </c>
      <c r="D272" t="s">
        <v>19</v>
      </c>
      <c r="E272" t="s">
        <v>323</v>
      </c>
      <c r="F272" t="s">
        <v>21</v>
      </c>
      <c r="G272" t="s">
        <v>22</v>
      </c>
      <c r="H272">
        <v>271</v>
      </c>
      <c r="I272" s="83">
        <v>35.371901939567721</v>
      </c>
      <c r="J272" s="83">
        <v>86.048527438873677</v>
      </c>
      <c r="K272" s="83">
        <v>34.388422822294473</v>
      </c>
      <c r="L272" s="81" t="s">
        <v>329</v>
      </c>
      <c r="M272" s="81" t="s">
        <v>3175</v>
      </c>
      <c r="N272" s="81" t="s">
        <v>3176</v>
      </c>
      <c r="O272" s="81" t="s">
        <v>3177</v>
      </c>
      <c r="P272" s="81" t="s">
        <v>3178</v>
      </c>
    </row>
    <row r="273" spans="1:16" ht="28.5" x14ac:dyDescent="0.45">
      <c r="A273" t="s">
        <v>11147</v>
      </c>
      <c r="B273" t="s">
        <v>17</v>
      </c>
      <c r="C273" t="s">
        <v>18</v>
      </c>
      <c r="D273" t="s">
        <v>19</v>
      </c>
      <c r="E273" t="s">
        <v>330</v>
      </c>
      <c r="F273" t="s">
        <v>21</v>
      </c>
      <c r="G273" t="s">
        <v>22</v>
      </c>
      <c r="H273">
        <v>272</v>
      </c>
      <c r="I273" s="83">
        <v>8.9137655213981262</v>
      </c>
      <c r="J273" s="83">
        <v>4.4568827606990631</v>
      </c>
      <c r="K273" s="83">
        <v>4.3008477182523306</v>
      </c>
      <c r="L273" s="81" t="s">
        <v>331</v>
      </c>
      <c r="M273" s="81" t="s">
        <v>3179</v>
      </c>
      <c r="N273" s="81" t="s">
        <v>3180</v>
      </c>
      <c r="O273" s="81" t="s">
        <v>3181</v>
      </c>
      <c r="P273" s="81" t="s">
        <v>3182</v>
      </c>
    </row>
    <row r="274" spans="1:16" ht="71.25" x14ac:dyDescent="0.45">
      <c r="A274" t="s">
        <v>11147</v>
      </c>
      <c r="B274" t="s">
        <v>17</v>
      </c>
      <c r="C274" t="s">
        <v>18</v>
      </c>
      <c r="D274" t="s">
        <v>19</v>
      </c>
      <c r="E274" t="s">
        <v>330</v>
      </c>
      <c r="F274" t="s">
        <v>21</v>
      </c>
      <c r="G274" t="s">
        <v>22</v>
      </c>
      <c r="H274">
        <v>273</v>
      </c>
      <c r="I274" s="83">
        <v>49.413110298720447</v>
      </c>
      <c r="J274" s="83">
        <v>65.058663181278561</v>
      </c>
      <c r="K274" s="83">
        <v>45.914976933228637</v>
      </c>
      <c r="L274" s="81" t="s">
        <v>332</v>
      </c>
      <c r="M274" s="81" t="s">
        <v>3183</v>
      </c>
      <c r="N274" s="81" t="s">
        <v>3184</v>
      </c>
      <c r="O274" s="81" t="s">
        <v>3185</v>
      </c>
      <c r="P274" s="81" t="s">
        <v>3186</v>
      </c>
    </row>
    <row r="275" spans="1:16" ht="57" x14ac:dyDescent="0.45">
      <c r="A275" t="s">
        <v>11147</v>
      </c>
      <c r="B275" t="s">
        <v>17</v>
      </c>
      <c r="C275" t="s">
        <v>18</v>
      </c>
      <c r="D275" t="s">
        <v>19</v>
      </c>
      <c r="E275" t="s">
        <v>330</v>
      </c>
      <c r="F275" t="s">
        <v>21</v>
      </c>
      <c r="G275" t="s">
        <v>22</v>
      </c>
      <c r="H275">
        <v>274</v>
      </c>
      <c r="I275" s="83">
        <v>47.355182141782919</v>
      </c>
      <c r="J275" s="83">
        <v>37.392149096896681</v>
      </c>
      <c r="K275" s="83">
        <v>40.549361376627296</v>
      </c>
      <c r="L275" s="81" t="s">
        <v>333</v>
      </c>
      <c r="M275" s="81" t="s">
        <v>3187</v>
      </c>
      <c r="N275" s="81" t="s">
        <v>3188</v>
      </c>
      <c r="O275" s="81" t="s">
        <v>3189</v>
      </c>
      <c r="P275" s="81" t="s">
        <v>3190</v>
      </c>
    </row>
    <row r="276" spans="1:16" ht="57" x14ac:dyDescent="0.45">
      <c r="A276" t="s">
        <v>11147</v>
      </c>
      <c r="B276" t="s">
        <v>17</v>
      </c>
      <c r="C276" t="s">
        <v>18</v>
      </c>
      <c r="D276" t="s">
        <v>19</v>
      </c>
      <c r="E276" t="s">
        <v>330</v>
      </c>
      <c r="F276" t="s">
        <v>21</v>
      </c>
      <c r="G276" t="s">
        <v>22</v>
      </c>
      <c r="H276">
        <v>275</v>
      </c>
      <c r="I276" s="83">
        <v>39.515002161605409</v>
      </c>
      <c r="J276" s="83">
        <v>48.066040683059931</v>
      </c>
      <c r="K276" s="83">
        <v>37.709297891717647</v>
      </c>
      <c r="L276" s="81" t="s">
        <v>334</v>
      </c>
      <c r="M276" s="81" t="s">
        <v>3191</v>
      </c>
      <c r="N276" s="81" t="s">
        <v>3192</v>
      </c>
      <c r="O276" s="81" t="s">
        <v>3193</v>
      </c>
      <c r="P276" s="81" t="s">
        <v>3194</v>
      </c>
    </row>
    <row r="277" spans="1:16" x14ac:dyDescent="0.45">
      <c r="A277" t="s">
        <v>11147</v>
      </c>
      <c r="B277" t="s">
        <v>17</v>
      </c>
      <c r="C277" t="s">
        <v>18</v>
      </c>
      <c r="D277" t="s">
        <v>19</v>
      </c>
      <c r="E277" t="s">
        <v>330</v>
      </c>
      <c r="F277" t="s">
        <v>21</v>
      </c>
      <c r="G277" t="s">
        <v>22</v>
      </c>
      <c r="H277">
        <v>276</v>
      </c>
      <c r="I277" s="83">
        <v>15.973577606156811</v>
      </c>
      <c r="J277" s="83">
        <v>15.973577606156811</v>
      </c>
      <c r="K277" s="83">
        <v>15.973577606156811</v>
      </c>
      <c r="L277" s="81" t="s">
        <v>335</v>
      </c>
      <c r="M277" s="81" t="s">
        <v>3195</v>
      </c>
      <c r="N277" s="81" t="s">
        <v>3196</v>
      </c>
      <c r="O277" s="81" t="s">
        <v>3197</v>
      </c>
      <c r="P277" s="81" t="s">
        <v>3198</v>
      </c>
    </row>
    <row r="278" spans="1:16" ht="42.75" x14ac:dyDescent="0.45">
      <c r="A278" t="s">
        <v>11147</v>
      </c>
      <c r="B278" t="s">
        <v>17</v>
      </c>
      <c r="C278" t="s">
        <v>18</v>
      </c>
      <c r="D278" t="s">
        <v>19</v>
      </c>
      <c r="E278" t="s">
        <v>330</v>
      </c>
      <c r="F278" t="s">
        <v>21</v>
      </c>
      <c r="G278" t="s">
        <v>22</v>
      </c>
      <c r="H278">
        <v>277</v>
      </c>
      <c r="I278" s="83">
        <v>38.538569180303163</v>
      </c>
      <c r="J278" s="83">
        <v>56.32579400090421</v>
      </c>
      <c r="K278" s="83">
        <v>53.427019233043758</v>
      </c>
      <c r="L278" s="81" t="s">
        <v>336</v>
      </c>
      <c r="M278" s="81" t="s">
        <v>3199</v>
      </c>
      <c r="N278" s="81" t="s">
        <v>3200</v>
      </c>
      <c r="O278" s="81" t="s">
        <v>3201</v>
      </c>
      <c r="P278" s="81" t="s">
        <v>3202</v>
      </c>
    </row>
    <row r="279" spans="1:16" ht="42.75" x14ac:dyDescent="0.45">
      <c r="A279" t="s">
        <v>11147</v>
      </c>
      <c r="B279" t="s">
        <v>17</v>
      </c>
      <c r="C279" t="s">
        <v>18</v>
      </c>
      <c r="D279" t="s">
        <v>19</v>
      </c>
      <c r="E279" t="s">
        <v>330</v>
      </c>
      <c r="F279" t="s">
        <v>21</v>
      </c>
      <c r="G279" t="s">
        <v>22</v>
      </c>
      <c r="H279">
        <v>278</v>
      </c>
      <c r="I279" s="83">
        <v>55.882651974144544</v>
      </c>
      <c r="J279" s="83">
        <v>66.543778279418987</v>
      </c>
      <c r="K279" s="83">
        <v>67.626145859425051</v>
      </c>
      <c r="L279" s="81" t="s">
        <v>337</v>
      </c>
      <c r="M279" s="81" t="s">
        <v>3203</v>
      </c>
      <c r="N279" s="81" t="s">
        <v>3204</v>
      </c>
      <c r="O279" s="81" t="s">
        <v>3205</v>
      </c>
      <c r="P279" s="81" t="s">
        <v>3206</v>
      </c>
    </row>
    <row r="280" spans="1:16" ht="28.5" x14ac:dyDescent="0.45">
      <c r="A280" t="s">
        <v>11147</v>
      </c>
      <c r="B280" t="s">
        <v>17</v>
      </c>
      <c r="C280" t="s">
        <v>18</v>
      </c>
      <c r="D280" t="s">
        <v>19</v>
      </c>
      <c r="E280" t="s">
        <v>330</v>
      </c>
      <c r="F280" t="s">
        <v>21</v>
      </c>
      <c r="G280" t="s">
        <v>22</v>
      </c>
      <c r="H280">
        <v>279</v>
      </c>
      <c r="I280" s="83">
        <v>5.61480827173619</v>
      </c>
      <c r="J280" s="83">
        <v>42.139529484526079</v>
      </c>
      <c r="K280" s="83">
        <v>5.0735520042259514</v>
      </c>
      <c r="L280" s="81" t="s">
        <v>338</v>
      </c>
      <c r="M280" s="81" t="s">
        <v>3207</v>
      </c>
      <c r="N280" s="81" t="s">
        <v>3208</v>
      </c>
      <c r="O280" s="81" t="s">
        <v>3209</v>
      </c>
      <c r="P280" s="81" t="s">
        <v>3210</v>
      </c>
    </row>
    <row r="281" spans="1:16" ht="42.75" x14ac:dyDescent="0.45">
      <c r="A281" t="s">
        <v>11147</v>
      </c>
      <c r="B281" t="s">
        <v>17</v>
      </c>
      <c r="C281" t="s">
        <v>18</v>
      </c>
      <c r="D281" t="s">
        <v>19</v>
      </c>
      <c r="E281" t="s">
        <v>339</v>
      </c>
      <c r="F281" t="s">
        <v>21</v>
      </c>
      <c r="G281" t="s">
        <v>22</v>
      </c>
      <c r="H281">
        <v>280</v>
      </c>
      <c r="I281" s="83">
        <v>27.222302983033469</v>
      </c>
      <c r="J281" s="83">
        <v>61.297524137410591</v>
      </c>
      <c r="K281" s="83">
        <v>46.713797772820001</v>
      </c>
      <c r="L281" s="81" t="s">
        <v>340</v>
      </c>
      <c r="M281" s="81" t="s">
        <v>3211</v>
      </c>
      <c r="N281" s="81" t="s">
        <v>3212</v>
      </c>
      <c r="O281" s="81" t="s">
        <v>3213</v>
      </c>
      <c r="P281" s="81" t="s">
        <v>3214</v>
      </c>
    </row>
    <row r="282" spans="1:16" ht="42.75" x14ac:dyDescent="0.45">
      <c r="A282" t="s">
        <v>11147</v>
      </c>
      <c r="B282" t="s">
        <v>17</v>
      </c>
      <c r="C282" t="s">
        <v>18</v>
      </c>
      <c r="D282" t="s">
        <v>19</v>
      </c>
      <c r="E282" t="s">
        <v>339</v>
      </c>
      <c r="F282" t="s">
        <v>21</v>
      </c>
      <c r="G282" t="s">
        <v>22</v>
      </c>
      <c r="H282">
        <v>281</v>
      </c>
      <c r="I282" s="83">
        <v>42.728700639623398</v>
      </c>
      <c r="J282" s="83">
        <v>100.00000000000004</v>
      </c>
      <c r="K282" s="83">
        <v>65.803700647624609</v>
      </c>
      <c r="L282" s="81" t="s">
        <v>341</v>
      </c>
      <c r="M282" s="81" t="s">
        <v>3215</v>
      </c>
      <c r="N282" s="81" t="s">
        <v>3216</v>
      </c>
      <c r="O282" s="81" t="s">
        <v>3215</v>
      </c>
      <c r="P282" s="81" t="s">
        <v>3217</v>
      </c>
    </row>
    <row r="283" spans="1:16" ht="42.75" x14ac:dyDescent="0.45">
      <c r="A283" t="s">
        <v>11147</v>
      </c>
      <c r="B283" t="s">
        <v>17</v>
      </c>
      <c r="C283" t="s">
        <v>18</v>
      </c>
      <c r="D283" t="s">
        <v>19</v>
      </c>
      <c r="E283" t="s">
        <v>339</v>
      </c>
      <c r="F283" t="s">
        <v>21</v>
      </c>
      <c r="G283" t="s">
        <v>22</v>
      </c>
      <c r="H283">
        <v>282</v>
      </c>
      <c r="I283" s="83">
        <v>42.139529484526079</v>
      </c>
      <c r="J283" s="83">
        <v>42.139529484526079</v>
      </c>
      <c r="K283" s="83">
        <v>21.069764742263047</v>
      </c>
      <c r="L283" s="81" t="s">
        <v>342</v>
      </c>
      <c r="M283" s="81" t="s">
        <v>3218</v>
      </c>
      <c r="N283" s="81" t="s">
        <v>3219</v>
      </c>
      <c r="O283" s="81" t="s">
        <v>3219</v>
      </c>
      <c r="P283" s="81" t="s">
        <v>3220</v>
      </c>
    </row>
    <row r="284" spans="1:16" ht="42.75" x14ac:dyDescent="0.45">
      <c r="A284" t="s">
        <v>11147</v>
      </c>
      <c r="B284" t="s">
        <v>17</v>
      </c>
      <c r="C284" t="s">
        <v>18</v>
      </c>
      <c r="D284" t="s">
        <v>19</v>
      </c>
      <c r="E284" t="s">
        <v>339</v>
      </c>
      <c r="F284" t="s">
        <v>21</v>
      </c>
      <c r="G284" t="s">
        <v>22</v>
      </c>
      <c r="H284">
        <v>283</v>
      </c>
      <c r="I284" s="83">
        <v>12.22307556087252</v>
      </c>
      <c r="J284" s="83">
        <v>100.00000000000004</v>
      </c>
      <c r="K284" s="83">
        <v>43.472087194499139</v>
      </c>
      <c r="L284" s="81" t="s">
        <v>343</v>
      </c>
      <c r="M284" s="81" t="s">
        <v>3221</v>
      </c>
      <c r="N284" s="81" t="s">
        <v>3222</v>
      </c>
      <c r="O284" s="81" t="s">
        <v>3221</v>
      </c>
      <c r="P284" s="81" t="s">
        <v>3223</v>
      </c>
    </row>
    <row r="285" spans="1:16" ht="28.5" x14ac:dyDescent="0.45">
      <c r="A285" t="s">
        <v>11147</v>
      </c>
      <c r="B285" t="s">
        <v>17</v>
      </c>
      <c r="C285" t="s">
        <v>18</v>
      </c>
      <c r="D285" t="s">
        <v>19</v>
      </c>
      <c r="E285" t="s">
        <v>339</v>
      </c>
      <c r="F285" t="s">
        <v>21</v>
      </c>
      <c r="G285" t="s">
        <v>22</v>
      </c>
      <c r="H285">
        <v>284</v>
      </c>
      <c r="I285" s="83">
        <v>27.77619034011791</v>
      </c>
      <c r="J285" s="83">
        <v>9.0422660549407752</v>
      </c>
      <c r="K285" s="83">
        <v>7.2678842121027412</v>
      </c>
      <c r="L285" s="81" t="s">
        <v>344</v>
      </c>
      <c r="M285" s="81" t="s">
        <v>3224</v>
      </c>
      <c r="N285" s="81" t="s">
        <v>3225</v>
      </c>
      <c r="O285" s="81" t="s">
        <v>3226</v>
      </c>
      <c r="P285" s="81" t="s">
        <v>3227</v>
      </c>
    </row>
    <row r="286" spans="1:16" x14ac:dyDescent="0.45">
      <c r="A286" t="s">
        <v>11147</v>
      </c>
      <c r="B286" t="s">
        <v>17</v>
      </c>
      <c r="C286" t="s">
        <v>18</v>
      </c>
      <c r="D286" t="s">
        <v>19</v>
      </c>
      <c r="E286" t="s">
        <v>345</v>
      </c>
      <c r="F286" t="s">
        <v>21</v>
      </c>
      <c r="G286" t="s">
        <v>22</v>
      </c>
      <c r="H286">
        <v>285</v>
      </c>
      <c r="I286" s="83">
        <v>27.516060407455225</v>
      </c>
      <c r="J286" s="83">
        <v>27.516060407455225</v>
      </c>
      <c r="K286" s="83">
        <v>27.516060407455225</v>
      </c>
      <c r="L286" s="81" t="s">
        <v>346</v>
      </c>
      <c r="M286" s="81" t="s">
        <v>3228</v>
      </c>
      <c r="N286" s="81" t="s">
        <v>3229</v>
      </c>
      <c r="O286" s="81" t="s">
        <v>3229</v>
      </c>
      <c r="P286" s="81" t="s">
        <v>3229</v>
      </c>
    </row>
    <row r="287" spans="1:16" ht="57" x14ac:dyDescent="0.45">
      <c r="A287" t="s">
        <v>11147</v>
      </c>
      <c r="B287" t="s">
        <v>17</v>
      </c>
      <c r="C287" t="s">
        <v>18</v>
      </c>
      <c r="D287" t="s">
        <v>19</v>
      </c>
      <c r="E287" t="s">
        <v>345</v>
      </c>
      <c r="F287" t="s">
        <v>21</v>
      </c>
      <c r="G287" t="s">
        <v>22</v>
      </c>
      <c r="H287">
        <v>286</v>
      </c>
      <c r="I287" s="83">
        <v>12.094314254329319</v>
      </c>
      <c r="J287" s="83">
        <v>11.794224053267101</v>
      </c>
      <c r="K287" s="83">
        <v>2.8265205879007453</v>
      </c>
      <c r="L287" s="81" t="s">
        <v>347</v>
      </c>
      <c r="M287" s="81" t="s">
        <v>3230</v>
      </c>
      <c r="N287" s="81" t="s">
        <v>3231</v>
      </c>
      <c r="O287" s="81" t="s">
        <v>3232</v>
      </c>
      <c r="P287" s="81" t="s">
        <v>3233</v>
      </c>
    </row>
    <row r="288" spans="1:16" ht="28.5" x14ac:dyDescent="0.45">
      <c r="A288" t="s">
        <v>11147</v>
      </c>
      <c r="B288" t="s">
        <v>17</v>
      </c>
      <c r="C288" t="s">
        <v>18</v>
      </c>
      <c r="D288" t="s">
        <v>19</v>
      </c>
      <c r="E288" t="s">
        <v>345</v>
      </c>
      <c r="F288" t="s">
        <v>21</v>
      </c>
      <c r="G288" t="s">
        <v>22</v>
      </c>
      <c r="H288">
        <v>287</v>
      </c>
      <c r="I288" s="83">
        <v>11.59119922599073</v>
      </c>
      <c r="J288" s="83">
        <v>19.070828081828378</v>
      </c>
      <c r="K288" s="83">
        <v>19.493995755254467</v>
      </c>
      <c r="L288" s="81" t="s">
        <v>348</v>
      </c>
      <c r="M288" s="81" t="s">
        <v>3234</v>
      </c>
      <c r="N288" s="81" t="s">
        <v>3235</v>
      </c>
      <c r="O288" s="81" t="s">
        <v>3236</v>
      </c>
      <c r="P288" s="81" t="s">
        <v>3237</v>
      </c>
    </row>
    <row r="289" spans="1:16" ht="71.25" x14ac:dyDescent="0.45">
      <c r="A289" t="s">
        <v>11147</v>
      </c>
      <c r="B289" t="s">
        <v>17</v>
      </c>
      <c r="C289" t="s">
        <v>18</v>
      </c>
      <c r="D289" t="s">
        <v>19</v>
      </c>
      <c r="E289" t="s">
        <v>345</v>
      </c>
      <c r="F289" t="s">
        <v>21</v>
      </c>
      <c r="G289" t="s">
        <v>22</v>
      </c>
      <c r="H289">
        <v>288</v>
      </c>
      <c r="I289" s="83">
        <v>16.078626955573469</v>
      </c>
      <c r="J289" s="83">
        <v>32.269274420690437</v>
      </c>
      <c r="K289" s="83">
        <v>34.119147403233612</v>
      </c>
      <c r="L289" s="81" t="s">
        <v>349</v>
      </c>
      <c r="M289" s="81" t="s">
        <v>3238</v>
      </c>
      <c r="N289" s="81" t="s">
        <v>3239</v>
      </c>
      <c r="O289" s="81" t="s">
        <v>3240</v>
      </c>
      <c r="P289" s="81" t="s">
        <v>3241</v>
      </c>
    </row>
    <row r="290" spans="1:16" ht="42.75" x14ac:dyDescent="0.45">
      <c r="A290" t="s">
        <v>11147</v>
      </c>
      <c r="B290" t="s">
        <v>17</v>
      </c>
      <c r="C290" t="s">
        <v>18</v>
      </c>
      <c r="D290" t="s">
        <v>19</v>
      </c>
      <c r="E290" t="s">
        <v>345</v>
      </c>
      <c r="F290" t="s">
        <v>21</v>
      </c>
      <c r="G290" t="s">
        <v>22</v>
      </c>
      <c r="H290">
        <v>289</v>
      </c>
      <c r="I290" s="83">
        <v>4.7892322043099123</v>
      </c>
      <c r="J290" s="83">
        <v>16.764786051343059</v>
      </c>
      <c r="K290" s="83">
        <v>14.473710747837542</v>
      </c>
      <c r="L290" s="81" t="s">
        <v>350</v>
      </c>
      <c r="M290" s="81" t="s">
        <v>3242</v>
      </c>
      <c r="N290" s="81" t="s">
        <v>3243</v>
      </c>
      <c r="O290" s="81" t="s">
        <v>3244</v>
      </c>
      <c r="P290" s="81" t="s">
        <v>3245</v>
      </c>
    </row>
    <row r="291" spans="1:16" ht="128.25" x14ac:dyDescent="0.45">
      <c r="A291" t="s">
        <v>11147</v>
      </c>
      <c r="B291" t="s">
        <v>17</v>
      </c>
      <c r="C291" t="s">
        <v>18</v>
      </c>
      <c r="D291" t="s">
        <v>19</v>
      </c>
      <c r="E291" t="s">
        <v>345</v>
      </c>
      <c r="F291" t="s">
        <v>21</v>
      </c>
      <c r="G291" t="s">
        <v>22</v>
      </c>
      <c r="H291">
        <v>290</v>
      </c>
      <c r="I291" s="83">
        <v>12.1201295578458</v>
      </c>
      <c r="J291" s="83">
        <v>20.534714636440579</v>
      </c>
      <c r="K291" s="83">
        <v>4.271933628526118</v>
      </c>
      <c r="L291" s="81" t="s">
        <v>351</v>
      </c>
      <c r="M291" s="81" t="s">
        <v>3246</v>
      </c>
      <c r="N291" s="81" t="s">
        <v>3247</v>
      </c>
      <c r="O291" s="81" t="s">
        <v>3248</v>
      </c>
      <c r="P291" s="81" t="s">
        <v>3249</v>
      </c>
    </row>
    <row r="292" spans="1:16" ht="57" x14ac:dyDescent="0.45">
      <c r="A292" t="s">
        <v>11147</v>
      </c>
      <c r="B292" t="s">
        <v>17</v>
      </c>
      <c r="C292" t="s">
        <v>18</v>
      </c>
      <c r="D292" t="s">
        <v>19</v>
      </c>
      <c r="E292" t="s">
        <v>352</v>
      </c>
      <c r="F292" t="s">
        <v>21</v>
      </c>
      <c r="G292" t="s">
        <v>22</v>
      </c>
      <c r="H292">
        <v>291</v>
      </c>
      <c r="I292" s="83">
        <v>58.697408625061783</v>
      </c>
      <c r="J292" s="83">
        <v>87.251293880596847</v>
      </c>
      <c r="K292" s="83">
        <v>73.89984311706958</v>
      </c>
      <c r="L292" s="81" t="s">
        <v>353</v>
      </c>
      <c r="M292" s="81" t="s">
        <v>3250</v>
      </c>
      <c r="N292" s="81" t="s">
        <v>3251</v>
      </c>
      <c r="O292" s="81" t="s">
        <v>3252</v>
      </c>
      <c r="P292" s="81" t="s">
        <v>3253</v>
      </c>
    </row>
    <row r="293" spans="1:16" ht="71.25" x14ac:dyDescent="0.45">
      <c r="A293" t="s">
        <v>11147</v>
      </c>
      <c r="B293" t="s">
        <v>17</v>
      </c>
      <c r="C293" t="s">
        <v>18</v>
      </c>
      <c r="D293" t="s">
        <v>19</v>
      </c>
      <c r="E293" t="s">
        <v>352</v>
      </c>
      <c r="F293" t="s">
        <v>21</v>
      </c>
      <c r="G293" t="s">
        <v>22</v>
      </c>
      <c r="H293">
        <v>292</v>
      </c>
      <c r="I293" s="83">
        <v>13.048038402447691</v>
      </c>
      <c r="J293" s="83">
        <v>29.042767355630897</v>
      </c>
      <c r="K293" s="83">
        <v>33.664968641751088</v>
      </c>
      <c r="L293" s="81" t="s">
        <v>354</v>
      </c>
      <c r="M293" s="81" t="s">
        <v>3254</v>
      </c>
      <c r="N293" s="81" t="s">
        <v>3255</v>
      </c>
      <c r="O293" s="81" t="s">
        <v>3256</v>
      </c>
      <c r="P293" s="81" t="s">
        <v>3257</v>
      </c>
    </row>
    <row r="294" spans="1:16" x14ac:dyDescent="0.45">
      <c r="A294" t="s">
        <v>11147</v>
      </c>
      <c r="B294" t="s">
        <v>17</v>
      </c>
      <c r="C294" t="s">
        <v>18</v>
      </c>
      <c r="D294" t="s">
        <v>19</v>
      </c>
      <c r="E294" t="s">
        <v>352</v>
      </c>
      <c r="F294" t="s">
        <v>21</v>
      </c>
      <c r="G294" t="s">
        <v>22</v>
      </c>
      <c r="H294">
        <v>293</v>
      </c>
      <c r="I294" s="83">
        <v>30.21375397356768</v>
      </c>
      <c r="J294" s="83">
        <v>42.728700639623419</v>
      </c>
      <c r="K294" s="83">
        <v>42.728700639623419</v>
      </c>
      <c r="L294" s="81" t="s">
        <v>355</v>
      </c>
      <c r="M294" s="81" t="s">
        <v>3258</v>
      </c>
      <c r="N294" s="81" t="s">
        <v>3259</v>
      </c>
      <c r="O294" s="81" t="s">
        <v>3260</v>
      </c>
      <c r="P294" s="81" t="s">
        <v>3260</v>
      </c>
    </row>
    <row r="295" spans="1:16" ht="114" x14ac:dyDescent="0.45">
      <c r="A295" t="s">
        <v>11147</v>
      </c>
      <c r="B295" t="s">
        <v>17</v>
      </c>
      <c r="C295" t="s">
        <v>18</v>
      </c>
      <c r="D295" t="s">
        <v>19</v>
      </c>
      <c r="E295" t="s">
        <v>352</v>
      </c>
      <c r="F295" t="s">
        <v>21</v>
      </c>
      <c r="G295" t="s">
        <v>22</v>
      </c>
      <c r="H295">
        <v>294</v>
      </c>
      <c r="I295" s="83">
        <v>39.302203606429508</v>
      </c>
      <c r="J295" s="83">
        <v>48.030968758446299</v>
      </c>
      <c r="K295" s="83">
        <v>32.183211624123373</v>
      </c>
      <c r="L295" s="81" t="s">
        <v>356</v>
      </c>
      <c r="M295" s="81" t="s">
        <v>3261</v>
      </c>
      <c r="N295" s="81" t="s">
        <v>3262</v>
      </c>
      <c r="O295" s="81" t="s">
        <v>3263</v>
      </c>
      <c r="P295" s="81" t="s">
        <v>3264</v>
      </c>
    </row>
    <row r="296" spans="1:16" ht="57" x14ac:dyDescent="0.45">
      <c r="A296" t="s">
        <v>11147</v>
      </c>
      <c r="B296" t="s">
        <v>17</v>
      </c>
      <c r="C296" t="s">
        <v>18</v>
      </c>
      <c r="D296" t="s">
        <v>19</v>
      </c>
      <c r="E296" t="s">
        <v>352</v>
      </c>
      <c r="F296" t="s">
        <v>21</v>
      </c>
      <c r="G296" t="s">
        <v>22</v>
      </c>
      <c r="H296">
        <v>295</v>
      </c>
      <c r="I296" s="83">
        <v>10.988536550999948</v>
      </c>
      <c r="J296" s="83">
        <v>13.607869399477352</v>
      </c>
      <c r="K296" s="83">
        <v>12.171248402468247</v>
      </c>
      <c r="L296" s="81" t="s">
        <v>357</v>
      </c>
      <c r="M296" s="81" t="s">
        <v>3265</v>
      </c>
      <c r="N296" s="81" t="s">
        <v>3266</v>
      </c>
      <c r="O296" s="81" t="s">
        <v>3267</v>
      </c>
      <c r="P296" s="81" t="s">
        <v>3268</v>
      </c>
    </row>
    <row r="297" spans="1:16" x14ac:dyDescent="0.45">
      <c r="A297" t="s">
        <v>11147</v>
      </c>
      <c r="B297" t="s">
        <v>17</v>
      </c>
      <c r="C297" t="s">
        <v>18</v>
      </c>
      <c r="D297" t="s">
        <v>19</v>
      </c>
      <c r="E297" t="s">
        <v>352</v>
      </c>
      <c r="F297" t="s">
        <v>21</v>
      </c>
      <c r="G297" t="s">
        <v>22</v>
      </c>
      <c r="H297">
        <v>296</v>
      </c>
      <c r="I297" s="83">
        <v>35.35533905932737</v>
      </c>
      <c r="J297" s="83">
        <v>18.995892141289811</v>
      </c>
      <c r="K297" s="83">
        <v>35.35533905932737</v>
      </c>
      <c r="L297" s="81" t="s">
        <v>358</v>
      </c>
      <c r="M297" s="81" t="s">
        <v>3269</v>
      </c>
      <c r="N297" s="81" t="s">
        <v>3270</v>
      </c>
      <c r="O297" s="81" t="s">
        <v>3271</v>
      </c>
      <c r="P297" s="81" t="s">
        <v>3272</v>
      </c>
    </row>
    <row r="298" spans="1:16" ht="57" x14ac:dyDescent="0.45">
      <c r="A298" t="s">
        <v>11147</v>
      </c>
      <c r="B298" t="s">
        <v>17</v>
      </c>
      <c r="C298" t="s">
        <v>18</v>
      </c>
      <c r="D298" t="s">
        <v>19</v>
      </c>
      <c r="E298" t="s">
        <v>352</v>
      </c>
      <c r="F298" t="s">
        <v>21</v>
      </c>
      <c r="G298" t="s">
        <v>22</v>
      </c>
      <c r="H298">
        <v>297</v>
      </c>
      <c r="I298" s="83">
        <v>45.64968731624414</v>
      </c>
      <c r="J298" s="83">
        <v>28.110041382951884</v>
      </c>
      <c r="K298" s="83">
        <v>54.451788461394067</v>
      </c>
      <c r="L298" s="81" t="s">
        <v>359</v>
      </c>
      <c r="M298" s="81" t="s">
        <v>3273</v>
      </c>
      <c r="N298" s="81" t="s">
        <v>3274</v>
      </c>
      <c r="O298" s="81" t="s">
        <v>3275</v>
      </c>
      <c r="P298" s="81" t="s">
        <v>3276</v>
      </c>
    </row>
    <row r="299" spans="1:16" x14ac:dyDescent="0.45">
      <c r="A299" t="s">
        <v>11147</v>
      </c>
      <c r="B299" t="s">
        <v>17</v>
      </c>
      <c r="C299" t="s">
        <v>18</v>
      </c>
      <c r="D299" t="s">
        <v>19</v>
      </c>
      <c r="E299" t="s">
        <v>352</v>
      </c>
      <c r="F299" t="s">
        <v>21</v>
      </c>
      <c r="G299" t="s">
        <v>22</v>
      </c>
      <c r="H299">
        <v>298</v>
      </c>
      <c r="I299" s="83">
        <v>27.516060407455225</v>
      </c>
      <c r="J299" s="83">
        <v>100.00000000000004</v>
      </c>
      <c r="K299" s="83">
        <v>100.00000000000004</v>
      </c>
      <c r="L299" s="81" t="s">
        <v>360</v>
      </c>
      <c r="M299" s="81" t="s">
        <v>3277</v>
      </c>
      <c r="N299" s="81" t="s">
        <v>3278</v>
      </c>
      <c r="O299" s="81" t="s">
        <v>3277</v>
      </c>
      <c r="P299" s="81" t="s">
        <v>3277</v>
      </c>
    </row>
    <row r="300" spans="1:16" ht="28.5" x14ac:dyDescent="0.45">
      <c r="A300" t="s">
        <v>11147</v>
      </c>
      <c r="B300" t="s">
        <v>17</v>
      </c>
      <c r="C300" t="s">
        <v>18</v>
      </c>
      <c r="D300" t="s">
        <v>19</v>
      </c>
      <c r="E300" t="s">
        <v>352</v>
      </c>
      <c r="F300" t="s">
        <v>21</v>
      </c>
      <c r="G300" t="s">
        <v>22</v>
      </c>
      <c r="H300">
        <v>299</v>
      </c>
      <c r="I300" s="83">
        <v>59.776533457202468</v>
      </c>
      <c r="J300" s="83">
        <v>38.662527162788287</v>
      </c>
      <c r="K300" s="83">
        <v>11.884631831419354</v>
      </c>
      <c r="L300" s="81" t="s">
        <v>361</v>
      </c>
      <c r="M300" s="81" t="s">
        <v>3279</v>
      </c>
      <c r="N300" s="81" t="s">
        <v>3280</v>
      </c>
      <c r="O300" s="81" t="s">
        <v>3281</v>
      </c>
      <c r="P300" s="81" t="s">
        <v>3282</v>
      </c>
    </row>
    <row r="301" spans="1:16" ht="28.5" x14ac:dyDescent="0.45">
      <c r="A301" t="s">
        <v>11147</v>
      </c>
      <c r="B301" t="s">
        <v>17</v>
      </c>
      <c r="C301" t="s">
        <v>18</v>
      </c>
      <c r="D301" t="s">
        <v>19</v>
      </c>
      <c r="E301" t="s">
        <v>352</v>
      </c>
      <c r="F301" t="s">
        <v>21</v>
      </c>
      <c r="G301" t="s">
        <v>22</v>
      </c>
      <c r="H301">
        <v>300</v>
      </c>
      <c r="I301" s="83">
        <v>46.777665382051282</v>
      </c>
      <c r="J301" s="83">
        <v>46.777665382051282</v>
      </c>
      <c r="K301" s="83">
        <v>46.173663094410259</v>
      </c>
      <c r="L301" s="81" t="s">
        <v>362</v>
      </c>
      <c r="M301" s="81" t="s">
        <v>3283</v>
      </c>
      <c r="N301" s="81" t="s">
        <v>3284</v>
      </c>
      <c r="O301" s="81" t="s">
        <v>3285</v>
      </c>
      <c r="P301" s="81" t="s">
        <v>3286</v>
      </c>
    </row>
    <row r="302" spans="1:16" ht="42.75" x14ac:dyDescent="0.45">
      <c r="A302" t="s">
        <v>11147</v>
      </c>
      <c r="B302" t="s">
        <v>17</v>
      </c>
      <c r="C302" t="s">
        <v>18</v>
      </c>
      <c r="D302" t="s">
        <v>19</v>
      </c>
      <c r="E302" t="s">
        <v>352</v>
      </c>
      <c r="F302" t="s">
        <v>21</v>
      </c>
      <c r="G302" t="s">
        <v>22</v>
      </c>
      <c r="H302">
        <v>301</v>
      </c>
      <c r="I302" s="83">
        <v>64.791215250901473</v>
      </c>
      <c r="J302" s="83">
        <v>48.940886253806561</v>
      </c>
      <c r="K302" s="83">
        <v>48.940886253806561</v>
      </c>
      <c r="L302" s="81" t="s">
        <v>363</v>
      </c>
      <c r="M302" s="81" t="s">
        <v>3287</v>
      </c>
      <c r="N302" s="81" t="s">
        <v>3288</v>
      </c>
      <c r="O302" s="81" t="s">
        <v>3289</v>
      </c>
      <c r="P302" s="81" t="s">
        <v>3289</v>
      </c>
    </row>
    <row r="303" spans="1:16" x14ac:dyDescent="0.45">
      <c r="A303" t="s">
        <v>11147</v>
      </c>
      <c r="B303" t="s">
        <v>17</v>
      </c>
      <c r="C303" t="s">
        <v>18</v>
      </c>
      <c r="D303" t="s">
        <v>19</v>
      </c>
      <c r="E303" t="s">
        <v>352</v>
      </c>
      <c r="F303" t="s">
        <v>21</v>
      </c>
      <c r="G303" t="s">
        <v>22</v>
      </c>
      <c r="H303">
        <v>302</v>
      </c>
      <c r="I303" s="83">
        <v>27.516060407455225</v>
      </c>
      <c r="J303" s="83">
        <v>100.00000000000004</v>
      </c>
      <c r="K303" s="83">
        <v>100.00000000000004</v>
      </c>
      <c r="L303" s="81" t="s">
        <v>360</v>
      </c>
      <c r="M303" s="81" t="s">
        <v>3277</v>
      </c>
      <c r="N303" s="81" t="s">
        <v>3278</v>
      </c>
      <c r="O303" s="81" t="s">
        <v>3277</v>
      </c>
      <c r="P303" s="81" t="s">
        <v>3277</v>
      </c>
    </row>
    <row r="304" spans="1:16" ht="28.5" x14ac:dyDescent="0.45">
      <c r="A304" t="s">
        <v>11147</v>
      </c>
      <c r="B304" t="s">
        <v>17</v>
      </c>
      <c r="C304" t="s">
        <v>18</v>
      </c>
      <c r="D304" t="s">
        <v>19</v>
      </c>
      <c r="E304" t="s">
        <v>352</v>
      </c>
      <c r="F304" t="s">
        <v>21</v>
      </c>
      <c r="G304" t="s">
        <v>22</v>
      </c>
      <c r="H304">
        <v>303</v>
      </c>
      <c r="I304" s="83">
        <v>6.4138853055241523</v>
      </c>
      <c r="J304" s="83">
        <v>34.191776499651844</v>
      </c>
      <c r="K304" s="83">
        <v>5.7079690340587499</v>
      </c>
      <c r="L304" s="81" t="s">
        <v>364</v>
      </c>
      <c r="M304" s="81" t="s">
        <v>3290</v>
      </c>
      <c r="N304" s="81" t="s">
        <v>3291</v>
      </c>
      <c r="O304" s="81" t="s">
        <v>3292</v>
      </c>
      <c r="P304" s="81" t="s">
        <v>3293</v>
      </c>
    </row>
    <row r="305" spans="1:16" ht="114" x14ac:dyDescent="0.45">
      <c r="A305" t="s">
        <v>11147</v>
      </c>
      <c r="B305" t="s">
        <v>17</v>
      </c>
      <c r="C305" t="s">
        <v>18</v>
      </c>
      <c r="D305" t="s">
        <v>19</v>
      </c>
      <c r="E305" t="s">
        <v>352</v>
      </c>
      <c r="F305" t="s">
        <v>21</v>
      </c>
      <c r="G305" t="s">
        <v>22</v>
      </c>
      <c r="H305">
        <v>304</v>
      </c>
      <c r="I305" s="83">
        <v>17.271600094426358</v>
      </c>
      <c r="J305" s="83">
        <v>20.66736214472914</v>
      </c>
      <c r="K305" s="83">
        <v>17.550354183836319</v>
      </c>
      <c r="L305" s="81" t="s">
        <v>365</v>
      </c>
      <c r="M305" s="81" t="s">
        <v>3294</v>
      </c>
      <c r="N305" s="81" t="s">
        <v>3295</v>
      </c>
      <c r="O305" s="81" t="s">
        <v>3296</v>
      </c>
      <c r="P305" s="81" t="s">
        <v>3297</v>
      </c>
    </row>
    <row r="306" spans="1:16" ht="28.5" x14ac:dyDescent="0.45">
      <c r="A306" t="s">
        <v>11147</v>
      </c>
      <c r="B306" t="s">
        <v>17</v>
      </c>
      <c r="C306" t="s">
        <v>18</v>
      </c>
      <c r="D306" t="s">
        <v>19</v>
      </c>
      <c r="E306" t="s">
        <v>352</v>
      </c>
      <c r="F306" t="s">
        <v>21</v>
      </c>
      <c r="G306" t="s">
        <v>22</v>
      </c>
      <c r="H306">
        <v>305</v>
      </c>
      <c r="I306" s="83">
        <v>19.070828081828378</v>
      </c>
      <c r="J306" s="83">
        <v>52.538197888483161</v>
      </c>
      <c r="K306" s="83">
        <v>35.494810560100539</v>
      </c>
      <c r="L306" s="81" t="s">
        <v>366</v>
      </c>
      <c r="M306" s="81" t="s">
        <v>3298</v>
      </c>
      <c r="N306" s="81" t="s">
        <v>3299</v>
      </c>
      <c r="O306" s="81" t="s">
        <v>3300</v>
      </c>
      <c r="P306" s="81" t="s">
        <v>3301</v>
      </c>
    </row>
    <row r="307" spans="1:16" ht="99.75" x14ac:dyDescent="0.45">
      <c r="A307" t="s">
        <v>11147</v>
      </c>
      <c r="B307" t="s">
        <v>17</v>
      </c>
      <c r="C307" t="s">
        <v>18</v>
      </c>
      <c r="D307" t="s">
        <v>19</v>
      </c>
      <c r="E307" t="s">
        <v>367</v>
      </c>
      <c r="F307" t="s">
        <v>21</v>
      </c>
      <c r="G307" t="s">
        <v>22</v>
      </c>
      <c r="H307">
        <v>306</v>
      </c>
      <c r="I307" s="83">
        <v>34.332060119104092</v>
      </c>
      <c r="J307" s="83">
        <v>46.832831785867413</v>
      </c>
      <c r="K307" s="83">
        <v>43.145843896528902</v>
      </c>
      <c r="L307" s="81" t="s">
        <v>368</v>
      </c>
      <c r="M307" s="81" t="s">
        <v>3302</v>
      </c>
      <c r="N307" s="81" t="s">
        <v>3303</v>
      </c>
      <c r="O307" s="81" t="s">
        <v>3304</v>
      </c>
      <c r="P307" s="81" t="s">
        <v>3305</v>
      </c>
    </row>
    <row r="308" spans="1:16" ht="42.75" x14ac:dyDescent="0.45">
      <c r="A308" t="s">
        <v>11147</v>
      </c>
      <c r="B308" t="s">
        <v>17</v>
      </c>
      <c r="C308" t="s">
        <v>18</v>
      </c>
      <c r="D308" t="s">
        <v>19</v>
      </c>
      <c r="E308" t="s">
        <v>367</v>
      </c>
      <c r="F308" t="s">
        <v>21</v>
      </c>
      <c r="G308" t="s">
        <v>22</v>
      </c>
      <c r="H308">
        <v>307</v>
      </c>
      <c r="I308" s="83">
        <v>12.455735564577523</v>
      </c>
      <c r="J308" s="83">
        <v>45.049391838475778</v>
      </c>
      <c r="K308" s="83">
        <v>12.066209970920308</v>
      </c>
      <c r="L308" s="81" t="s">
        <v>369</v>
      </c>
      <c r="M308" s="81" t="s">
        <v>3306</v>
      </c>
      <c r="N308" s="81" t="s">
        <v>3307</v>
      </c>
      <c r="O308" s="81" t="s">
        <v>3308</v>
      </c>
      <c r="P308" s="81" t="s">
        <v>3309</v>
      </c>
    </row>
    <row r="309" spans="1:16" ht="57" x14ac:dyDescent="0.45">
      <c r="A309" t="s">
        <v>11147</v>
      </c>
      <c r="B309" t="s">
        <v>17</v>
      </c>
      <c r="C309" t="s">
        <v>18</v>
      </c>
      <c r="D309" t="s">
        <v>19</v>
      </c>
      <c r="E309" t="s">
        <v>367</v>
      </c>
      <c r="F309" t="s">
        <v>21</v>
      </c>
      <c r="G309" t="s">
        <v>22</v>
      </c>
      <c r="H309">
        <v>308</v>
      </c>
      <c r="I309" s="83">
        <v>46.892438882117247</v>
      </c>
      <c r="J309" s="83">
        <v>79.169638784575056</v>
      </c>
      <c r="K309" s="83">
        <v>9.1035264055460683</v>
      </c>
      <c r="L309" s="81" t="s">
        <v>370</v>
      </c>
      <c r="M309" s="81" t="s">
        <v>3310</v>
      </c>
      <c r="N309" s="81" t="s">
        <v>3311</v>
      </c>
      <c r="O309" s="81" t="s">
        <v>3312</v>
      </c>
      <c r="P309" s="81" t="s">
        <v>3313</v>
      </c>
    </row>
    <row r="310" spans="1:16" x14ac:dyDescent="0.45">
      <c r="A310" t="s">
        <v>11147</v>
      </c>
      <c r="B310" t="s">
        <v>17</v>
      </c>
      <c r="C310" t="s">
        <v>18</v>
      </c>
      <c r="D310" t="s">
        <v>19</v>
      </c>
      <c r="E310" t="s">
        <v>367</v>
      </c>
      <c r="F310" t="s">
        <v>21</v>
      </c>
      <c r="G310" t="s">
        <v>22</v>
      </c>
      <c r="H310">
        <v>309</v>
      </c>
      <c r="I310" s="83">
        <v>28.254432923044853</v>
      </c>
      <c r="J310" s="83">
        <v>12.44023474812678</v>
      </c>
      <c r="K310" s="83">
        <v>12.44023474812678</v>
      </c>
      <c r="L310" s="81" t="s">
        <v>371</v>
      </c>
      <c r="M310" s="81" t="s">
        <v>3314</v>
      </c>
      <c r="N310" s="81" t="s">
        <v>3315</v>
      </c>
      <c r="O310" s="81" t="s">
        <v>3316</v>
      </c>
      <c r="P310" s="81" t="s">
        <v>3316</v>
      </c>
    </row>
    <row r="311" spans="1:16" ht="28.5" x14ac:dyDescent="0.45">
      <c r="A311" t="s">
        <v>11147</v>
      </c>
      <c r="B311" t="s">
        <v>17</v>
      </c>
      <c r="C311" t="s">
        <v>18</v>
      </c>
      <c r="D311" t="s">
        <v>19</v>
      </c>
      <c r="E311" t="s">
        <v>367</v>
      </c>
      <c r="F311" t="s">
        <v>21</v>
      </c>
      <c r="G311" t="s">
        <v>22</v>
      </c>
      <c r="H311">
        <v>310</v>
      </c>
      <c r="I311" s="83">
        <v>41.113361690051981</v>
      </c>
      <c r="J311" s="83">
        <v>100.00000000000004</v>
      </c>
      <c r="K311" s="83">
        <v>100.00000000000004</v>
      </c>
      <c r="L311" s="81" t="s">
        <v>372</v>
      </c>
      <c r="M311" s="81" t="s">
        <v>3317</v>
      </c>
      <c r="N311" s="81" t="s">
        <v>3318</v>
      </c>
      <c r="O311" s="81" t="s">
        <v>3317</v>
      </c>
      <c r="P311" s="81" t="s">
        <v>3317</v>
      </c>
    </row>
    <row r="312" spans="1:16" ht="28.5" x14ac:dyDescent="0.45">
      <c r="A312" t="s">
        <v>11147</v>
      </c>
      <c r="B312" t="s">
        <v>17</v>
      </c>
      <c r="C312" t="s">
        <v>18</v>
      </c>
      <c r="D312" t="s">
        <v>19</v>
      </c>
      <c r="E312" t="s">
        <v>367</v>
      </c>
      <c r="F312" t="s">
        <v>21</v>
      </c>
      <c r="G312" t="s">
        <v>22</v>
      </c>
      <c r="H312">
        <v>311</v>
      </c>
      <c r="I312" s="83">
        <v>70.710678118654783</v>
      </c>
      <c r="J312" s="83">
        <v>63.119690782258928</v>
      </c>
      <c r="K312" s="83">
        <v>100.00000000000004</v>
      </c>
      <c r="L312" s="81" t="s">
        <v>373</v>
      </c>
      <c r="M312" s="81" t="s">
        <v>3319</v>
      </c>
      <c r="N312" s="81" t="s">
        <v>3320</v>
      </c>
      <c r="O312" s="81" t="s">
        <v>3321</v>
      </c>
      <c r="P312" s="81" t="s">
        <v>3319</v>
      </c>
    </row>
    <row r="313" spans="1:16" ht="42.75" x14ac:dyDescent="0.45">
      <c r="A313" t="s">
        <v>11147</v>
      </c>
      <c r="B313" t="s">
        <v>17</v>
      </c>
      <c r="C313" t="s">
        <v>18</v>
      </c>
      <c r="D313" t="s">
        <v>19</v>
      </c>
      <c r="E313" t="s">
        <v>367</v>
      </c>
      <c r="F313" t="s">
        <v>21</v>
      </c>
      <c r="G313" t="s">
        <v>22</v>
      </c>
      <c r="H313">
        <v>312</v>
      </c>
      <c r="I313" s="83">
        <v>14.323145079400492</v>
      </c>
      <c r="J313" s="83">
        <v>19.070828081828378</v>
      </c>
      <c r="K313" s="83">
        <v>10.552670315936318</v>
      </c>
      <c r="L313" s="81" t="s">
        <v>374</v>
      </c>
      <c r="M313" s="81" t="s">
        <v>3322</v>
      </c>
      <c r="N313" s="81" t="s">
        <v>3323</v>
      </c>
      <c r="O313" s="81" t="s">
        <v>3324</v>
      </c>
      <c r="P313" s="81" t="s">
        <v>3325</v>
      </c>
    </row>
    <row r="314" spans="1:16" x14ac:dyDescent="0.45">
      <c r="A314" t="s">
        <v>11147</v>
      </c>
      <c r="B314" t="s">
        <v>17</v>
      </c>
      <c r="C314" t="s">
        <v>18</v>
      </c>
      <c r="D314" t="s">
        <v>19</v>
      </c>
      <c r="E314" t="s">
        <v>367</v>
      </c>
      <c r="F314" t="s">
        <v>21</v>
      </c>
      <c r="G314" t="s">
        <v>22</v>
      </c>
      <c r="H314">
        <v>313</v>
      </c>
      <c r="I314" s="83">
        <v>17.799177396293473</v>
      </c>
      <c r="J314" s="83">
        <v>17.799177396293473</v>
      </c>
      <c r="K314" s="83">
        <v>9.6524348774022446</v>
      </c>
      <c r="L314" s="81" t="s">
        <v>375</v>
      </c>
      <c r="M314" s="81" t="s">
        <v>3326</v>
      </c>
      <c r="N314" s="81" t="s">
        <v>3327</v>
      </c>
      <c r="O314" s="81" t="s">
        <v>3327</v>
      </c>
      <c r="P314" s="81" t="s">
        <v>3328</v>
      </c>
    </row>
    <row r="315" spans="1:16" ht="128.25" x14ac:dyDescent="0.45">
      <c r="A315" t="s">
        <v>11147</v>
      </c>
      <c r="B315" t="s">
        <v>17</v>
      </c>
      <c r="C315" t="s">
        <v>18</v>
      </c>
      <c r="D315" t="s">
        <v>19</v>
      </c>
      <c r="E315" t="s">
        <v>376</v>
      </c>
      <c r="F315" t="s">
        <v>21</v>
      </c>
      <c r="G315" t="s">
        <v>22</v>
      </c>
      <c r="H315">
        <v>314</v>
      </c>
      <c r="I315" s="83">
        <v>36.345346296716166</v>
      </c>
      <c r="J315" s="83">
        <v>37.836817962995148</v>
      </c>
      <c r="K315" s="83">
        <v>38.077063796150739</v>
      </c>
      <c r="L315" s="81" t="s">
        <v>377</v>
      </c>
      <c r="M315" s="81" t="s">
        <v>3329</v>
      </c>
      <c r="N315" s="81" t="s">
        <v>3330</v>
      </c>
      <c r="O315" s="81" t="s">
        <v>3331</v>
      </c>
      <c r="P315" s="81" t="s">
        <v>3332</v>
      </c>
    </row>
    <row r="316" spans="1:16" ht="57" x14ac:dyDescent="0.45">
      <c r="A316" t="s">
        <v>11147</v>
      </c>
      <c r="B316" t="s">
        <v>17</v>
      </c>
      <c r="C316" t="s">
        <v>18</v>
      </c>
      <c r="D316" t="s">
        <v>19</v>
      </c>
      <c r="E316" t="s">
        <v>376</v>
      </c>
      <c r="F316" t="s">
        <v>21</v>
      </c>
      <c r="G316" t="s">
        <v>22</v>
      </c>
      <c r="H316">
        <v>315</v>
      </c>
      <c r="I316" s="83">
        <v>15.774545980684184</v>
      </c>
      <c r="J316" s="83">
        <v>17.18152967132724</v>
      </c>
      <c r="K316" s="83">
        <v>21.893996780762027</v>
      </c>
      <c r="L316" s="81" t="s">
        <v>378</v>
      </c>
      <c r="M316" s="81" t="s">
        <v>3333</v>
      </c>
      <c r="N316" s="81" t="s">
        <v>3334</v>
      </c>
      <c r="O316" s="81" t="s">
        <v>3335</v>
      </c>
      <c r="P316" s="81" t="s">
        <v>3336</v>
      </c>
    </row>
    <row r="317" spans="1:16" x14ac:dyDescent="0.45">
      <c r="A317" t="s">
        <v>11147</v>
      </c>
      <c r="B317" t="s">
        <v>17</v>
      </c>
      <c r="C317" t="s">
        <v>18</v>
      </c>
      <c r="D317" t="s">
        <v>19</v>
      </c>
      <c r="E317" t="s">
        <v>376</v>
      </c>
      <c r="F317" t="s">
        <v>21</v>
      </c>
      <c r="G317" t="s">
        <v>22</v>
      </c>
      <c r="H317">
        <v>316</v>
      </c>
      <c r="I317" s="83">
        <v>100.00000000000004</v>
      </c>
      <c r="J317" s="83">
        <v>35.35533905932737</v>
      </c>
      <c r="K317" s="83">
        <v>100.00000000000004</v>
      </c>
      <c r="L317" s="81" t="s">
        <v>379</v>
      </c>
      <c r="M317" s="81" t="s">
        <v>3337</v>
      </c>
      <c r="N317" s="81" t="s">
        <v>3337</v>
      </c>
      <c r="O317" s="81" t="s">
        <v>3338</v>
      </c>
      <c r="P317" s="81" t="s">
        <v>3337</v>
      </c>
    </row>
    <row r="318" spans="1:16" ht="42.75" x14ac:dyDescent="0.45">
      <c r="A318" t="s">
        <v>11147</v>
      </c>
      <c r="B318" t="s">
        <v>17</v>
      </c>
      <c r="C318" t="s">
        <v>18</v>
      </c>
      <c r="D318" t="s">
        <v>19</v>
      </c>
      <c r="E318" t="s">
        <v>376</v>
      </c>
      <c r="F318" t="s">
        <v>21</v>
      </c>
      <c r="G318" t="s">
        <v>22</v>
      </c>
      <c r="H318">
        <v>317</v>
      </c>
      <c r="I318" s="83">
        <v>10.249965027589836</v>
      </c>
      <c r="J318" s="83">
        <v>33.874818807333192</v>
      </c>
      <c r="K318" s="83">
        <v>10.459930757536094</v>
      </c>
      <c r="L318" s="81" t="s">
        <v>380</v>
      </c>
      <c r="M318" s="81" t="s">
        <v>3339</v>
      </c>
      <c r="N318" s="81" t="s">
        <v>3340</v>
      </c>
      <c r="O318" s="81" t="s">
        <v>3341</v>
      </c>
      <c r="P318" s="81" t="s">
        <v>3342</v>
      </c>
    </row>
    <row r="319" spans="1:16" ht="28.5" x14ac:dyDescent="0.45">
      <c r="A319" t="s">
        <v>11147</v>
      </c>
      <c r="B319" t="s">
        <v>17</v>
      </c>
      <c r="C319" t="s">
        <v>18</v>
      </c>
      <c r="D319" t="s">
        <v>19</v>
      </c>
      <c r="E319" t="s">
        <v>376</v>
      </c>
      <c r="F319" t="s">
        <v>21</v>
      </c>
      <c r="G319" t="s">
        <v>22</v>
      </c>
      <c r="H319">
        <v>318</v>
      </c>
      <c r="I319" s="83">
        <v>5.8158681744158232</v>
      </c>
      <c r="J319" s="83">
        <v>23.356898886410011</v>
      </c>
      <c r="K319" s="83">
        <v>6.9717291216921975</v>
      </c>
      <c r="L319" s="81" t="s">
        <v>381</v>
      </c>
      <c r="M319" s="81" t="s">
        <v>3343</v>
      </c>
      <c r="N319" s="81" t="s">
        <v>3344</v>
      </c>
      <c r="O319" s="81" t="s">
        <v>3345</v>
      </c>
      <c r="P319" s="81" t="s">
        <v>3346</v>
      </c>
    </row>
    <row r="320" spans="1:16" ht="28.5" x14ac:dyDescent="0.45">
      <c r="A320" t="s">
        <v>11147</v>
      </c>
      <c r="B320" t="s">
        <v>17</v>
      </c>
      <c r="C320" t="s">
        <v>18</v>
      </c>
      <c r="D320" t="s">
        <v>19</v>
      </c>
      <c r="E320" t="s">
        <v>376</v>
      </c>
      <c r="F320" t="s">
        <v>21</v>
      </c>
      <c r="G320" t="s">
        <v>22</v>
      </c>
      <c r="H320">
        <v>319</v>
      </c>
      <c r="I320" s="83">
        <v>13.540372457315735</v>
      </c>
      <c r="J320" s="83">
        <v>13.540372457315735</v>
      </c>
      <c r="K320" s="83">
        <v>6.916271812933183</v>
      </c>
      <c r="L320" s="81" t="s">
        <v>382</v>
      </c>
      <c r="M320" s="81" t="s">
        <v>3347</v>
      </c>
      <c r="N320" s="81" t="s">
        <v>3348</v>
      </c>
      <c r="O320" s="81" t="s">
        <v>3348</v>
      </c>
      <c r="P320" s="81" t="s">
        <v>3349</v>
      </c>
    </row>
    <row r="321" spans="1:16" x14ac:dyDescent="0.45">
      <c r="A321" t="s">
        <v>11147</v>
      </c>
      <c r="B321" t="s">
        <v>17</v>
      </c>
      <c r="C321" t="s">
        <v>18</v>
      </c>
      <c r="D321" t="s">
        <v>19</v>
      </c>
      <c r="E321" t="s">
        <v>376</v>
      </c>
      <c r="F321" t="s">
        <v>21</v>
      </c>
      <c r="G321" t="s">
        <v>22</v>
      </c>
      <c r="H321">
        <v>320</v>
      </c>
      <c r="I321" s="83">
        <v>50.81327481546149</v>
      </c>
      <c r="J321" s="83">
        <v>50.81327481546149</v>
      </c>
      <c r="K321" s="83">
        <v>50.81327481546149</v>
      </c>
      <c r="L321" s="81" t="s">
        <v>383</v>
      </c>
      <c r="M321" s="81" t="s">
        <v>3350</v>
      </c>
      <c r="N321" s="81" t="s">
        <v>3351</v>
      </c>
      <c r="O321" s="81" t="s">
        <v>3351</v>
      </c>
      <c r="P321" s="81" t="s">
        <v>3351</v>
      </c>
    </row>
    <row r="322" spans="1:16" ht="42.75" x14ac:dyDescent="0.45">
      <c r="A322" t="s">
        <v>11147</v>
      </c>
      <c r="B322" t="s">
        <v>17</v>
      </c>
      <c r="C322" t="s">
        <v>18</v>
      </c>
      <c r="D322" t="s">
        <v>19</v>
      </c>
      <c r="E322" t="s">
        <v>384</v>
      </c>
      <c r="F322" t="s">
        <v>21</v>
      </c>
      <c r="G322" t="s">
        <v>22</v>
      </c>
      <c r="H322">
        <v>321</v>
      </c>
      <c r="I322" s="83">
        <v>6.6089738131886451</v>
      </c>
      <c r="J322" s="83">
        <v>8.2259646999665534</v>
      </c>
      <c r="K322" s="83">
        <v>33.649324423301508</v>
      </c>
      <c r="L322" s="81" t="s">
        <v>385</v>
      </c>
      <c r="M322" s="81" t="s">
        <v>3352</v>
      </c>
      <c r="N322" s="81" t="s">
        <v>3353</v>
      </c>
      <c r="O322" s="81" t="s">
        <v>3354</v>
      </c>
      <c r="P322" s="81" t="s">
        <v>3355</v>
      </c>
    </row>
    <row r="323" spans="1:16" ht="42.75" x14ac:dyDescent="0.45">
      <c r="A323" t="s">
        <v>11147</v>
      </c>
      <c r="B323" t="s">
        <v>17</v>
      </c>
      <c r="C323" t="s">
        <v>18</v>
      </c>
      <c r="D323" t="s">
        <v>19</v>
      </c>
      <c r="E323" t="s">
        <v>384</v>
      </c>
      <c r="F323" t="s">
        <v>21</v>
      </c>
      <c r="G323" t="s">
        <v>22</v>
      </c>
      <c r="H323">
        <v>322</v>
      </c>
      <c r="I323" s="83">
        <v>24.75215108688025</v>
      </c>
      <c r="J323" s="83">
        <v>32.393158919466828</v>
      </c>
      <c r="K323" s="83">
        <v>32.393158919466828</v>
      </c>
      <c r="L323" s="81" t="s">
        <v>386</v>
      </c>
      <c r="M323" s="81" t="s">
        <v>3356</v>
      </c>
      <c r="N323" s="81" t="s">
        <v>3357</v>
      </c>
      <c r="O323" s="81" t="s">
        <v>3358</v>
      </c>
      <c r="P323" s="81" t="s">
        <v>3358</v>
      </c>
    </row>
    <row r="324" spans="1:16" ht="42.75" x14ac:dyDescent="0.45">
      <c r="A324" t="s">
        <v>11147</v>
      </c>
      <c r="B324" t="s">
        <v>17</v>
      </c>
      <c r="C324" t="s">
        <v>18</v>
      </c>
      <c r="D324" t="s">
        <v>19</v>
      </c>
      <c r="E324" t="s">
        <v>384</v>
      </c>
      <c r="F324" t="s">
        <v>21</v>
      </c>
      <c r="G324" t="s">
        <v>22</v>
      </c>
      <c r="H324">
        <v>323</v>
      </c>
      <c r="I324" s="83">
        <v>17.242221289766636</v>
      </c>
      <c r="J324" s="83">
        <v>14.991106946711684</v>
      </c>
      <c r="K324" s="83">
        <v>72.92571723872932</v>
      </c>
      <c r="L324" s="81" t="s">
        <v>387</v>
      </c>
      <c r="M324" s="81" t="s">
        <v>3359</v>
      </c>
      <c r="N324" s="81" t="s">
        <v>3360</v>
      </c>
      <c r="O324" s="81" t="s">
        <v>3361</v>
      </c>
      <c r="P324" s="81" t="s">
        <v>3362</v>
      </c>
    </row>
    <row r="325" spans="1:16" ht="85.5" x14ac:dyDescent="0.45">
      <c r="A325" t="s">
        <v>11147</v>
      </c>
      <c r="B325" t="s">
        <v>17</v>
      </c>
      <c r="C325" t="s">
        <v>18</v>
      </c>
      <c r="D325" t="s">
        <v>19</v>
      </c>
      <c r="E325" t="s">
        <v>384</v>
      </c>
      <c r="F325" t="s">
        <v>21</v>
      </c>
      <c r="G325" t="s">
        <v>22</v>
      </c>
      <c r="H325">
        <v>324</v>
      </c>
      <c r="I325" s="83">
        <v>61.416908913206562</v>
      </c>
      <c r="J325" s="83">
        <v>69.158605608923551</v>
      </c>
      <c r="K325" s="83">
        <v>59.117482995439097</v>
      </c>
      <c r="L325" s="81" t="s">
        <v>388</v>
      </c>
      <c r="M325" s="81" t="s">
        <v>3363</v>
      </c>
      <c r="N325" s="81" t="s">
        <v>3364</v>
      </c>
      <c r="O325" s="81" t="s">
        <v>3365</v>
      </c>
      <c r="P325" s="81" t="s">
        <v>3366</v>
      </c>
    </row>
    <row r="326" spans="1:16" ht="57" x14ac:dyDescent="0.45">
      <c r="A326" t="s">
        <v>11147</v>
      </c>
      <c r="B326" t="s">
        <v>17</v>
      </c>
      <c r="C326" t="s">
        <v>18</v>
      </c>
      <c r="D326" t="s">
        <v>19</v>
      </c>
      <c r="E326" t="s">
        <v>384</v>
      </c>
      <c r="F326" t="s">
        <v>21</v>
      </c>
      <c r="G326" t="s">
        <v>22</v>
      </c>
      <c r="H326">
        <v>325</v>
      </c>
      <c r="I326" s="83">
        <v>81.535510381731186</v>
      </c>
      <c r="J326" s="83">
        <v>64.197522456821105</v>
      </c>
      <c r="K326" s="83">
        <v>81.535510381731186</v>
      </c>
      <c r="L326" s="81" t="s">
        <v>389</v>
      </c>
      <c r="M326" s="81" t="s">
        <v>3367</v>
      </c>
      <c r="N326" s="81" t="s">
        <v>3368</v>
      </c>
      <c r="O326" s="81" t="s">
        <v>3369</v>
      </c>
      <c r="P326" s="81" t="s">
        <v>3370</v>
      </c>
    </row>
    <row r="327" spans="1:16" ht="85.5" x14ac:dyDescent="0.45">
      <c r="A327" t="s">
        <v>11147</v>
      </c>
      <c r="B327" t="s">
        <v>17</v>
      </c>
      <c r="C327" t="s">
        <v>18</v>
      </c>
      <c r="D327" t="s">
        <v>19</v>
      </c>
      <c r="E327" t="s">
        <v>390</v>
      </c>
      <c r="F327" t="s">
        <v>21</v>
      </c>
      <c r="G327" t="s">
        <v>22</v>
      </c>
      <c r="H327">
        <v>326</v>
      </c>
      <c r="I327" s="83">
        <v>32.163973638587372</v>
      </c>
      <c r="J327" s="83">
        <v>37.741550355329061</v>
      </c>
      <c r="K327" s="83">
        <v>25.823077599534503</v>
      </c>
      <c r="L327" s="81" t="s">
        <v>391</v>
      </c>
      <c r="M327" s="81" t="s">
        <v>3371</v>
      </c>
      <c r="N327" s="81" t="s">
        <v>3372</v>
      </c>
      <c r="O327" s="81" t="s">
        <v>3373</v>
      </c>
      <c r="P327" s="81" t="s">
        <v>3374</v>
      </c>
    </row>
    <row r="328" spans="1:16" ht="71.25" x14ac:dyDescent="0.45">
      <c r="A328" t="s">
        <v>11147</v>
      </c>
      <c r="B328" t="s">
        <v>17</v>
      </c>
      <c r="C328" t="s">
        <v>18</v>
      </c>
      <c r="D328" t="s">
        <v>19</v>
      </c>
      <c r="E328" t="s">
        <v>390</v>
      </c>
      <c r="F328" t="s">
        <v>21</v>
      </c>
      <c r="G328" t="s">
        <v>22</v>
      </c>
      <c r="H328">
        <v>327</v>
      </c>
      <c r="I328" s="83">
        <v>53.228989133039271</v>
      </c>
      <c r="J328" s="83">
        <v>76.975704745715689</v>
      </c>
      <c r="K328" s="83">
        <v>31.649183953796765</v>
      </c>
      <c r="L328" s="81" t="s">
        <v>392</v>
      </c>
      <c r="M328" s="81" t="s">
        <v>3375</v>
      </c>
      <c r="N328" s="81" t="s">
        <v>3376</v>
      </c>
      <c r="O328" s="81" t="s">
        <v>3377</v>
      </c>
      <c r="P328" s="81" t="s">
        <v>3378</v>
      </c>
    </row>
    <row r="329" spans="1:16" ht="28.5" x14ac:dyDescent="0.45">
      <c r="A329" t="s">
        <v>11147</v>
      </c>
      <c r="B329" t="s">
        <v>17</v>
      </c>
      <c r="C329" t="s">
        <v>18</v>
      </c>
      <c r="D329" t="s">
        <v>19</v>
      </c>
      <c r="E329" t="s">
        <v>390</v>
      </c>
      <c r="F329" t="s">
        <v>21</v>
      </c>
      <c r="G329" t="s">
        <v>22</v>
      </c>
      <c r="H329">
        <v>328</v>
      </c>
      <c r="I329" s="83">
        <v>16.341219448835542</v>
      </c>
      <c r="J329" s="83">
        <v>15.207218222740094</v>
      </c>
      <c r="K329" s="83">
        <v>15.848738972120705</v>
      </c>
      <c r="L329" s="81" t="s">
        <v>393</v>
      </c>
      <c r="M329" s="81" t="s">
        <v>3379</v>
      </c>
      <c r="N329" s="81" t="s">
        <v>3380</v>
      </c>
      <c r="O329" s="81" t="s">
        <v>3381</v>
      </c>
      <c r="P329" s="81" t="s">
        <v>3382</v>
      </c>
    </row>
    <row r="330" spans="1:16" ht="85.5" x14ac:dyDescent="0.45">
      <c r="A330" t="s">
        <v>11147</v>
      </c>
      <c r="B330" t="s">
        <v>17</v>
      </c>
      <c r="C330" t="s">
        <v>18</v>
      </c>
      <c r="D330" t="s">
        <v>19</v>
      </c>
      <c r="E330" t="s">
        <v>390</v>
      </c>
      <c r="F330" t="s">
        <v>21</v>
      </c>
      <c r="G330" t="s">
        <v>22</v>
      </c>
      <c r="H330">
        <v>329</v>
      </c>
      <c r="I330" s="83">
        <v>12.582205558459377</v>
      </c>
      <c r="J330" s="83">
        <v>18.728674627858769</v>
      </c>
      <c r="K330" s="83">
        <v>8.9275746495807997</v>
      </c>
      <c r="L330" s="81" t="s">
        <v>394</v>
      </c>
      <c r="M330" s="81" t="s">
        <v>3383</v>
      </c>
      <c r="N330" s="81" t="s">
        <v>3384</v>
      </c>
      <c r="O330" s="81" t="s">
        <v>3385</v>
      </c>
      <c r="P330" s="81" t="s">
        <v>3386</v>
      </c>
    </row>
    <row r="331" spans="1:16" ht="28.5" x14ac:dyDescent="0.45">
      <c r="A331" t="s">
        <v>11147</v>
      </c>
      <c r="B331" t="s">
        <v>17</v>
      </c>
      <c r="C331" t="s">
        <v>18</v>
      </c>
      <c r="D331" t="s">
        <v>19</v>
      </c>
      <c r="E331" t="s">
        <v>390</v>
      </c>
      <c r="F331" t="s">
        <v>21</v>
      </c>
      <c r="G331" t="s">
        <v>22</v>
      </c>
      <c r="H331">
        <v>330</v>
      </c>
      <c r="I331" s="83">
        <v>27.054113452696992</v>
      </c>
      <c r="J331" s="83">
        <v>27.054113452696992</v>
      </c>
      <c r="K331" s="83">
        <v>50.000000000000014</v>
      </c>
      <c r="L331" s="81" t="s">
        <v>395</v>
      </c>
      <c r="M331" s="81" t="s">
        <v>3387</v>
      </c>
      <c r="N331" s="81" t="s">
        <v>3388</v>
      </c>
      <c r="O331" s="81" t="s">
        <v>3389</v>
      </c>
      <c r="P331" s="81" t="s">
        <v>3390</v>
      </c>
    </row>
    <row r="332" spans="1:16" ht="28.5" x14ac:dyDescent="0.45">
      <c r="A332" t="s">
        <v>11147</v>
      </c>
      <c r="B332" t="s">
        <v>17</v>
      </c>
      <c r="C332" t="s">
        <v>18</v>
      </c>
      <c r="D332" t="s">
        <v>19</v>
      </c>
      <c r="E332" t="s">
        <v>390</v>
      </c>
      <c r="F332" t="s">
        <v>21</v>
      </c>
      <c r="G332" t="s">
        <v>22</v>
      </c>
      <c r="H332">
        <v>331</v>
      </c>
      <c r="I332" s="83">
        <v>10.759051250985632</v>
      </c>
      <c r="J332" s="83">
        <v>78.254229003664378</v>
      </c>
      <c r="K332" s="83">
        <v>33.277145517762342</v>
      </c>
      <c r="L332" s="81" t="s">
        <v>396</v>
      </c>
      <c r="M332" s="81" t="s">
        <v>3391</v>
      </c>
      <c r="N332" s="81" t="s">
        <v>3392</v>
      </c>
      <c r="O332" s="81" t="s">
        <v>3393</v>
      </c>
      <c r="P332" s="81" t="s">
        <v>3394</v>
      </c>
    </row>
    <row r="333" spans="1:16" ht="42.75" x14ac:dyDescent="0.45">
      <c r="A333" t="s">
        <v>11147</v>
      </c>
      <c r="B333" t="s">
        <v>17</v>
      </c>
      <c r="C333" t="s">
        <v>18</v>
      </c>
      <c r="D333" t="s">
        <v>19</v>
      </c>
      <c r="E333" t="s">
        <v>397</v>
      </c>
      <c r="F333" t="s">
        <v>21</v>
      </c>
      <c r="G333" t="s">
        <v>22</v>
      </c>
      <c r="H333">
        <v>332</v>
      </c>
      <c r="I333" s="83">
        <v>46.924700641055992</v>
      </c>
      <c r="J333" s="83">
        <v>46.924700641055992</v>
      </c>
      <c r="K333" s="83">
        <v>30.66148710292676</v>
      </c>
      <c r="L333" s="81" t="s">
        <v>398</v>
      </c>
      <c r="M333" s="81" t="s">
        <v>3395</v>
      </c>
      <c r="N333" s="81" t="s">
        <v>3396</v>
      </c>
      <c r="O333" s="81" t="s">
        <v>3396</v>
      </c>
      <c r="P333" s="81" t="s">
        <v>3397</v>
      </c>
    </row>
    <row r="334" spans="1:16" ht="28.5" x14ac:dyDescent="0.45">
      <c r="A334" t="s">
        <v>11147</v>
      </c>
      <c r="B334" t="s">
        <v>17</v>
      </c>
      <c r="C334" t="s">
        <v>18</v>
      </c>
      <c r="D334" t="s">
        <v>19</v>
      </c>
      <c r="E334" t="s">
        <v>397</v>
      </c>
      <c r="F334" t="s">
        <v>21</v>
      </c>
      <c r="G334" t="s">
        <v>22</v>
      </c>
      <c r="H334">
        <v>333</v>
      </c>
      <c r="I334" s="83">
        <v>20.556680845025987</v>
      </c>
      <c r="J334" s="83">
        <v>20.556680845025987</v>
      </c>
      <c r="K334" s="83">
        <v>20.556680845025987</v>
      </c>
      <c r="L334" s="81" t="s">
        <v>399</v>
      </c>
      <c r="M334" s="81" t="s">
        <v>3398</v>
      </c>
      <c r="N334" s="81" t="s">
        <v>3399</v>
      </c>
      <c r="O334" s="81" t="s">
        <v>3399</v>
      </c>
      <c r="P334" s="81" t="s">
        <v>3399</v>
      </c>
    </row>
    <row r="335" spans="1:16" ht="71.25" x14ac:dyDescent="0.45">
      <c r="A335" t="s">
        <v>11147</v>
      </c>
      <c r="B335" t="s">
        <v>17</v>
      </c>
      <c r="C335" t="s">
        <v>18</v>
      </c>
      <c r="D335" t="s">
        <v>19</v>
      </c>
      <c r="E335" t="s">
        <v>397</v>
      </c>
      <c r="F335" t="s">
        <v>21</v>
      </c>
      <c r="G335" t="s">
        <v>22</v>
      </c>
      <c r="H335">
        <v>334</v>
      </c>
      <c r="I335" s="83">
        <v>58.803234384178417</v>
      </c>
      <c r="J335" s="83">
        <v>76.068111421135953</v>
      </c>
      <c r="K335" s="83">
        <v>46.012214248353018</v>
      </c>
      <c r="L335" s="81" t="s">
        <v>400</v>
      </c>
      <c r="M335" s="81" t="s">
        <v>3400</v>
      </c>
      <c r="N335" s="81" t="s">
        <v>3401</v>
      </c>
      <c r="O335" s="81" t="s">
        <v>3402</v>
      </c>
      <c r="P335" s="81" t="s">
        <v>3403</v>
      </c>
    </row>
    <row r="336" spans="1:16" ht="57" x14ac:dyDescent="0.45">
      <c r="A336" t="s">
        <v>11147</v>
      </c>
      <c r="B336" t="s">
        <v>17</v>
      </c>
      <c r="C336" t="s">
        <v>18</v>
      </c>
      <c r="D336" t="s">
        <v>19</v>
      </c>
      <c r="E336" t="s">
        <v>397</v>
      </c>
      <c r="F336" t="s">
        <v>21</v>
      </c>
      <c r="G336" t="s">
        <v>22</v>
      </c>
      <c r="H336">
        <v>335</v>
      </c>
      <c r="I336" s="83">
        <v>60.316120362180101</v>
      </c>
      <c r="J336" s="83">
        <v>100.00000000000004</v>
      </c>
      <c r="K336" s="83">
        <v>65.146134490667137</v>
      </c>
      <c r="L336" s="81" t="s">
        <v>401</v>
      </c>
      <c r="M336" s="81" t="s">
        <v>3404</v>
      </c>
      <c r="N336" s="81" t="s">
        <v>3405</v>
      </c>
      <c r="O336" s="81" t="s">
        <v>3406</v>
      </c>
      <c r="P336" s="81" t="s">
        <v>3407</v>
      </c>
    </row>
    <row r="337" spans="1:16" ht="57" x14ac:dyDescent="0.45">
      <c r="A337" t="s">
        <v>11147</v>
      </c>
      <c r="B337" t="s">
        <v>17</v>
      </c>
      <c r="C337" t="s">
        <v>18</v>
      </c>
      <c r="D337" t="s">
        <v>19</v>
      </c>
      <c r="E337" t="s">
        <v>397</v>
      </c>
      <c r="F337" t="s">
        <v>21</v>
      </c>
      <c r="G337" t="s">
        <v>22</v>
      </c>
      <c r="H337">
        <v>336</v>
      </c>
      <c r="I337" s="83">
        <v>63.894310424627285</v>
      </c>
      <c r="J337" s="83">
        <v>61.000344570143682</v>
      </c>
      <c r="K337" s="83">
        <v>63.894310424627285</v>
      </c>
      <c r="L337" s="81" t="s">
        <v>402</v>
      </c>
      <c r="M337" s="81" t="s">
        <v>3408</v>
      </c>
      <c r="N337" s="81" t="s">
        <v>3409</v>
      </c>
      <c r="O337" s="81" t="s">
        <v>3410</v>
      </c>
      <c r="P337" s="81" t="s">
        <v>3409</v>
      </c>
    </row>
    <row r="338" spans="1:16" ht="28.5" x14ac:dyDescent="0.45">
      <c r="A338" t="s">
        <v>11147</v>
      </c>
      <c r="B338" t="s">
        <v>17</v>
      </c>
      <c r="C338" t="s">
        <v>18</v>
      </c>
      <c r="D338" t="s">
        <v>19</v>
      </c>
      <c r="E338" t="s">
        <v>397</v>
      </c>
      <c r="F338" t="s">
        <v>21</v>
      </c>
      <c r="G338" t="s">
        <v>22</v>
      </c>
      <c r="H338">
        <v>337</v>
      </c>
      <c r="I338" s="83">
        <v>100.00000000000004</v>
      </c>
      <c r="J338" s="83">
        <v>100.00000000000004</v>
      </c>
      <c r="K338" s="83">
        <v>100.00000000000004</v>
      </c>
      <c r="L338" s="81" t="s">
        <v>403</v>
      </c>
      <c r="M338" s="81" t="s">
        <v>3411</v>
      </c>
      <c r="N338" s="81" t="s">
        <v>3411</v>
      </c>
      <c r="O338" s="81" t="s">
        <v>3411</v>
      </c>
      <c r="P338" s="81" t="s">
        <v>3411</v>
      </c>
    </row>
    <row r="339" spans="1:16" ht="42.75" x14ac:dyDescent="0.45">
      <c r="A339" t="s">
        <v>11147</v>
      </c>
      <c r="B339" t="s">
        <v>17</v>
      </c>
      <c r="C339" t="s">
        <v>18</v>
      </c>
      <c r="D339" t="s">
        <v>19</v>
      </c>
      <c r="E339" t="s">
        <v>404</v>
      </c>
      <c r="F339" t="s">
        <v>21</v>
      </c>
      <c r="G339" t="s">
        <v>22</v>
      </c>
      <c r="H339">
        <v>338</v>
      </c>
      <c r="I339" s="83">
        <v>28.997844147152072</v>
      </c>
      <c r="J339" s="83">
        <v>63.155523717940333</v>
      </c>
      <c r="K339" s="83">
        <v>27.968424579665367</v>
      </c>
      <c r="L339" s="81" t="s">
        <v>405</v>
      </c>
      <c r="M339" s="81" t="s">
        <v>3412</v>
      </c>
      <c r="N339" s="81" t="s">
        <v>3413</v>
      </c>
      <c r="O339" s="81" t="s">
        <v>3414</v>
      </c>
      <c r="P339" s="81" t="s">
        <v>3415</v>
      </c>
    </row>
    <row r="340" spans="1:16" ht="42.75" x14ac:dyDescent="0.45">
      <c r="A340" t="s">
        <v>11147</v>
      </c>
      <c r="B340" t="s">
        <v>17</v>
      </c>
      <c r="C340" t="s">
        <v>18</v>
      </c>
      <c r="D340" t="s">
        <v>19</v>
      </c>
      <c r="E340" t="s">
        <v>404</v>
      </c>
      <c r="F340" t="s">
        <v>21</v>
      </c>
      <c r="G340" t="s">
        <v>22</v>
      </c>
      <c r="H340">
        <v>339</v>
      </c>
      <c r="I340" s="83">
        <v>25.965358893403383</v>
      </c>
      <c r="J340" s="83">
        <v>22.416933501922287</v>
      </c>
      <c r="K340" s="83">
        <v>22.416933501922287</v>
      </c>
      <c r="L340" s="81" t="s">
        <v>406</v>
      </c>
      <c r="M340" s="81" t="s">
        <v>3416</v>
      </c>
      <c r="N340" s="81" t="s">
        <v>3417</v>
      </c>
      <c r="O340" s="81" t="s">
        <v>3418</v>
      </c>
      <c r="P340" s="81" t="s">
        <v>3419</v>
      </c>
    </row>
    <row r="341" spans="1:16" ht="28.5" x14ac:dyDescent="0.45">
      <c r="A341" t="s">
        <v>11147</v>
      </c>
      <c r="B341" t="s">
        <v>17</v>
      </c>
      <c r="C341" t="s">
        <v>18</v>
      </c>
      <c r="D341" t="s">
        <v>19</v>
      </c>
      <c r="E341" t="s">
        <v>404</v>
      </c>
      <c r="F341" t="s">
        <v>21</v>
      </c>
      <c r="G341" t="s">
        <v>22</v>
      </c>
      <c r="H341">
        <v>340</v>
      </c>
      <c r="I341" s="83">
        <v>14.575161396875703</v>
      </c>
      <c r="J341" s="83">
        <v>47.750342648354646</v>
      </c>
      <c r="K341" s="83">
        <v>9.9800994038736643</v>
      </c>
      <c r="L341" s="81" t="s">
        <v>407</v>
      </c>
      <c r="M341" s="81" t="s">
        <v>3420</v>
      </c>
      <c r="N341" s="81" t="s">
        <v>3421</v>
      </c>
      <c r="O341" s="81" t="s">
        <v>3422</v>
      </c>
      <c r="P341" s="81" t="s">
        <v>3423</v>
      </c>
    </row>
    <row r="342" spans="1:16" ht="71.25" x14ac:dyDescent="0.45">
      <c r="A342" t="s">
        <v>11147</v>
      </c>
      <c r="B342" t="s">
        <v>17</v>
      </c>
      <c r="C342" t="s">
        <v>18</v>
      </c>
      <c r="D342" t="s">
        <v>19</v>
      </c>
      <c r="E342" t="s">
        <v>404</v>
      </c>
      <c r="F342" t="s">
        <v>21</v>
      </c>
      <c r="G342" t="s">
        <v>22</v>
      </c>
      <c r="H342">
        <v>341</v>
      </c>
      <c r="I342" s="83">
        <v>13.233134685199085</v>
      </c>
      <c r="J342" s="83">
        <v>15.802741279635692</v>
      </c>
      <c r="K342" s="83">
        <v>17.095472833846067</v>
      </c>
      <c r="L342" s="81" t="s">
        <v>408</v>
      </c>
      <c r="M342" s="81" t="s">
        <v>3424</v>
      </c>
      <c r="N342" s="81" t="s">
        <v>3425</v>
      </c>
      <c r="O342" s="81" t="s">
        <v>3426</v>
      </c>
      <c r="P342" s="81" t="s">
        <v>3427</v>
      </c>
    </row>
    <row r="343" spans="1:16" ht="57" x14ac:dyDescent="0.45">
      <c r="A343" t="s">
        <v>11147</v>
      </c>
      <c r="B343" t="s">
        <v>17</v>
      </c>
      <c r="C343" t="s">
        <v>18</v>
      </c>
      <c r="D343" t="s">
        <v>19</v>
      </c>
      <c r="E343" t="s">
        <v>404</v>
      </c>
      <c r="F343" t="s">
        <v>21</v>
      </c>
      <c r="G343" t="s">
        <v>22</v>
      </c>
      <c r="H343">
        <v>342</v>
      </c>
      <c r="I343" s="83">
        <v>8.975051304083328</v>
      </c>
      <c r="J343" s="83">
        <v>45.653838513939043</v>
      </c>
      <c r="K343" s="83">
        <v>20.614773521563748</v>
      </c>
      <c r="L343" s="81" t="s">
        <v>409</v>
      </c>
      <c r="M343" s="81" t="s">
        <v>3428</v>
      </c>
      <c r="N343" s="81" t="s">
        <v>3429</v>
      </c>
      <c r="O343" s="81" t="s">
        <v>3430</v>
      </c>
      <c r="P343" s="81" t="s">
        <v>3431</v>
      </c>
    </row>
    <row r="344" spans="1:16" ht="28.5" x14ac:dyDescent="0.45">
      <c r="A344" t="s">
        <v>11147</v>
      </c>
      <c r="B344" t="s">
        <v>17</v>
      </c>
      <c r="C344" t="s">
        <v>18</v>
      </c>
      <c r="D344" t="s">
        <v>19</v>
      </c>
      <c r="E344" t="s">
        <v>410</v>
      </c>
      <c r="F344" t="s">
        <v>21</v>
      </c>
      <c r="G344" t="s">
        <v>22</v>
      </c>
      <c r="H344">
        <v>343</v>
      </c>
      <c r="I344" s="83">
        <v>80.705572749279781</v>
      </c>
      <c r="J344" s="83">
        <v>80.705572749279781</v>
      </c>
      <c r="K344" s="83">
        <v>80.705572749279781</v>
      </c>
      <c r="L344" s="81" t="s">
        <v>411</v>
      </c>
      <c r="M344" s="81" t="s">
        <v>3432</v>
      </c>
      <c r="N344" s="81" t="s">
        <v>3433</v>
      </c>
      <c r="O344" s="81" t="s">
        <v>3433</v>
      </c>
      <c r="P344" s="81" t="s">
        <v>3433</v>
      </c>
    </row>
    <row r="345" spans="1:16" ht="28.5" x14ac:dyDescent="0.45">
      <c r="A345" t="s">
        <v>11147</v>
      </c>
      <c r="B345" t="s">
        <v>17</v>
      </c>
      <c r="C345" t="s">
        <v>18</v>
      </c>
      <c r="D345" t="s">
        <v>19</v>
      </c>
      <c r="E345" t="s">
        <v>410</v>
      </c>
      <c r="F345" t="s">
        <v>21</v>
      </c>
      <c r="G345" t="s">
        <v>22</v>
      </c>
      <c r="H345">
        <v>344</v>
      </c>
      <c r="I345" s="83">
        <v>13.134549472120788</v>
      </c>
      <c r="J345" s="83">
        <v>13.134549472120788</v>
      </c>
      <c r="K345" s="83">
        <v>13.134549472120788</v>
      </c>
      <c r="L345" s="81" t="s">
        <v>412</v>
      </c>
      <c r="M345" s="81" t="s">
        <v>3434</v>
      </c>
      <c r="N345" s="81" t="s">
        <v>3435</v>
      </c>
      <c r="O345" s="81" t="s">
        <v>3436</v>
      </c>
      <c r="P345" s="81" t="s">
        <v>3437</v>
      </c>
    </row>
    <row r="346" spans="1:16" ht="57" x14ac:dyDescent="0.45">
      <c r="A346" t="s">
        <v>11147</v>
      </c>
      <c r="B346" t="s">
        <v>17</v>
      </c>
      <c r="C346" t="s">
        <v>18</v>
      </c>
      <c r="D346" t="s">
        <v>19</v>
      </c>
      <c r="E346" t="s">
        <v>410</v>
      </c>
      <c r="F346" t="s">
        <v>21</v>
      </c>
      <c r="G346" t="s">
        <v>22</v>
      </c>
      <c r="H346">
        <v>345</v>
      </c>
      <c r="I346" s="83">
        <v>44.051369633043493</v>
      </c>
      <c r="J346" s="83">
        <v>32.160570937581454</v>
      </c>
      <c r="K346" s="83">
        <v>13.679192123121886</v>
      </c>
      <c r="L346" s="81" t="s">
        <v>413</v>
      </c>
      <c r="M346" s="81" t="s">
        <v>3438</v>
      </c>
      <c r="N346" s="81" t="s">
        <v>3439</v>
      </c>
      <c r="O346" s="81" t="s">
        <v>3440</v>
      </c>
      <c r="P346" s="81" t="s">
        <v>3441</v>
      </c>
    </row>
    <row r="347" spans="1:16" ht="42.75" x14ac:dyDescent="0.45">
      <c r="A347" t="s">
        <v>11147</v>
      </c>
      <c r="B347" t="s">
        <v>17</v>
      </c>
      <c r="C347" t="s">
        <v>18</v>
      </c>
      <c r="D347" t="s">
        <v>19</v>
      </c>
      <c r="E347" t="s">
        <v>410</v>
      </c>
      <c r="F347" t="s">
        <v>21</v>
      </c>
      <c r="G347" t="s">
        <v>22</v>
      </c>
      <c r="H347">
        <v>346</v>
      </c>
      <c r="I347" s="83">
        <v>4.659101701766641</v>
      </c>
      <c r="J347" s="83">
        <v>4.406306339938217</v>
      </c>
      <c r="K347" s="83">
        <v>4.4190211063399998</v>
      </c>
      <c r="L347" s="81" t="s">
        <v>414</v>
      </c>
      <c r="M347" s="81" t="s">
        <v>3442</v>
      </c>
      <c r="N347" s="81" t="s">
        <v>3443</v>
      </c>
      <c r="O347" s="81" t="s">
        <v>3444</v>
      </c>
      <c r="P347" s="81" t="s">
        <v>3445</v>
      </c>
    </row>
    <row r="348" spans="1:16" ht="71.25" x14ac:dyDescent="0.45">
      <c r="A348" t="s">
        <v>11147</v>
      </c>
      <c r="B348" t="s">
        <v>17</v>
      </c>
      <c r="C348" t="s">
        <v>18</v>
      </c>
      <c r="D348" t="s">
        <v>19</v>
      </c>
      <c r="E348" t="s">
        <v>410</v>
      </c>
      <c r="F348" t="s">
        <v>21</v>
      </c>
      <c r="G348" t="s">
        <v>22</v>
      </c>
      <c r="H348">
        <v>347</v>
      </c>
      <c r="I348" s="83">
        <v>26.512298021756184</v>
      </c>
      <c r="J348" s="83">
        <v>56.269333871181743</v>
      </c>
      <c r="K348" s="83">
        <v>30.064545690526138</v>
      </c>
      <c r="L348" s="81" t="s">
        <v>415</v>
      </c>
      <c r="M348" s="81" t="s">
        <v>3446</v>
      </c>
      <c r="N348" s="81" t="s">
        <v>3447</v>
      </c>
      <c r="O348" s="81" t="s">
        <v>3448</v>
      </c>
      <c r="P348" s="81" t="s">
        <v>3449</v>
      </c>
    </row>
    <row r="349" spans="1:16" ht="57" x14ac:dyDescent="0.45">
      <c r="A349" t="s">
        <v>11147</v>
      </c>
      <c r="B349" t="s">
        <v>17</v>
      </c>
      <c r="C349" t="s">
        <v>18</v>
      </c>
      <c r="D349" t="s">
        <v>19</v>
      </c>
      <c r="E349" t="s">
        <v>410</v>
      </c>
      <c r="F349" t="s">
        <v>21</v>
      </c>
      <c r="G349" t="s">
        <v>22</v>
      </c>
      <c r="H349">
        <v>348</v>
      </c>
      <c r="I349" s="83">
        <v>6.8093984320365211</v>
      </c>
      <c r="J349" s="83">
        <v>46.892438882117247</v>
      </c>
      <c r="K349" s="83">
        <v>16.467029855845905</v>
      </c>
      <c r="L349" s="81" t="s">
        <v>416</v>
      </c>
      <c r="M349" s="81" t="s">
        <v>3450</v>
      </c>
      <c r="N349" s="81" t="s">
        <v>3451</v>
      </c>
      <c r="O349" s="81" t="s">
        <v>3452</v>
      </c>
      <c r="P349" s="81" t="s">
        <v>3453</v>
      </c>
    </row>
    <row r="350" spans="1:16" ht="85.5" x14ac:dyDescent="0.45">
      <c r="A350" t="s">
        <v>11147</v>
      </c>
      <c r="B350" t="s">
        <v>17</v>
      </c>
      <c r="C350" t="s">
        <v>18</v>
      </c>
      <c r="D350" t="s">
        <v>19</v>
      </c>
      <c r="E350" t="s">
        <v>410</v>
      </c>
      <c r="F350" t="s">
        <v>21</v>
      </c>
      <c r="G350" t="s">
        <v>22</v>
      </c>
      <c r="H350">
        <v>349</v>
      </c>
      <c r="I350" s="83">
        <v>25.410884944016846</v>
      </c>
      <c r="J350" s="83">
        <v>25.013869500437856</v>
      </c>
      <c r="K350" s="83">
        <v>22.11785682362169</v>
      </c>
      <c r="L350" s="81" t="s">
        <v>417</v>
      </c>
      <c r="M350" s="81" t="s">
        <v>3454</v>
      </c>
      <c r="N350" s="81" t="s">
        <v>3455</v>
      </c>
      <c r="O350" s="81" t="s">
        <v>3456</v>
      </c>
      <c r="P350" s="81" t="s">
        <v>3457</v>
      </c>
    </row>
    <row r="351" spans="1:16" ht="42.75" x14ac:dyDescent="0.45">
      <c r="A351" t="s">
        <v>11147</v>
      </c>
      <c r="B351" t="s">
        <v>17</v>
      </c>
      <c r="C351" t="s">
        <v>18</v>
      </c>
      <c r="D351" t="s">
        <v>19</v>
      </c>
      <c r="E351" t="s">
        <v>418</v>
      </c>
      <c r="F351" t="s">
        <v>21</v>
      </c>
      <c r="G351" t="s">
        <v>22</v>
      </c>
      <c r="H351">
        <v>350</v>
      </c>
      <c r="I351" s="83">
        <v>11.016798394984653</v>
      </c>
      <c r="J351" s="83">
        <v>100.00000000000004</v>
      </c>
      <c r="K351" s="83">
        <v>74.194466273650107</v>
      </c>
      <c r="L351" s="81" t="s">
        <v>419</v>
      </c>
      <c r="M351" s="81" t="s">
        <v>3458</v>
      </c>
      <c r="N351" s="81" t="s">
        <v>3459</v>
      </c>
      <c r="O351" s="81" t="s">
        <v>3458</v>
      </c>
      <c r="P351" s="81" t="s">
        <v>3460</v>
      </c>
    </row>
    <row r="352" spans="1:16" ht="71.25" x14ac:dyDescent="0.45">
      <c r="A352" t="s">
        <v>11147</v>
      </c>
      <c r="B352" t="s">
        <v>17</v>
      </c>
      <c r="C352" t="s">
        <v>18</v>
      </c>
      <c r="D352" t="s">
        <v>19</v>
      </c>
      <c r="E352" t="s">
        <v>418</v>
      </c>
      <c r="F352" t="s">
        <v>21</v>
      </c>
      <c r="G352" t="s">
        <v>22</v>
      </c>
      <c r="H352">
        <v>351</v>
      </c>
      <c r="I352" s="83">
        <v>26.371533441047166</v>
      </c>
      <c r="J352" s="83">
        <v>51.061093984714695</v>
      </c>
      <c r="K352" s="83">
        <v>30.729789414940811</v>
      </c>
      <c r="L352" s="81" t="s">
        <v>420</v>
      </c>
      <c r="M352" s="81" t="s">
        <v>3461</v>
      </c>
      <c r="N352" s="81" t="s">
        <v>3462</v>
      </c>
      <c r="O352" s="81" t="s">
        <v>3463</v>
      </c>
      <c r="P352" s="81" t="s">
        <v>3464</v>
      </c>
    </row>
    <row r="353" spans="1:16" ht="57" x14ac:dyDescent="0.45">
      <c r="A353" t="s">
        <v>11147</v>
      </c>
      <c r="B353" t="s">
        <v>17</v>
      </c>
      <c r="C353" t="s">
        <v>18</v>
      </c>
      <c r="D353" t="s">
        <v>19</v>
      </c>
      <c r="E353" t="s">
        <v>418</v>
      </c>
      <c r="F353" t="s">
        <v>21</v>
      </c>
      <c r="G353" t="s">
        <v>22</v>
      </c>
      <c r="H353">
        <v>352</v>
      </c>
      <c r="I353" s="83">
        <v>21.023693683267556</v>
      </c>
      <c r="J353" s="83">
        <v>53.444459347905422</v>
      </c>
      <c r="K353" s="83">
        <v>27.225894230697008</v>
      </c>
      <c r="L353" s="81" t="s">
        <v>421</v>
      </c>
      <c r="M353" s="81" t="s">
        <v>3465</v>
      </c>
      <c r="N353" s="81" t="s">
        <v>3466</v>
      </c>
      <c r="O353" s="81" t="s">
        <v>3467</v>
      </c>
      <c r="P353" s="81" t="s">
        <v>3468</v>
      </c>
    </row>
    <row r="354" spans="1:16" ht="28.5" x14ac:dyDescent="0.45">
      <c r="A354" t="s">
        <v>11147</v>
      </c>
      <c r="B354" t="s">
        <v>17</v>
      </c>
      <c r="C354" t="s">
        <v>18</v>
      </c>
      <c r="D354" t="s">
        <v>19</v>
      </c>
      <c r="E354" t="s">
        <v>418</v>
      </c>
      <c r="F354" t="s">
        <v>21</v>
      </c>
      <c r="G354" t="s">
        <v>22</v>
      </c>
      <c r="H354">
        <v>353</v>
      </c>
      <c r="I354" s="83">
        <v>16.102307266026749</v>
      </c>
      <c r="J354" s="83">
        <v>16.102307266026749</v>
      </c>
      <c r="K354" s="83">
        <v>17.026116978186884</v>
      </c>
      <c r="L354" s="81" t="s">
        <v>422</v>
      </c>
      <c r="M354" s="81" t="s">
        <v>3469</v>
      </c>
      <c r="N354" s="81" t="s">
        <v>3470</v>
      </c>
      <c r="O354" s="81" t="s">
        <v>3471</v>
      </c>
      <c r="P354" s="81" t="s">
        <v>3472</v>
      </c>
    </row>
    <row r="355" spans="1:16" ht="57" x14ac:dyDescent="0.45">
      <c r="A355" t="s">
        <v>11147</v>
      </c>
      <c r="B355" t="s">
        <v>17</v>
      </c>
      <c r="C355" t="s">
        <v>18</v>
      </c>
      <c r="D355" t="s">
        <v>19</v>
      </c>
      <c r="E355" t="s">
        <v>418</v>
      </c>
      <c r="F355" t="s">
        <v>21</v>
      </c>
      <c r="G355" t="s">
        <v>22</v>
      </c>
      <c r="H355">
        <v>354</v>
      </c>
      <c r="I355" s="83">
        <v>11.306082351602983</v>
      </c>
      <c r="J355" s="83">
        <v>24.264382743890408</v>
      </c>
      <c r="K355" s="83">
        <v>5.7642866729701323</v>
      </c>
      <c r="L355" s="81" t="s">
        <v>423</v>
      </c>
      <c r="M355" s="81" t="s">
        <v>3473</v>
      </c>
      <c r="N355" s="81" t="s">
        <v>3474</v>
      </c>
      <c r="O355" s="81" t="s">
        <v>3475</v>
      </c>
      <c r="P355" s="81" t="s">
        <v>3476</v>
      </c>
    </row>
    <row r="356" spans="1:16" ht="71.25" x14ac:dyDescent="0.45">
      <c r="A356" t="s">
        <v>11147</v>
      </c>
      <c r="B356" t="s">
        <v>17</v>
      </c>
      <c r="C356" t="s">
        <v>18</v>
      </c>
      <c r="D356" t="s">
        <v>19</v>
      </c>
      <c r="E356" t="s">
        <v>418</v>
      </c>
      <c r="F356" t="s">
        <v>21</v>
      </c>
      <c r="G356" t="s">
        <v>22</v>
      </c>
      <c r="H356">
        <v>355</v>
      </c>
      <c r="I356" s="83">
        <v>33.380800216772961</v>
      </c>
      <c r="J356" s="83">
        <v>69.339556622200604</v>
      </c>
      <c r="K356" s="83">
        <v>53.745123081358621</v>
      </c>
      <c r="L356" s="81" t="s">
        <v>424</v>
      </c>
      <c r="M356" s="81" t="s">
        <v>3477</v>
      </c>
      <c r="N356" s="81" t="s">
        <v>3478</v>
      </c>
      <c r="O356" s="81" t="s">
        <v>3479</v>
      </c>
      <c r="P356" s="81" t="s">
        <v>3480</v>
      </c>
    </row>
    <row r="357" spans="1:16" ht="99.75" x14ac:dyDescent="0.45">
      <c r="A357" t="s">
        <v>11147</v>
      </c>
      <c r="B357" t="s">
        <v>17</v>
      </c>
      <c r="C357" t="s">
        <v>18</v>
      </c>
      <c r="D357" t="s">
        <v>19</v>
      </c>
      <c r="E357" t="s">
        <v>425</v>
      </c>
      <c r="F357" t="s">
        <v>21</v>
      </c>
      <c r="G357" t="s">
        <v>22</v>
      </c>
      <c r="H357">
        <v>356</v>
      </c>
      <c r="I357" s="83">
        <v>37.630648881510538</v>
      </c>
      <c r="J357" s="83">
        <v>69.871901324055415</v>
      </c>
      <c r="K357" s="83">
        <v>55.197558683318263</v>
      </c>
      <c r="L357" s="81" t="s">
        <v>426</v>
      </c>
      <c r="M357" s="81" t="s">
        <v>3481</v>
      </c>
      <c r="N357" s="81" t="s">
        <v>3482</v>
      </c>
      <c r="O357" s="81" t="s">
        <v>3483</v>
      </c>
      <c r="P357" s="81" t="s">
        <v>3484</v>
      </c>
    </row>
    <row r="358" spans="1:16" ht="99.75" x14ac:dyDescent="0.45">
      <c r="A358" t="s">
        <v>11147</v>
      </c>
      <c r="B358" t="s">
        <v>17</v>
      </c>
      <c r="C358" t="s">
        <v>18</v>
      </c>
      <c r="D358" t="s">
        <v>19</v>
      </c>
      <c r="E358" t="s">
        <v>425</v>
      </c>
      <c r="F358" t="s">
        <v>21</v>
      </c>
      <c r="G358" t="s">
        <v>22</v>
      </c>
      <c r="H358">
        <v>357</v>
      </c>
      <c r="I358" s="83">
        <v>40.137865505775068</v>
      </c>
      <c r="J358" s="83">
        <v>54.126717020991428</v>
      </c>
      <c r="K358" s="83">
        <v>24.184402796423637</v>
      </c>
      <c r="L358" s="81" t="s">
        <v>427</v>
      </c>
      <c r="M358" s="81" t="s">
        <v>3485</v>
      </c>
      <c r="N358" s="81" t="s">
        <v>3486</v>
      </c>
      <c r="O358" s="81" t="s">
        <v>3487</v>
      </c>
      <c r="P358" s="81" t="s">
        <v>3488</v>
      </c>
    </row>
    <row r="359" spans="1:16" ht="42.75" x14ac:dyDescent="0.45">
      <c r="A359" t="s">
        <v>11147</v>
      </c>
      <c r="B359" t="s">
        <v>17</v>
      </c>
      <c r="C359" t="s">
        <v>18</v>
      </c>
      <c r="D359" t="s">
        <v>19</v>
      </c>
      <c r="E359" t="s">
        <v>425</v>
      </c>
      <c r="F359" t="s">
        <v>21</v>
      </c>
      <c r="G359" t="s">
        <v>22</v>
      </c>
      <c r="H359">
        <v>358</v>
      </c>
      <c r="I359" s="83">
        <v>26.01278440403793</v>
      </c>
      <c r="J359" s="83">
        <v>48.764850158827386</v>
      </c>
      <c r="K359" s="83">
        <v>48.415247130346017</v>
      </c>
      <c r="L359" s="81" t="s">
        <v>428</v>
      </c>
      <c r="M359" s="81" t="s">
        <v>3489</v>
      </c>
      <c r="N359" s="81" t="s">
        <v>3490</v>
      </c>
      <c r="O359" s="81" t="s">
        <v>3491</v>
      </c>
      <c r="P359" s="81" t="s">
        <v>3492</v>
      </c>
    </row>
    <row r="360" spans="1:16" x14ac:dyDescent="0.45">
      <c r="A360" t="s">
        <v>11147</v>
      </c>
      <c r="B360" t="s">
        <v>17</v>
      </c>
      <c r="C360" t="s">
        <v>18</v>
      </c>
      <c r="D360" t="s">
        <v>19</v>
      </c>
      <c r="E360" t="s">
        <v>425</v>
      </c>
      <c r="F360" t="s">
        <v>21</v>
      </c>
      <c r="G360" t="s">
        <v>22</v>
      </c>
      <c r="H360">
        <v>359</v>
      </c>
      <c r="I360" s="83">
        <v>23.643540225079384</v>
      </c>
      <c r="J360" s="83">
        <v>100.00000000000004</v>
      </c>
      <c r="K360" s="83">
        <v>100.00000000000004</v>
      </c>
      <c r="L360" s="81" t="s">
        <v>429</v>
      </c>
      <c r="M360" s="81" t="s">
        <v>3493</v>
      </c>
      <c r="N360" s="81" t="s">
        <v>3494</v>
      </c>
      <c r="O360" s="81" t="s">
        <v>3493</v>
      </c>
      <c r="P360" s="81" t="s">
        <v>3493</v>
      </c>
    </row>
    <row r="361" spans="1:16" ht="28.5" x14ac:dyDescent="0.45">
      <c r="A361" t="s">
        <v>11147</v>
      </c>
      <c r="B361" t="s">
        <v>17</v>
      </c>
      <c r="C361" t="s">
        <v>18</v>
      </c>
      <c r="D361" t="s">
        <v>19</v>
      </c>
      <c r="E361" t="s">
        <v>425</v>
      </c>
      <c r="F361" t="s">
        <v>21</v>
      </c>
      <c r="G361" t="s">
        <v>22</v>
      </c>
      <c r="H361">
        <v>360</v>
      </c>
      <c r="I361" s="83">
        <v>14.535768424205482</v>
      </c>
      <c r="J361" s="83">
        <v>15.207218222740094</v>
      </c>
      <c r="K361" s="83">
        <v>14.535768424205482</v>
      </c>
      <c r="L361" s="81" t="s">
        <v>430</v>
      </c>
      <c r="M361" s="81" t="s">
        <v>3495</v>
      </c>
      <c r="N361" s="81" t="s">
        <v>3496</v>
      </c>
      <c r="O361" s="81" t="s">
        <v>3497</v>
      </c>
      <c r="P361" s="81" t="s">
        <v>3496</v>
      </c>
    </row>
    <row r="362" spans="1:16" ht="28.5" x14ac:dyDescent="0.45">
      <c r="A362" t="s">
        <v>11147</v>
      </c>
      <c r="B362" t="s">
        <v>17</v>
      </c>
      <c r="C362" t="s">
        <v>18</v>
      </c>
      <c r="D362" t="s">
        <v>19</v>
      </c>
      <c r="E362" t="s">
        <v>425</v>
      </c>
      <c r="F362" t="s">
        <v>21</v>
      </c>
      <c r="G362" t="s">
        <v>22</v>
      </c>
      <c r="H362">
        <v>361</v>
      </c>
      <c r="I362" s="83">
        <v>8.7371678517158795</v>
      </c>
      <c r="J362" s="83">
        <v>12.57119267652252</v>
      </c>
      <c r="K362" s="83">
        <v>12.090340630072072</v>
      </c>
      <c r="L362" s="81" t="s">
        <v>431</v>
      </c>
      <c r="M362" s="81" t="s">
        <v>3498</v>
      </c>
      <c r="N362" s="81" t="s">
        <v>3499</v>
      </c>
      <c r="O362" s="81" t="s">
        <v>3500</v>
      </c>
      <c r="P362" s="81" t="s">
        <v>3501</v>
      </c>
    </row>
    <row r="363" spans="1:16" ht="57" x14ac:dyDescent="0.45">
      <c r="A363" t="s">
        <v>11147</v>
      </c>
      <c r="B363" t="s">
        <v>17</v>
      </c>
      <c r="C363" t="s">
        <v>18</v>
      </c>
      <c r="D363" t="s">
        <v>19</v>
      </c>
      <c r="E363" t="s">
        <v>432</v>
      </c>
      <c r="F363" t="s">
        <v>21</v>
      </c>
      <c r="G363" t="s">
        <v>22</v>
      </c>
      <c r="H363">
        <v>362</v>
      </c>
      <c r="I363" s="83">
        <v>29.153692299445225</v>
      </c>
      <c r="J363" s="83">
        <v>45.0201104503466</v>
      </c>
      <c r="K363" s="83">
        <v>29.153692299445225</v>
      </c>
      <c r="L363" s="81" t="s">
        <v>433</v>
      </c>
      <c r="M363" s="81" t="s">
        <v>3502</v>
      </c>
      <c r="N363" s="81" t="s">
        <v>3503</v>
      </c>
      <c r="O363" s="81" t="s">
        <v>3504</v>
      </c>
      <c r="P363" s="81" t="s">
        <v>3505</v>
      </c>
    </row>
    <row r="364" spans="1:16" ht="28.5" x14ac:dyDescent="0.45">
      <c r="A364" t="s">
        <v>11147</v>
      </c>
      <c r="B364" t="s">
        <v>17</v>
      </c>
      <c r="C364" t="s">
        <v>18</v>
      </c>
      <c r="D364" t="s">
        <v>19</v>
      </c>
      <c r="E364" t="s">
        <v>432</v>
      </c>
      <c r="F364" t="s">
        <v>21</v>
      </c>
      <c r="G364" t="s">
        <v>22</v>
      </c>
      <c r="H364">
        <v>363</v>
      </c>
      <c r="I364" s="83">
        <v>20.556680845025987</v>
      </c>
      <c r="J364" s="83">
        <v>6.5672747360603951</v>
      </c>
      <c r="K364" s="83">
        <v>6.5672747360603951</v>
      </c>
      <c r="L364" s="81" t="s">
        <v>434</v>
      </c>
      <c r="M364" s="81" t="s">
        <v>3506</v>
      </c>
      <c r="N364" s="81" t="s">
        <v>3507</v>
      </c>
      <c r="O364" s="81" t="s">
        <v>3508</v>
      </c>
      <c r="P364" s="81" t="s">
        <v>3509</v>
      </c>
    </row>
    <row r="365" spans="1:16" ht="28.5" x14ac:dyDescent="0.45">
      <c r="A365" t="s">
        <v>11147</v>
      </c>
      <c r="B365" t="s">
        <v>17</v>
      </c>
      <c r="C365" t="s">
        <v>18</v>
      </c>
      <c r="D365" t="s">
        <v>19</v>
      </c>
      <c r="E365" t="s">
        <v>432</v>
      </c>
      <c r="F365" t="s">
        <v>21</v>
      </c>
      <c r="G365" t="s">
        <v>22</v>
      </c>
      <c r="H365">
        <v>364</v>
      </c>
      <c r="I365" s="83">
        <v>14.535768424205482</v>
      </c>
      <c r="J365" s="83">
        <v>15.619699684601285</v>
      </c>
      <c r="K365" s="83">
        <v>10.552670315936318</v>
      </c>
      <c r="L365" s="81" t="s">
        <v>435</v>
      </c>
      <c r="M365" s="81" t="s">
        <v>3510</v>
      </c>
      <c r="N365" s="81" t="s">
        <v>3511</v>
      </c>
      <c r="O365" s="81" t="s">
        <v>3512</v>
      </c>
      <c r="P365" s="81" t="s">
        <v>3513</v>
      </c>
    </row>
    <row r="366" spans="1:16" ht="85.5" x14ac:dyDescent="0.45">
      <c r="A366" t="s">
        <v>11147</v>
      </c>
      <c r="B366" t="s">
        <v>17</v>
      </c>
      <c r="C366" t="s">
        <v>18</v>
      </c>
      <c r="D366" t="s">
        <v>19</v>
      </c>
      <c r="E366" t="s">
        <v>432</v>
      </c>
      <c r="F366" t="s">
        <v>21</v>
      </c>
      <c r="G366" t="s">
        <v>22</v>
      </c>
      <c r="H366">
        <v>365</v>
      </c>
      <c r="I366" s="83">
        <v>55.567308098130091</v>
      </c>
      <c r="J366" s="83">
        <v>92.971219154338314</v>
      </c>
      <c r="K366" s="83">
        <v>60.299873163818177</v>
      </c>
      <c r="L366" s="81" t="s">
        <v>436</v>
      </c>
      <c r="M366" s="81" t="s">
        <v>3514</v>
      </c>
      <c r="N366" s="81" t="s">
        <v>3515</v>
      </c>
      <c r="O366" s="81" t="s">
        <v>3516</v>
      </c>
      <c r="P366" s="81" t="s">
        <v>3517</v>
      </c>
    </row>
    <row r="367" spans="1:16" ht="28.5" x14ac:dyDescent="0.45">
      <c r="A367" t="s">
        <v>11147</v>
      </c>
      <c r="B367" t="s">
        <v>17</v>
      </c>
      <c r="C367" t="s">
        <v>18</v>
      </c>
      <c r="D367" t="s">
        <v>19</v>
      </c>
      <c r="E367" t="s">
        <v>432</v>
      </c>
      <c r="F367" t="s">
        <v>21</v>
      </c>
      <c r="G367" t="s">
        <v>22</v>
      </c>
      <c r="H367">
        <v>366</v>
      </c>
      <c r="I367" s="83">
        <v>64.701071007709885</v>
      </c>
      <c r="J367" s="83">
        <v>81.074924513957356</v>
      </c>
      <c r="K367" s="83">
        <v>70.184911702722047</v>
      </c>
      <c r="L367" s="81" t="s">
        <v>437</v>
      </c>
      <c r="M367" s="81" t="s">
        <v>3518</v>
      </c>
      <c r="N367" s="81" t="s">
        <v>3519</v>
      </c>
      <c r="O367" s="81" t="s">
        <v>3520</v>
      </c>
      <c r="P367" s="81" t="s">
        <v>3521</v>
      </c>
    </row>
    <row r="368" spans="1:16" ht="42.75" x14ac:dyDescent="0.45">
      <c r="A368" t="s">
        <v>11147</v>
      </c>
      <c r="B368" t="s">
        <v>17</v>
      </c>
      <c r="C368" t="s">
        <v>18</v>
      </c>
      <c r="D368" t="s">
        <v>19</v>
      </c>
      <c r="E368" t="s">
        <v>432</v>
      </c>
      <c r="F368" t="s">
        <v>21</v>
      </c>
      <c r="G368" t="s">
        <v>22</v>
      </c>
      <c r="H368">
        <v>367</v>
      </c>
      <c r="I368" s="83">
        <v>35.870004213152995</v>
      </c>
      <c r="J368" s="83">
        <v>41.94685158262142</v>
      </c>
      <c r="K368" s="83">
        <v>18.107197870881738</v>
      </c>
      <c r="L368" s="81" t="s">
        <v>438</v>
      </c>
      <c r="M368" s="81" t="s">
        <v>3522</v>
      </c>
      <c r="N368" s="81" t="s">
        <v>3523</v>
      </c>
      <c r="O368" s="81" t="s">
        <v>3524</v>
      </c>
      <c r="P368" s="81" t="s">
        <v>3525</v>
      </c>
    </row>
    <row r="369" spans="1:16" x14ac:dyDescent="0.45">
      <c r="A369" t="s">
        <v>11147</v>
      </c>
      <c r="B369" t="s">
        <v>17</v>
      </c>
      <c r="C369" t="s">
        <v>18</v>
      </c>
      <c r="D369" t="s">
        <v>19</v>
      </c>
      <c r="E369" t="s">
        <v>432</v>
      </c>
      <c r="F369" t="s">
        <v>21</v>
      </c>
      <c r="G369" t="s">
        <v>22</v>
      </c>
      <c r="H369">
        <v>368</v>
      </c>
      <c r="I369" s="83">
        <v>66.874030497642181</v>
      </c>
      <c r="J369" s="83">
        <v>12.44023474812678</v>
      </c>
      <c r="K369" s="83">
        <v>39.763536438352517</v>
      </c>
      <c r="L369" s="81" t="s">
        <v>439</v>
      </c>
      <c r="M369" s="81" t="s">
        <v>3526</v>
      </c>
      <c r="N369" s="81" t="s">
        <v>3527</v>
      </c>
      <c r="O369" s="81" t="s">
        <v>3528</v>
      </c>
      <c r="P369" s="81" t="s">
        <v>3529</v>
      </c>
    </row>
    <row r="370" spans="1:16" ht="99.75" x14ac:dyDescent="0.45">
      <c r="A370" t="s">
        <v>11147</v>
      </c>
      <c r="B370" t="s">
        <v>17</v>
      </c>
      <c r="C370" t="s">
        <v>18</v>
      </c>
      <c r="D370" t="s">
        <v>19</v>
      </c>
      <c r="E370" t="s">
        <v>440</v>
      </c>
      <c r="F370" t="s">
        <v>21</v>
      </c>
      <c r="G370" t="s">
        <v>22</v>
      </c>
      <c r="H370">
        <v>369</v>
      </c>
      <c r="I370" s="83">
        <v>33.336490646495278</v>
      </c>
      <c r="J370" s="83">
        <v>27.358384246243787</v>
      </c>
      <c r="K370" s="83">
        <v>33.84559194484391</v>
      </c>
      <c r="L370" s="81" t="s">
        <v>441</v>
      </c>
      <c r="M370" s="81" t="s">
        <v>3530</v>
      </c>
      <c r="N370" s="81" t="s">
        <v>3531</v>
      </c>
      <c r="O370" s="81" t="s">
        <v>3532</v>
      </c>
      <c r="P370" s="81" t="s">
        <v>3533</v>
      </c>
    </row>
    <row r="371" spans="1:16" ht="42.75" x14ac:dyDescent="0.45">
      <c r="A371" t="s">
        <v>11147</v>
      </c>
      <c r="B371" t="s">
        <v>17</v>
      </c>
      <c r="C371" t="s">
        <v>18</v>
      </c>
      <c r="D371" t="s">
        <v>19</v>
      </c>
      <c r="E371" t="s">
        <v>440</v>
      </c>
      <c r="F371" t="s">
        <v>21</v>
      </c>
      <c r="G371" t="s">
        <v>22</v>
      </c>
      <c r="H371">
        <v>370</v>
      </c>
      <c r="I371" s="83">
        <v>25.336549464486477</v>
      </c>
      <c r="J371" s="83">
        <v>17.960717101714462</v>
      </c>
      <c r="K371" s="83">
        <v>27.22589423069703</v>
      </c>
      <c r="L371" s="81" t="s">
        <v>442</v>
      </c>
      <c r="M371" s="81" t="s">
        <v>3534</v>
      </c>
      <c r="N371" s="81" t="s">
        <v>3535</v>
      </c>
      <c r="O371" s="81" t="s">
        <v>3536</v>
      </c>
      <c r="P371" s="81" t="s">
        <v>3537</v>
      </c>
    </row>
    <row r="372" spans="1:16" ht="28.5" x14ac:dyDescent="0.45">
      <c r="A372" t="s">
        <v>11147</v>
      </c>
      <c r="B372" t="s">
        <v>17</v>
      </c>
      <c r="C372" t="s">
        <v>18</v>
      </c>
      <c r="D372" t="s">
        <v>19</v>
      </c>
      <c r="E372" t="s">
        <v>440</v>
      </c>
      <c r="F372" t="s">
        <v>21</v>
      </c>
      <c r="G372" t="s">
        <v>22</v>
      </c>
      <c r="H372">
        <v>371</v>
      </c>
      <c r="I372" s="83">
        <v>16.515821590069027</v>
      </c>
      <c r="J372" s="83">
        <v>70.710678118654783</v>
      </c>
      <c r="K372" s="83">
        <v>70.710678118654783</v>
      </c>
      <c r="L372" s="81" t="s">
        <v>443</v>
      </c>
      <c r="M372" s="81" t="s">
        <v>3538</v>
      </c>
      <c r="N372" s="81" t="s">
        <v>3539</v>
      </c>
      <c r="O372" s="81" t="s">
        <v>3540</v>
      </c>
      <c r="P372" s="81" t="s">
        <v>3540</v>
      </c>
    </row>
    <row r="373" spans="1:16" ht="28.5" x14ac:dyDescent="0.45">
      <c r="A373" t="s">
        <v>11147</v>
      </c>
      <c r="B373" t="s">
        <v>17</v>
      </c>
      <c r="C373" t="s">
        <v>18</v>
      </c>
      <c r="D373" t="s">
        <v>19</v>
      </c>
      <c r="E373" t="s">
        <v>440</v>
      </c>
      <c r="F373" t="s">
        <v>21</v>
      </c>
      <c r="G373" t="s">
        <v>22</v>
      </c>
      <c r="H373">
        <v>372</v>
      </c>
      <c r="I373" s="83">
        <v>59.460355750136102</v>
      </c>
      <c r="J373" s="83">
        <v>67.318213824174876</v>
      </c>
      <c r="K373" s="83">
        <v>100.00000000000004</v>
      </c>
      <c r="L373" s="81" t="s">
        <v>444</v>
      </c>
      <c r="M373" s="81" t="s">
        <v>3541</v>
      </c>
      <c r="N373" s="81" t="s">
        <v>3542</v>
      </c>
      <c r="O373" s="81" t="s">
        <v>3543</v>
      </c>
      <c r="P373" s="81" t="s">
        <v>3541</v>
      </c>
    </row>
    <row r="374" spans="1:16" ht="114" x14ac:dyDescent="0.45">
      <c r="A374" t="s">
        <v>11147</v>
      </c>
      <c r="B374" t="s">
        <v>17</v>
      </c>
      <c r="C374" t="s">
        <v>18</v>
      </c>
      <c r="D374" t="s">
        <v>19</v>
      </c>
      <c r="E374" t="s">
        <v>440</v>
      </c>
      <c r="F374" t="s">
        <v>21</v>
      </c>
      <c r="G374" t="s">
        <v>22</v>
      </c>
      <c r="H374">
        <v>373</v>
      </c>
      <c r="I374" s="83">
        <v>16.186182295318631</v>
      </c>
      <c r="J374" s="83">
        <v>37.116818495345441</v>
      </c>
      <c r="K374" s="83">
        <v>24.435249825334967</v>
      </c>
      <c r="L374" s="81" t="s">
        <v>445</v>
      </c>
      <c r="M374" s="81" t="s">
        <v>3544</v>
      </c>
      <c r="N374" s="81" t="s">
        <v>3545</v>
      </c>
      <c r="O374" s="81" t="s">
        <v>3546</v>
      </c>
      <c r="P374" s="81" t="s">
        <v>3547</v>
      </c>
    </row>
    <row r="375" spans="1:16" ht="28.5" x14ac:dyDescent="0.45">
      <c r="A375" t="s">
        <v>11147</v>
      </c>
      <c r="B375" t="s">
        <v>17</v>
      </c>
      <c r="C375" t="s">
        <v>18</v>
      </c>
      <c r="D375" t="s">
        <v>19</v>
      </c>
      <c r="E375" t="s">
        <v>440</v>
      </c>
      <c r="F375" t="s">
        <v>21</v>
      </c>
      <c r="G375" t="s">
        <v>22</v>
      </c>
      <c r="H375">
        <v>374</v>
      </c>
      <c r="I375" s="83">
        <v>38.260294162784447</v>
      </c>
      <c r="J375" s="83">
        <v>38.260294162784447</v>
      </c>
      <c r="K375" s="83">
        <v>54.10822690539397</v>
      </c>
      <c r="L375" s="81" t="s">
        <v>446</v>
      </c>
      <c r="M375" s="81" t="s">
        <v>3548</v>
      </c>
      <c r="N375" s="81" t="s">
        <v>3549</v>
      </c>
      <c r="O375" s="81" t="s">
        <v>3549</v>
      </c>
      <c r="P375" s="81" t="s">
        <v>3550</v>
      </c>
    </row>
    <row r="376" spans="1:16" ht="28.5" x14ac:dyDescent="0.45">
      <c r="A376" t="s">
        <v>11147</v>
      </c>
      <c r="B376" t="s">
        <v>17</v>
      </c>
      <c r="C376" t="s">
        <v>18</v>
      </c>
      <c r="D376" t="s">
        <v>19</v>
      </c>
      <c r="E376" t="s">
        <v>440</v>
      </c>
      <c r="F376" t="s">
        <v>21</v>
      </c>
      <c r="G376" t="s">
        <v>22</v>
      </c>
      <c r="H376">
        <v>375</v>
      </c>
      <c r="I376" s="83">
        <v>24.880469496253564</v>
      </c>
      <c r="J376" s="83">
        <v>8.1166978868774748</v>
      </c>
      <c r="K376" s="83">
        <v>10.682175159905848</v>
      </c>
      <c r="L376" s="81" t="s">
        <v>447</v>
      </c>
      <c r="M376" s="81" t="s">
        <v>3551</v>
      </c>
      <c r="N376" s="81" t="s">
        <v>3552</v>
      </c>
      <c r="O376" s="81" t="s">
        <v>3553</v>
      </c>
      <c r="P376" s="81" t="s">
        <v>3554</v>
      </c>
    </row>
    <row r="377" spans="1:16" ht="42.75" x14ac:dyDescent="0.45">
      <c r="A377" t="s">
        <v>11147</v>
      </c>
      <c r="B377" t="s">
        <v>17</v>
      </c>
      <c r="C377" t="s">
        <v>18</v>
      </c>
      <c r="D377" t="s">
        <v>19</v>
      </c>
      <c r="E377" t="s">
        <v>448</v>
      </c>
      <c r="F377" t="s">
        <v>21</v>
      </c>
      <c r="G377" t="s">
        <v>22</v>
      </c>
      <c r="H377">
        <v>376</v>
      </c>
      <c r="I377" s="83">
        <v>61.019504321125829</v>
      </c>
      <c r="J377" s="83">
        <v>26.66354429712651</v>
      </c>
      <c r="K377" s="83">
        <v>23.87517132417733</v>
      </c>
      <c r="L377" s="81" t="s">
        <v>449</v>
      </c>
      <c r="M377" s="81" t="s">
        <v>3555</v>
      </c>
      <c r="N377" s="81" t="s">
        <v>3556</v>
      </c>
      <c r="O377" s="81" t="s">
        <v>3557</v>
      </c>
      <c r="P377" s="81" t="s">
        <v>3558</v>
      </c>
    </row>
    <row r="378" spans="1:16" ht="28.5" x14ac:dyDescent="0.45">
      <c r="A378" t="s">
        <v>11147</v>
      </c>
      <c r="B378" t="s">
        <v>17</v>
      </c>
      <c r="C378" t="s">
        <v>18</v>
      </c>
      <c r="D378" t="s">
        <v>19</v>
      </c>
      <c r="E378" t="s">
        <v>448</v>
      </c>
      <c r="F378" t="s">
        <v>21</v>
      </c>
      <c r="G378" t="s">
        <v>22</v>
      </c>
      <c r="H378">
        <v>377</v>
      </c>
      <c r="I378" s="83">
        <v>9.2875289995667991</v>
      </c>
      <c r="J378" s="83">
        <v>100.00000000000004</v>
      </c>
      <c r="K378" s="83">
        <v>27.054113452696992</v>
      </c>
      <c r="L378" s="81" t="s">
        <v>450</v>
      </c>
      <c r="M378" s="81" t="s">
        <v>3559</v>
      </c>
      <c r="N378" s="81" t="s">
        <v>3560</v>
      </c>
      <c r="O378" s="81" t="s">
        <v>3559</v>
      </c>
      <c r="P378" s="81" t="s">
        <v>3561</v>
      </c>
    </row>
    <row r="379" spans="1:16" ht="28.5" x14ac:dyDescent="0.45">
      <c r="A379" t="s">
        <v>11147</v>
      </c>
      <c r="B379" t="s">
        <v>17</v>
      </c>
      <c r="C379" t="s">
        <v>18</v>
      </c>
      <c r="D379" t="s">
        <v>19</v>
      </c>
      <c r="E379" t="s">
        <v>448</v>
      </c>
      <c r="F379" t="s">
        <v>21</v>
      </c>
      <c r="G379" t="s">
        <v>22</v>
      </c>
      <c r="H379">
        <v>378</v>
      </c>
      <c r="I379" s="83">
        <v>24.839003933972585</v>
      </c>
      <c r="J379" s="83">
        <v>25.682196409800746</v>
      </c>
      <c r="K379" s="83">
        <v>16.89983564524027</v>
      </c>
      <c r="L379" s="81" t="s">
        <v>451</v>
      </c>
      <c r="M379" s="81" t="s">
        <v>3562</v>
      </c>
      <c r="N379" s="81" t="s">
        <v>3563</v>
      </c>
      <c r="O379" s="81" t="s">
        <v>3564</v>
      </c>
      <c r="P379" s="81" t="s">
        <v>3565</v>
      </c>
    </row>
    <row r="380" spans="1:16" ht="57" x14ac:dyDescent="0.45">
      <c r="A380" t="s">
        <v>11147</v>
      </c>
      <c r="B380" t="s">
        <v>17</v>
      </c>
      <c r="C380" t="s">
        <v>18</v>
      </c>
      <c r="D380" t="s">
        <v>19</v>
      </c>
      <c r="E380" t="s">
        <v>448</v>
      </c>
      <c r="F380" t="s">
        <v>21</v>
      </c>
      <c r="G380" t="s">
        <v>22</v>
      </c>
      <c r="H380">
        <v>379</v>
      </c>
      <c r="I380" s="83">
        <v>12.500763055889768</v>
      </c>
      <c r="J380" s="83">
        <v>41.180376356915765</v>
      </c>
      <c r="K380" s="83">
        <v>31.138788080750665</v>
      </c>
      <c r="L380" s="81" t="s">
        <v>452</v>
      </c>
      <c r="M380" s="81" t="s">
        <v>3566</v>
      </c>
      <c r="N380" s="81" t="s">
        <v>3567</v>
      </c>
      <c r="O380" s="81" t="s">
        <v>3568</v>
      </c>
      <c r="P380" s="81" t="s">
        <v>3569</v>
      </c>
    </row>
    <row r="381" spans="1:16" ht="99.75" x14ac:dyDescent="0.45">
      <c r="A381" t="s">
        <v>11147</v>
      </c>
      <c r="B381" t="s">
        <v>17</v>
      </c>
      <c r="C381" t="s">
        <v>18</v>
      </c>
      <c r="D381" t="s">
        <v>19</v>
      </c>
      <c r="E381" t="s">
        <v>448</v>
      </c>
      <c r="F381" t="s">
        <v>21</v>
      </c>
      <c r="G381" t="s">
        <v>22</v>
      </c>
      <c r="H381">
        <v>380</v>
      </c>
      <c r="I381" s="83">
        <v>8.6815971647673784</v>
      </c>
      <c r="J381" s="83">
        <v>9.8485446848423859</v>
      </c>
      <c r="K381" s="83">
        <v>15.969454402286567</v>
      </c>
      <c r="L381" s="81" t="s">
        <v>453</v>
      </c>
      <c r="M381" s="81" t="s">
        <v>3570</v>
      </c>
      <c r="N381" s="81" t="s">
        <v>3571</v>
      </c>
      <c r="O381" s="81" t="s">
        <v>3572</v>
      </c>
      <c r="P381" s="81" t="s">
        <v>3573</v>
      </c>
    </row>
    <row r="382" spans="1:16" ht="42.75" x14ac:dyDescent="0.45">
      <c r="A382" t="s">
        <v>11147</v>
      </c>
      <c r="B382" t="s">
        <v>17</v>
      </c>
      <c r="C382" t="s">
        <v>18</v>
      </c>
      <c r="D382" t="s">
        <v>19</v>
      </c>
      <c r="E382" t="s">
        <v>448</v>
      </c>
      <c r="F382" t="s">
        <v>21</v>
      </c>
      <c r="G382" t="s">
        <v>22</v>
      </c>
      <c r="H382">
        <v>381</v>
      </c>
      <c r="I382" s="83">
        <v>9.7809015223211802</v>
      </c>
      <c r="J382" s="83">
        <v>10.455902388883803</v>
      </c>
      <c r="K382" s="83">
        <v>10.04916995660316</v>
      </c>
      <c r="L382" s="81" t="s">
        <v>454</v>
      </c>
      <c r="M382" s="81" t="s">
        <v>3574</v>
      </c>
      <c r="N382" s="81" t="s">
        <v>3575</v>
      </c>
      <c r="O382" s="81" t="s">
        <v>3576</v>
      </c>
      <c r="P382" s="81" t="s">
        <v>3577</v>
      </c>
    </row>
    <row r="383" spans="1:16" ht="28.5" x14ac:dyDescent="0.45">
      <c r="A383" t="s">
        <v>11147</v>
      </c>
      <c r="B383" t="s">
        <v>17</v>
      </c>
      <c r="C383" t="s">
        <v>18</v>
      </c>
      <c r="D383" t="s">
        <v>19</v>
      </c>
      <c r="E383" t="s">
        <v>448</v>
      </c>
      <c r="F383" t="s">
        <v>21</v>
      </c>
      <c r="G383" t="s">
        <v>22</v>
      </c>
      <c r="H383">
        <v>382</v>
      </c>
      <c r="I383" s="83">
        <v>19.304869754804479</v>
      </c>
      <c r="J383" s="83">
        <v>10.682175159905851</v>
      </c>
      <c r="K383" s="83">
        <v>19.304869754804479</v>
      </c>
      <c r="L383" s="81" t="s">
        <v>455</v>
      </c>
      <c r="M383" s="81" t="s">
        <v>3578</v>
      </c>
      <c r="N383" s="81" t="s">
        <v>3579</v>
      </c>
      <c r="O383" s="81" t="s">
        <v>3580</v>
      </c>
      <c r="P383" s="81" t="s">
        <v>3579</v>
      </c>
    </row>
    <row r="384" spans="1:16" ht="42.75" x14ac:dyDescent="0.45">
      <c r="A384" t="s">
        <v>11147</v>
      </c>
      <c r="B384" t="s">
        <v>17</v>
      </c>
      <c r="C384" t="s">
        <v>18</v>
      </c>
      <c r="D384" t="s">
        <v>19</v>
      </c>
      <c r="E384" t="s">
        <v>456</v>
      </c>
      <c r="F384" t="s">
        <v>21</v>
      </c>
      <c r="G384" t="s">
        <v>22</v>
      </c>
      <c r="H384">
        <v>383</v>
      </c>
      <c r="I384" s="83">
        <v>36.442079413984963</v>
      </c>
      <c r="J384" s="83">
        <v>36.442079413984963</v>
      </c>
      <c r="K384" s="83">
        <v>29.003222136949997</v>
      </c>
      <c r="L384" s="81" t="s">
        <v>457</v>
      </c>
      <c r="M384" s="81" t="s">
        <v>3581</v>
      </c>
      <c r="N384" s="81" t="s">
        <v>3582</v>
      </c>
      <c r="O384" s="81" t="s">
        <v>3583</v>
      </c>
      <c r="P384" s="81" t="s">
        <v>3584</v>
      </c>
    </row>
    <row r="385" spans="1:16" ht="57" x14ac:dyDescent="0.45">
      <c r="A385" t="s">
        <v>11147</v>
      </c>
      <c r="B385" t="s">
        <v>17</v>
      </c>
      <c r="C385" t="s">
        <v>18</v>
      </c>
      <c r="D385" t="s">
        <v>19</v>
      </c>
      <c r="E385" t="s">
        <v>456</v>
      </c>
      <c r="F385" t="s">
        <v>21</v>
      </c>
      <c r="G385" t="s">
        <v>22</v>
      </c>
      <c r="H385">
        <v>384</v>
      </c>
      <c r="I385" s="83">
        <v>4.8852990059522714</v>
      </c>
      <c r="J385" s="83">
        <v>10.706109099319784</v>
      </c>
      <c r="K385" s="83">
        <v>5.4228328773887577</v>
      </c>
      <c r="L385" s="81" t="s">
        <v>458</v>
      </c>
      <c r="M385" s="81" t="s">
        <v>3585</v>
      </c>
      <c r="N385" s="81" t="s">
        <v>3586</v>
      </c>
      <c r="O385" s="81" t="s">
        <v>3587</v>
      </c>
      <c r="P385" s="81" t="s">
        <v>3588</v>
      </c>
    </row>
    <row r="386" spans="1:16" ht="28.5" x14ac:dyDescent="0.45">
      <c r="A386" t="s">
        <v>11147</v>
      </c>
      <c r="B386" t="s">
        <v>17</v>
      </c>
      <c r="C386" t="s">
        <v>18</v>
      </c>
      <c r="D386" t="s">
        <v>19</v>
      </c>
      <c r="E386" t="s">
        <v>456</v>
      </c>
      <c r="F386" t="s">
        <v>21</v>
      </c>
      <c r="G386" t="s">
        <v>22</v>
      </c>
      <c r="H386">
        <v>385</v>
      </c>
      <c r="I386" s="83">
        <v>4.7892322043099123</v>
      </c>
      <c r="J386" s="83">
        <v>100.00000000000004</v>
      </c>
      <c r="K386" s="83">
        <v>20.556680845025987</v>
      </c>
      <c r="L386" s="81" t="s">
        <v>459</v>
      </c>
      <c r="M386" s="81" t="s">
        <v>3589</v>
      </c>
      <c r="N386" s="81" t="s">
        <v>3590</v>
      </c>
      <c r="O386" s="81" t="s">
        <v>3589</v>
      </c>
      <c r="P386" s="81" t="s">
        <v>3591</v>
      </c>
    </row>
    <row r="387" spans="1:16" ht="71.25" x14ac:dyDescent="0.45">
      <c r="A387" t="s">
        <v>11147</v>
      </c>
      <c r="B387" t="s">
        <v>17</v>
      </c>
      <c r="C387" t="s">
        <v>18</v>
      </c>
      <c r="D387" t="s">
        <v>19</v>
      </c>
      <c r="E387" t="s">
        <v>456</v>
      </c>
      <c r="F387" t="s">
        <v>21</v>
      </c>
      <c r="G387" t="s">
        <v>22</v>
      </c>
      <c r="H387">
        <v>386</v>
      </c>
      <c r="I387" s="83">
        <v>40.98094978791076</v>
      </c>
      <c r="J387" s="83">
        <v>53.03624596095554</v>
      </c>
      <c r="K387" s="83">
        <v>35.985902344168942</v>
      </c>
      <c r="L387" s="81" t="s">
        <v>460</v>
      </c>
      <c r="M387" s="81" t="s">
        <v>3592</v>
      </c>
      <c r="N387" s="81" t="s">
        <v>3593</v>
      </c>
      <c r="O387" s="81" t="s">
        <v>3594</v>
      </c>
      <c r="P387" s="81" t="s">
        <v>3595</v>
      </c>
    </row>
    <row r="388" spans="1:16" ht="57" x14ac:dyDescent="0.45">
      <c r="A388" t="s">
        <v>11147</v>
      </c>
      <c r="B388" t="s">
        <v>17</v>
      </c>
      <c r="C388" t="s">
        <v>18</v>
      </c>
      <c r="D388" t="s">
        <v>19</v>
      </c>
      <c r="E388" t="s">
        <v>461</v>
      </c>
      <c r="F388" t="s">
        <v>21</v>
      </c>
      <c r="G388" t="s">
        <v>22</v>
      </c>
      <c r="H388">
        <v>387</v>
      </c>
      <c r="I388" s="83">
        <v>32.516933459899271</v>
      </c>
      <c r="J388" s="83">
        <v>36.82139814519001</v>
      </c>
      <c r="K388" s="83">
        <v>14.879641171245488</v>
      </c>
      <c r="L388" s="81" t="s">
        <v>462</v>
      </c>
      <c r="M388" s="81" t="s">
        <v>3596</v>
      </c>
      <c r="N388" s="81" t="s">
        <v>3597</v>
      </c>
      <c r="O388" s="81" t="s">
        <v>3598</v>
      </c>
      <c r="P388" s="81" t="s">
        <v>3599</v>
      </c>
    </row>
    <row r="389" spans="1:16" ht="42.75" x14ac:dyDescent="0.45">
      <c r="A389" t="s">
        <v>11147</v>
      </c>
      <c r="B389" t="s">
        <v>17</v>
      </c>
      <c r="C389" t="s">
        <v>18</v>
      </c>
      <c r="D389" t="s">
        <v>19</v>
      </c>
      <c r="E389" t="s">
        <v>461</v>
      </c>
      <c r="F389" t="s">
        <v>21</v>
      </c>
      <c r="G389" t="s">
        <v>22</v>
      </c>
      <c r="H389">
        <v>388</v>
      </c>
      <c r="I389" s="83">
        <v>9.2967579657644297</v>
      </c>
      <c r="J389" s="83">
        <v>53.444459347905422</v>
      </c>
      <c r="K389" s="83">
        <v>38.720157050710156</v>
      </c>
      <c r="L389" s="81" t="s">
        <v>463</v>
      </c>
      <c r="M389" s="81" t="s">
        <v>3600</v>
      </c>
      <c r="N389" s="81" t="s">
        <v>3601</v>
      </c>
      <c r="O389" s="81" t="s">
        <v>3602</v>
      </c>
      <c r="P389" s="81" t="s">
        <v>3603</v>
      </c>
    </row>
    <row r="390" spans="1:16" ht="28.5" x14ac:dyDescent="0.45">
      <c r="A390" t="s">
        <v>11147</v>
      </c>
      <c r="B390" t="s">
        <v>17</v>
      </c>
      <c r="C390" t="s">
        <v>18</v>
      </c>
      <c r="D390" t="s">
        <v>19</v>
      </c>
      <c r="E390" t="s">
        <v>461</v>
      </c>
      <c r="F390" t="s">
        <v>21</v>
      </c>
      <c r="G390" t="s">
        <v>22</v>
      </c>
      <c r="H390">
        <v>389</v>
      </c>
      <c r="I390" s="83">
        <v>13.134549472120788</v>
      </c>
      <c r="J390" s="83">
        <v>22.957488466614336</v>
      </c>
      <c r="K390" s="83">
        <v>12.22307556087252</v>
      </c>
      <c r="L390" s="81" t="s">
        <v>464</v>
      </c>
      <c r="M390" s="81" t="s">
        <v>3604</v>
      </c>
      <c r="N390" s="81" t="s">
        <v>3605</v>
      </c>
      <c r="O390" s="81" t="s">
        <v>3606</v>
      </c>
      <c r="P390" s="81" t="s">
        <v>3607</v>
      </c>
    </row>
    <row r="391" spans="1:16" ht="28.5" x14ac:dyDescent="0.45">
      <c r="A391" t="s">
        <v>11147</v>
      </c>
      <c r="B391" t="s">
        <v>17</v>
      </c>
      <c r="C391" t="s">
        <v>18</v>
      </c>
      <c r="D391" t="s">
        <v>19</v>
      </c>
      <c r="E391" t="s">
        <v>461</v>
      </c>
      <c r="F391" t="s">
        <v>21</v>
      </c>
      <c r="G391" t="s">
        <v>22</v>
      </c>
      <c r="H391">
        <v>390</v>
      </c>
      <c r="I391" s="83">
        <v>10.682175159905851</v>
      </c>
      <c r="J391" s="83">
        <v>10.682175159905851</v>
      </c>
      <c r="K391" s="83">
        <v>7.2678842121027412</v>
      </c>
      <c r="L391" s="81" t="s">
        <v>465</v>
      </c>
      <c r="M391" s="81" t="s">
        <v>3608</v>
      </c>
      <c r="N391" s="81" t="s">
        <v>3609</v>
      </c>
      <c r="O391" s="81" t="s">
        <v>3610</v>
      </c>
      <c r="P391" s="81" t="s">
        <v>3611</v>
      </c>
    </row>
    <row r="392" spans="1:16" x14ac:dyDescent="0.45">
      <c r="A392" t="s">
        <v>11147</v>
      </c>
      <c r="B392" t="s">
        <v>17</v>
      </c>
      <c r="C392" t="s">
        <v>18</v>
      </c>
      <c r="D392" t="s">
        <v>19</v>
      </c>
      <c r="E392" t="s">
        <v>461</v>
      </c>
      <c r="F392" t="s">
        <v>21</v>
      </c>
      <c r="G392" t="s">
        <v>22</v>
      </c>
      <c r="H392">
        <v>391</v>
      </c>
      <c r="I392" s="83">
        <v>15.973577606156811</v>
      </c>
      <c r="J392" s="83">
        <v>15.973577606156811</v>
      </c>
      <c r="K392" s="83">
        <v>15.973577606156811</v>
      </c>
      <c r="L392" s="81" t="s">
        <v>466</v>
      </c>
      <c r="M392" s="81" t="s">
        <v>3612</v>
      </c>
      <c r="N392" s="81" t="s">
        <v>3613</v>
      </c>
      <c r="O392" s="81" t="s">
        <v>3613</v>
      </c>
      <c r="P392" s="81" t="s">
        <v>3613</v>
      </c>
    </row>
    <row r="393" spans="1:16" ht="57" x14ac:dyDescent="0.45">
      <c r="A393" t="s">
        <v>11147</v>
      </c>
      <c r="B393" t="s">
        <v>17</v>
      </c>
      <c r="C393" t="s">
        <v>18</v>
      </c>
      <c r="D393" t="s">
        <v>19</v>
      </c>
      <c r="E393" t="s">
        <v>461</v>
      </c>
      <c r="F393" t="s">
        <v>21</v>
      </c>
      <c r="G393" t="s">
        <v>22</v>
      </c>
      <c r="H393">
        <v>392</v>
      </c>
      <c r="I393" s="83">
        <v>56.591192566527042</v>
      </c>
      <c r="J393" s="83">
        <v>85.552618587124499</v>
      </c>
      <c r="K393" s="83">
        <v>21.409092659758045</v>
      </c>
      <c r="L393" s="81" t="s">
        <v>467</v>
      </c>
      <c r="M393" s="81" t="s">
        <v>3614</v>
      </c>
      <c r="N393" s="81" t="s">
        <v>3615</v>
      </c>
      <c r="O393" s="81" t="s">
        <v>3616</v>
      </c>
      <c r="P393" s="81" t="s">
        <v>3617</v>
      </c>
    </row>
    <row r="394" spans="1:16" ht="71.25" x14ac:dyDescent="0.45">
      <c r="A394" t="s">
        <v>11147</v>
      </c>
      <c r="B394" t="s">
        <v>17</v>
      </c>
      <c r="C394" t="s">
        <v>18</v>
      </c>
      <c r="D394" t="s">
        <v>19</v>
      </c>
      <c r="E394" t="s">
        <v>461</v>
      </c>
      <c r="F394" t="s">
        <v>21</v>
      </c>
      <c r="G394" t="s">
        <v>22</v>
      </c>
      <c r="H394">
        <v>393</v>
      </c>
      <c r="I394" s="83">
        <v>5.4048051765727942</v>
      </c>
      <c r="J394" s="83">
        <v>44.772180705729937</v>
      </c>
      <c r="K394" s="83">
        <v>23.56370192487632</v>
      </c>
      <c r="L394" s="81" t="s">
        <v>468</v>
      </c>
      <c r="M394" s="81" t="s">
        <v>3618</v>
      </c>
      <c r="N394" s="81" t="s">
        <v>3619</v>
      </c>
      <c r="O394" s="81" t="s">
        <v>3620</v>
      </c>
      <c r="P394" s="81" t="s">
        <v>3621</v>
      </c>
    </row>
    <row r="395" spans="1:16" ht="28.5" x14ac:dyDescent="0.45">
      <c r="A395" t="s">
        <v>11147</v>
      </c>
      <c r="B395" t="s">
        <v>17</v>
      </c>
      <c r="C395" t="s">
        <v>18</v>
      </c>
      <c r="D395" t="s">
        <v>19</v>
      </c>
      <c r="E395" t="s">
        <v>461</v>
      </c>
      <c r="F395" t="s">
        <v>21</v>
      </c>
      <c r="G395" t="s">
        <v>22</v>
      </c>
      <c r="H395">
        <v>394</v>
      </c>
      <c r="I395" s="83">
        <v>9.9800994038736643</v>
      </c>
      <c r="J395" s="83">
        <v>9.2875289995667991</v>
      </c>
      <c r="K395" s="83">
        <v>8.2951935071098593</v>
      </c>
      <c r="L395" s="81" t="s">
        <v>469</v>
      </c>
      <c r="M395" s="81" t="s">
        <v>3622</v>
      </c>
      <c r="N395" s="81" t="s">
        <v>3623</v>
      </c>
      <c r="O395" s="81" t="s">
        <v>3624</v>
      </c>
      <c r="P395" s="81" t="s">
        <v>3625</v>
      </c>
    </row>
    <row r="396" spans="1:16" x14ac:dyDescent="0.45">
      <c r="A396" t="s">
        <v>11147</v>
      </c>
      <c r="B396" t="s">
        <v>17</v>
      </c>
      <c r="C396" t="s">
        <v>18</v>
      </c>
      <c r="D396" t="s">
        <v>19</v>
      </c>
      <c r="E396" t="s">
        <v>461</v>
      </c>
      <c r="F396" t="s">
        <v>21</v>
      </c>
      <c r="G396" t="s">
        <v>22</v>
      </c>
      <c r="H396">
        <v>395</v>
      </c>
      <c r="I396" s="83">
        <v>10.400597689005304</v>
      </c>
      <c r="J396" s="83">
        <v>32.466791547509906</v>
      </c>
      <c r="K396" s="83">
        <v>8.1166978868774748</v>
      </c>
      <c r="L396" s="81" t="s">
        <v>470</v>
      </c>
      <c r="M396" s="81" t="s">
        <v>3626</v>
      </c>
      <c r="N396" s="81" t="s">
        <v>3627</v>
      </c>
      <c r="O396" s="81" t="s">
        <v>3628</v>
      </c>
      <c r="P396" s="81" t="s">
        <v>3629</v>
      </c>
    </row>
    <row r="397" spans="1:16" ht="28.5" x14ac:dyDescent="0.45">
      <c r="A397" t="s">
        <v>11147</v>
      </c>
      <c r="B397" t="s">
        <v>17</v>
      </c>
      <c r="C397" t="s">
        <v>18</v>
      </c>
      <c r="D397" t="s">
        <v>19</v>
      </c>
      <c r="E397" t="s">
        <v>461</v>
      </c>
      <c r="F397" t="s">
        <v>21</v>
      </c>
      <c r="G397" t="s">
        <v>22</v>
      </c>
      <c r="H397">
        <v>396</v>
      </c>
      <c r="I397" s="83">
        <v>11.339582221952003</v>
      </c>
      <c r="J397" s="83">
        <v>48.892302243490086</v>
      </c>
      <c r="K397" s="83">
        <v>8.2951935071098593</v>
      </c>
      <c r="L397" s="81" t="s">
        <v>471</v>
      </c>
      <c r="M397" s="81" t="s">
        <v>3630</v>
      </c>
      <c r="N397" s="81" t="s">
        <v>3631</v>
      </c>
      <c r="O397" s="81" t="s">
        <v>3632</v>
      </c>
      <c r="P397" s="81" t="s">
        <v>3633</v>
      </c>
    </row>
    <row r="398" spans="1:16" ht="114" x14ac:dyDescent="0.45">
      <c r="A398" t="s">
        <v>11147</v>
      </c>
      <c r="B398" t="s">
        <v>17</v>
      </c>
      <c r="C398" t="s">
        <v>18</v>
      </c>
      <c r="D398" t="s">
        <v>19</v>
      </c>
      <c r="E398" t="s">
        <v>472</v>
      </c>
      <c r="F398" t="s">
        <v>21</v>
      </c>
      <c r="G398" t="s">
        <v>22</v>
      </c>
      <c r="H398">
        <v>397</v>
      </c>
      <c r="I398" s="83">
        <v>67.294006202824562</v>
      </c>
      <c r="J398" s="83">
        <v>65.219351826857491</v>
      </c>
      <c r="K398" s="83">
        <v>57.625077547423402</v>
      </c>
      <c r="L398" s="81" t="s">
        <v>473</v>
      </c>
      <c r="M398" s="81" t="s">
        <v>3634</v>
      </c>
      <c r="N398" s="81" t="s">
        <v>3635</v>
      </c>
      <c r="O398" s="81" t="s">
        <v>3636</v>
      </c>
      <c r="P398" s="81" t="s">
        <v>3637</v>
      </c>
    </row>
    <row r="399" spans="1:16" ht="42.75" x14ac:dyDescent="0.45">
      <c r="A399" t="s">
        <v>11147</v>
      </c>
      <c r="B399" t="s">
        <v>17</v>
      </c>
      <c r="C399" t="s">
        <v>18</v>
      </c>
      <c r="D399" t="s">
        <v>19</v>
      </c>
      <c r="E399" t="s">
        <v>472</v>
      </c>
      <c r="F399" t="s">
        <v>21</v>
      </c>
      <c r="G399" t="s">
        <v>22</v>
      </c>
      <c r="H399">
        <v>398</v>
      </c>
      <c r="I399" s="83">
        <v>27.694132751313411</v>
      </c>
      <c r="J399" s="83">
        <v>37.709297891717647</v>
      </c>
      <c r="K399" s="83">
        <v>24.264382743890408</v>
      </c>
      <c r="L399" s="81" t="s">
        <v>474</v>
      </c>
      <c r="M399" s="81" t="s">
        <v>3638</v>
      </c>
      <c r="N399" s="81" t="s">
        <v>3639</v>
      </c>
      <c r="O399" s="81" t="s">
        <v>3640</v>
      </c>
      <c r="P399" s="81" t="s">
        <v>3641</v>
      </c>
    </row>
    <row r="400" spans="1:16" ht="28.5" x14ac:dyDescent="0.45">
      <c r="A400" t="s">
        <v>11147</v>
      </c>
      <c r="B400" t="s">
        <v>17</v>
      </c>
      <c r="C400" t="s">
        <v>18</v>
      </c>
      <c r="D400" t="s">
        <v>19</v>
      </c>
      <c r="E400" t="s">
        <v>472</v>
      </c>
      <c r="F400" t="s">
        <v>21</v>
      </c>
      <c r="G400" t="s">
        <v>22</v>
      </c>
      <c r="H400">
        <v>399</v>
      </c>
      <c r="I400" s="83">
        <v>24.38418319342609</v>
      </c>
      <c r="J400" s="83">
        <v>24.38418319342609</v>
      </c>
      <c r="K400" s="83">
        <v>24.38418319342609</v>
      </c>
      <c r="L400" s="81" t="s">
        <v>475</v>
      </c>
      <c r="M400" s="81" t="s">
        <v>3642</v>
      </c>
      <c r="N400" s="81" t="s">
        <v>3643</v>
      </c>
      <c r="O400" s="81" t="s">
        <v>3643</v>
      </c>
      <c r="P400" s="81" t="s">
        <v>3643</v>
      </c>
    </row>
    <row r="401" spans="1:16" ht="42.75" x14ac:dyDescent="0.45">
      <c r="A401" t="s">
        <v>11147</v>
      </c>
      <c r="B401" t="s">
        <v>17</v>
      </c>
      <c r="C401" t="s">
        <v>18</v>
      </c>
      <c r="D401" t="s">
        <v>19</v>
      </c>
      <c r="E401" t="s">
        <v>476</v>
      </c>
      <c r="F401" t="s">
        <v>21</v>
      </c>
      <c r="G401" t="s">
        <v>22</v>
      </c>
      <c r="H401">
        <v>400</v>
      </c>
      <c r="I401" s="83">
        <v>39.281465090051306</v>
      </c>
      <c r="J401" s="83">
        <v>39.281465090051306</v>
      </c>
      <c r="K401" s="83">
        <v>33.180774028439423</v>
      </c>
      <c r="L401" s="81" t="s">
        <v>477</v>
      </c>
      <c r="M401" s="81" t="s">
        <v>3644</v>
      </c>
      <c r="N401" s="81" t="s">
        <v>3645</v>
      </c>
      <c r="O401" s="81" t="s">
        <v>3646</v>
      </c>
      <c r="P401" s="81" t="s">
        <v>3647</v>
      </c>
    </row>
    <row r="402" spans="1:16" x14ac:dyDescent="0.45">
      <c r="A402" t="s">
        <v>11147</v>
      </c>
      <c r="B402" t="s">
        <v>17</v>
      </c>
      <c r="C402" t="s">
        <v>18</v>
      </c>
      <c r="D402" t="s">
        <v>19</v>
      </c>
      <c r="E402" t="s">
        <v>476</v>
      </c>
      <c r="F402" t="s">
        <v>21</v>
      </c>
      <c r="G402" t="s">
        <v>22</v>
      </c>
      <c r="H402">
        <v>401</v>
      </c>
      <c r="I402" s="83">
        <v>12.703318703865364</v>
      </c>
      <c r="J402" s="83">
        <v>9.6524348774022446</v>
      </c>
      <c r="K402" s="83">
        <v>14.058533129758729</v>
      </c>
      <c r="L402" s="81" t="s">
        <v>478</v>
      </c>
      <c r="M402" s="81" t="s">
        <v>3648</v>
      </c>
      <c r="N402" s="81" t="s">
        <v>3649</v>
      </c>
      <c r="O402" s="81" t="s">
        <v>3650</v>
      </c>
      <c r="P402" s="81" t="s">
        <v>3651</v>
      </c>
    </row>
    <row r="403" spans="1:16" ht="28.5" x14ac:dyDescent="0.45">
      <c r="A403" t="s">
        <v>11147</v>
      </c>
      <c r="B403" t="s">
        <v>17</v>
      </c>
      <c r="C403" t="s">
        <v>18</v>
      </c>
      <c r="D403" t="s">
        <v>19</v>
      </c>
      <c r="E403" t="s">
        <v>476</v>
      </c>
      <c r="F403" t="s">
        <v>21</v>
      </c>
      <c r="G403" t="s">
        <v>22</v>
      </c>
      <c r="H403">
        <v>402</v>
      </c>
      <c r="I403" s="83">
        <v>64.31870218238025</v>
      </c>
      <c r="J403" s="83">
        <v>64.31870218238025</v>
      </c>
      <c r="K403" s="83">
        <v>64.31870218238025</v>
      </c>
      <c r="L403" s="81" t="s">
        <v>479</v>
      </c>
      <c r="M403" s="81" t="s">
        <v>3652</v>
      </c>
      <c r="N403" s="81" t="s">
        <v>3653</v>
      </c>
      <c r="O403" s="81" t="s">
        <v>3653</v>
      </c>
      <c r="P403" s="81" t="s">
        <v>3654</v>
      </c>
    </row>
    <row r="404" spans="1:16" ht="42.75" x14ac:dyDescent="0.45">
      <c r="A404" t="s">
        <v>11147</v>
      </c>
      <c r="B404" t="s">
        <v>17</v>
      </c>
      <c r="C404" t="s">
        <v>18</v>
      </c>
      <c r="D404" t="s">
        <v>19</v>
      </c>
      <c r="E404" t="s">
        <v>476</v>
      </c>
      <c r="F404" t="s">
        <v>21</v>
      </c>
      <c r="G404" t="s">
        <v>22</v>
      </c>
      <c r="H404">
        <v>403</v>
      </c>
      <c r="I404" s="83">
        <v>9.9800994038736643</v>
      </c>
      <c r="J404" s="83">
        <v>20.164945583740657</v>
      </c>
      <c r="K404" s="83">
        <v>20.164945583740657</v>
      </c>
      <c r="L404" s="81" t="s">
        <v>480</v>
      </c>
      <c r="M404" s="81" t="s">
        <v>3655</v>
      </c>
      <c r="N404" s="81" t="s">
        <v>3656</v>
      </c>
      <c r="O404" s="81" t="s">
        <v>3657</v>
      </c>
      <c r="P404" s="81" t="s">
        <v>3658</v>
      </c>
    </row>
    <row r="405" spans="1:16" ht="71.25" x14ac:dyDescent="0.45">
      <c r="A405" t="s">
        <v>11147</v>
      </c>
      <c r="B405" t="s">
        <v>17</v>
      </c>
      <c r="C405" t="s">
        <v>18</v>
      </c>
      <c r="D405" t="s">
        <v>19</v>
      </c>
      <c r="E405" t="s">
        <v>476</v>
      </c>
      <c r="F405" t="s">
        <v>21</v>
      </c>
      <c r="G405" t="s">
        <v>22</v>
      </c>
      <c r="H405">
        <v>404</v>
      </c>
      <c r="I405" s="83">
        <v>54.218069745404243</v>
      </c>
      <c r="J405" s="83">
        <v>65.254525791420818</v>
      </c>
      <c r="K405" s="83">
        <v>18.922405687959358</v>
      </c>
      <c r="L405" s="81" t="s">
        <v>481</v>
      </c>
      <c r="M405" s="81" t="s">
        <v>3659</v>
      </c>
      <c r="N405" s="81" t="s">
        <v>3660</v>
      </c>
      <c r="O405" s="81" t="s">
        <v>3661</v>
      </c>
      <c r="P405" s="81" t="s">
        <v>3662</v>
      </c>
    </row>
    <row r="406" spans="1:16" ht="57" x14ac:dyDescent="0.45">
      <c r="A406" t="s">
        <v>11147</v>
      </c>
      <c r="B406" t="s">
        <v>17</v>
      </c>
      <c r="C406" t="s">
        <v>18</v>
      </c>
      <c r="D406" t="s">
        <v>19</v>
      </c>
      <c r="E406" t="s">
        <v>476</v>
      </c>
      <c r="F406" t="s">
        <v>21</v>
      </c>
      <c r="G406" t="s">
        <v>22</v>
      </c>
      <c r="H406">
        <v>405</v>
      </c>
      <c r="I406" s="83">
        <v>6.6089738131886451</v>
      </c>
      <c r="J406" s="83">
        <v>12.090340630072072</v>
      </c>
      <c r="K406" s="83">
        <v>8.2259646999665534</v>
      </c>
      <c r="L406" s="81" t="s">
        <v>482</v>
      </c>
      <c r="M406" s="81" t="s">
        <v>3663</v>
      </c>
      <c r="N406" s="81" t="s">
        <v>3664</v>
      </c>
      <c r="O406" s="81" t="s">
        <v>3665</v>
      </c>
      <c r="P406" s="81" t="s">
        <v>3666</v>
      </c>
    </row>
    <row r="407" spans="1:16" ht="28.5" x14ac:dyDescent="0.45">
      <c r="A407" t="s">
        <v>11147</v>
      </c>
      <c r="B407" t="s">
        <v>17</v>
      </c>
      <c r="C407" t="s">
        <v>18</v>
      </c>
      <c r="D407" t="s">
        <v>19</v>
      </c>
      <c r="E407" t="s">
        <v>476</v>
      </c>
      <c r="F407" t="s">
        <v>21</v>
      </c>
      <c r="G407" t="s">
        <v>22</v>
      </c>
      <c r="H407">
        <v>406</v>
      </c>
      <c r="I407" s="83">
        <v>24.808415001701817</v>
      </c>
      <c r="J407" s="83">
        <v>24.808415001701817</v>
      </c>
      <c r="K407" s="83">
        <v>26.202510071732618</v>
      </c>
      <c r="L407" s="81" t="s">
        <v>483</v>
      </c>
      <c r="M407" s="81" t="s">
        <v>3667</v>
      </c>
      <c r="N407" s="81" t="s">
        <v>3668</v>
      </c>
      <c r="O407" s="81" t="s">
        <v>3668</v>
      </c>
      <c r="P407" s="81" t="s">
        <v>3669</v>
      </c>
    </row>
    <row r="408" spans="1:16" ht="85.5" x14ac:dyDescent="0.45">
      <c r="A408" t="s">
        <v>11147</v>
      </c>
      <c r="B408" t="s">
        <v>17</v>
      </c>
      <c r="C408" t="s">
        <v>18</v>
      </c>
      <c r="D408" t="s">
        <v>19</v>
      </c>
      <c r="E408" t="s">
        <v>484</v>
      </c>
      <c r="F408" t="s">
        <v>21</v>
      </c>
      <c r="G408" t="s">
        <v>22</v>
      </c>
      <c r="H408">
        <v>407</v>
      </c>
      <c r="I408" s="83">
        <v>15.663915411954296</v>
      </c>
      <c r="J408" s="83">
        <v>10.086853619665543</v>
      </c>
      <c r="K408" s="83">
        <v>4.6257998903482243</v>
      </c>
      <c r="L408" s="81" t="s">
        <v>485</v>
      </c>
      <c r="M408" s="81" t="s">
        <v>3670</v>
      </c>
      <c r="N408" s="81" t="s">
        <v>3671</v>
      </c>
      <c r="O408" s="81" t="s">
        <v>3672</v>
      </c>
      <c r="P408" s="81" t="s">
        <v>3673</v>
      </c>
    </row>
    <row r="409" spans="1:16" ht="42.75" x14ac:dyDescent="0.45">
      <c r="A409" t="s">
        <v>11147</v>
      </c>
      <c r="B409" t="s">
        <v>17</v>
      </c>
      <c r="C409" t="s">
        <v>18</v>
      </c>
      <c r="D409" t="s">
        <v>19</v>
      </c>
      <c r="E409" t="s">
        <v>484</v>
      </c>
      <c r="F409" t="s">
        <v>21</v>
      </c>
      <c r="G409" t="s">
        <v>22</v>
      </c>
      <c r="H409">
        <v>408</v>
      </c>
      <c r="I409" s="83">
        <v>67.040847666183055</v>
      </c>
      <c r="J409" s="83">
        <v>81.074924513957356</v>
      </c>
      <c r="K409" s="83">
        <v>42.610827239170177</v>
      </c>
      <c r="L409" s="81" t="s">
        <v>486</v>
      </c>
      <c r="M409" s="81" t="s">
        <v>3674</v>
      </c>
      <c r="N409" s="81" t="s">
        <v>3675</v>
      </c>
      <c r="O409" s="81" t="s">
        <v>3676</v>
      </c>
      <c r="P409" s="81" t="s">
        <v>3677</v>
      </c>
    </row>
    <row r="410" spans="1:16" ht="42.75" x14ac:dyDescent="0.45">
      <c r="A410" t="s">
        <v>11147</v>
      </c>
      <c r="B410" t="s">
        <v>17</v>
      </c>
      <c r="C410" t="s">
        <v>18</v>
      </c>
      <c r="D410" t="s">
        <v>19</v>
      </c>
      <c r="E410" t="s">
        <v>484</v>
      </c>
      <c r="F410" t="s">
        <v>21</v>
      </c>
      <c r="G410" t="s">
        <v>22</v>
      </c>
      <c r="H410">
        <v>409</v>
      </c>
      <c r="I410" s="83">
        <v>27.758060544768529</v>
      </c>
      <c r="J410" s="83">
        <v>66.063286360276123</v>
      </c>
      <c r="K410" s="83">
        <v>38.62752974508188</v>
      </c>
      <c r="L410" s="81" t="s">
        <v>487</v>
      </c>
      <c r="M410" s="81" t="s">
        <v>3678</v>
      </c>
      <c r="N410" s="81" t="s">
        <v>3679</v>
      </c>
      <c r="O410" s="81" t="s">
        <v>3680</v>
      </c>
      <c r="P410" s="81" t="s">
        <v>3681</v>
      </c>
    </row>
    <row r="411" spans="1:16" ht="42.75" x14ac:dyDescent="0.45">
      <c r="A411" t="s">
        <v>11147</v>
      </c>
      <c r="B411" t="s">
        <v>17</v>
      </c>
      <c r="C411" t="s">
        <v>18</v>
      </c>
      <c r="D411" t="s">
        <v>19</v>
      </c>
      <c r="E411" t="s">
        <v>488</v>
      </c>
      <c r="F411" t="s">
        <v>21</v>
      </c>
      <c r="G411" t="s">
        <v>22</v>
      </c>
      <c r="H411">
        <v>410</v>
      </c>
      <c r="I411" s="83">
        <v>43.668354428478111</v>
      </c>
      <c r="J411" s="83">
        <v>100.00000000000004</v>
      </c>
      <c r="K411" s="83">
        <v>38.827267775222325</v>
      </c>
      <c r="L411" s="81" t="s">
        <v>489</v>
      </c>
      <c r="M411" s="81" t="s">
        <v>3682</v>
      </c>
      <c r="N411" s="81" t="s">
        <v>3683</v>
      </c>
      <c r="O411" s="81" t="s">
        <v>3682</v>
      </c>
      <c r="P411" s="81" t="s">
        <v>3684</v>
      </c>
    </row>
    <row r="412" spans="1:16" ht="28.5" x14ac:dyDescent="0.45">
      <c r="A412" t="s">
        <v>11147</v>
      </c>
      <c r="B412" t="s">
        <v>17</v>
      </c>
      <c r="C412" t="s">
        <v>18</v>
      </c>
      <c r="D412" t="s">
        <v>19</v>
      </c>
      <c r="E412" t="s">
        <v>488</v>
      </c>
      <c r="F412" t="s">
        <v>21</v>
      </c>
      <c r="G412" t="s">
        <v>22</v>
      </c>
      <c r="H412">
        <v>411</v>
      </c>
      <c r="I412" s="83">
        <v>12.256200970377108</v>
      </c>
      <c r="J412" s="83">
        <v>14.923729480049117</v>
      </c>
      <c r="K412" s="83">
        <v>36.889397323344049</v>
      </c>
      <c r="L412" s="81" t="s">
        <v>490</v>
      </c>
      <c r="M412" s="81" t="s">
        <v>3685</v>
      </c>
      <c r="N412" s="81" t="s">
        <v>3686</v>
      </c>
      <c r="O412" s="81" t="s">
        <v>3687</v>
      </c>
      <c r="P412" s="81" t="s">
        <v>3688</v>
      </c>
    </row>
    <row r="413" spans="1:16" ht="28.5" x14ac:dyDescent="0.45">
      <c r="A413" t="s">
        <v>11147</v>
      </c>
      <c r="B413" t="s">
        <v>17</v>
      </c>
      <c r="C413" t="s">
        <v>18</v>
      </c>
      <c r="D413" t="s">
        <v>19</v>
      </c>
      <c r="E413" t="s">
        <v>488</v>
      </c>
      <c r="F413" t="s">
        <v>21</v>
      </c>
      <c r="G413" t="s">
        <v>22</v>
      </c>
      <c r="H413">
        <v>412</v>
      </c>
      <c r="I413" s="83">
        <v>21.364350319811699</v>
      </c>
      <c r="J413" s="83">
        <v>100.00000000000004</v>
      </c>
      <c r="K413" s="83">
        <v>100.00000000000004</v>
      </c>
      <c r="L413" s="81" t="s">
        <v>491</v>
      </c>
      <c r="M413" s="81" t="s">
        <v>3689</v>
      </c>
      <c r="N413" s="81" t="s">
        <v>3690</v>
      </c>
      <c r="O413" s="81" t="s">
        <v>3689</v>
      </c>
      <c r="P413" s="81" t="s">
        <v>3689</v>
      </c>
    </row>
    <row r="414" spans="1:16" ht="28.5" x14ac:dyDescent="0.45">
      <c r="A414" t="s">
        <v>11147</v>
      </c>
      <c r="B414" t="s">
        <v>17</v>
      </c>
      <c r="C414" t="s">
        <v>18</v>
      </c>
      <c r="D414" t="s">
        <v>19</v>
      </c>
      <c r="E414" t="s">
        <v>488</v>
      </c>
      <c r="F414" t="s">
        <v>21</v>
      </c>
      <c r="G414" t="s">
        <v>22</v>
      </c>
      <c r="H414">
        <v>413</v>
      </c>
      <c r="I414" s="83">
        <v>8.2951935071098593</v>
      </c>
      <c r="J414" s="83">
        <v>100.00000000000004</v>
      </c>
      <c r="K414" s="83">
        <v>8.2951935071098593</v>
      </c>
      <c r="L414" s="81" t="s">
        <v>492</v>
      </c>
      <c r="M414" s="81" t="s">
        <v>3691</v>
      </c>
      <c r="N414" s="81" t="s">
        <v>3692</v>
      </c>
      <c r="O414" s="81" t="s">
        <v>3691</v>
      </c>
      <c r="P414" s="81" t="s">
        <v>3692</v>
      </c>
    </row>
    <row r="415" spans="1:16" ht="28.5" x14ac:dyDescent="0.45">
      <c r="A415" t="s">
        <v>11147</v>
      </c>
      <c r="B415" t="s">
        <v>17</v>
      </c>
      <c r="C415" t="s">
        <v>18</v>
      </c>
      <c r="D415" t="s">
        <v>19</v>
      </c>
      <c r="E415" t="s">
        <v>488</v>
      </c>
      <c r="F415" t="s">
        <v>21</v>
      </c>
      <c r="G415" t="s">
        <v>22</v>
      </c>
      <c r="H415">
        <v>414</v>
      </c>
      <c r="I415" s="83">
        <v>17.286039232097043</v>
      </c>
      <c r="J415" s="83">
        <v>30.213753973567702</v>
      </c>
      <c r="K415" s="83">
        <v>20.556680845025987</v>
      </c>
      <c r="L415" s="81" t="s">
        <v>493</v>
      </c>
      <c r="M415" s="81" t="s">
        <v>3693</v>
      </c>
      <c r="N415" s="81" t="s">
        <v>3694</v>
      </c>
      <c r="O415" s="81" t="s">
        <v>3695</v>
      </c>
      <c r="P415" s="81" t="s">
        <v>3696</v>
      </c>
    </row>
    <row r="416" spans="1:16" x14ac:dyDescent="0.45">
      <c r="A416" t="s">
        <v>11147</v>
      </c>
      <c r="B416" t="s">
        <v>17</v>
      </c>
      <c r="C416" t="s">
        <v>18</v>
      </c>
      <c r="D416" t="s">
        <v>19</v>
      </c>
      <c r="E416" t="s">
        <v>488</v>
      </c>
      <c r="F416" t="s">
        <v>21</v>
      </c>
      <c r="G416" t="s">
        <v>22</v>
      </c>
      <c r="H416">
        <v>415</v>
      </c>
      <c r="I416" s="83">
        <v>14.794015674776452</v>
      </c>
      <c r="J416" s="83">
        <v>14.794015674776452</v>
      </c>
      <c r="K416" s="83">
        <v>14.794015674776452</v>
      </c>
      <c r="L416" s="81" t="s">
        <v>494</v>
      </c>
      <c r="M416" s="81" t="s">
        <v>3697</v>
      </c>
      <c r="N416" s="81" t="s">
        <v>3698</v>
      </c>
      <c r="O416" s="81" t="s">
        <v>3699</v>
      </c>
      <c r="P416" s="81" t="s">
        <v>3699</v>
      </c>
    </row>
    <row r="417" spans="1:16" ht="71.25" x14ac:dyDescent="0.45">
      <c r="A417" t="s">
        <v>11147</v>
      </c>
      <c r="B417" t="s">
        <v>17</v>
      </c>
      <c r="C417" t="s">
        <v>18</v>
      </c>
      <c r="D417" t="s">
        <v>19</v>
      </c>
      <c r="E417" t="s">
        <v>495</v>
      </c>
      <c r="F417" t="s">
        <v>21</v>
      </c>
      <c r="G417" t="s">
        <v>22</v>
      </c>
      <c r="H417">
        <v>416</v>
      </c>
      <c r="I417" s="83">
        <v>16.267392600305726</v>
      </c>
      <c r="J417" s="83">
        <v>20.403832467681529</v>
      </c>
      <c r="K417" s="83">
        <v>20.403832467681529</v>
      </c>
      <c r="L417" s="81" t="s">
        <v>496</v>
      </c>
      <c r="M417" s="81" t="s">
        <v>3700</v>
      </c>
      <c r="N417" s="81" t="s">
        <v>3701</v>
      </c>
      <c r="O417" s="81" t="s">
        <v>3702</v>
      </c>
      <c r="P417" s="81" t="s">
        <v>3703</v>
      </c>
    </row>
    <row r="418" spans="1:16" ht="42.75" x14ac:dyDescent="0.45">
      <c r="A418" t="s">
        <v>11147</v>
      </c>
      <c r="B418" t="s">
        <v>17</v>
      </c>
      <c r="C418" t="s">
        <v>18</v>
      </c>
      <c r="D418" t="s">
        <v>19</v>
      </c>
      <c r="E418" t="s">
        <v>495</v>
      </c>
      <c r="F418" t="s">
        <v>21</v>
      </c>
      <c r="G418" t="s">
        <v>22</v>
      </c>
      <c r="H418">
        <v>417</v>
      </c>
      <c r="I418" s="83">
        <v>14.009047908905242</v>
      </c>
      <c r="J418" s="83">
        <v>81.535510381731186</v>
      </c>
      <c r="K418" s="83">
        <v>30.299137302219343</v>
      </c>
      <c r="L418" s="81" t="s">
        <v>497</v>
      </c>
      <c r="M418" s="81" t="s">
        <v>3704</v>
      </c>
      <c r="N418" s="81" t="s">
        <v>3705</v>
      </c>
      <c r="O418" s="81" t="s">
        <v>3706</v>
      </c>
      <c r="P418" s="81" t="s">
        <v>3707</v>
      </c>
    </row>
    <row r="419" spans="1:16" ht="28.5" x14ac:dyDescent="0.45">
      <c r="A419" t="s">
        <v>11147</v>
      </c>
      <c r="B419" t="s">
        <v>17</v>
      </c>
      <c r="C419" t="s">
        <v>18</v>
      </c>
      <c r="D419" t="s">
        <v>19</v>
      </c>
      <c r="E419" t="s">
        <v>495</v>
      </c>
      <c r="F419" t="s">
        <v>21</v>
      </c>
      <c r="G419" t="s">
        <v>22</v>
      </c>
      <c r="H419">
        <v>418</v>
      </c>
      <c r="I419" s="83">
        <v>6.7425559297518429</v>
      </c>
      <c r="J419" s="83">
        <v>100.00000000000004</v>
      </c>
      <c r="K419" s="83">
        <v>20.164945583740657</v>
      </c>
      <c r="L419" s="81" t="s">
        <v>498</v>
      </c>
      <c r="M419" s="81" t="s">
        <v>3708</v>
      </c>
      <c r="N419" s="81" t="s">
        <v>3709</v>
      </c>
      <c r="O419" s="81" t="s">
        <v>3708</v>
      </c>
      <c r="P419" s="81" t="s">
        <v>3710</v>
      </c>
    </row>
    <row r="420" spans="1:16" ht="42.75" x14ac:dyDescent="0.45">
      <c r="A420" t="s">
        <v>11147</v>
      </c>
      <c r="B420" t="s">
        <v>17</v>
      </c>
      <c r="C420" t="s">
        <v>18</v>
      </c>
      <c r="D420" t="s">
        <v>19</v>
      </c>
      <c r="E420" t="s">
        <v>495</v>
      </c>
      <c r="F420" t="s">
        <v>21</v>
      </c>
      <c r="G420" t="s">
        <v>22</v>
      </c>
      <c r="H420">
        <v>419</v>
      </c>
      <c r="I420" s="83">
        <v>37.030468338190602</v>
      </c>
      <c r="J420" s="83">
        <v>66.520499011110061</v>
      </c>
      <c r="K420" s="83">
        <v>58.590593701517051</v>
      </c>
      <c r="L420" s="81" t="s">
        <v>499</v>
      </c>
      <c r="M420" s="81" t="s">
        <v>3711</v>
      </c>
      <c r="N420" s="81" t="s">
        <v>3712</v>
      </c>
      <c r="O420" s="81" t="s">
        <v>3713</v>
      </c>
      <c r="P420" s="81" t="s">
        <v>3714</v>
      </c>
    </row>
    <row r="421" spans="1:16" x14ac:dyDescent="0.45">
      <c r="A421" t="s">
        <v>11147</v>
      </c>
      <c r="B421" t="s">
        <v>17</v>
      </c>
      <c r="C421" t="s">
        <v>18</v>
      </c>
      <c r="D421" t="s">
        <v>19</v>
      </c>
      <c r="E421" t="s">
        <v>500</v>
      </c>
      <c r="F421" t="s">
        <v>21</v>
      </c>
      <c r="G421" t="s">
        <v>22</v>
      </c>
      <c r="H421">
        <v>420</v>
      </c>
      <c r="I421" s="83">
        <v>100.00000000000004</v>
      </c>
      <c r="J421" s="83">
        <v>100.00000000000004</v>
      </c>
      <c r="K421" s="83">
        <v>100.00000000000004</v>
      </c>
      <c r="L421" s="81" t="s">
        <v>501</v>
      </c>
      <c r="M421" s="81" t="s">
        <v>501</v>
      </c>
      <c r="N421" s="81" t="s">
        <v>501</v>
      </c>
      <c r="O421" s="81" t="s">
        <v>501</v>
      </c>
      <c r="P421" s="81" t="s">
        <v>501</v>
      </c>
    </row>
    <row r="422" spans="1:16" ht="128.25" x14ac:dyDescent="0.45">
      <c r="A422" t="s">
        <v>11147</v>
      </c>
      <c r="B422" t="s">
        <v>17</v>
      </c>
      <c r="C422" t="s">
        <v>18</v>
      </c>
      <c r="D422" t="s">
        <v>19</v>
      </c>
      <c r="E422" t="s">
        <v>500</v>
      </c>
      <c r="F422" t="s">
        <v>21</v>
      </c>
      <c r="G422" t="s">
        <v>22</v>
      </c>
      <c r="H422">
        <v>421</v>
      </c>
      <c r="I422" s="83">
        <v>40.809407735492428</v>
      </c>
      <c r="J422" s="83">
        <v>38.217932668895003</v>
      </c>
      <c r="K422" s="83">
        <v>28.46319621273652</v>
      </c>
      <c r="L422" s="81" t="s">
        <v>502</v>
      </c>
      <c r="M422" s="81" t="s">
        <v>3715</v>
      </c>
      <c r="N422" s="81" t="s">
        <v>3716</v>
      </c>
      <c r="O422" s="81" t="s">
        <v>3717</v>
      </c>
      <c r="P422" s="81" t="s">
        <v>3718</v>
      </c>
    </row>
    <row r="423" spans="1:16" ht="99.75" x14ac:dyDescent="0.45">
      <c r="A423" t="s">
        <v>11147</v>
      </c>
      <c r="B423" t="s">
        <v>17</v>
      </c>
      <c r="C423" t="s">
        <v>18</v>
      </c>
      <c r="D423" t="s">
        <v>19</v>
      </c>
      <c r="E423" t="s">
        <v>500</v>
      </c>
      <c r="F423" t="s">
        <v>21</v>
      </c>
      <c r="G423" t="s">
        <v>22</v>
      </c>
      <c r="H423">
        <v>422</v>
      </c>
      <c r="I423" s="83">
        <v>33.114899886559506</v>
      </c>
      <c r="J423" s="83">
        <v>54.923354936311085</v>
      </c>
      <c r="K423" s="83">
        <v>39.166668087998687</v>
      </c>
      <c r="L423" s="81" t="s">
        <v>503</v>
      </c>
      <c r="M423" s="81" t="s">
        <v>3719</v>
      </c>
      <c r="N423" s="81" t="s">
        <v>3720</v>
      </c>
      <c r="O423" s="81" t="s">
        <v>3721</v>
      </c>
      <c r="P423" s="81" t="s">
        <v>3722</v>
      </c>
    </row>
    <row r="424" spans="1:16" ht="28.5" x14ac:dyDescent="0.45">
      <c r="A424" t="s">
        <v>11147</v>
      </c>
      <c r="B424" t="s">
        <v>17</v>
      </c>
      <c r="C424" t="s">
        <v>18</v>
      </c>
      <c r="D424" t="s">
        <v>19</v>
      </c>
      <c r="E424" t="s">
        <v>500</v>
      </c>
      <c r="F424" t="s">
        <v>21</v>
      </c>
      <c r="G424" t="s">
        <v>22</v>
      </c>
      <c r="H424">
        <v>423</v>
      </c>
      <c r="I424" s="83">
        <v>9.0422660549407752</v>
      </c>
      <c r="J424" s="83">
        <v>27.482545710800192</v>
      </c>
      <c r="K424" s="83">
        <v>8.1706097244177744</v>
      </c>
      <c r="L424" s="81" t="s">
        <v>504</v>
      </c>
      <c r="M424" s="81" t="s">
        <v>3723</v>
      </c>
      <c r="N424" s="81" t="s">
        <v>3724</v>
      </c>
      <c r="O424" s="81" t="s">
        <v>3725</v>
      </c>
      <c r="P424" s="81" t="s">
        <v>3726</v>
      </c>
    </row>
    <row r="425" spans="1:16" ht="57" x14ac:dyDescent="0.45">
      <c r="A425" t="s">
        <v>11147</v>
      </c>
      <c r="B425" t="s">
        <v>17</v>
      </c>
      <c r="C425" t="s">
        <v>18</v>
      </c>
      <c r="D425" t="s">
        <v>19</v>
      </c>
      <c r="E425" t="s">
        <v>500</v>
      </c>
      <c r="F425" t="s">
        <v>21</v>
      </c>
      <c r="G425" t="s">
        <v>22</v>
      </c>
      <c r="H425">
        <v>424</v>
      </c>
      <c r="I425" s="83">
        <v>34.513955139358657</v>
      </c>
      <c r="J425" s="83">
        <v>43.152292716557113</v>
      </c>
      <c r="K425" s="83">
        <v>30.961688266242906</v>
      </c>
      <c r="L425" s="81" t="s">
        <v>505</v>
      </c>
      <c r="M425" s="81" t="s">
        <v>3727</v>
      </c>
      <c r="N425" s="81" t="s">
        <v>3728</v>
      </c>
      <c r="O425" s="81" t="s">
        <v>3729</v>
      </c>
      <c r="P425" s="81" t="s">
        <v>3730</v>
      </c>
    </row>
    <row r="426" spans="1:16" ht="71.25" x14ac:dyDescent="0.45">
      <c r="A426" t="s">
        <v>11147</v>
      </c>
      <c r="B426" t="s">
        <v>17</v>
      </c>
      <c r="C426" t="s">
        <v>18</v>
      </c>
      <c r="D426" t="s">
        <v>19</v>
      </c>
      <c r="E426" t="s">
        <v>500</v>
      </c>
      <c r="F426" t="s">
        <v>21</v>
      </c>
      <c r="G426" t="s">
        <v>22</v>
      </c>
      <c r="H426">
        <v>425</v>
      </c>
      <c r="I426" s="83">
        <v>25.452306291173123</v>
      </c>
      <c r="J426" s="83">
        <v>45.434398785474698</v>
      </c>
      <c r="K426" s="83">
        <v>26.133508249249093</v>
      </c>
      <c r="L426" s="81" t="s">
        <v>506</v>
      </c>
      <c r="M426" s="81" t="s">
        <v>3731</v>
      </c>
      <c r="N426" s="81" t="s">
        <v>3732</v>
      </c>
      <c r="O426" s="81" t="s">
        <v>3733</v>
      </c>
      <c r="P426" s="81" t="s">
        <v>3734</v>
      </c>
    </row>
    <row r="427" spans="1:16" ht="42.75" x14ac:dyDescent="0.45">
      <c r="A427" t="s">
        <v>11147</v>
      </c>
      <c r="B427" t="s">
        <v>17</v>
      </c>
      <c r="C427" t="s">
        <v>18</v>
      </c>
      <c r="D427" t="s">
        <v>19</v>
      </c>
      <c r="E427" t="s">
        <v>500</v>
      </c>
      <c r="F427" t="s">
        <v>21</v>
      </c>
      <c r="G427" t="s">
        <v>22</v>
      </c>
      <c r="H427">
        <v>426</v>
      </c>
      <c r="I427" s="83">
        <v>66.468179373819751</v>
      </c>
      <c r="J427" s="83">
        <v>64.369194537554733</v>
      </c>
      <c r="K427" s="83">
        <v>50.673098928972927</v>
      </c>
      <c r="L427" s="81" t="s">
        <v>507</v>
      </c>
      <c r="M427" s="81" t="s">
        <v>3735</v>
      </c>
      <c r="N427" s="81" t="s">
        <v>3736</v>
      </c>
      <c r="O427" s="81" t="s">
        <v>3737</v>
      </c>
      <c r="P427" s="81" t="s">
        <v>3738</v>
      </c>
    </row>
    <row r="428" spans="1:16" ht="57" x14ac:dyDescent="0.45">
      <c r="A428" t="s">
        <v>11147</v>
      </c>
      <c r="B428" t="s">
        <v>17</v>
      </c>
      <c r="C428" t="s">
        <v>18</v>
      </c>
      <c r="D428" t="s">
        <v>19</v>
      </c>
      <c r="E428" t="s">
        <v>500</v>
      </c>
      <c r="F428" t="s">
        <v>21</v>
      </c>
      <c r="G428" t="s">
        <v>22</v>
      </c>
      <c r="H428">
        <v>427</v>
      </c>
      <c r="I428" s="83">
        <v>12.63026804937626</v>
      </c>
      <c r="J428" s="83">
        <v>9.2384302102610967</v>
      </c>
      <c r="K428" s="83">
        <v>12.689698066272172</v>
      </c>
      <c r="L428" s="81" t="s">
        <v>508</v>
      </c>
      <c r="M428" s="81" t="s">
        <v>3739</v>
      </c>
      <c r="N428" s="81" t="s">
        <v>3740</v>
      </c>
      <c r="O428" s="81" t="s">
        <v>3741</v>
      </c>
      <c r="P428" s="81" t="s">
        <v>3742</v>
      </c>
    </row>
    <row r="429" spans="1:16" ht="99.75" x14ac:dyDescent="0.45">
      <c r="A429" t="s">
        <v>11147</v>
      </c>
      <c r="B429" t="s">
        <v>17</v>
      </c>
      <c r="C429" t="s">
        <v>18</v>
      </c>
      <c r="D429" t="s">
        <v>19</v>
      </c>
      <c r="E429" t="s">
        <v>500</v>
      </c>
      <c r="F429" t="s">
        <v>21</v>
      </c>
      <c r="G429" t="s">
        <v>22</v>
      </c>
      <c r="H429">
        <v>428</v>
      </c>
      <c r="I429" s="83">
        <v>39.725756313574173</v>
      </c>
      <c r="J429" s="83">
        <v>37.030468338190616</v>
      </c>
      <c r="K429" s="83">
        <v>36.118768542859314</v>
      </c>
      <c r="L429" s="81" t="s">
        <v>509</v>
      </c>
      <c r="M429" s="81" t="s">
        <v>3743</v>
      </c>
      <c r="N429" s="81" t="s">
        <v>3744</v>
      </c>
      <c r="O429" s="81" t="s">
        <v>3745</v>
      </c>
      <c r="P429" s="81" t="s">
        <v>3746</v>
      </c>
    </row>
    <row r="430" spans="1:16" ht="71.25" x14ac:dyDescent="0.45">
      <c r="A430" t="s">
        <v>11147</v>
      </c>
      <c r="B430" t="s">
        <v>17</v>
      </c>
      <c r="C430" t="s">
        <v>18</v>
      </c>
      <c r="D430" t="s">
        <v>19</v>
      </c>
      <c r="E430" t="s">
        <v>500</v>
      </c>
      <c r="F430" t="s">
        <v>21</v>
      </c>
      <c r="G430" t="s">
        <v>22</v>
      </c>
      <c r="H430">
        <v>429</v>
      </c>
      <c r="I430" s="83">
        <v>17.895706401541528</v>
      </c>
      <c r="J430" s="83">
        <v>85.314136062562056</v>
      </c>
      <c r="K430" s="83">
        <v>18.15737416858213</v>
      </c>
      <c r="L430" s="81" t="s">
        <v>510</v>
      </c>
      <c r="M430" s="81" t="s">
        <v>3747</v>
      </c>
      <c r="N430" s="81" t="s">
        <v>3748</v>
      </c>
      <c r="O430" s="81" t="s">
        <v>3749</v>
      </c>
      <c r="P430" s="81" t="s">
        <v>3750</v>
      </c>
    </row>
    <row r="431" spans="1:16" ht="71.25" x14ac:dyDescent="0.45">
      <c r="A431" t="s">
        <v>11147</v>
      </c>
      <c r="B431" t="s">
        <v>17</v>
      </c>
      <c r="C431" t="s">
        <v>18</v>
      </c>
      <c r="D431" t="s">
        <v>19</v>
      </c>
      <c r="E431" t="s">
        <v>500</v>
      </c>
      <c r="F431" t="s">
        <v>21</v>
      </c>
      <c r="G431" t="s">
        <v>22</v>
      </c>
      <c r="H431">
        <v>430</v>
      </c>
      <c r="I431" s="83">
        <v>20.274665472754641</v>
      </c>
      <c r="J431" s="83">
        <v>50.128185119835337</v>
      </c>
      <c r="K431" s="83">
        <v>40.166311086853788</v>
      </c>
      <c r="L431" s="81" t="s">
        <v>511</v>
      </c>
      <c r="M431" s="81" t="s">
        <v>3751</v>
      </c>
      <c r="N431" s="81" t="s">
        <v>3752</v>
      </c>
      <c r="O431" s="81" t="s">
        <v>3753</v>
      </c>
      <c r="P431" s="81" t="s">
        <v>3754</v>
      </c>
    </row>
    <row r="432" spans="1:16" ht="57" x14ac:dyDescent="0.45">
      <c r="A432" t="s">
        <v>11147</v>
      </c>
      <c r="B432" t="s">
        <v>17</v>
      </c>
      <c r="C432" t="s">
        <v>18</v>
      </c>
      <c r="D432" t="s">
        <v>19</v>
      </c>
      <c r="E432" t="s">
        <v>500</v>
      </c>
      <c r="F432" t="s">
        <v>21</v>
      </c>
      <c r="G432" t="s">
        <v>22</v>
      </c>
      <c r="H432">
        <v>431</v>
      </c>
      <c r="I432" s="83">
        <v>17.242221289766636</v>
      </c>
      <c r="J432" s="83">
        <v>59.230330720232523</v>
      </c>
      <c r="K432" s="83">
        <v>57.835698664651439</v>
      </c>
      <c r="L432" s="81" t="s">
        <v>512</v>
      </c>
      <c r="M432" s="81" t="s">
        <v>3755</v>
      </c>
      <c r="N432" s="81" t="s">
        <v>3756</v>
      </c>
      <c r="O432" s="81" t="s">
        <v>3757</v>
      </c>
      <c r="P432" s="81" t="s">
        <v>3758</v>
      </c>
    </row>
    <row r="433" spans="1:16" ht="57" x14ac:dyDescent="0.45">
      <c r="A433" t="s">
        <v>11147</v>
      </c>
      <c r="B433" t="s">
        <v>17</v>
      </c>
      <c r="C433" t="s">
        <v>18</v>
      </c>
      <c r="D433" t="s">
        <v>19</v>
      </c>
      <c r="E433" t="s">
        <v>500</v>
      </c>
      <c r="F433" t="s">
        <v>21</v>
      </c>
      <c r="G433" t="s">
        <v>22</v>
      </c>
      <c r="H433">
        <v>432</v>
      </c>
      <c r="I433" s="83">
        <v>40.533142214730198</v>
      </c>
      <c r="J433" s="83">
        <v>51.920808367820193</v>
      </c>
      <c r="K433" s="83">
        <v>13.420832028958928</v>
      </c>
      <c r="L433" s="81" t="s">
        <v>513</v>
      </c>
      <c r="M433" s="81" t="s">
        <v>3759</v>
      </c>
      <c r="N433" s="81" t="s">
        <v>3760</v>
      </c>
      <c r="O433" s="81" t="s">
        <v>3761</v>
      </c>
      <c r="P433" s="81" t="s">
        <v>3762</v>
      </c>
    </row>
    <row r="434" spans="1:16" ht="114" x14ac:dyDescent="0.45">
      <c r="A434" t="s">
        <v>11147</v>
      </c>
      <c r="B434" t="s">
        <v>17</v>
      </c>
      <c r="C434" t="s">
        <v>18</v>
      </c>
      <c r="D434" t="s">
        <v>19</v>
      </c>
      <c r="E434" t="s">
        <v>500</v>
      </c>
      <c r="F434" t="s">
        <v>21</v>
      </c>
      <c r="G434" t="s">
        <v>22</v>
      </c>
      <c r="H434">
        <v>433</v>
      </c>
      <c r="I434" s="83">
        <v>29.756658807255739</v>
      </c>
      <c r="J434" s="83">
        <v>41.266829687199866</v>
      </c>
      <c r="K434" s="83">
        <v>30.250696257248759</v>
      </c>
      <c r="L434" s="81" t="s">
        <v>514</v>
      </c>
      <c r="M434" s="81" t="s">
        <v>3763</v>
      </c>
      <c r="N434" s="81" t="s">
        <v>3764</v>
      </c>
      <c r="O434" s="81" t="s">
        <v>3765</v>
      </c>
      <c r="P434" s="81" t="s">
        <v>3766</v>
      </c>
    </row>
    <row r="435" spans="1:16" ht="57" x14ac:dyDescent="0.45">
      <c r="A435" t="s">
        <v>11147</v>
      </c>
      <c r="B435" t="s">
        <v>17</v>
      </c>
      <c r="C435" t="s">
        <v>18</v>
      </c>
      <c r="D435" t="s">
        <v>19</v>
      </c>
      <c r="E435" t="s">
        <v>500</v>
      </c>
      <c r="F435" t="s">
        <v>21</v>
      </c>
      <c r="G435" t="s">
        <v>22</v>
      </c>
      <c r="H435">
        <v>434</v>
      </c>
      <c r="I435" s="83">
        <v>24.338218459022279</v>
      </c>
      <c r="J435" s="83">
        <v>11.762897816355771</v>
      </c>
      <c r="K435" s="83">
        <v>14.682330776528763</v>
      </c>
      <c r="L435" s="81" t="s">
        <v>515</v>
      </c>
      <c r="M435" s="81" t="s">
        <v>3767</v>
      </c>
      <c r="N435" s="81" t="s">
        <v>3768</v>
      </c>
      <c r="O435" s="81" t="s">
        <v>3769</v>
      </c>
      <c r="P435" s="81" t="s">
        <v>3770</v>
      </c>
    </row>
    <row r="436" spans="1:16" ht="57" x14ac:dyDescent="0.45">
      <c r="A436" t="s">
        <v>11147</v>
      </c>
      <c r="B436" t="s">
        <v>17</v>
      </c>
      <c r="C436" t="s">
        <v>18</v>
      </c>
      <c r="D436" t="s">
        <v>19</v>
      </c>
      <c r="E436" t="s">
        <v>500</v>
      </c>
      <c r="F436" t="s">
        <v>21</v>
      </c>
      <c r="G436" t="s">
        <v>22</v>
      </c>
      <c r="H436">
        <v>435</v>
      </c>
      <c r="I436" s="83">
        <v>19.564751497922909</v>
      </c>
      <c r="J436" s="83">
        <v>100.00000000000004</v>
      </c>
      <c r="K436" s="83">
        <v>62.071068437793457</v>
      </c>
      <c r="L436" s="81" t="s">
        <v>516</v>
      </c>
      <c r="M436" s="81" t="s">
        <v>3771</v>
      </c>
      <c r="N436" s="81" t="s">
        <v>3772</v>
      </c>
      <c r="O436" s="81" t="s">
        <v>3771</v>
      </c>
      <c r="P436" s="81" t="s">
        <v>3773</v>
      </c>
    </row>
    <row r="437" spans="1:16" x14ac:dyDescent="0.45">
      <c r="A437" t="s">
        <v>11147</v>
      </c>
      <c r="B437" t="s">
        <v>17</v>
      </c>
      <c r="C437" t="s">
        <v>18</v>
      </c>
      <c r="D437" t="s">
        <v>19</v>
      </c>
      <c r="E437" t="s">
        <v>500</v>
      </c>
      <c r="F437" t="s">
        <v>21</v>
      </c>
      <c r="G437" t="s">
        <v>22</v>
      </c>
      <c r="H437">
        <v>436</v>
      </c>
      <c r="I437" s="83">
        <v>24.840753130578644</v>
      </c>
      <c r="J437" s="83">
        <v>24.840753130578644</v>
      </c>
      <c r="K437" s="83">
        <v>24.840753130578644</v>
      </c>
      <c r="L437" s="81" t="s">
        <v>517</v>
      </c>
      <c r="M437" s="81" t="s">
        <v>3774</v>
      </c>
      <c r="N437" s="81" t="s">
        <v>3775</v>
      </c>
      <c r="O437" s="81" t="s">
        <v>3775</v>
      </c>
      <c r="P437" s="81" t="s">
        <v>517</v>
      </c>
    </row>
    <row r="438" spans="1:16" ht="28.5" x14ac:dyDescent="0.45">
      <c r="A438" t="s">
        <v>11147</v>
      </c>
      <c r="B438" t="s">
        <v>17</v>
      </c>
      <c r="C438" t="s">
        <v>18</v>
      </c>
      <c r="D438" t="s">
        <v>19</v>
      </c>
      <c r="E438" t="s">
        <v>518</v>
      </c>
      <c r="F438" t="s">
        <v>21</v>
      </c>
      <c r="G438" t="s">
        <v>22</v>
      </c>
      <c r="H438">
        <v>437</v>
      </c>
      <c r="I438" s="83">
        <v>24.712442545253591</v>
      </c>
      <c r="J438" s="83">
        <v>100.00000000000004</v>
      </c>
      <c r="K438" s="83">
        <v>100.00000000000004</v>
      </c>
      <c r="L438" s="81" t="s">
        <v>519</v>
      </c>
      <c r="M438" s="81" t="s">
        <v>3776</v>
      </c>
      <c r="N438" s="81" t="s">
        <v>3777</v>
      </c>
      <c r="O438" s="81" t="s">
        <v>3776</v>
      </c>
      <c r="P438" s="81" t="s">
        <v>3776</v>
      </c>
    </row>
    <row r="439" spans="1:16" x14ac:dyDescent="0.45">
      <c r="A439" t="s">
        <v>11147</v>
      </c>
      <c r="B439" t="s">
        <v>17</v>
      </c>
      <c r="C439" t="s">
        <v>18</v>
      </c>
      <c r="D439" t="s">
        <v>19</v>
      </c>
      <c r="E439" t="s">
        <v>518</v>
      </c>
      <c r="F439" t="s">
        <v>21</v>
      </c>
      <c r="G439" t="s">
        <v>22</v>
      </c>
      <c r="H439">
        <v>438</v>
      </c>
      <c r="I439" s="83">
        <v>8.1166978868774748</v>
      </c>
      <c r="J439" s="83">
        <v>39.763536438352517</v>
      </c>
      <c r="K439" s="83">
        <v>39.763536438352517</v>
      </c>
      <c r="L439" s="81" t="s">
        <v>520</v>
      </c>
      <c r="M439" s="81" t="s">
        <v>3778</v>
      </c>
      <c r="N439" s="81" t="s">
        <v>3779</v>
      </c>
      <c r="O439" s="81" t="s">
        <v>3780</v>
      </c>
      <c r="P439" s="81" t="s">
        <v>3781</v>
      </c>
    </row>
    <row r="440" spans="1:16" ht="28.5" x14ac:dyDescent="0.45">
      <c r="A440" t="s">
        <v>11147</v>
      </c>
      <c r="B440" t="s">
        <v>17</v>
      </c>
      <c r="C440" t="s">
        <v>18</v>
      </c>
      <c r="D440" t="s">
        <v>19</v>
      </c>
      <c r="E440" t="s">
        <v>518</v>
      </c>
      <c r="F440" t="s">
        <v>21</v>
      </c>
      <c r="G440" t="s">
        <v>22</v>
      </c>
      <c r="H440">
        <v>439</v>
      </c>
      <c r="I440" s="83">
        <v>5.6697911109760009</v>
      </c>
      <c r="J440" s="83">
        <v>5.6697911109760009</v>
      </c>
      <c r="K440" s="83">
        <v>5.6697911109760009</v>
      </c>
      <c r="L440" s="81" t="s">
        <v>521</v>
      </c>
      <c r="M440" s="81" t="s">
        <v>3782</v>
      </c>
      <c r="N440" s="81" t="s">
        <v>3783</v>
      </c>
      <c r="O440" s="81" t="s">
        <v>3783</v>
      </c>
      <c r="P440" s="81" t="s">
        <v>3784</v>
      </c>
    </row>
    <row r="441" spans="1:16" ht="57" x14ac:dyDescent="0.45">
      <c r="A441" t="s">
        <v>11147</v>
      </c>
      <c r="B441" t="s">
        <v>17</v>
      </c>
      <c r="C441" t="s">
        <v>18</v>
      </c>
      <c r="D441" t="s">
        <v>19</v>
      </c>
      <c r="E441" t="s">
        <v>518</v>
      </c>
      <c r="F441" t="s">
        <v>21</v>
      </c>
      <c r="G441" t="s">
        <v>22</v>
      </c>
      <c r="H441">
        <v>440</v>
      </c>
      <c r="I441" s="83">
        <v>12.090340630072072</v>
      </c>
      <c r="J441" s="83">
        <v>26.760322756637919</v>
      </c>
      <c r="K441" s="83">
        <v>12.57119267652252</v>
      </c>
      <c r="L441" s="81" t="s">
        <v>522</v>
      </c>
      <c r="M441" s="81" t="s">
        <v>3785</v>
      </c>
      <c r="N441" s="81" t="s">
        <v>3786</v>
      </c>
      <c r="O441" s="81" t="s">
        <v>3787</v>
      </c>
      <c r="P441" s="81" t="s">
        <v>3788</v>
      </c>
    </row>
    <row r="442" spans="1:16" ht="42.75" x14ac:dyDescent="0.45">
      <c r="A442" t="s">
        <v>11147</v>
      </c>
      <c r="B442" t="s">
        <v>17</v>
      </c>
      <c r="C442" t="s">
        <v>18</v>
      </c>
      <c r="D442" t="s">
        <v>19</v>
      </c>
      <c r="E442" t="s">
        <v>518</v>
      </c>
      <c r="F442" t="s">
        <v>21</v>
      </c>
      <c r="G442" t="s">
        <v>22</v>
      </c>
      <c r="H442">
        <v>441</v>
      </c>
      <c r="I442" s="83">
        <v>14.323145079400492</v>
      </c>
      <c r="J442" s="83">
        <v>19.72940627795883</v>
      </c>
      <c r="K442" s="83">
        <v>16.058516370438436</v>
      </c>
      <c r="L442" s="81" t="s">
        <v>523</v>
      </c>
      <c r="M442" s="81" t="s">
        <v>3789</v>
      </c>
      <c r="N442" s="81" t="s">
        <v>3790</v>
      </c>
      <c r="O442" s="81" t="s">
        <v>3791</v>
      </c>
      <c r="P442" s="81" t="s">
        <v>3792</v>
      </c>
    </row>
    <row r="443" spans="1:16" ht="42.75" x14ac:dyDescent="0.45">
      <c r="A443" t="s">
        <v>11147</v>
      </c>
      <c r="B443" t="s">
        <v>17</v>
      </c>
      <c r="C443" t="s">
        <v>18</v>
      </c>
      <c r="D443" t="s">
        <v>19</v>
      </c>
      <c r="E443" t="s">
        <v>518</v>
      </c>
      <c r="F443" t="s">
        <v>21</v>
      </c>
      <c r="G443" t="s">
        <v>22</v>
      </c>
      <c r="H443">
        <v>442</v>
      </c>
      <c r="I443" s="83">
        <v>11.731175160263996</v>
      </c>
      <c r="J443" s="83">
        <v>26.084743001221451</v>
      </c>
      <c r="K443" s="83">
        <v>7.4748758874953412</v>
      </c>
      <c r="L443" s="81" t="s">
        <v>524</v>
      </c>
      <c r="M443" s="81" t="s">
        <v>3793</v>
      </c>
      <c r="N443" s="81" t="s">
        <v>3794</v>
      </c>
      <c r="O443" s="81" t="s">
        <v>3795</v>
      </c>
      <c r="P443" s="81" t="s">
        <v>3796</v>
      </c>
    </row>
    <row r="444" spans="1:16" ht="42.75" x14ac:dyDescent="0.45">
      <c r="A444" t="s">
        <v>11147</v>
      </c>
      <c r="B444" t="s">
        <v>17</v>
      </c>
      <c r="C444" t="s">
        <v>18</v>
      </c>
      <c r="D444" t="s">
        <v>19</v>
      </c>
      <c r="E444" t="s">
        <v>518</v>
      </c>
      <c r="F444" t="s">
        <v>21</v>
      </c>
      <c r="G444" t="s">
        <v>22</v>
      </c>
      <c r="H444">
        <v>443</v>
      </c>
      <c r="I444" s="83">
        <v>6.6089738131886451</v>
      </c>
      <c r="J444" s="83">
        <v>21.651956746181064</v>
      </c>
      <c r="K444" s="83">
        <v>8.2259646999665534</v>
      </c>
      <c r="L444" s="81" t="s">
        <v>525</v>
      </c>
      <c r="M444" s="81" t="s">
        <v>3797</v>
      </c>
      <c r="N444" s="81" t="s">
        <v>3798</v>
      </c>
      <c r="O444" s="81" t="s">
        <v>3799</v>
      </c>
      <c r="P444" s="81" t="s">
        <v>3800</v>
      </c>
    </row>
    <row r="445" spans="1:16" ht="42.75" x14ac:dyDescent="0.45">
      <c r="A445" t="s">
        <v>11147</v>
      </c>
      <c r="B445" t="s">
        <v>17</v>
      </c>
      <c r="C445" t="s">
        <v>18</v>
      </c>
      <c r="D445" t="s">
        <v>19</v>
      </c>
      <c r="E445" t="s">
        <v>518</v>
      </c>
      <c r="F445" t="s">
        <v>21</v>
      </c>
      <c r="G445" t="s">
        <v>22</v>
      </c>
      <c r="H445">
        <v>444</v>
      </c>
      <c r="I445" s="83">
        <v>4.0161384364076538</v>
      </c>
      <c r="J445" s="83">
        <v>57.067457770559976</v>
      </c>
      <c r="K445" s="83">
        <v>36.720562698935908</v>
      </c>
      <c r="L445" s="81" t="s">
        <v>526</v>
      </c>
      <c r="M445" s="81" t="s">
        <v>3801</v>
      </c>
      <c r="N445" s="81" t="s">
        <v>3802</v>
      </c>
      <c r="O445" s="81" t="s">
        <v>3803</v>
      </c>
      <c r="P445" s="81" t="s">
        <v>3804</v>
      </c>
    </row>
    <row r="446" spans="1:16" ht="28.5" x14ac:dyDescent="0.45">
      <c r="A446" t="s">
        <v>11147</v>
      </c>
      <c r="B446" t="s">
        <v>17</v>
      </c>
      <c r="C446" t="s">
        <v>18</v>
      </c>
      <c r="D446" t="s">
        <v>19</v>
      </c>
      <c r="E446" t="s">
        <v>518</v>
      </c>
      <c r="F446" t="s">
        <v>21</v>
      </c>
      <c r="G446" t="s">
        <v>22</v>
      </c>
      <c r="H446">
        <v>445</v>
      </c>
      <c r="I446" s="83">
        <v>100.00000000000004</v>
      </c>
      <c r="J446" s="83">
        <v>66.874030497642181</v>
      </c>
      <c r="K446" s="83">
        <v>100.00000000000004</v>
      </c>
      <c r="L446" s="81" t="s">
        <v>527</v>
      </c>
      <c r="M446" s="81" t="s">
        <v>3805</v>
      </c>
      <c r="N446" s="81" t="s">
        <v>3805</v>
      </c>
      <c r="O446" s="81" t="s">
        <v>3806</v>
      </c>
      <c r="P446" s="81" t="s">
        <v>3805</v>
      </c>
    </row>
    <row r="447" spans="1:16" ht="57" x14ac:dyDescent="0.45">
      <c r="A447" t="s">
        <v>11147</v>
      </c>
      <c r="B447" t="s">
        <v>17</v>
      </c>
      <c r="C447" t="s">
        <v>18</v>
      </c>
      <c r="D447" t="s">
        <v>19</v>
      </c>
      <c r="E447" t="s">
        <v>528</v>
      </c>
      <c r="F447" t="s">
        <v>21</v>
      </c>
      <c r="G447" t="s">
        <v>22</v>
      </c>
      <c r="H447">
        <v>446</v>
      </c>
      <c r="I447" s="83">
        <v>6.9867683643739866</v>
      </c>
      <c r="J447" s="83">
        <v>7.4398205856227442</v>
      </c>
      <c r="K447" s="83">
        <v>5.2375207610485868</v>
      </c>
      <c r="L447" s="81" t="s">
        <v>529</v>
      </c>
      <c r="M447" s="81" t="s">
        <v>3807</v>
      </c>
      <c r="N447" s="81" t="s">
        <v>3808</v>
      </c>
      <c r="O447" s="81" t="s">
        <v>3809</v>
      </c>
      <c r="P447" s="81" t="s">
        <v>3810</v>
      </c>
    </row>
    <row r="448" spans="1:16" ht="42.75" x14ac:dyDescent="0.45">
      <c r="A448" t="s">
        <v>11147</v>
      </c>
      <c r="B448" t="s">
        <v>17</v>
      </c>
      <c r="C448" t="s">
        <v>18</v>
      </c>
      <c r="D448" t="s">
        <v>19</v>
      </c>
      <c r="E448" t="s">
        <v>528</v>
      </c>
      <c r="F448" t="s">
        <v>21</v>
      </c>
      <c r="G448" t="s">
        <v>22</v>
      </c>
      <c r="H448">
        <v>447</v>
      </c>
      <c r="I448" s="83">
        <v>55.069531490318397</v>
      </c>
      <c r="J448" s="83">
        <v>55.069531490318397</v>
      </c>
      <c r="K448" s="83">
        <v>10.147104008451905</v>
      </c>
      <c r="L448" s="81" t="s">
        <v>530</v>
      </c>
      <c r="M448" s="81" t="s">
        <v>3811</v>
      </c>
      <c r="N448" s="81" t="s">
        <v>3812</v>
      </c>
      <c r="O448" s="81" t="s">
        <v>3813</v>
      </c>
      <c r="P448" s="81" t="s">
        <v>3814</v>
      </c>
    </row>
    <row r="449" spans="1:16" ht="57" x14ac:dyDescent="0.45">
      <c r="A449" t="s">
        <v>11147</v>
      </c>
      <c r="B449" t="s">
        <v>17</v>
      </c>
      <c r="C449" t="s">
        <v>18</v>
      </c>
      <c r="D449" t="s">
        <v>19</v>
      </c>
      <c r="E449" t="s">
        <v>528</v>
      </c>
      <c r="F449" t="s">
        <v>21</v>
      </c>
      <c r="G449" t="s">
        <v>22</v>
      </c>
      <c r="H449">
        <v>448</v>
      </c>
      <c r="I449" s="83">
        <v>19.120817575042501</v>
      </c>
      <c r="J449" s="83">
        <v>16.067667710982956</v>
      </c>
      <c r="K449" s="83">
        <v>7.9463578157128181</v>
      </c>
      <c r="L449" s="81" t="s">
        <v>531</v>
      </c>
      <c r="M449" s="81" t="s">
        <v>3815</v>
      </c>
      <c r="N449" s="81" t="s">
        <v>3816</v>
      </c>
      <c r="O449" s="81" t="s">
        <v>3817</v>
      </c>
      <c r="P449" s="81" t="s">
        <v>3818</v>
      </c>
    </row>
    <row r="450" spans="1:16" ht="42.75" x14ac:dyDescent="0.45">
      <c r="A450" t="s">
        <v>11147</v>
      </c>
      <c r="B450" t="s">
        <v>17</v>
      </c>
      <c r="C450" t="s">
        <v>18</v>
      </c>
      <c r="D450" t="s">
        <v>19</v>
      </c>
      <c r="E450" t="s">
        <v>528</v>
      </c>
      <c r="F450" t="s">
        <v>21</v>
      </c>
      <c r="G450" t="s">
        <v>22</v>
      </c>
      <c r="H450">
        <v>449</v>
      </c>
      <c r="I450" s="83">
        <v>67.865026815867267</v>
      </c>
      <c r="J450" s="83">
        <v>59.004687263928062</v>
      </c>
      <c r="K450" s="83">
        <v>89.315398180686984</v>
      </c>
      <c r="L450" s="81" t="s">
        <v>532</v>
      </c>
      <c r="M450" s="81" t="s">
        <v>3819</v>
      </c>
      <c r="N450" s="81" t="s">
        <v>3820</v>
      </c>
      <c r="O450" s="81" t="s">
        <v>3821</v>
      </c>
      <c r="P450" s="81" t="s">
        <v>3822</v>
      </c>
    </row>
    <row r="451" spans="1:16" ht="114" x14ac:dyDescent="0.45">
      <c r="A451" t="s">
        <v>11147</v>
      </c>
      <c r="B451" t="s">
        <v>17</v>
      </c>
      <c r="C451" t="s">
        <v>18</v>
      </c>
      <c r="D451" t="s">
        <v>19</v>
      </c>
      <c r="E451" t="s">
        <v>528</v>
      </c>
      <c r="F451" t="s">
        <v>21</v>
      </c>
      <c r="G451" t="s">
        <v>22</v>
      </c>
      <c r="H451">
        <v>450</v>
      </c>
      <c r="I451" s="83">
        <v>5.8699414781926711</v>
      </c>
      <c r="J451" s="83">
        <v>26.88329608087631</v>
      </c>
      <c r="K451" s="83">
        <v>10.634793704073561</v>
      </c>
      <c r="L451" s="81" t="s">
        <v>533</v>
      </c>
      <c r="M451" s="81" t="s">
        <v>3823</v>
      </c>
      <c r="N451" s="81" t="s">
        <v>3824</v>
      </c>
      <c r="O451" s="81" t="s">
        <v>3825</v>
      </c>
      <c r="P451" s="81" t="s">
        <v>3826</v>
      </c>
    </row>
    <row r="452" spans="1:16" ht="114" x14ac:dyDescent="0.45">
      <c r="A452" t="s">
        <v>11147</v>
      </c>
      <c r="B452" t="s">
        <v>17</v>
      </c>
      <c r="C452" t="s">
        <v>18</v>
      </c>
      <c r="D452" t="s">
        <v>19</v>
      </c>
      <c r="E452" t="s">
        <v>534</v>
      </c>
      <c r="F452" t="s">
        <v>21</v>
      </c>
      <c r="G452" t="s">
        <v>22</v>
      </c>
      <c r="H452">
        <v>451</v>
      </c>
      <c r="I452" s="83">
        <v>22.038205363652128</v>
      </c>
      <c r="J452" s="83">
        <v>20.333933251668785</v>
      </c>
      <c r="K452" s="83">
        <v>38.6801885085778</v>
      </c>
      <c r="L452" s="81" t="s">
        <v>535</v>
      </c>
      <c r="M452" s="81" t="s">
        <v>3827</v>
      </c>
      <c r="N452" s="81" t="s">
        <v>3828</v>
      </c>
      <c r="O452" s="81" t="s">
        <v>3829</v>
      </c>
      <c r="P452" s="81" t="s">
        <v>3830</v>
      </c>
    </row>
    <row r="453" spans="1:16" ht="42.75" x14ac:dyDescent="0.45">
      <c r="A453" t="s">
        <v>11147</v>
      </c>
      <c r="B453" t="s">
        <v>17</v>
      </c>
      <c r="C453" t="s">
        <v>18</v>
      </c>
      <c r="D453" t="s">
        <v>19</v>
      </c>
      <c r="E453" t="s">
        <v>534</v>
      </c>
      <c r="F453" t="s">
        <v>21</v>
      </c>
      <c r="G453" t="s">
        <v>22</v>
      </c>
      <c r="H453">
        <v>452</v>
      </c>
      <c r="I453" s="83">
        <v>54.237828377183043</v>
      </c>
      <c r="J453" s="83">
        <v>81.965013124715369</v>
      </c>
      <c r="K453" s="83">
        <v>47.13945310979296</v>
      </c>
      <c r="L453" s="81" t="s">
        <v>536</v>
      </c>
      <c r="M453" s="81" t="s">
        <v>3831</v>
      </c>
      <c r="N453" s="81" t="s">
        <v>3832</v>
      </c>
      <c r="O453" s="81" t="s">
        <v>3833</v>
      </c>
      <c r="P453" s="81" t="s">
        <v>3834</v>
      </c>
    </row>
    <row r="454" spans="1:16" ht="128.25" x14ac:dyDescent="0.45">
      <c r="A454" t="s">
        <v>11147</v>
      </c>
      <c r="B454" t="s">
        <v>17</v>
      </c>
      <c r="C454" t="s">
        <v>18</v>
      </c>
      <c r="D454" t="s">
        <v>19</v>
      </c>
      <c r="E454" t="s">
        <v>534</v>
      </c>
      <c r="F454" t="s">
        <v>21</v>
      </c>
      <c r="G454" t="s">
        <v>22</v>
      </c>
      <c r="H454">
        <v>453</v>
      </c>
      <c r="I454" s="83">
        <v>30.701600997619039</v>
      </c>
      <c r="J454" s="83">
        <v>32.505697299205188</v>
      </c>
      <c r="K454" s="83">
        <v>42.899296092765731</v>
      </c>
      <c r="L454" s="81" t="s">
        <v>537</v>
      </c>
      <c r="M454" s="81" t="s">
        <v>3835</v>
      </c>
      <c r="N454" s="81" t="s">
        <v>3836</v>
      </c>
      <c r="O454" s="81" t="s">
        <v>3837</v>
      </c>
      <c r="P454" s="81" t="s">
        <v>3838</v>
      </c>
    </row>
    <row r="455" spans="1:16" ht="57" x14ac:dyDescent="0.45">
      <c r="A455" t="s">
        <v>11147</v>
      </c>
      <c r="B455" t="s">
        <v>17</v>
      </c>
      <c r="C455" t="s">
        <v>18</v>
      </c>
      <c r="D455" t="s">
        <v>19</v>
      </c>
      <c r="E455" t="s">
        <v>534</v>
      </c>
      <c r="F455" t="s">
        <v>21</v>
      </c>
      <c r="G455" t="s">
        <v>22</v>
      </c>
      <c r="H455">
        <v>454</v>
      </c>
      <c r="I455" s="83">
        <v>16.767849550785179</v>
      </c>
      <c r="J455" s="83">
        <v>40.767189359141859</v>
      </c>
      <c r="K455" s="83">
        <v>50.258991016805403</v>
      </c>
      <c r="L455" s="81" t="s">
        <v>538</v>
      </c>
      <c r="M455" s="81" t="s">
        <v>3839</v>
      </c>
      <c r="N455" s="81" t="s">
        <v>3840</v>
      </c>
      <c r="O455" s="81" t="s">
        <v>3841</v>
      </c>
      <c r="P455" s="81" t="s">
        <v>3842</v>
      </c>
    </row>
    <row r="456" spans="1:16" ht="28.5" x14ac:dyDescent="0.45">
      <c r="A456" t="s">
        <v>11147</v>
      </c>
      <c r="B456" t="s">
        <v>17</v>
      </c>
      <c r="C456" t="s">
        <v>18</v>
      </c>
      <c r="D456" t="s">
        <v>19</v>
      </c>
      <c r="E456" t="s">
        <v>539</v>
      </c>
      <c r="F456" t="s">
        <v>21</v>
      </c>
      <c r="G456" t="s">
        <v>22</v>
      </c>
      <c r="H456">
        <v>455</v>
      </c>
      <c r="I456" s="83">
        <v>50.81327481546149</v>
      </c>
      <c r="J456" s="83">
        <v>50.81327481546149</v>
      </c>
      <c r="K456" s="83">
        <v>36.555522285451232</v>
      </c>
      <c r="L456" s="81" t="s">
        <v>540</v>
      </c>
      <c r="M456" s="81" t="s">
        <v>3843</v>
      </c>
      <c r="N456" s="81" t="s">
        <v>3844</v>
      </c>
      <c r="O456" s="81" t="s">
        <v>3844</v>
      </c>
      <c r="P456" s="81" t="s">
        <v>3845</v>
      </c>
    </row>
    <row r="457" spans="1:16" ht="57" x14ac:dyDescent="0.45">
      <c r="A457" t="s">
        <v>11147</v>
      </c>
      <c r="B457" t="s">
        <v>17</v>
      </c>
      <c r="C457" t="s">
        <v>18</v>
      </c>
      <c r="D457" t="s">
        <v>19</v>
      </c>
      <c r="E457" t="s">
        <v>539</v>
      </c>
      <c r="F457" t="s">
        <v>21</v>
      </c>
      <c r="G457" t="s">
        <v>22</v>
      </c>
      <c r="H457">
        <v>456</v>
      </c>
      <c r="I457" s="83">
        <v>6.3089146144790522</v>
      </c>
      <c r="J457" s="83">
        <v>56.894155087215239</v>
      </c>
      <c r="K457" s="83">
        <v>23.496705605305777</v>
      </c>
      <c r="L457" s="81" t="s">
        <v>541</v>
      </c>
      <c r="M457" s="81" t="s">
        <v>3846</v>
      </c>
      <c r="N457" s="81" t="s">
        <v>3847</v>
      </c>
      <c r="O457" s="81" t="s">
        <v>3848</v>
      </c>
      <c r="P457" s="81" t="s">
        <v>3849</v>
      </c>
    </row>
    <row r="458" spans="1:16" x14ac:dyDescent="0.45">
      <c r="A458" t="s">
        <v>11147</v>
      </c>
      <c r="B458" t="s">
        <v>17</v>
      </c>
      <c r="C458" t="s">
        <v>18</v>
      </c>
      <c r="D458" t="s">
        <v>19</v>
      </c>
      <c r="E458" t="s">
        <v>539</v>
      </c>
      <c r="F458" t="s">
        <v>21</v>
      </c>
      <c r="G458" t="s">
        <v>22</v>
      </c>
      <c r="H458">
        <v>457</v>
      </c>
      <c r="I458" s="83">
        <v>11.478744233307168</v>
      </c>
      <c r="J458" s="83">
        <v>32.466791547509906</v>
      </c>
      <c r="K458" s="83">
        <v>32.466791547509906</v>
      </c>
      <c r="L458" s="81" t="s">
        <v>542</v>
      </c>
      <c r="M458" s="81" t="s">
        <v>3850</v>
      </c>
      <c r="N458" s="81" t="s">
        <v>3851</v>
      </c>
      <c r="O458" s="81" t="s">
        <v>3852</v>
      </c>
      <c r="P458" s="81" t="s">
        <v>3852</v>
      </c>
    </row>
    <row r="459" spans="1:16" ht="42.75" x14ac:dyDescent="0.45">
      <c r="A459" t="s">
        <v>11147</v>
      </c>
      <c r="B459" t="s">
        <v>17</v>
      </c>
      <c r="C459" t="s">
        <v>18</v>
      </c>
      <c r="D459" t="s">
        <v>19</v>
      </c>
      <c r="E459" t="s">
        <v>539</v>
      </c>
      <c r="F459" t="s">
        <v>21</v>
      </c>
      <c r="G459" t="s">
        <v>22</v>
      </c>
      <c r="H459">
        <v>458</v>
      </c>
      <c r="I459" s="83">
        <v>40.896014720436781</v>
      </c>
      <c r="J459" s="83">
        <v>35.416987661440594</v>
      </c>
      <c r="K459" s="83">
        <v>53.444459347905422</v>
      </c>
      <c r="L459" s="81" t="s">
        <v>543</v>
      </c>
      <c r="M459" s="81" t="s">
        <v>3853</v>
      </c>
      <c r="N459" s="81" t="s">
        <v>3854</v>
      </c>
      <c r="O459" s="81" t="s">
        <v>3855</v>
      </c>
      <c r="P459" s="81" t="s">
        <v>3856</v>
      </c>
    </row>
    <row r="460" spans="1:16" ht="57" x14ac:dyDescent="0.45">
      <c r="A460" t="s">
        <v>11147</v>
      </c>
      <c r="B460" t="s">
        <v>17</v>
      </c>
      <c r="C460" t="s">
        <v>18</v>
      </c>
      <c r="D460" t="s">
        <v>19</v>
      </c>
      <c r="E460" t="s">
        <v>539</v>
      </c>
      <c r="F460" t="s">
        <v>21</v>
      </c>
      <c r="G460" t="s">
        <v>22</v>
      </c>
      <c r="H460">
        <v>459</v>
      </c>
      <c r="I460" s="83">
        <v>4.0654254287987239</v>
      </c>
      <c r="J460" s="83">
        <v>86.33400213704509</v>
      </c>
      <c r="K460" s="83">
        <v>47.750342648354646</v>
      </c>
      <c r="L460" s="81" t="s">
        <v>544</v>
      </c>
      <c r="M460" s="81" t="s">
        <v>3857</v>
      </c>
      <c r="N460" s="81" t="s">
        <v>3858</v>
      </c>
      <c r="O460" s="81" t="s">
        <v>3859</v>
      </c>
      <c r="P460" s="81" t="s">
        <v>3860</v>
      </c>
    </row>
    <row r="461" spans="1:16" x14ac:dyDescent="0.45">
      <c r="A461" t="s">
        <v>11147</v>
      </c>
      <c r="B461" t="s">
        <v>17</v>
      </c>
      <c r="C461" t="s">
        <v>18</v>
      </c>
      <c r="D461" t="s">
        <v>19</v>
      </c>
      <c r="E461" t="s">
        <v>539</v>
      </c>
      <c r="F461" t="s">
        <v>21</v>
      </c>
      <c r="G461" t="s">
        <v>22</v>
      </c>
      <c r="H461">
        <v>460</v>
      </c>
      <c r="I461" s="83">
        <v>100.00000000000004</v>
      </c>
      <c r="J461" s="83">
        <v>100.00000000000004</v>
      </c>
      <c r="K461" s="83">
        <v>73.111044570902507</v>
      </c>
      <c r="L461" s="81" t="s">
        <v>545</v>
      </c>
      <c r="M461" s="81" t="s">
        <v>3861</v>
      </c>
      <c r="N461" s="81" t="s">
        <v>3861</v>
      </c>
      <c r="O461" s="81" t="s">
        <v>3861</v>
      </c>
      <c r="P461" s="81" t="s">
        <v>3862</v>
      </c>
    </row>
    <row r="462" spans="1:16" ht="42.75" x14ac:dyDescent="0.45">
      <c r="A462" t="s">
        <v>11147</v>
      </c>
      <c r="B462" t="s">
        <v>17</v>
      </c>
      <c r="C462" t="s">
        <v>18</v>
      </c>
      <c r="D462" t="s">
        <v>19</v>
      </c>
      <c r="E462" t="s">
        <v>539</v>
      </c>
      <c r="F462" t="s">
        <v>21</v>
      </c>
      <c r="G462" t="s">
        <v>22</v>
      </c>
      <c r="H462">
        <v>461</v>
      </c>
      <c r="I462" s="83">
        <v>65.918441624991473</v>
      </c>
      <c r="J462" s="83">
        <v>69.975222982219108</v>
      </c>
      <c r="K462" s="83">
        <v>61.047358358078469</v>
      </c>
      <c r="L462" s="81" t="s">
        <v>546</v>
      </c>
      <c r="M462" s="81" t="s">
        <v>3863</v>
      </c>
      <c r="N462" s="81" t="s">
        <v>3864</v>
      </c>
      <c r="O462" s="81" t="s">
        <v>3865</v>
      </c>
      <c r="P462" s="81" t="s">
        <v>3866</v>
      </c>
    </row>
    <row r="463" spans="1:16" ht="28.5" x14ac:dyDescent="0.45">
      <c r="A463" t="s">
        <v>11147</v>
      </c>
      <c r="B463" t="s">
        <v>17</v>
      </c>
      <c r="C463" t="s">
        <v>18</v>
      </c>
      <c r="D463" t="s">
        <v>19</v>
      </c>
      <c r="E463" t="s">
        <v>539</v>
      </c>
      <c r="F463" t="s">
        <v>21</v>
      </c>
      <c r="G463" t="s">
        <v>22</v>
      </c>
      <c r="H463">
        <v>462</v>
      </c>
      <c r="I463" s="83">
        <v>37.99178428257963</v>
      </c>
      <c r="J463" s="83">
        <v>22.957488466614336</v>
      </c>
      <c r="K463" s="83">
        <v>43.472087194499139</v>
      </c>
      <c r="L463" s="81" t="s">
        <v>547</v>
      </c>
      <c r="M463" s="81" t="s">
        <v>3867</v>
      </c>
      <c r="N463" s="81" t="s">
        <v>3868</v>
      </c>
      <c r="O463" s="81" t="s">
        <v>3869</v>
      </c>
      <c r="P463" s="81" t="s">
        <v>3870</v>
      </c>
    </row>
    <row r="464" spans="1:16" x14ac:dyDescent="0.45">
      <c r="A464" t="s">
        <v>11147</v>
      </c>
      <c r="B464" t="s">
        <v>17</v>
      </c>
      <c r="C464" t="s">
        <v>18</v>
      </c>
      <c r="D464" t="s">
        <v>19</v>
      </c>
      <c r="E464" t="s">
        <v>548</v>
      </c>
      <c r="F464" t="s">
        <v>21</v>
      </c>
      <c r="G464" t="s">
        <v>22</v>
      </c>
      <c r="H464">
        <v>463</v>
      </c>
      <c r="I464" s="83">
        <v>39.763536438352517</v>
      </c>
      <c r="J464" s="83">
        <v>100.00000000000004</v>
      </c>
      <c r="K464" s="83">
        <v>30.21375397356768</v>
      </c>
      <c r="L464" s="81" t="s">
        <v>549</v>
      </c>
      <c r="M464" s="81" t="s">
        <v>3871</v>
      </c>
      <c r="N464" s="81" t="s">
        <v>3872</v>
      </c>
      <c r="O464" s="81" t="s">
        <v>3871</v>
      </c>
      <c r="P464" s="81" t="s">
        <v>3873</v>
      </c>
    </row>
    <row r="465" spans="1:16" ht="42.75" x14ac:dyDescent="0.45">
      <c r="A465" t="s">
        <v>11147</v>
      </c>
      <c r="B465" t="s">
        <v>17</v>
      </c>
      <c r="C465" t="s">
        <v>18</v>
      </c>
      <c r="D465" t="s">
        <v>19</v>
      </c>
      <c r="E465" t="s">
        <v>548</v>
      </c>
      <c r="F465" t="s">
        <v>21</v>
      </c>
      <c r="G465" t="s">
        <v>22</v>
      </c>
      <c r="H465">
        <v>464</v>
      </c>
      <c r="I465" s="83">
        <v>15.909385168481824</v>
      </c>
      <c r="J465" s="83">
        <v>7.3140318268287645</v>
      </c>
      <c r="K465" s="83">
        <v>7.6551227205912209</v>
      </c>
      <c r="L465" s="81" t="s">
        <v>550</v>
      </c>
      <c r="M465" s="81" t="s">
        <v>3874</v>
      </c>
      <c r="N465" s="81" t="s">
        <v>3875</v>
      </c>
      <c r="O465" s="81" t="s">
        <v>3876</v>
      </c>
      <c r="P465" s="81" t="s">
        <v>3877</v>
      </c>
    </row>
    <row r="466" spans="1:16" ht="42.75" x14ac:dyDescent="0.45">
      <c r="A466" t="s">
        <v>11147</v>
      </c>
      <c r="B466" t="s">
        <v>17</v>
      </c>
      <c r="C466" t="s">
        <v>18</v>
      </c>
      <c r="D466" t="s">
        <v>19</v>
      </c>
      <c r="E466" t="s">
        <v>548</v>
      </c>
      <c r="F466" t="s">
        <v>21</v>
      </c>
      <c r="G466" t="s">
        <v>22</v>
      </c>
      <c r="H466">
        <v>465</v>
      </c>
      <c r="I466" s="83">
        <v>39.636374772296122</v>
      </c>
      <c r="J466" s="83">
        <v>12.451643194233869</v>
      </c>
      <c r="K466" s="83">
        <v>39.76535047350702</v>
      </c>
      <c r="L466" s="81" t="s">
        <v>551</v>
      </c>
      <c r="M466" s="81" t="s">
        <v>3878</v>
      </c>
      <c r="N466" s="81" t="s">
        <v>3879</v>
      </c>
      <c r="O466" s="81" t="s">
        <v>3880</v>
      </c>
      <c r="P466" s="81" t="s">
        <v>3881</v>
      </c>
    </row>
    <row r="467" spans="1:16" ht="28.5" x14ac:dyDescent="0.45">
      <c r="A467" t="s">
        <v>11147</v>
      </c>
      <c r="B467" t="s">
        <v>17</v>
      </c>
      <c r="C467" t="s">
        <v>18</v>
      </c>
      <c r="D467" t="s">
        <v>19</v>
      </c>
      <c r="E467" t="s">
        <v>548</v>
      </c>
      <c r="F467" t="s">
        <v>21</v>
      </c>
      <c r="G467" t="s">
        <v>22</v>
      </c>
      <c r="H467">
        <v>466</v>
      </c>
      <c r="I467" s="83">
        <v>24.078565545102698</v>
      </c>
      <c r="J467" s="83">
        <v>100.00000000000004</v>
      </c>
      <c r="K467" s="83">
        <v>100.00000000000004</v>
      </c>
      <c r="L467" s="81" t="s">
        <v>552</v>
      </c>
      <c r="M467" s="81" t="s">
        <v>3882</v>
      </c>
      <c r="N467" s="81" t="s">
        <v>3883</v>
      </c>
      <c r="O467" s="81" t="s">
        <v>3882</v>
      </c>
      <c r="P467" s="81" t="s">
        <v>3882</v>
      </c>
    </row>
    <row r="468" spans="1:16" ht="28.5" x14ac:dyDescent="0.45">
      <c r="A468" t="s">
        <v>11147</v>
      </c>
      <c r="B468" t="s">
        <v>17</v>
      </c>
      <c r="C468" t="s">
        <v>18</v>
      </c>
      <c r="D468" t="s">
        <v>19</v>
      </c>
      <c r="E468" t="s">
        <v>553</v>
      </c>
      <c r="F468" t="s">
        <v>21</v>
      </c>
      <c r="G468" t="s">
        <v>22</v>
      </c>
      <c r="H468">
        <v>467</v>
      </c>
      <c r="I468" s="83">
        <v>10.923299908191147</v>
      </c>
      <c r="J468" s="83">
        <v>32.66828640925501</v>
      </c>
      <c r="K468" s="83">
        <v>30.895757752065425</v>
      </c>
      <c r="L468" s="81" t="s">
        <v>554</v>
      </c>
      <c r="M468" s="81" t="s">
        <v>3884</v>
      </c>
      <c r="N468" s="81" t="s">
        <v>3885</v>
      </c>
      <c r="O468" s="81" t="s">
        <v>3886</v>
      </c>
      <c r="P468" s="81" t="s">
        <v>3887</v>
      </c>
    </row>
    <row r="469" spans="1:16" ht="28.5" x14ac:dyDescent="0.45">
      <c r="A469" t="s">
        <v>11147</v>
      </c>
      <c r="B469" t="s">
        <v>17</v>
      </c>
      <c r="C469" t="s">
        <v>18</v>
      </c>
      <c r="D469" t="s">
        <v>19</v>
      </c>
      <c r="E469" t="s">
        <v>553</v>
      </c>
      <c r="F469" t="s">
        <v>21</v>
      </c>
      <c r="G469" t="s">
        <v>22</v>
      </c>
      <c r="H469">
        <v>468</v>
      </c>
      <c r="I469" s="83">
        <v>21.105340631872629</v>
      </c>
      <c r="J469" s="83">
        <v>17.747405280050266</v>
      </c>
      <c r="K469" s="83">
        <v>5.5223977835394713</v>
      </c>
      <c r="L469" s="81" t="s">
        <v>555</v>
      </c>
      <c r="M469" s="81" t="s">
        <v>3888</v>
      </c>
      <c r="N469" s="81" t="s">
        <v>3889</v>
      </c>
      <c r="O469" s="81" t="s">
        <v>3890</v>
      </c>
      <c r="P469" s="81" t="s">
        <v>3891</v>
      </c>
    </row>
    <row r="470" spans="1:16" x14ac:dyDescent="0.45">
      <c r="A470" t="s">
        <v>11147</v>
      </c>
      <c r="B470" t="s">
        <v>17</v>
      </c>
      <c r="C470" t="s">
        <v>18</v>
      </c>
      <c r="D470" t="s">
        <v>19</v>
      </c>
      <c r="E470" t="s">
        <v>553</v>
      </c>
      <c r="F470" t="s">
        <v>21</v>
      </c>
      <c r="G470" t="s">
        <v>22</v>
      </c>
      <c r="H470">
        <v>469</v>
      </c>
      <c r="I470" s="83">
        <v>0</v>
      </c>
      <c r="J470" s="83">
        <v>0</v>
      </c>
      <c r="K470" s="83">
        <v>0</v>
      </c>
      <c r="L470" s="81" t="s">
        <v>556</v>
      </c>
      <c r="M470" s="81" t="s">
        <v>3892</v>
      </c>
      <c r="N470" s="81" t="s">
        <v>3893</v>
      </c>
      <c r="O470" s="81" t="s">
        <v>3894</v>
      </c>
      <c r="P470" s="81" t="s">
        <v>3895</v>
      </c>
    </row>
    <row r="471" spans="1:16" ht="42.75" x14ac:dyDescent="0.45">
      <c r="A471" t="s">
        <v>11147</v>
      </c>
      <c r="B471" t="s">
        <v>17</v>
      </c>
      <c r="C471" t="s">
        <v>18</v>
      </c>
      <c r="D471" t="s">
        <v>19</v>
      </c>
      <c r="E471" t="s">
        <v>553</v>
      </c>
      <c r="F471" t="s">
        <v>21</v>
      </c>
      <c r="G471" t="s">
        <v>22</v>
      </c>
      <c r="H471">
        <v>470</v>
      </c>
      <c r="I471" s="83">
        <v>20.164945583740657</v>
      </c>
      <c r="J471" s="83">
        <v>23.099966849728546</v>
      </c>
      <c r="K471" s="83">
        <v>52.473579776073251</v>
      </c>
      <c r="L471" s="81" t="s">
        <v>557</v>
      </c>
      <c r="M471" s="81" t="s">
        <v>3896</v>
      </c>
      <c r="N471" s="81" t="s">
        <v>3897</v>
      </c>
      <c r="O471" s="81" t="s">
        <v>3898</v>
      </c>
      <c r="P471" s="81" t="s">
        <v>3899</v>
      </c>
    </row>
    <row r="472" spans="1:16" x14ac:dyDescent="0.45">
      <c r="A472" t="s">
        <v>11147</v>
      </c>
      <c r="B472" t="s">
        <v>17</v>
      </c>
      <c r="C472" t="s">
        <v>18</v>
      </c>
      <c r="D472" t="s">
        <v>19</v>
      </c>
      <c r="E472" t="s">
        <v>553</v>
      </c>
      <c r="F472" t="s">
        <v>21</v>
      </c>
      <c r="G472" t="s">
        <v>22</v>
      </c>
      <c r="H472">
        <v>471</v>
      </c>
      <c r="I472" s="83">
        <v>34.66806371753173</v>
      </c>
      <c r="J472" s="83">
        <v>27.516060407455225</v>
      </c>
      <c r="K472" s="83">
        <v>10.682175159905848</v>
      </c>
      <c r="L472" s="81" t="s">
        <v>558</v>
      </c>
      <c r="M472" s="81" t="s">
        <v>3900</v>
      </c>
      <c r="N472" s="81" t="s">
        <v>3901</v>
      </c>
      <c r="O472" s="81" t="s">
        <v>3902</v>
      </c>
      <c r="P472" s="81" t="s">
        <v>3903</v>
      </c>
    </row>
    <row r="473" spans="1:16" x14ac:dyDescent="0.45">
      <c r="A473" t="s">
        <v>11147</v>
      </c>
      <c r="B473" t="s">
        <v>17</v>
      </c>
      <c r="C473" t="s">
        <v>18</v>
      </c>
      <c r="D473" t="s">
        <v>19</v>
      </c>
      <c r="E473" t="s">
        <v>553</v>
      </c>
      <c r="F473" t="s">
        <v>21</v>
      </c>
      <c r="G473" t="s">
        <v>22</v>
      </c>
      <c r="H473">
        <v>472</v>
      </c>
      <c r="I473" s="83">
        <v>10.682175159905851</v>
      </c>
      <c r="J473" s="83">
        <v>10.682175159905851</v>
      </c>
      <c r="K473" s="83">
        <v>53.728496591177098</v>
      </c>
      <c r="L473" s="81" t="s">
        <v>559</v>
      </c>
      <c r="M473" s="81" t="s">
        <v>3904</v>
      </c>
      <c r="N473" s="81" t="s">
        <v>3905</v>
      </c>
      <c r="O473" s="81" t="s">
        <v>3905</v>
      </c>
      <c r="P473" s="81" t="s">
        <v>3906</v>
      </c>
    </row>
    <row r="474" spans="1:16" x14ac:dyDescent="0.45">
      <c r="A474" t="s">
        <v>11147</v>
      </c>
      <c r="B474" t="s">
        <v>17</v>
      </c>
      <c r="C474" t="s">
        <v>18</v>
      </c>
      <c r="D474" t="s">
        <v>19</v>
      </c>
      <c r="E474" t="s">
        <v>553</v>
      </c>
      <c r="F474" t="s">
        <v>21</v>
      </c>
      <c r="G474" t="s">
        <v>22</v>
      </c>
      <c r="H474">
        <v>473</v>
      </c>
      <c r="I474" s="83">
        <v>49.999999999999993</v>
      </c>
      <c r="J474" s="83">
        <v>49.999999999999993</v>
      </c>
      <c r="K474" s="83">
        <v>49.999999999999993</v>
      </c>
      <c r="L474" s="81" t="s">
        <v>560</v>
      </c>
      <c r="M474" s="81" t="s">
        <v>3907</v>
      </c>
      <c r="N474" s="81" t="s">
        <v>3908</v>
      </c>
      <c r="O474" s="81" t="s">
        <v>3908</v>
      </c>
      <c r="P474" s="81" t="s">
        <v>3909</v>
      </c>
    </row>
    <row r="475" spans="1:16" ht="28.5" x14ac:dyDescent="0.45">
      <c r="A475" t="s">
        <v>11147</v>
      </c>
      <c r="B475" t="s">
        <v>17</v>
      </c>
      <c r="C475" t="s">
        <v>18</v>
      </c>
      <c r="D475" t="s">
        <v>19</v>
      </c>
      <c r="E475" t="s">
        <v>553</v>
      </c>
      <c r="F475" t="s">
        <v>21</v>
      </c>
      <c r="G475" t="s">
        <v>22</v>
      </c>
      <c r="H475">
        <v>474</v>
      </c>
      <c r="I475" s="83">
        <v>17.965205598154213</v>
      </c>
      <c r="J475" s="83">
        <v>53.728496591177098</v>
      </c>
      <c r="K475" s="83">
        <v>19.304869754804479</v>
      </c>
      <c r="L475" s="81" t="s">
        <v>561</v>
      </c>
      <c r="M475" s="81" t="s">
        <v>3910</v>
      </c>
      <c r="N475" s="81" t="s">
        <v>3911</v>
      </c>
      <c r="O475" s="81" t="s">
        <v>3912</v>
      </c>
      <c r="P475" s="81" t="s">
        <v>3913</v>
      </c>
    </row>
    <row r="476" spans="1:16" x14ac:dyDescent="0.45">
      <c r="A476" t="s">
        <v>11147</v>
      </c>
      <c r="B476" t="s">
        <v>17</v>
      </c>
      <c r="C476" t="s">
        <v>18</v>
      </c>
      <c r="D476" t="s">
        <v>19</v>
      </c>
      <c r="E476" t="s">
        <v>553</v>
      </c>
      <c r="F476" t="s">
        <v>21</v>
      </c>
      <c r="G476" t="s">
        <v>22</v>
      </c>
      <c r="H476">
        <v>475</v>
      </c>
      <c r="I476" s="83">
        <v>5.5223977835394713</v>
      </c>
      <c r="J476" s="83">
        <v>47.39878501170795</v>
      </c>
      <c r="K476" s="83">
        <v>10.126442477235686</v>
      </c>
      <c r="L476" s="81" t="s">
        <v>562</v>
      </c>
      <c r="M476" s="81" t="s">
        <v>3914</v>
      </c>
      <c r="N476" s="81" t="s">
        <v>3915</v>
      </c>
      <c r="O476" s="81" t="s">
        <v>3916</v>
      </c>
      <c r="P476" s="81" t="s">
        <v>3917</v>
      </c>
    </row>
    <row r="477" spans="1:16" ht="42.75" x14ac:dyDescent="0.45">
      <c r="A477" t="s">
        <v>11147</v>
      </c>
      <c r="B477" t="s">
        <v>17</v>
      </c>
      <c r="C477" t="s">
        <v>18</v>
      </c>
      <c r="D477" t="s">
        <v>19</v>
      </c>
      <c r="E477" t="s">
        <v>563</v>
      </c>
      <c r="F477" t="s">
        <v>21</v>
      </c>
      <c r="G477" t="s">
        <v>22</v>
      </c>
      <c r="H477">
        <v>476</v>
      </c>
      <c r="I477" s="83">
        <v>4.9951388984723861</v>
      </c>
      <c r="J477" s="83">
        <v>16.14682615668325</v>
      </c>
      <c r="K477" s="83">
        <v>4.5400138092837263</v>
      </c>
      <c r="L477" s="81" t="s">
        <v>564</v>
      </c>
      <c r="M477" s="81" t="s">
        <v>3918</v>
      </c>
      <c r="N477" s="81" t="s">
        <v>3919</v>
      </c>
      <c r="O477" s="81" t="s">
        <v>3920</v>
      </c>
      <c r="P477" s="81" t="s">
        <v>3921</v>
      </c>
    </row>
    <row r="478" spans="1:16" ht="28.5" x14ac:dyDescent="0.45">
      <c r="A478" t="s">
        <v>11147</v>
      </c>
      <c r="B478" t="s">
        <v>17</v>
      </c>
      <c r="C478" t="s">
        <v>18</v>
      </c>
      <c r="D478" t="s">
        <v>19</v>
      </c>
      <c r="E478" t="s">
        <v>563</v>
      </c>
      <c r="F478" t="s">
        <v>21</v>
      </c>
      <c r="G478" t="s">
        <v>22</v>
      </c>
      <c r="H478">
        <v>477</v>
      </c>
      <c r="I478" s="83">
        <v>8.6430196160485249</v>
      </c>
      <c r="J478" s="83">
        <v>38.260294162784447</v>
      </c>
      <c r="K478" s="83">
        <v>14.323145079400492</v>
      </c>
      <c r="L478" s="81" t="s">
        <v>565</v>
      </c>
      <c r="M478" s="81" t="s">
        <v>3922</v>
      </c>
      <c r="N478" s="81" t="s">
        <v>3923</v>
      </c>
      <c r="O478" s="81" t="s">
        <v>3924</v>
      </c>
      <c r="P478" s="81" t="s">
        <v>3925</v>
      </c>
    </row>
    <row r="479" spans="1:16" ht="85.5" x14ac:dyDescent="0.45">
      <c r="A479" t="s">
        <v>11147</v>
      </c>
      <c r="B479" t="s">
        <v>17</v>
      </c>
      <c r="C479" t="s">
        <v>18</v>
      </c>
      <c r="D479" t="s">
        <v>19</v>
      </c>
      <c r="E479" t="s">
        <v>563</v>
      </c>
      <c r="F479" t="s">
        <v>21</v>
      </c>
      <c r="G479" t="s">
        <v>22</v>
      </c>
      <c r="H479">
        <v>478</v>
      </c>
      <c r="I479" s="83">
        <v>33.846535837380095</v>
      </c>
      <c r="J479" s="83">
        <v>48.843917916795228</v>
      </c>
      <c r="K479" s="83">
        <v>36.320005697729592</v>
      </c>
      <c r="L479" s="81" t="s">
        <v>566</v>
      </c>
      <c r="M479" s="81" t="s">
        <v>3926</v>
      </c>
      <c r="N479" s="81" t="s">
        <v>3927</v>
      </c>
      <c r="O479" s="81" t="s">
        <v>3928</v>
      </c>
      <c r="P479" s="81" t="s">
        <v>3929</v>
      </c>
    </row>
    <row r="480" spans="1:16" x14ac:dyDescent="0.45">
      <c r="A480" t="s">
        <v>11147</v>
      </c>
      <c r="B480" t="s">
        <v>17</v>
      </c>
      <c r="C480" t="s">
        <v>18</v>
      </c>
      <c r="D480" t="s">
        <v>19</v>
      </c>
      <c r="E480" t="s">
        <v>563</v>
      </c>
      <c r="F480" t="s">
        <v>21</v>
      </c>
      <c r="G480" t="s">
        <v>22</v>
      </c>
      <c r="H480">
        <v>479</v>
      </c>
      <c r="I480" s="83">
        <v>100.00000000000004</v>
      </c>
      <c r="J480" s="83">
        <v>27.534765745159184</v>
      </c>
      <c r="K480" s="83">
        <v>100.00000000000004</v>
      </c>
      <c r="L480" s="81" t="s">
        <v>567</v>
      </c>
      <c r="M480" s="81" t="s">
        <v>3930</v>
      </c>
      <c r="N480" s="81" t="s">
        <v>3930</v>
      </c>
      <c r="O480" s="81" t="s">
        <v>3931</v>
      </c>
      <c r="P480" s="81" t="s">
        <v>3930</v>
      </c>
    </row>
    <row r="481" spans="1:16" ht="42.75" x14ac:dyDescent="0.45">
      <c r="A481" t="s">
        <v>11147</v>
      </c>
      <c r="B481" t="s">
        <v>17</v>
      </c>
      <c r="C481" t="s">
        <v>18</v>
      </c>
      <c r="D481" t="s">
        <v>19</v>
      </c>
      <c r="E481" t="s">
        <v>563</v>
      </c>
      <c r="F481" t="s">
        <v>21</v>
      </c>
      <c r="G481" t="s">
        <v>22</v>
      </c>
      <c r="H481">
        <v>480</v>
      </c>
      <c r="I481" s="83">
        <v>29.377167835760567</v>
      </c>
      <c r="J481" s="83">
        <v>26.202510071732618</v>
      </c>
      <c r="K481" s="83">
        <v>26.130226596777131</v>
      </c>
      <c r="L481" s="81" t="s">
        <v>568</v>
      </c>
      <c r="M481" s="81" t="s">
        <v>3932</v>
      </c>
      <c r="N481" s="81" t="s">
        <v>3933</v>
      </c>
      <c r="O481" s="81" t="s">
        <v>3934</v>
      </c>
      <c r="P481" s="81" t="s">
        <v>3935</v>
      </c>
    </row>
    <row r="482" spans="1:16" ht="71.25" x14ac:dyDescent="0.45">
      <c r="A482" t="s">
        <v>11147</v>
      </c>
      <c r="B482" t="s">
        <v>17</v>
      </c>
      <c r="C482" t="s">
        <v>18</v>
      </c>
      <c r="D482" t="s">
        <v>19</v>
      </c>
      <c r="E482" t="s">
        <v>563</v>
      </c>
      <c r="F482" t="s">
        <v>21</v>
      </c>
      <c r="G482" t="s">
        <v>22</v>
      </c>
      <c r="H482">
        <v>481</v>
      </c>
      <c r="I482" s="83">
        <v>8.554426802455124</v>
      </c>
      <c r="J482" s="83">
        <v>48.415247130346017</v>
      </c>
      <c r="K482" s="83">
        <v>11.750296943620288</v>
      </c>
      <c r="L482" s="81" t="s">
        <v>569</v>
      </c>
      <c r="M482" s="81" t="s">
        <v>3936</v>
      </c>
      <c r="N482" s="81" t="s">
        <v>3937</v>
      </c>
      <c r="O482" s="81" t="s">
        <v>3938</v>
      </c>
      <c r="P482" s="81" t="s">
        <v>3939</v>
      </c>
    </row>
    <row r="483" spans="1:16" ht="42.75" x14ac:dyDescent="0.45">
      <c r="A483" t="s">
        <v>11147</v>
      </c>
      <c r="B483" t="s">
        <v>17</v>
      </c>
      <c r="C483" t="s">
        <v>18</v>
      </c>
      <c r="D483" t="s">
        <v>19</v>
      </c>
      <c r="E483" t="s">
        <v>563</v>
      </c>
      <c r="F483" t="s">
        <v>21</v>
      </c>
      <c r="G483" t="s">
        <v>22</v>
      </c>
      <c r="H483">
        <v>482</v>
      </c>
      <c r="I483" s="83">
        <v>42.803206067505954</v>
      </c>
      <c r="J483" s="83">
        <v>42.803206067505954</v>
      </c>
      <c r="K483" s="83">
        <v>33.260249505555045</v>
      </c>
      <c r="L483" s="81" t="s">
        <v>570</v>
      </c>
      <c r="M483" s="81" t="s">
        <v>3940</v>
      </c>
      <c r="N483" s="81" t="s">
        <v>3941</v>
      </c>
      <c r="O483" s="81" t="s">
        <v>3941</v>
      </c>
      <c r="P483" s="81" t="s">
        <v>3942</v>
      </c>
    </row>
    <row r="484" spans="1:16" ht="85.5" x14ac:dyDescent="0.45">
      <c r="A484" t="s">
        <v>11147</v>
      </c>
      <c r="B484" t="s">
        <v>17</v>
      </c>
      <c r="C484" t="s">
        <v>18</v>
      </c>
      <c r="D484" t="s">
        <v>19</v>
      </c>
      <c r="E484" t="s">
        <v>571</v>
      </c>
      <c r="F484" t="s">
        <v>21</v>
      </c>
      <c r="G484" t="s">
        <v>22</v>
      </c>
      <c r="H484">
        <v>483</v>
      </c>
      <c r="I484" s="83">
        <v>17.377445506604897</v>
      </c>
      <c r="J484" s="83">
        <v>49.21865011407472</v>
      </c>
      <c r="K484" s="83">
        <v>36.993822604700384</v>
      </c>
      <c r="L484" s="81" t="s">
        <v>572</v>
      </c>
      <c r="M484" s="81" t="s">
        <v>3943</v>
      </c>
      <c r="N484" s="81" t="s">
        <v>3944</v>
      </c>
      <c r="O484" s="81" t="s">
        <v>3945</v>
      </c>
      <c r="P484" s="81" t="s">
        <v>3946</v>
      </c>
    </row>
    <row r="485" spans="1:16" ht="28.5" x14ac:dyDescent="0.45">
      <c r="A485" t="s">
        <v>11147</v>
      </c>
      <c r="B485" t="s">
        <v>17</v>
      </c>
      <c r="C485" t="s">
        <v>18</v>
      </c>
      <c r="D485" t="s">
        <v>19</v>
      </c>
      <c r="E485" t="s">
        <v>571</v>
      </c>
      <c r="F485" t="s">
        <v>21</v>
      </c>
      <c r="G485" t="s">
        <v>22</v>
      </c>
      <c r="H485">
        <v>484</v>
      </c>
      <c r="I485" s="83">
        <v>35.64026463354184</v>
      </c>
      <c r="J485" s="83">
        <v>50.000000000000014</v>
      </c>
      <c r="K485" s="83">
        <v>50.000000000000014</v>
      </c>
      <c r="L485" s="81" t="s">
        <v>573</v>
      </c>
      <c r="M485" s="81" t="s">
        <v>3947</v>
      </c>
      <c r="N485" s="81" t="s">
        <v>3948</v>
      </c>
      <c r="O485" s="81" t="s">
        <v>3949</v>
      </c>
      <c r="P485" s="81" t="s">
        <v>3950</v>
      </c>
    </row>
    <row r="486" spans="1:16" ht="57" x14ac:dyDescent="0.45">
      <c r="A486" t="s">
        <v>11147</v>
      </c>
      <c r="B486" t="s">
        <v>17</v>
      </c>
      <c r="C486" t="s">
        <v>18</v>
      </c>
      <c r="D486" t="s">
        <v>19</v>
      </c>
      <c r="E486" t="s">
        <v>571</v>
      </c>
      <c r="F486" t="s">
        <v>21</v>
      </c>
      <c r="G486" t="s">
        <v>22</v>
      </c>
      <c r="H486">
        <v>485</v>
      </c>
      <c r="I486" s="83">
        <v>9.3276799715025565</v>
      </c>
      <c r="J486" s="83">
        <v>65.31272626548126</v>
      </c>
      <c r="K486" s="83">
        <v>40.646263391624338</v>
      </c>
      <c r="L486" s="81" t="s">
        <v>574</v>
      </c>
      <c r="M486" s="81" t="s">
        <v>3951</v>
      </c>
      <c r="N486" s="81" t="s">
        <v>3952</v>
      </c>
      <c r="O486" s="81" t="s">
        <v>3953</v>
      </c>
      <c r="P486" s="81" t="s">
        <v>3954</v>
      </c>
    </row>
    <row r="487" spans="1:16" x14ac:dyDescent="0.45">
      <c r="A487" t="s">
        <v>11147</v>
      </c>
      <c r="B487" t="s">
        <v>17</v>
      </c>
      <c r="C487" t="s">
        <v>18</v>
      </c>
      <c r="D487" t="s">
        <v>19</v>
      </c>
      <c r="E487" t="s">
        <v>571</v>
      </c>
      <c r="F487" t="s">
        <v>21</v>
      </c>
      <c r="G487" t="s">
        <v>22</v>
      </c>
      <c r="H487">
        <v>486</v>
      </c>
      <c r="I487" s="83">
        <v>59.460355750136046</v>
      </c>
      <c r="J487" s="83">
        <v>59.460355750136046</v>
      </c>
      <c r="K487" s="83">
        <v>59.460355750136046</v>
      </c>
      <c r="L487" s="81" t="s">
        <v>575</v>
      </c>
      <c r="M487" s="81" t="s">
        <v>3955</v>
      </c>
      <c r="N487" s="81" t="s">
        <v>3956</v>
      </c>
      <c r="O487" s="81" t="s">
        <v>3956</v>
      </c>
      <c r="P487" s="81" t="s">
        <v>3956</v>
      </c>
    </row>
    <row r="488" spans="1:16" x14ac:dyDescent="0.45">
      <c r="A488" t="s">
        <v>11147</v>
      </c>
      <c r="B488" t="s">
        <v>17</v>
      </c>
      <c r="C488" t="s">
        <v>18</v>
      </c>
      <c r="D488" t="s">
        <v>19</v>
      </c>
      <c r="E488" t="s">
        <v>571</v>
      </c>
      <c r="F488" t="s">
        <v>21</v>
      </c>
      <c r="G488" t="s">
        <v>22</v>
      </c>
      <c r="H488">
        <v>487</v>
      </c>
      <c r="I488" s="83">
        <v>15.973577606156811</v>
      </c>
      <c r="J488" s="83">
        <v>15.973577606156811</v>
      </c>
      <c r="K488" s="83">
        <v>15.973577606156811</v>
      </c>
      <c r="L488" s="81" t="s">
        <v>576</v>
      </c>
      <c r="M488" s="81" t="s">
        <v>3957</v>
      </c>
      <c r="N488" s="81" t="s">
        <v>3958</v>
      </c>
      <c r="O488" s="81" t="s">
        <v>3959</v>
      </c>
      <c r="P488" s="81" t="s">
        <v>3958</v>
      </c>
    </row>
    <row r="489" spans="1:16" ht="28.5" x14ac:dyDescent="0.45">
      <c r="A489" t="s">
        <v>11147</v>
      </c>
      <c r="B489" t="s">
        <v>17</v>
      </c>
      <c r="C489" t="s">
        <v>18</v>
      </c>
      <c r="D489" t="s">
        <v>19</v>
      </c>
      <c r="E489" t="s">
        <v>571</v>
      </c>
      <c r="F489" t="s">
        <v>21</v>
      </c>
      <c r="G489" t="s">
        <v>22</v>
      </c>
      <c r="H489">
        <v>488</v>
      </c>
      <c r="I489" s="83">
        <v>18.04438612975343</v>
      </c>
      <c r="J489" s="83">
        <v>18.04438612975343</v>
      </c>
      <c r="K489" s="83">
        <v>18.04438612975343</v>
      </c>
      <c r="L489" s="81" t="s">
        <v>577</v>
      </c>
      <c r="M489" s="81" t="s">
        <v>3960</v>
      </c>
      <c r="N489" s="81" t="s">
        <v>3961</v>
      </c>
      <c r="O489" s="81" t="s">
        <v>3961</v>
      </c>
      <c r="P489" s="81" t="s">
        <v>3962</v>
      </c>
    </row>
    <row r="490" spans="1:16" ht="57" x14ac:dyDescent="0.45">
      <c r="A490" t="s">
        <v>11147</v>
      </c>
      <c r="B490" t="s">
        <v>17</v>
      </c>
      <c r="C490" t="s">
        <v>18</v>
      </c>
      <c r="D490" t="s">
        <v>19</v>
      </c>
      <c r="E490" t="s">
        <v>578</v>
      </c>
      <c r="F490" t="s">
        <v>21</v>
      </c>
      <c r="G490" t="s">
        <v>22</v>
      </c>
      <c r="H490">
        <v>489</v>
      </c>
      <c r="I490" s="83">
        <v>30.503930289997239</v>
      </c>
      <c r="J490" s="83">
        <v>50.139469096943003</v>
      </c>
      <c r="K490" s="83">
        <v>48.222455960294411</v>
      </c>
      <c r="L490" s="81" t="s">
        <v>579</v>
      </c>
      <c r="M490" s="81" t="s">
        <v>3963</v>
      </c>
      <c r="N490" s="81" t="s">
        <v>3964</v>
      </c>
      <c r="O490" s="81" t="s">
        <v>3965</v>
      </c>
      <c r="P490" s="81" t="s">
        <v>3966</v>
      </c>
    </row>
    <row r="491" spans="1:16" ht="28.5" x14ac:dyDescent="0.45">
      <c r="A491" t="s">
        <v>11147</v>
      </c>
      <c r="B491" t="s">
        <v>17</v>
      </c>
      <c r="C491" t="s">
        <v>18</v>
      </c>
      <c r="D491" t="s">
        <v>19</v>
      </c>
      <c r="E491" t="s">
        <v>578</v>
      </c>
      <c r="F491" t="s">
        <v>21</v>
      </c>
      <c r="G491" t="s">
        <v>22</v>
      </c>
      <c r="H491">
        <v>490</v>
      </c>
      <c r="I491" s="83">
        <v>26.584835766658781</v>
      </c>
      <c r="J491" s="83">
        <v>63.155523717940333</v>
      </c>
      <c r="K491" s="83">
        <v>22.957488466614329</v>
      </c>
      <c r="L491" s="81" t="s">
        <v>580</v>
      </c>
      <c r="M491" s="81" t="s">
        <v>3967</v>
      </c>
      <c r="N491" s="81" t="s">
        <v>3968</v>
      </c>
      <c r="O491" s="81" t="s">
        <v>3969</v>
      </c>
      <c r="P491" s="81" t="s">
        <v>3970</v>
      </c>
    </row>
    <row r="492" spans="1:16" ht="42.75" x14ac:dyDescent="0.45">
      <c r="A492" t="s">
        <v>11147</v>
      </c>
      <c r="B492" t="s">
        <v>17</v>
      </c>
      <c r="C492" t="s">
        <v>18</v>
      </c>
      <c r="D492" t="s">
        <v>19</v>
      </c>
      <c r="E492" t="s">
        <v>578</v>
      </c>
      <c r="F492" t="s">
        <v>21</v>
      </c>
      <c r="G492" t="s">
        <v>22</v>
      </c>
      <c r="H492">
        <v>491</v>
      </c>
      <c r="I492" s="83">
        <v>79.765437319689866</v>
      </c>
      <c r="J492" s="83">
        <v>100.00000000000004</v>
      </c>
      <c r="K492" s="83">
        <v>79.765437319689866</v>
      </c>
      <c r="L492" s="81" t="s">
        <v>581</v>
      </c>
      <c r="M492" s="81" t="s">
        <v>3971</v>
      </c>
      <c r="N492" s="81" t="s">
        <v>3972</v>
      </c>
      <c r="O492" s="81" t="s">
        <v>3971</v>
      </c>
      <c r="P492" s="81" t="s">
        <v>3972</v>
      </c>
    </row>
    <row r="493" spans="1:16" x14ac:dyDescent="0.45">
      <c r="A493" t="s">
        <v>11147</v>
      </c>
      <c r="B493" t="s">
        <v>17</v>
      </c>
      <c r="C493" t="s">
        <v>18</v>
      </c>
      <c r="D493" t="s">
        <v>19</v>
      </c>
      <c r="E493" t="s">
        <v>578</v>
      </c>
      <c r="F493" t="s">
        <v>21</v>
      </c>
      <c r="G493" t="s">
        <v>22</v>
      </c>
      <c r="H493">
        <v>492</v>
      </c>
      <c r="I493" s="83">
        <v>23.643540225079384</v>
      </c>
      <c r="J493" s="83">
        <v>35.35533905932737</v>
      </c>
      <c r="K493" s="83">
        <v>35.35533905932737</v>
      </c>
      <c r="L493" s="81" t="s">
        <v>582</v>
      </c>
      <c r="M493" s="81" t="s">
        <v>3973</v>
      </c>
      <c r="N493" s="81" t="s">
        <v>3974</v>
      </c>
      <c r="O493" s="81" t="s">
        <v>3975</v>
      </c>
      <c r="P493" s="81" t="s">
        <v>3975</v>
      </c>
    </row>
    <row r="494" spans="1:16" ht="85.5" x14ac:dyDescent="0.45">
      <c r="A494" t="s">
        <v>11147</v>
      </c>
      <c r="B494" t="s">
        <v>17</v>
      </c>
      <c r="C494" t="s">
        <v>18</v>
      </c>
      <c r="D494" t="s">
        <v>19</v>
      </c>
      <c r="E494" t="s">
        <v>578</v>
      </c>
      <c r="F494" t="s">
        <v>21</v>
      </c>
      <c r="G494" t="s">
        <v>22</v>
      </c>
      <c r="H494">
        <v>493</v>
      </c>
      <c r="I494" s="83">
        <v>44.120063733294245</v>
      </c>
      <c r="J494" s="83">
        <v>86.048527438873677</v>
      </c>
      <c r="K494" s="83">
        <v>30.385432576778182</v>
      </c>
      <c r="L494" s="81" t="s">
        <v>583</v>
      </c>
      <c r="M494" s="81" t="s">
        <v>3976</v>
      </c>
      <c r="N494" s="81" t="s">
        <v>3977</v>
      </c>
      <c r="O494" s="81" t="s">
        <v>3978</v>
      </c>
      <c r="P494" s="81" t="s">
        <v>3979</v>
      </c>
    </row>
    <row r="495" spans="1:16" ht="28.5" x14ac:dyDescent="0.45">
      <c r="A495" t="s">
        <v>11147</v>
      </c>
      <c r="B495" t="s">
        <v>17</v>
      </c>
      <c r="C495" t="s">
        <v>18</v>
      </c>
      <c r="D495" t="s">
        <v>19</v>
      </c>
      <c r="E495" t="s">
        <v>578</v>
      </c>
      <c r="F495" t="s">
        <v>21</v>
      </c>
      <c r="G495" t="s">
        <v>22</v>
      </c>
      <c r="H495">
        <v>494</v>
      </c>
      <c r="I495" s="83">
        <v>17.965205598154213</v>
      </c>
      <c r="J495" s="83">
        <v>16.37226966703825</v>
      </c>
      <c r="K495" s="83">
        <v>17.965205598154213</v>
      </c>
      <c r="L495" s="81" t="s">
        <v>584</v>
      </c>
      <c r="M495" s="81" t="s">
        <v>3980</v>
      </c>
      <c r="N495" s="81" t="s">
        <v>3981</v>
      </c>
      <c r="O495" s="81" t="s">
        <v>3982</v>
      </c>
      <c r="P495" s="81" t="s">
        <v>3981</v>
      </c>
    </row>
    <row r="496" spans="1:16" ht="42.75" x14ac:dyDescent="0.45">
      <c r="A496" t="s">
        <v>11147</v>
      </c>
      <c r="B496" t="s">
        <v>17</v>
      </c>
      <c r="C496" t="s">
        <v>18</v>
      </c>
      <c r="D496" t="s">
        <v>19</v>
      </c>
      <c r="E496" t="s">
        <v>578</v>
      </c>
      <c r="F496" t="s">
        <v>21</v>
      </c>
      <c r="G496" t="s">
        <v>22</v>
      </c>
      <c r="H496">
        <v>495</v>
      </c>
      <c r="I496" s="83">
        <v>29.071536848410968</v>
      </c>
      <c r="J496" s="83">
        <v>100.00000000000004</v>
      </c>
      <c r="K496" s="83">
        <v>65.803700647624609</v>
      </c>
      <c r="L496" s="81" t="s">
        <v>585</v>
      </c>
      <c r="M496" s="81" t="s">
        <v>3983</v>
      </c>
      <c r="N496" s="81" t="s">
        <v>3984</v>
      </c>
      <c r="O496" s="81" t="s">
        <v>3983</v>
      </c>
      <c r="P496" s="81" t="s">
        <v>3985</v>
      </c>
    </row>
    <row r="497" spans="1:16" ht="71.25" x14ac:dyDescent="0.45">
      <c r="A497" t="s">
        <v>11147</v>
      </c>
      <c r="B497" t="s">
        <v>17</v>
      </c>
      <c r="C497" t="s">
        <v>18</v>
      </c>
      <c r="D497" t="s">
        <v>19</v>
      </c>
      <c r="E497" t="s">
        <v>586</v>
      </c>
      <c r="F497" t="s">
        <v>21</v>
      </c>
      <c r="G497" t="s">
        <v>22</v>
      </c>
      <c r="H497">
        <v>496</v>
      </c>
      <c r="I497" s="83">
        <v>19.920494035049131</v>
      </c>
      <c r="J497" s="83">
        <v>38.955974561184114</v>
      </c>
      <c r="K497" s="83">
        <v>20.594931309529571</v>
      </c>
      <c r="L497" s="81" t="s">
        <v>587</v>
      </c>
      <c r="M497" s="81" t="s">
        <v>3986</v>
      </c>
      <c r="N497" s="81" t="s">
        <v>3987</v>
      </c>
      <c r="O497" s="81" t="s">
        <v>3988</v>
      </c>
      <c r="P497" s="81" t="s">
        <v>3989</v>
      </c>
    </row>
    <row r="498" spans="1:16" ht="42.75" x14ac:dyDescent="0.45">
      <c r="A498" t="s">
        <v>11147</v>
      </c>
      <c r="B498" t="s">
        <v>17</v>
      </c>
      <c r="C498" t="s">
        <v>18</v>
      </c>
      <c r="D498" t="s">
        <v>19</v>
      </c>
      <c r="E498" t="s">
        <v>586</v>
      </c>
      <c r="F498" t="s">
        <v>21</v>
      </c>
      <c r="G498" t="s">
        <v>22</v>
      </c>
      <c r="H498">
        <v>497</v>
      </c>
      <c r="I498" s="83">
        <v>12.451643194233869</v>
      </c>
      <c r="J498" s="83">
        <v>23.793665482062607</v>
      </c>
      <c r="K498" s="83">
        <v>19.564751497922909</v>
      </c>
      <c r="L498" s="81" t="s">
        <v>588</v>
      </c>
      <c r="M498" s="81" t="s">
        <v>3990</v>
      </c>
      <c r="N498" s="81" t="s">
        <v>3991</v>
      </c>
      <c r="O498" s="81" t="s">
        <v>3992</v>
      </c>
      <c r="P498" s="81" t="s">
        <v>3993</v>
      </c>
    </row>
    <row r="499" spans="1:16" ht="28.5" x14ac:dyDescent="0.45">
      <c r="A499" t="s">
        <v>11147</v>
      </c>
      <c r="B499" t="s">
        <v>17</v>
      </c>
      <c r="C499" t="s">
        <v>18</v>
      </c>
      <c r="D499" t="s">
        <v>19</v>
      </c>
      <c r="E499" t="s">
        <v>586</v>
      </c>
      <c r="F499" t="s">
        <v>21</v>
      </c>
      <c r="G499" t="s">
        <v>22</v>
      </c>
      <c r="H499">
        <v>498</v>
      </c>
      <c r="I499" s="83">
        <v>22.089591134157882</v>
      </c>
      <c r="J499" s="83">
        <v>36.555522285451232</v>
      </c>
      <c r="K499" s="83">
        <v>36.555522285451232</v>
      </c>
      <c r="L499" s="81" t="s">
        <v>589</v>
      </c>
      <c r="M499" s="81" t="s">
        <v>3994</v>
      </c>
      <c r="N499" s="81" t="s">
        <v>3995</v>
      </c>
      <c r="O499" s="81" t="s">
        <v>3996</v>
      </c>
      <c r="P499" s="81" t="s">
        <v>3997</v>
      </c>
    </row>
    <row r="500" spans="1:16" ht="28.5" x14ac:dyDescent="0.45">
      <c r="A500" t="s">
        <v>11147</v>
      </c>
      <c r="B500" t="s">
        <v>17</v>
      </c>
      <c r="C500" t="s">
        <v>18</v>
      </c>
      <c r="D500" t="s">
        <v>19</v>
      </c>
      <c r="E500" t="s">
        <v>586</v>
      </c>
      <c r="F500" t="s">
        <v>21</v>
      </c>
      <c r="G500" t="s">
        <v>22</v>
      </c>
      <c r="H500">
        <v>499</v>
      </c>
      <c r="I500" s="83">
        <v>13.134549472120788</v>
      </c>
      <c r="J500" s="83">
        <v>6.2746553109947403</v>
      </c>
      <c r="K500" s="83">
        <v>6.770186228657864</v>
      </c>
      <c r="L500" s="81" t="s">
        <v>590</v>
      </c>
      <c r="M500" s="81" t="s">
        <v>3998</v>
      </c>
      <c r="N500" s="81" t="s">
        <v>3999</v>
      </c>
      <c r="O500" s="81" t="s">
        <v>4000</v>
      </c>
      <c r="P500" s="81" t="s">
        <v>4001</v>
      </c>
    </row>
    <row r="501" spans="1:16" ht="57" x14ac:dyDescent="0.45">
      <c r="A501" t="s">
        <v>11147</v>
      </c>
      <c r="B501" t="s">
        <v>17</v>
      </c>
      <c r="C501" t="s">
        <v>18</v>
      </c>
      <c r="D501" t="s">
        <v>19</v>
      </c>
      <c r="E501" t="s">
        <v>591</v>
      </c>
      <c r="F501" t="s">
        <v>21</v>
      </c>
      <c r="G501" t="s">
        <v>22</v>
      </c>
      <c r="H501">
        <v>500</v>
      </c>
      <c r="I501" s="83">
        <v>8.4947450540526077</v>
      </c>
      <c r="J501" s="83">
        <v>17.694975149532556</v>
      </c>
      <c r="K501" s="83">
        <v>22.250253290431036</v>
      </c>
      <c r="L501" s="81" t="s">
        <v>592</v>
      </c>
      <c r="M501" s="81" t="s">
        <v>4002</v>
      </c>
      <c r="N501" s="81" t="s">
        <v>4003</v>
      </c>
      <c r="O501" s="81" t="s">
        <v>4004</v>
      </c>
      <c r="P501" s="81" t="s">
        <v>4005</v>
      </c>
    </row>
    <row r="502" spans="1:16" ht="28.5" x14ac:dyDescent="0.45">
      <c r="A502" t="s">
        <v>11147</v>
      </c>
      <c r="B502" t="s">
        <v>17</v>
      </c>
      <c r="C502" t="s">
        <v>18</v>
      </c>
      <c r="D502" t="s">
        <v>19</v>
      </c>
      <c r="E502" t="s">
        <v>591</v>
      </c>
      <c r="F502" t="s">
        <v>21</v>
      </c>
      <c r="G502" t="s">
        <v>22</v>
      </c>
      <c r="H502">
        <v>501</v>
      </c>
      <c r="I502" s="83">
        <v>59.460355750136102</v>
      </c>
      <c r="J502" s="83">
        <v>59.460355750136102</v>
      </c>
      <c r="K502" s="83">
        <v>59.460355750136102</v>
      </c>
      <c r="L502" s="81" t="s">
        <v>593</v>
      </c>
      <c r="M502" s="81" t="s">
        <v>4006</v>
      </c>
      <c r="N502" s="81" t="s">
        <v>4007</v>
      </c>
      <c r="O502" s="81" t="s">
        <v>4007</v>
      </c>
      <c r="P502" s="81" t="s">
        <v>4007</v>
      </c>
    </row>
    <row r="503" spans="1:16" ht="85.5" x14ac:dyDescent="0.45">
      <c r="A503" t="s">
        <v>11147</v>
      </c>
      <c r="B503" t="s">
        <v>17</v>
      </c>
      <c r="C503" t="s">
        <v>18</v>
      </c>
      <c r="D503" t="s">
        <v>19</v>
      </c>
      <c r="E503" t="s">
        <v>591</v>
      </c>
      <c r="F503" t="s">
        <v>21</v>
      </c>
      <c r="G503" t="s">
        <v>22</v>
      </c>
      <c r="H503">
        <v>502</v>
      </c>
      <c r="I503" s="83">
        <v>67.895303435852227</v>
      </c>
      <c r="J503" s="83">
        <v>66.368591087666601</v>
      </c>
      <c r="K503" s="83">
        <v>41.617914502878165</v>
      </c>
      <c r="L503" s="81" t="s">
        <v>594</v>
      </c>
      <c r="M503" s="81" t="s">
        <v>4008</v>
      </c>
      <c r="N503" s="81" t="s">
        <v>4009</v>
      </c>
      <c r="O503" s="81" t="s">
        <v>4010</v>
      </c>
      <c r="P503" s="81" t="s">
        <v>4011</v>
      </c>
    </row>
    <row r="504" spans="1:16" ht="71.25" x14ac:dyDescent="0.45">
      <c r="A504" t="s">
        <v>11147</v>
      </c>
      <c r="B504" t="s">
        <v>17</v>
      </c>
      <c r="C504" t="s">
        <v>18</v>
      </c>
      <c r="D504" t="s">
        <v>19</v>
      </c>
      <c r="E504" t="s">
        <v>595</v>
      </c>
      <c r="F504" t="s">
        <v>21</v>
      </c>
      <c r="G504" t="s">
        <v>22</v>
      </c>
      <c r="H504">
        <v>503</v>
      </c>
      <c r="I504" s="83">
        <v>23.01742360086255</v>
      </c>
      <c r="J504" s="83">
        <v>46.62058720316935</v>
      </c>
      <c r="K504" s="83">
        <v>44.279126757414403</v>
      </c>
      <c r="L504" s="81" t="s">
        <v>596</v>
      </c>
      <c r="M504" s="81" t="s">
        <v>4012</v>
      </c>
      <c r="N504" s="81" t="s">
        <v>4013</v>
      </c>
      <c r="O504" s="81" t="s">
        <v>4014</v>
      </c>
      <c r="P504" s="81" t="s">
        <v>4015</v>
      </c>
    </row>
    <row r="505" spans="1:16" ht="71.25" x14ac:dyDescent="0.45">
      <c r="A505" t="s">
        <v>11147</v>
      </c>
      <c r="B505" t="s">
        <v>17</v>
      </c>
      <c r="C505" t="s">
        <v>18</v>
      </c>
      <c r="D505" t="s">
        <v>19</v>
      </c>
      <c r="E505" t="s">
        <v>595</v>
      </c>
      <c r="F505" t="s">
        <v>21</v>
      </c>
      <c r="G505" t="s">
        <v>22</v>
      </c>
      <c r="H505">
        <v>504</v>
      </c>
      <c r="I505" s="83">
        <v>10.123734869668828</v>
      </c>
      <c r="J505" s="83">
        <v>17.715310478533336</v>
      </c>
      <c r="K505" s="83">
        <v>10.92844659249908</v>
      </c>
      <c r="L505" s="81" t="s">
        <v>597</v>
      </c>
      <c r="M505" s="81" t="s">
        <v>4016</v>
      </c>
      <c r="N505" s="81" t="s">
        <v>4017</v>
      </c>
      <c r="O505" s="81" t="s">
        <v>4018</v>
      </c>
      <c r="P505" s="81" t="s">
        <v>4019</v>
      </c>
    </row>
    <row r="506" spans="1:16" ht="57" x14ac:dyDescent="0.45">
      <c r="A506" t="s">
        <v>11147</v>
      </c>
      <c r="B506" t="s">
        <v>17</v>
      </c>
      <c r="C506" t="s">
        <v>18</v>
      </c>
      <c r="D506" t="s">
        <v>598</v>
      </c>
      <c r="E506" t="s">
        <v>599</v>
      </c>
      <c r="F506" t="s">
        <v>21</v>
      </c>
      <c r="G506" t="s">
        <v>22</v>
      </c>
      <c r="H506">
        <v>505</v>
      </c>
      <c r="I506" s="83">
        <v>18.65103701631752</v>
      </c>
      <c r="J506" s="83">
        <v>45.723134461864348</v>
      </c>
      <c r="K506" s="83">
        <v>27.576989477711045</v>
      </c>
      <c r="L506" s="81" t="s">
        <v>600</v>
      </c>
      <c r="M506" s="81" t="s">
        <v>4020</v>
      </c>
      <c r="N506" s="81" t="s">
        <v>4021</v>
      </c>
      <c r="O506" s="81" t="s">
        <v>4022</v>
      </c>
      <c r="P506" s="81" t="s">
        <v>4023</v>
      </c>
    </row>
    <row r="507" spans="1:16" ht="85.5" x14ac:dyDescent="0.45">
      <c r="A507" t="s">
        <v>11147</v>
      </c>
      <c r="B507" t="s">
        <v>17</v>
      </c>
      <c r="C507" t="s">
        <v>18</v>
      </c>
      <c r="D507" t="s">
        <v>598</v>
      </c>
      <c r="E507" t="s">
        <v>599</v>
      </c>
      <c r="F507" t="s">
        <v>21</v>
      </c>
      <c r="G507" t="s">
        <v>22</v>
      </c>
      <c r="H507">
        <v>506</v>
      </c>
      <c r="I507" s="83">
        <v>8.3243927612370516</v>
      </c>
      <c r="J507" s="83">
        <v>18.378337828738381</v>
      </c>
      <c r="K507" s="83">
        <v>13.314887940120281</v>
      </c>
      <c r="L507" s="81" t="s">
        <v>601</v>
      </c>
      <c r="M507" s="81" t="s">
        <v>4024</v>
      </c>
      <c r="N507" s="81" t="s">
        <v>4025</v>
      </c>
      <c r="O507" s="81" t="s">
        <v>4026</v>
      </c>
      <c r="P507" s="81" t="s">
        <v>4027</v>
      </c>
    </row>
    <row r="508" spans="1:16" ht="114" x14ac:dyDescent="0.45">
      <c r="A508" t="s">
        <v>11147</v>
      </c>
      <c r="B508" t="s">
        <v>17</v>
      </c>
      <c r="C508" t="s">
        <v>18</v>
      </c>
      <c r="D508" t="s">
        <v>598</v>
      </c>
      <c r="E508" t="s">
        <v>599</v>
      </c>
      <c r="F508" t="s">
        <v>21</v>
      </c>
      <c r="G508" t="s">
        <v>22</v>
      </c>
      <c r="H508">
        <v>507</v>
      </c>
      <c r="I508" s="83">
        <v>15.228621982435664</v>
      </c>
      <c r="J508" s="83">
        <v>16.441250133580112</v>
      </c>
      <c r="K508" s="83">
        <v>24.75916259281475</v>
      </c>
      <c r="L508" s="81" t="s">
        <v>602</v>
      </c>
      <c r="M508" s="81" t="s">
        <v>4028</v>
      </c>
      <c r="N508" s="81" t="s">
        <v>4029</v>
      </c>
      <c r="O508" s="81" t="s">
        <v>4030</v>
      </c>
      <c r="P508" s="81" t="s">
        <v>4031</v>
      </c>
    </row>
    <row r="509" spans="1:16" ht="99.75" x14ac:dyDescent="0.45">
      <c r="A509" t="s">
        <v>11147</v>
      </c>
      <c r="B509" t="s">
        <v>17</v>
      </c>
      <c r="C509" t="s">
        <v>18</v>
      </c>
      <c r="D509" t="s">
        <v>598</v>
      </c>
      <c r="E509" t="s">
        <v>599</v>
      </c>
      <c r="F509" t="s">
        <v>21</v>
      </c>
      <c r="G509" t="s">
        <v>22</v>
      </c>
      <c r="H509">
        <v>508</v>
      </c>
      <c r="I509" s="83">
        <v>7.3052672432898627</v>
      </c>
      <c r="J509" s="83">
        <v>16.133948681475328</v>
      </c>
      <c r="K509" s="83">
        <v>8.5012654978733799</v>
      </c>
      <c r="L509" s="81" t="s">
        <v>603</v>
      </c>
      <c r="M509" s="81" t="s">
        <v>4032</v>
      </c>
      <c r="N509" s="81" t="s">
        <v>4033</v>
      </c>
      <c r="O509" s="81" t="s">
        <v>4034</v>
      </c>
      <c r="P509" s="81" t="s">
        <v>4035</v>
      </c>
    </row>
    <row r="510" spans="1:16" ht="71.25" x14ac:dyDescent="0.45">
      <c r="A510" t="s">
        <v>11147</v>
      </c>
      <c r="B510" t="s">
        <v>17</v>
      </c>
      <c r="C510" t="s">
        <v>18</v>
      </c>
      <c r="D510" t="s">
        <v>598</v>
      </c>
      <c r="E510" t="s">
        <v>599</v>
      </c>
      <c r="F510" t="s">
        <v>21</v>
      </c>
      <c r="G510" t="s">
        <v>22</v>
      </c>
      <c r="H510">
        <v>509</v>
      </c>
      <c r="I510" s="83">
        <v>50.784317692696447</v>
      </c>
      <c r="J510" s="83">
        <v>50.784317692696447</v>
      </c>
      <c r="K510" s="83">
        <v>19.038378572213251</v>
      </c>
      <c r="L510" s="81" t="s">
        <v>604</v>
      </c>
      <c r="M510" s="81" t="s">
        <v>4036</v>
      </c>
      <c r="N510" s="81" t="s">
        <v>4037</v>
      </c>
      <c r="O510" s="81" t="s">
        <v>4037</v>
      </c>
      <c r="P510" s="81" t="s">
        <v>4038</v>
      </c>
    </row>
    <row r="511" spans="1:16" ht="57" x14ac:dyDescent="0.45">
      <c r="A511" t="s">
        <v>11147</v>
      </c>
      <c r="B511" t="s">
        <v>17</v>
      </c>
      <c r="C511" t="s">
        <v>18</v>
      </c>
      <c r="D511" t="s">
        <v>598</v>
      </c>
      <c r="E511" t="s">
        <v>599</v>
      </c>
      <c r="F511" t="s">
        <v>21</v>
      </c>
      <c r="G511" t="s">
        <v>22</v>
      </c>
      <c r="H511">
        <v>510</v>
      </c>
      <c r="I511" s="83">
        <v>39.218758306259289</v>
      </c>
      <c r="J511" s="83">
        <v>20.197014394804562</v>
      </c>
      <c r="K511" s="83">
        <v>40.390754892033627</v>
      </c>
      <c r="L511" s="81" t="s">
        <v>605</v>
      </c>
      <c r="M511" s="81" t="s">
        <v>4039</v>
      </c>
      <c r="N511" s="81" t="s">
        <v>4040</v>
      </c>
      <c r="O511" s="81" t="s">
        <v>4041</v>
      </c>
      <c r="P511" s="81" t="s">
        <v>4042</v>
      </c>
    </row>
    <row r="512" spans="1:16" ht="99.75" x14ac:dyDescent="0.45">
      <c r="A512" t="s">
        <v>11147</v>
      </c>
      <c r="B512" t="s">
        <v>17</v>
      </c>
      <c r="C512" t="s">
        <v>18</v>
      </c>
      <c r="D512" t="s">
        <v>598</v>
      </c>
      <c r="E512" t="s">
        <v>599</v>
      </c>
      <c r="F512" t="s">
        <v>21</v>
      </c>
      <c r="G512" t="s">
        <v>22</v>
      </c>
      <c r="H512">
        <v>511</v>
      </c>
      <c r="I512" s="83">
        <v>4.0444182092538146</v>
      </c>
      <c r="J512" s="83">
        <v>7.184430116339648</v>
      </c>
      <c r="K512" s="83">
        <v>8.3164599145851827</v>
      </c>
      <c r="L512" s="81" t="s">
        <v>606</v>
      </c>
      <c r="M512" s="81" t="s">
        <v>4043</v>
      </c>
      <c r="N512" s="81" t="s">
        <v>4044</v>
      </c>
      <c r="O512" s="81" t="s">
        <v>4045</v>
      </c>
      <c r="P512" s="81" t="s">
        <v>4046</v>
      </c>
    </row>
    <row r="513" spans="1:16" ht="85.5" x14ac:dyDescent="0.45">
      <c r="A513" t="s">
        <v>11147</v>
      </c>
      <c r="B513" t="s">
        <v>17</v>
      </c>
      <c r="C513" t="s">
        <v>18</v>
      </c>
      <c r="D513" t="s">
        <v>598</v>
      </c>
      <c r="E513" t="s">
        <v>599</v>
      </c>
      <c r="F513" t="s">
        <v>21</v>
      </c>
      <c r="G513" t="s">
        <v>22</v>
      </c>
      <c r="H513">
        <v>512</v>
      </c>
      <c r="I513" s="83">
        <v>10.690953926649575</v>
      </c>
      <c r="J513" s="83">
        <v>10.948752265652928</v>
      </c>
      <c r="K513" s="83">
        <v>23.080872885837248</v>
      </c>
      <c r="L513" s="81" t="s">
        <v>607</v>
      </c>
      <c r="M513" s="81" t="s">
        <v>4047</v>
      </c>
      <c r="N513" s="81" t="s">
        <v>4048</v>
      </c>
      <c r="O513" s="81" t="s">
        <v>4049</v>
      </c>
      <c r="P513" s="81" t="s">
        <v>4050</v>
      </c>
    </row>
    <row r="514" spans="1:16" ht="99.75" x14ac:dyDescent="0.45">
      <c r="A514" t="s">
        <v>11147</v>
      </c>
      <c r="B514" t="s">
        <v>17</v>
      </c>
      <c r="C514" t="s">
        <v>18</v>
      </c>
      <c r="D514" t="s">
        <v>598</v>
      </c>
      <c r="E514" t="s">
        <v>599</v>
      </c>
      <c r="F514" t="s">
        <v>21</v>
      </c>
      <c r="G514" t="s">
        <v>22</v>
      </c>
      <c r="H514">
        <v>513</v>
      </c>
      <c r="I514" s="83">
        <v>10.65728448555558</v>
      </c>
      <c r="J514" s="83">
        <v>10.352664426876094</v>
      </c>
      <c r="K514" s="83">
        <v>8.234891424657139</v>
      </c>
      <c r="L514" s="81" t="s">
        <v>608</v>
      </c>
      <c r="M514" s="81" t="s">
        <v>4051</v>
      </c>
      <c r="N514" s="81" t="s">
        <v>4052</v>
      </c>
      <c r="O514" s="81" t="s">
        <v>4053</v>
      </c>
      <c r="P514" s="81" t="s">
        <v>4054</v>
      </c>
    </row>
    <row r="515" spans="1:16" ht="85.5" x14ac:dyDescent="0.45">
      <c r="A515" t="s">
        <v>11147</v>
      </c>
      <c r="B515" t="s">
        <v>17</v>
      </c>
      <c r="C515" t="s">
        <v>18</v>
      </c>
      <c r="D515" t="s">
        <v>598</v>
      </c>
      <c r="E515" t="s">
        <v>599</v>
      </c>
      <c r="F515" t="s">
        <v>21</v>
      </c>
      <c r="G515" t="s">
        <v>22</v>
      </c>
      <c r="H515">
        <v>514</v>
      </c>
      <c r="I515" s="83">
        <v>31.917859303273211</v>
      </c>
      <c r="J515" s="83">
        <v>31.327928739076093</v>
      </c>
      <c r="K515" s="83">
        <v>42.740577972428397</v>
      </c>
      <c r="L515" s="81" t="s">
        <v>609</v>
      </c>
      <c r="M515" s="81" t="s">
        <v>4055</v>
      </c>
      <c r="N515" s="81" t="s">
        <v>4056</v>
      </c>
      <c r="O515" s="81" t="s">
        <v>4057</v>
      </c>
      <c r="P515" s="81" t="s">
        <v>4058</v>
      </c>
    </row>
    <row r="516" spans="1:16" ht="57" x14ac:dyDescent="0.45">
      <c r="A516" t="s">
        <v>11147</v>
      </c>
      <c r="B516" t="s">
        <v>17</v>
      </c>
      <c r="C516" t="s">
        <v>18</v>
      </c>
      <c r="D516" t="s">
        <v>598</v>
      </c>
      <c r="E516" t="s">
        <v>599</v>
      </c>
      <c r="F516" t="s">
        <v>21</v>
      </c>
      <c r="G516" t="s">
        <v>22</v>
      </c>
      <c r="H516">
        <v>515</v>
      </c>
      <c r="I516" s="83">
        <v>5.5380039444061291</v>
      </c>
      <c r="J516" s="83">
        <v>6.7543128286757073</v>
      </c>
      <c r="K516" s="83">
        <v>6.336859268415405</v>
      </c>
      <c r="L516" s="81" t="s">
        <v>610</v>
      </c>
      <c r="M516" s="81" t="s">
        <v>4059</v>
      </c>
      <c r="N516" s="81" t="s">
        <v>4060</v>
      </c>
      <c r="O516" s="81" t="s">
        <v>4061</v>
      </c>
      <c r="P516" s="81" t="s">
        <v>4062</v>
      </c>
    </row>
    <row r="517" spans="1:16" ht="85.5" x14ac:dyDescent="0.45">
      <c r="A517" t="s">
        <v>11147</v>
      </c>
      <c r="B517" t="s">
        <v>17</v>
      </c>
      <c r="C517" t="s">
        <v>18</v>
      </c>
      <c r="D517" t="s">
        <v>598</v>
      </c>
      <c r="E517" t="s">
        <v>599</v>
      </c>
      <c r="F517" t="s">
        <v>21</v>
      </c>
      <c r="G517" t="s">
        <v>22</v>
      </c>
      <c r="H517">
        <v>516</v>
      </c>
      <c r="I517" s="83">
        <v>11.794224053267101</v>
      </c>
      <c r="J517" s="83">
        <v>9.7481245397598801</v>
      </c>
      <c r="K517" s="83">
        <v>7.9290265068413781</v>
      </c>
      <c r="L517" s="81" t="s">
        <v>611</v>
      </c>
      <c r="M517" s="81" t="s">
        <v>4063</v>
      </c>
      <c r="N517" s="81" t="s">
        <v>4064</v>
      </c>
      <c r="O517" s="81" t="s">
        <v>4065</v>
      </c>
      <c r="P517" s="81" t="s">
        <v>4066</v>
      </c>
    </row>
    <row r="518" spans="1:16" ht="71.25" x14ac:dyDescent="0.45">
      <c r="A518" t="s">
        <v>11147</v>
      </c>
      <c r="B518" t="s">
        <v>17</v>
      </c>
      <c r="C518" t="s">
        <v>18</v>
      </c>
      <c r="D518" t="s">
        <v>598</v>
      </c>
      <c r="E518" t="s">
        <v>599</v>
      </c>
      <c r="F518" t="s">
        <v>21</v>
      </c>
      <c r="G518" t="s">
        <v>22</v>
      </c>
      <c r="H518">
        <v>517</v>
      </c>
      <c r="I518" s="83">
        <v>50.41350242010639</v>
      </c>
      <c r="J518" s="83">
        <v>23.899321319333971</v>
      </c>
      <c r="K518" s="83">
        <v>7.1683109663609343</v>
      </c>
      <c r="L518" s="81" t="s">
        <v>612</v>
      </c>
      <c r="M518" s="81" t="s">
        <v>4067</v>
      </c>
      <c r="N518" s="81" t="s">
        <v>4068</v>
      </c>
      <c r="O518" s="81" t="s">
        <v>4069</v>
      </c>
      <c r="P518" s="81" t="s">
        <v>4070</v>
      </c>
    </row>
    <row r="519" spans="1:16" ht="128.25" x14ac:dyDescent="0.45">
      <c r="A519" t="s">
        <v>11147</v>
      </c>
      <c r="B519" t="s">
        <v>17</v>
      </c>
      <c r="C519" t="s">
        <v>18</v>
      </c>
      <c r="D519" t="s">
        <v>598</v>
      </c>
      <c r="E519" t="s">
        <v>599</v>
      </c>
      <c r="F519" t="s">
        <v>21</v>
      </c>
      <c r="G519" t="s">
        <v>22</v>
      </c>
      <c r="H519">
        <v>518</v>
      </c>
      <c r="I519" s="83">
        <v>40.367985505284913</v>
      </c>
      <c r="J519" s="83">
        <v>4.0890037769360825</v>
      </c>
      <c r="K519" s="83">
        <v>9.4499828151601317</v>
      </c>
      <c r="L519" s="81" t="s">
        <v>613</v>
      </c>
      <c r="M519" s="81" t="s">
        <v>4071</v>
      </c>
      <c r="N519" s="81" t="s">
        <v>4072</v>
      </c>
      <c r="O519" s="81" t="s">
        <v>4073</v>
      </c>
      <c r="P519" s="81" t="s">
        <v>4074</v>
      </c>
    </row>
    <row r="520" spans="1:16" ht="114" x14ac:dyDescent="0.45">
      <c r="A520" t="s">
        <v>11147</v>
      </c>
      <c r="B520" t="s">
        <v>17</v>
      </c>
      <c r="C520" t="s">
        <v>18</v>
      </c>
      <c r="D520" t="s">
        <v>598</v>
      </c>
      <c r="E520" t="s">
        <v>599</v>
      </c>
      <c r="F520" t="s">
        <v>21</v>
      </c>
      <c r="G520" t="s">
        <v>22</v>
      </c>
      <c r="H520">
        <v>519</v>
      </c>
      <c r="I520" s="83">
        <v>7.8712708826889308</v>
      </c>
      <c r="J520" s="83">
        <v>4.4039351152961999</v>
      </c>
      <c r="K520" s="83">
        <v>7.8712708826889308</v>
      </c>
      <c r="L520" s="81" t="s">
        <v>614</v>
      </c>
      <c r="M520" s="81" t="s">
        <v>4075</v>
      </c>
      <c r="N520" s="81" t="s">
        <v>4076</v>
      </c>
      <c r="O520" s="81" t="s">
        <v>4077</v>
      </c>
      <c r="P520" s="81" t="s">
        <v>4078</v>
      </c>
    </row>
    <row r="521" spans="1:16" ht="71.25" x14ac:dyDescent="0.45">
      <c r="A521" t="s">
        <v>11147</v>
      </c>
      <c r="B521" t="s">
        <v>17</v>
      </c>
      <c r="C521" t="s">
        <v>18</v>
      </c>
      <c r="D521" t="s">
        <v>598</v>
      </c>
      <c r="E521" t="s">
        <v>599</v>
      </c>
      <c r="F521" t="s">
        <v>21</v>
      </c>
      <c r="G521" t="s">
        <v>22</v>
      </c>
      <c r="H521">
        <v>520</v>
      </c>
      <c r="I521" s="83">
        <v>48.592232786485418</v>
      </c>
      <c r="J521" s="83">
        <v>22.109181187037063</v>
      </c>
      <c r="K521" s="83">
        <v>29.363075328744014</v>
      </c>
      <c r="L521" s="81" t="s">
        <v>615</v>
      </c>
      <c r="M521" s="81" t="s">
        <v>4079</v>
      </c>
      <c r="N521" s="81" t="s">
        <v>4080</v>
      </c>
      <c r="O521" s="81" t="s">
        <v>4081</v>
      </c>
      <c r="P521" s="81" t="s">
        <v>4082</v>
      </c>
    </row>
    <row r="522" spans="1:16" ht="57" x14ac:dyDescent="0.45">
      <c r="A522" t="s">
        <v>11147</v>
      </c>
      <c r="B522" t="s">
        <v>17</v>
      </c>
      <c r="C522" t="s">
        <v>18</v>
      </c>
      <c r="D522" t="s">
        <v>598</v>
      </c>
      <c r="E522" t="s">
        <v>616</v>
      </c>
      <c r="F522" t="s">
        <v>21</v>
      </c>
      <c r="G522" t="s">
        <v>22</v>
      </c>
      <c r="H522">
        <v>521</v>
      </c>
      <c r="I522" s="83">
        <v>8.9616723202427142</v>
      </c>
      <c r="J522" s="83">
        <v>14.473710747837542</v>
      </c>
      <c r="K522" s="83">
        <v>12.300686288463773</v>
      </c>
      <c r="L522" s="81" t="s">
        <v>617</v>
      </c>
      <c r="M522" s="81" t="s">
        <v>4083</v>
      </c>
      <c r="N522" s="81" t="s">
        <v>4084</v>
      </c>
      <c r="O522" s="81" t="s">
        <v>4085</v>
      </c>
      <c r="P522" s="81" t="s">
        <v>4086</v>
      </c>
    </row>
    <row r="523" spans="1:16" ht="42.75" x14ac:dyDescent="0.45">
      <c r="A523" t="s">
        <v>11147</v>
      </c>
      <c r="B523" t="s">
        <v>17</v>
      </c>
      <c r="C523" t="s">
        <v>18</v>
      </c>
      <c r="D523" t="s">
        <v>598</v>
      </c>
      <c r="E523" t="s">
        <v>616</v>
      </c>
      <c r="F523" t="s">
        <v>21</v>
      </c>
      <c r="G523" t="s">
        <v>22</v>
      </c>
      <c r="H523">
        <v>522</v>
      </c>
      <c r="I523" s="83">
        <v>18.360281349467961</v>
      </c>
      <c r="J523" s="83">
        <v>25.965358893403383</v>
      </c>
      <c r="K523" s="83">
        <v>4.7892322043099123</v>
      </c>
      <c r="L523" s="81" t="s">
        <v>618</v>
      </c>
      <c r="M523" s="81" t="s">
        <v>4087</v>
      </c>
      <c r="N523" s="81" t="s">
        <v>4088</v>
      </c>
      <c r="O523" s="81" t="s">
        <v>4089</v>
      </c>
      <c r="P523" s="81" t="s">
        <v>4090</v>
      </c>
    </row>
    <row r="524" spans="1:16" ht="57" x14ac:dyDescent="0.45">
      <c r="A524" t="s">
        <v>11147</v>
      </c>
      <c r="B524" t="s">
        <v>17</v>
      </c>
      <c r="C524" t="s">
        <v>18</v>
      </c>
      <c r="D524" t="s">
        <v>598</v>
      </c>
      <c r="E524" t="s">
        <v>616</v>
      </c>
      <c r="F524" t="s">
        <v>21</v>
      </c>
      <c r="G524" t="s">
        <v>22</v>
      </c>
      <c r="H524">
        <v>523</v>
      </c>
      <c r="I524" s="83">
        <v>11.077392465195491</v>
      </c>
      <c r="J524" s="83">
        <v>17.615445158687269</v>
      </c>
      <c r="K524" s="83">
        <v>16.451929399933114</v>
      </c>
      <c r="L524" s="81" t="s">
        <v>619</v>
      </c>
      <c r="M524" s="81" t="s">
        <v>4091</v>
      </c>
      <c r="N524" s="81" t="s">
        <v>4092</v>
      </c>
      <c r="O524" s="81" t="s">
        <v>4093</v>
      </c>
      <c r="P524" s="81" t="s">
        <v>4094</v>
      </c>
    </row>
    <row r="525" spans="1:16" ht="99.75" x14ac:dyDescent="0.45">
      <c r="A525" t="s">
        <v>11147</v>
      </c>
      <c r="B525" t="s">
        <v>17</v>
      </c>
      <c r="C525" t="s">
        <v>18</v>
      </c>
      <c r="D525" t="s">
        <v>598</v>
      </c>
      <c r="E525" t="s">
        <v>616</v>
      </c>
      <c r="F525" t="s">
        <v>21</v>
      </c>
      <c r="G525" t="s">
        <v>22</v>
      </c>
      <c r="H525">
        <v>524</v>
      </c>
      <c r="I525" s="83">
        <v>23.596451370409675</v>
      </c>
      <c r="J525" s="83">
        <v>12.393012696867151</v>
      </c>
      <c r="K525" s="83">
        <v>20.770977010072389</v>
      </c>
      <c r="L525" s="81" t="s">
        <v>620</v>
      </c>
      <c r="M525" s="81" t="s">
        <v>4095</v>
      </c>
      <c r="N525" s="81" t="s">
        <v>4096</v>
      </c>
      <c r="O525" s="81" t="s">
        <v>4097</v>
      </c>
      <c r="P525" s="81" t="s">
        <v>4098</v>
      </c>
    </row>
    <row r="526" spans="1:16" ht="85.5" x14ac:dyDescent="0.45">
      <c r="A526" t="s">
        <v>11147</v>
      </c>
      <c r="B526" t="s">
        <v>17</v>
      </c>
      <c r="C526" t="s">
        <v>18</v>
      </c>
      <c r="D526" t="s">
        <v>598</v>
      </c>
      <c r="E526" t="s">
        <v>616</v>
      </c>
      <c r="F526" t="s">
        <v>21</v>
      </c>
      <c r="G526" t="s">
        <v>22</v>
      </c>
      <c r="H526">
        <v>525</v>
      </c>
      <c r="I526" s="83">
        <v>17.059573701616795</v>
      </c>
      <c r="J526" s="83">
        <v>11.19644153835206</v>
      </c>
      <c r="K526" s="83">
        <v>16.923267918690044</v>
      </c>
      <c r="L526" s="81" t="s">
        <v>621</v>
      </c>
      <c r="M526" s="81" t="s">
        <v>4099</v>
      </c>
      <c r="N526" s="81" t="s">
        <v>4100</v>
      </c>
      <c r="O526" s="81" t="s">
        <v>4101</v>
      </c>
      <c r="P526" s="81" t="s">
        <v>4102</v>
      </c>
    </row>
    <row r="527" spans="1:16" ht="57" x14ac:dyDescent="0.45">
      <c r="A527" t="s">
        <v>11147</v>
      </c>
      <c r="B527" t="s">
        <v>17</v>
      </c>
      <c r="C527" t="s">
        <v>18</v>
      </c>
      <c r="D527" t="s">
        <v>598</v>
      </c>
      <c r="E527" t="s">
        <v>616</v>
      </c>
      <c r="F527" t="s">
        <v>21</v>
      </c>
      <c r="G527" t="s">
        <v>22</v>
      </c>
      <c r="H527">
        <v>526</v>
      </c>
      <c r="I527" s="83">
        <v>43.64990448369015</v>
      </c>
      <c r="J527" s="83">
        <v>60.125530725187993</v>
      </c>
      <c r="K527" s="83">
        <v>3.7164990922568171</v>
      </c>
      <c r="L527" s="81" t="s">
        <v>622</v>
      </c>
      <c r="M527" s="81" t="s">
        <v>4103</v>
      </c>
      <c r="N527" s="81" t="s">
        <v>4104</v>
      </c>
      <c r="O527" s="81" t="s">
        <v>4105</v>
      </c>
      <c r="P527" s="81" t="s">
        <v>4106</v>
      </c>
    </row>
    <row r="528" spans="1:16" ht="114" x14ac:dyDescent="0.45">
      <c r="A528" t="s">
        <v>11147</v>
      </c>
      <c r="B528" t="s">
        <v>17</v>
      </c>
      <c r="C528" t="s">
        <v>18</v>
      </c>
      <c r="D528" t="s">
        <v>598</v>
      </c>
      <c r="E528" t="s">
        <v>616</v>
      </c>
      <c r="F528" t="s">
        <v>21</v>
      </c>
      <c r="G528" t="s">
        <v>22</v>
      </c>
      <c r="H528">
        <v>527</v>
      </c>
      <c r="I528" s="83">
        <v>17.563416433945182</v>
      </c>
      <c r="J528" s="83">
        <v>15.443156701357106</v>
      </c>
      <c r="K528" s="83">
        <v>4.8625177641759727</v>
      </c>
      <c r="L528" s="81" t="s">
        <v>623</v>
      </c>
      <c r="M528" s="81" t="s">
        <v>4107</v>
      </c>
      <c r="N528" s="81" t="s">
        <v>4108</v>
      </c>
      <c r="O528" s="81" t="s">
        <v>4109</v>
      </c>
      <c r="P528" s="81" t="s">
        <v>4110</v>
      </c>
    </row>
    <row r="529" spans="1:16" ht="114" x14ac:dyDescent="0.45">
      <c r="A529" t="s">
        <v>11147</v>
      </c>
      <c r="B529" t="s">
        <v>17</v>
      </c>
      <c r="C529" t="s">
        <v>18</v>
      </c>
      <c r="D529" t="s">
        <v>598</v>
      </c>
      <c r="E529" t="s">
        <v>616</v>
      </c>
      <c r="F529" t="s">
        <v>21</v>
      </c>
      <c r="G529" t="s">
        <v>22</v>
      </c>
      <c r="H529">
        <v>528</v>
      </c>
      <c r="I529" s="83">
        <v>34.745503872844637</v>
      </c>
      <c r="J529" s="83">
        <v>24.933331891466462</v>
      </c>
      <c r="K529" s="83">
        <v>19.139378056089281</v>
      </c>
      <c r="L529" s="81" t="s">
        <v>624</v>
      </c>
      <c r="M529" s="81" t="s">
        <v>4111</v>
      </c>
      <c r="N529" s="81" t="s">
        <v>4112</v>
      </c>
      <c r="O529" s="81" t="s">
        <v>4113</v>
      </c>
      <c r="P529" s="81" t="s">
        <v>4114</v>
      </c>
    </row>
    <row r="530" spans="1:16" ht="57" x14ac:dyDescent="0.45">
      <c r="A530" t="s">
        <v>11147</v>
      </c>
      <c r="B530" t="s">
        <v>17</v>
      </c>
      <c r="C530" t="s">
        <v>18</v>
      </c>
      <c r="D530" t="s">
        <v>598</v>
      </c>
      <c r="E530" t="s">
        <v>616</v>
      </c>
      <c r="F530" t="s">
        <v>21</v>
      </c>
      <c r="G530" t="s">
        <v>22</v>
      </c>
      <c r="H530">
        <v>529</v>
      </c>
      <c r="I530" s="83">
        <v>8.2351131963544795</v>
      </c>
      <c r="J530" s="83">
        <v>43.679531809650612</v>
      </c>
      <c r="K530" s="83">
        <v>2.6149826893840222</v>
      </c>
      <c r="L530" s="81" t="s">
        <v>625</v>
      </c>
      <c r="M530" s="81" t="s">
        <v>4115</v>
      </c>
      <c r="N530" s="81" t="s">
        <v>4116</v>
      </c>
      <c r="O530" s="81" t="s">
        <v>4117</v>
      </c>
      <c r="P530" s="81" t="s">
        <v>4118</v>
      </c>
    </row>
    <row r="531" spans="1:16" ht="99.75" x14ac:dyDescent="0.45">
      <c r="A531" t="s">
        <v>11147</v>
      </c>
      <c r="B531" t="s">
        <v>17</v>
      </c>
      <c r="C531" t="s">
        <v>18</v>
      </c>
      <c r="D531" t="s">
        <v>598</v>
      </c>
      <c r="E531" t="s">
        <v>616</v>
      </c>
      <c r="F531" t="s">
        <v>21</v>
      </c>
      <c r="G531" t="s">
        <v>22</v>
      </c>
      <c r="H531">
        <v>530</v>
      </c>
      <c r="I531" s="83">
        <v>16.562574029564235</v>
      </c>
      <c r="J531" s="83">
        <v>5.7742156900811237</v>
      </c>
      <c r="K531" s="83">
        <v>4.4204970007650237</v>
      </c>
      <c r="L531" s="81" t="s">
        <v>626</v>
      </c>
      <c r="M531" s="81" t="s">
        <v>4119</v>
      </c>
      <c r="N531" s="81" t="s">
        <v>4120</v>
      </c>
      <c r="O531" s="81" t="s">
        <v>4121</v>
      </c>
      <c r="P531" s="81" t="s">
        <v>4122</v>
      </c>
    </row>
    <row r="532" spans="1:16" ht="85.5" x14ac:dyDescent="0.45">
      <c r="A532" t="s">
        <v>11147</v>
      </c>
      <c r="B532" t="s">
        <v>17</v>
      </c>
      <c r="C532" t="s">
        <v>18</v>
      </c>
      <c r="D532" t="s">
        <v>598</v>
      </c>
      <c r="E532" t="s">
        <v>616</v>
      </c>
      <c r="F532" t="s">
        <v>21</v>
      </c>
      <c r="G532" t="s">
        <v>22</v>
      </c>
      <c r="H532">
        <v>531</v>
      </c>
      <c r="I532" s="83">
        <v>5.9123290248779234</v>
      </c>
      <c r="J532" s="83">
        <v>6.4718242450883308</v>
      </c>
      <c r="K532" s="83">
        <v>6.976059189487863</v>
      </c>
      <c r="L532" s="81" t="s">
        <v>627</v>
      </c>
      <c r="M532" s="81" t="s">
        <v>4123</v>
      </c>
      <c r="N532" s="81" t="s">
        <v>4124</v>
      </c>
      <c r="O532" s="81" t="s">
        <v>4125</v>
      </c>
      <c r="P532" s="81" t="s">
        <v>4126</v>
      </c>
    </row>
    <row r="533" spans="1:16" ht="57" x14ac:dyDescent="0.45">
      <c r="A533" t="s">
        <v>11147</v>
      </c>
      <c r="B533" t="s">
        <v>17</v>
      </c>
      <c r="C533" t="s">
        <v>18</v>
      </c>
      <c r="D533" t="s">
        <v>598</v>
      </c>
      <c r="E533" t="s">
        <v>616</v>
      </c>
      <c r="F533" t="s">
        <v>21</v>
      </c>
      <c r="G533" t="s">
        <v>22</v>
      </c>
      <c r="H533">
        <v>532</v>
      </c>
      <c r="I533" s="83">
        <v>8.0856246379825532</v>
      </c>
      <c r="J533" s="83">
        <v>33.535699101570344</v>
      </c>
      <c r="K533" s="83">
        <v>9.7275703672753444</v>
      </c>
      <c r="L533" s="81" t="s">
        <v>628</v>
      </c>
      <c r="M533" s="81" t="s">
        <v>4127</v>
      </c>
      <c r="N533" s="81" t="s">
        <v>4128</v>
      </c>
      <c r="O533" s="81" t="s">
        <v>4129</v>
      </c>
      <c r="P533" s="81" t="s">
        <v>4130</v>
      </c>
    </row>
    <row r="534" spans="1:16" ht="71.25" x14ac:dyDescent="0.45">
      <c r="A534" t="s">
        <v>11147</v>
      </c>
      <c r="B534" t="s">
        <v>17</v>
      </c>
      <c r="C534" t="s">
        <v>18</v>
      </c>
      <c r="D534" t="s">
        <v>598</v>
      </c>
      <c r="E534" t="s">
        <v>616</v>
      </c>
      <c r="F534" t="s">
        <v>21</v>
      </c>
      <c r="G534" t="s">
        <v>22</v>
      </c>
      <c r="H534">
        <v>533</v>
      </c>
      <c r="I534" s="83">
        <v>2.6935542467877966</v>
      </c>
      <c r="J534" s="83">
        <v>2.1440371673287992</v>
      </c>
      <c r="K534" s="83">
        <v>19.496249079519771</v>
      </c>
      <c r="L534" s="81" t="s">
        <v>629</v>
      </c>
      <c r="M534" s="81" t="s">
        <v>4131</v>
      </c>
      <c r="N534" s="81" t="s">
        <v>4132</v>
      </c>
      <c r="O534" s="81" t="s">
        <v>4133</v>
      </c>
      <c r="P534" s="81" t="s">
        <v>4134</v>
      </c>
    </row>
    <row r="535" spans="1:16" ht="85.5" x14ac:dyDescent="0.45">
      <c r="A535" t="s">
        <v>11147</v>
      </c>
      <c r="B535" t="s">
        <v>17</v>
      </c>
      <c r="C535" t="s">
        <v>18</v>
      </c>
      <c r="D535" t="s">
        <v>598</v>
      </c>
      <c r="E535" t="s">
        <v>630</v>
      </c>
      <c r="F535" t="s">
        <v>21</v>
      </c>
      <c r="G535" t="s">
        <v>22</v>
      </c>
      <c r="H535">
        <v>534</v>
      </c>
      <c r="I535" s="83">
        <v>26.211503555147623</v>
      </c>
      <c r="J535" s="83">
        <v>65.539257699604093</v>
      </c>
      <c r="K535" s="83">
        <v>28.145006032744298</v>
      </c>
      <c r="L535" s="81" t="s">
        <v>631</v>
      </c>
      <c r="M535" s="81" t="s">
        <v>4135</v>
      </c>
      <c r="N535" s="81" t="s">
        <v>4136</v>
      </c>
      <c r="O535" s="81" t="s">
        <v>4137</v>
      </c>
      <c r="P535" s="81" t="s">
        <v>4138</v>
      </c>
    </row>
    <row r="536" spans="1:16" ht="199.5" x14ac:dyDescent="0.45">
      <c r="A536" t="s">
        <v>11147</v>
      </c>
      <c r="B536" t="s">
        <v>17</v>
      </c>
      <c r="C536" t="s">
        <v>18</v>
      </c>
      <c r="D536" t="s">
        <v>598</v>
      </c>
      <c r="E536" t="s">
        <v>630</v>
      </c>
      <c r="F536" t="s">
        <v>21</v>
      </c>
      <c r="G536" t="s">
        <v>22</v>
      </c>
      <c r="H536">
        <v>535</v>
      </c>
      <c r="I536" s="83">
        <v>35.184625865595571</v>
      </c>
      <c r="J536" s="83">
        <v>24.542336592541456</v>
      </c>
      <c r="K536" s="83">
        <v>12.806007153510381</v>
      </c>
      <c r="L536" s="81" t="s">
        <v>632</v>
      </c>
      <c r="M536" s="81" t="s">
        <v>4139</v>
      </c>
      <c r="N536" s="81" t="s">
        <v>4140</v>
      </c>
      <c r="O536" s="81" t="s">
        <v>4141</v>
      </c>
      <c r="P536" s="81" t="s">
        <v>4142</v>
      </c>
    </row>
    <row r="537" spans="1:16" ht="242.25" x14ac:dyDescent="0.45">
      <c r="A537" t="s">
        <v>11147</v>
      </c>
      <c r="B537" t="s">
        <v>17</v>
      </c>
      <c r="C537" t="s">
        <v>18</v>
      </c>
      <c r="D537" t="s">
        <v>598</v>
      </c>
      <c r="E537" t="s">
        <v>630</v>
      </c>
      <c r="F537" t="s">
        <v>21</v>
      </c>
      <c r="G537" t="s">
        <v>22</v>
      </c>
      <c r="H537">
        <v>536</v>
      </c>
      <c r="I537" s="83">
        <v>13.302160513311341</v>
      </c>
      <c r="J537" s="83">
        <v>12.262771034212602</v>
      </c>
      <c r="K537" s="83">
        <v>12.947116127450297</v>
      </c>
      <c r="L537" s="81" t="s">
        <v>633</v>
      </c>
      <c r="M537" s="81" t="s">
        <v>4143</v>
      </c>
      <c r="N537" s="81" t="s">
        <v>4144</v>
      </c>
      <c r="O537" s="81" t="s">
        <v>4145</v>
      </c>
      <c r="P537" s="81" t="s">
        <v>4146</v>
      </c>
    </row>
    <row r="538" spans="1:16" ht="185.25" x14ac:dyDescent="0.45">
      <c r="A538" t="s">
        <v>11147</v>
      </c>
      <c r="B538" t="s">
        <v>17</v>
      </c>
      <c r="C538" t="s">
        <v>18</v>
      </c>
      <c r="D538" t="s">
        <v>598</v>
      </c>
      <c r="E538" t="s">
        <v>630</v>
      </c>
      <c r="F538" t="s">
        <v>21</v>
      </c>
      <c r="G538" t="s">
        <v>22</v>
      </c>
      <c r="H538">
        <v>537</v>
      </c>
      <c r="I538" s="83">
        <v>26.115021337737279</v>
      </c>
      <c r="J538" s="83">
        <v>22.830597815327931</v>
      </c>
      <c r="K538" s="83">
        <v>15.031626051355808</v>
      </c>
      <c r="L538" s="81" t="s">
        <v>634</v>
      </c>
      <c r="M538" s="81" t="s">
        <v>4147</v>
      </c>
      <c r="N538" s="81" t="s">
        <v>4148</v>
      </c>
      <c r="O538" s="81" t="s">
        <v>4149</v>
      </c>
      <c r="P538" s="81" t="s">
        <v>4150</v>
      </c>
    </row>
    <row r="539" spans="1:16" ht="99.75" x14ac:dyDescent="0.45">
      <c r="A539" t="s">
        <v>11147</v>
      </c>
      <c r="B539" t="s">
        <v>17</v>
      </c>
      <c r="C539" t="s">
        <v>18</v>
      </c>
      <c r="D539" t="s">
        <v>598</v>
      </c>
      <c r="E539" t="s">
        <v>630</v>
      </c>
      <c r="F539" t="s">
        <v>21</v>
      </c>
      <c r="G539" t="s">
        <v>22</v>
      </c>
      <c r="H539">
        <v>538</v>
      </c>
      <c r="I539" s="83">
        <v>15.488182639395934</v>
      </c>
      <c r="J539" s="83">
        <v>36.33621969835027</v>
      </c>
      <c r="K539" s="83">
        <v>33.948056376349875</v>
      </c>
      <c r="L539" s="81" t="s">
        <v>635</v>
      </c>
      <c r="M539" s="81" t="s">
        <v>4151</v>
      </c>
      <c r="N539" s="81" t="s">
        <v>4152</v>
      </c>
      <c r="O539" s="81" t="s">
        <v>4153</v>
      </c>
      <c r="P539" s="81" t="s">
        <v>4154</v>
      </c>
    </row>
    <row r="540" spans="1:16" ht="85.5" x14ac:dyDescent="0.45">
      <c r="A540" t="s">
        <v>11147</v>
      </c>
      <c r="B540" t="s">
        <v>17</v>
      </c>
      <c r="C540" t="s">
        <v>18</v>
      </c>
      <c r="D540" t="s">
        <v>598</v>
      </c>
      <c r="E540" t="s">
        <v>630</v>
      </c>
      <c r="F540" t="s">
        <v>21</v>
      </c>
      <c r="G540" t="s">
        <v>22</v>
      </c>
      <c r="H540">
        <v>539</v>
      </c>
      <c r="I540" s="83">
        <v>8.4691351214400665</v>
      </c>
      <c r="J540" s="83">
        <v>21.187639417686533</v>
      </c>
      <c r="K540" s="83">
        <v>8.4691351214400665</v>
      </c>
      <c r="L540" s="81" t="s">
        <v>636</v>
      </c>
      <c r="M540" s="81" t="s">
        <v>4155</v>
      </c>
      <c r="N540" s="81" t="s">
        <v>4156</v>
      </c>
      <c r="O540" s="81" t="s">
        <v>4157</v>
      </c>
      <c r="P540" s="81" t="s">
        <v>4158</v>
      </c>
    </row>
    <row r="541" spans="1:16" ht="128.25" x14ac:dyDescent="0.45">
      <c r="A541" t="s">
        <v>11147</v>
      </c>
      <c r="B541" t="s">
        <v>17</v>
      </c>
      <c r="C541" t="s">
        <v>18</v>
      </c>
      <c r="D541" t="s">
        <v>598</v>
      </c>
      <c r="E541" t="s">
        <v>630</v>
      </c>
      <c r="F541" t="s">
        <v>21</v>
      </c>
      <c r="G541" t="s">
        <v>22</v>
      </c>
      <c r="H541">
        <v>540</v>
      </c>
      <c r="I541" s="83">
        <v>55.563989160794193</v>
      </c>
      <c r="J541" s="83">
        <v>41.794639982990702</v>
      </c>
      <c r="K541" s="83">
        <v>50.296153790170834</v>
      </c>
      <c r="L541" s="81" t="s">
        <v>637</v>
      </c>
      <c r="M541" s="81" t="s">
        <v>4159</v>
      </c>
      <c r="N541" s="81" t="s">
        <v>4160</v>
      </c>
      <c r="O541" s="81" t="s">
        <v>4161</v>
      </c>
      <c r="P541" s="81" t="s">
        <v>4162</v>
      </c>
    </row>
    <row r="542" spans="1:16" ht="28.5" x14ac:dyDescent="0.45">
      <c r="A542" t="s">
        <v>11147</v>
      </c>
      <c r="B542" t="s">
        <v>17</v>
      </c>
      <c r="C542" t="s">
        <v>18</v>
      </c>
      <c r="D542" t="s">
        <v>598</v>
      </c>
      <c r="E542" t="s">
        <v>630</v>
      </c>
      <c r="F542" t="s">
        <v>21</v>
      </c>
      <c r="G542" t="s">
        <v>22</v>
      </c>
      <c r="H542">
        <v>541</v>
      </c>
      <c r="I542" s="83">
        <v>19.64073254502566</v>
      </c>
      <c r="J542" s="83">
        <v>48.892302243490086</v>
      </c>
      <c r="K542" s="83">
        <v>18.575057999133598</v>
      </c>
      <c r="L542" s="81" t="s">
        <v>638</v>
      </c>
      <c r="M542" s="81" t="s">
        <v>4163</v>
      </c>
      <c r="N542" s="81" t="s">
        <v>4164</v>
      </c>
      <c r="O542" s="81" t="s">
        <v>4165</v>
      </c>
      <c r="P542" s="81" t="s">
        <v>638</v>
      </c>
    </row>
    <row r="543" spans="1:16" ht="71.25" x14ac:dyDescent="0.45">
      <c r="A543" t="s">
        <v>11147</v>
      </c>
      <c r="B543" t="s">
        <v>17</v>
      </c>
      <c r="C543" t="s">
        <v>18</v>
      </c>
      <c r="D543" t="s">
        <v>598</v>
      </c>
      <c r="E543" t="s">
        <v>630</v>
      </c>
      <c r="F543" t="s">
        <v>21</v>
      </c>
      <c r="G543" t="s">
        <v>22</v>
      </c>
      <c r="H543">
        <v>542</v>
      </c>
      <c r="I543" s="83">
        <v>31.701659570376389</v>
      </c>
      <c r="J543" s="83">
        <v>37.674718031518161</v>
      </c>
      <c r="K543" s="83">
        <v>32.377227131456429</v>
      </c>
      <c r="L543" s="81" t="s">
        <v>639</v>
      </c>
      <c r="M543" s="81" t="s">
        <v>4166</v>
      </c>
      <c r="N543" s="81" t="s">
        <v>4167</v>
      </c>
      <c r="O543" s="81" t="s">
        <v>4168</v>
      </c>
      <c r="P543" s="81" t="s">
        <v>4169</v>
      </c>
    </row>
    <row r="544" spans="1:16" ht="114" x14ac:dyDescent="0.45">
      <c r="A544" t="s">
        <v>11147</v>
      </c>
      <c r="B544" t="s">
        <v>17</v>
      </c>
      <c r="C544" t="s">
        <v>18</v>
      </c>
      <c r="D544" t="s">
        <v>598</v>
      </c>
      <c r="E544" t="s">
        <v>630</v>
      </c>
      <c r="F544" t="s">
        <v>21</v>
      </c>
      <c r="G544" t="s">
        <v>22</v>
      </c>
      <c r="H544">
        <v>543</v>
      </c>
      <c r="I544" s="83">
        <v>6.8015288592454484</v>
      </c>
      <c r="J544" s="83">
        <v>17.519987270899126</v>
      </c>
      <c r="K544" s="83">
        <v>30.824963848472912</v>
      </c>
      <c r="L544" s="81" t="s">
        <v>640</v>
      </c>
      <c r="M544" s="81" t="s">
        <v>4170</v>
      </c>
      <c r="N544" s="81" t="s">
        <v>4171</v>
      </c>
      <c r="O544" s="81" t="s">
        <v>4172</v>
      </c>
      <c r="P544" s="81" t="s">
        <v>4173</v>
      </c>
    </row>
    <row r="545" spans="1:16" ht="156.75" x14ac:dyDescent="0.45">
      <c r="A545" t="s">
        <v>11147</v>
      </c>
      <c r="B545" t="s">
        <v>17</v>
      </c>
      <c r="C545" t="s">
        <v>18</v>
      </c>
      <c r="D545" t="s">
        <v>598</v>
      </c>
      <c r="E545" t="s">
        <v>630</v>
      </c>
      <c r="F545" t="s">
        <v>21</v>
      </c>
      <c r="G545" t="s">
        <v>22</v>
      </c>
      <c r="H545">
        <v>544</v>
      </c>
      <c r="I545" s="83">
        <v>25.339936978819804</v>
      </c>
      <c r="J545" s="83">
        <v>31.045002261793048</v>
      </c>
      <c r="K545" s="83">
        <v>22.369775306623044</v>
      </c>
      <c r="L545" s="81" t="s">
        <v>641</v>
      </c>
      <c r="M545" s="81" t="s">
        <v>4174</v>
      </c>
      <c r="N545" s="81" t="s">
        <v>4175</v>
      </c>
      <c r="O545" s="81" t="s">
        <v>4176</v>
      </c>
      <c r="P545" s="81" t="s">
        <v>4177</v>
      </c>
    </row>
    <row r="546" spans="1:16" ht="57" x14ac:dyDescent="0.45">
      <c r="A546" t="s">
        <v>11147</v>
      </c>
      <c r="B546" t="s">
        <v>17</v>
      </c>
      <c r="C546" t="s">
        <v>18</v>
      </c>
      <c r="D546" t="s">
        <v>598</v>
      </c>
      <c r="E546" t="s">
        <v>630</v>
      </c>
      <c r="F546" t="s">
        <v>21</v>
      </c>
      <c r="G546" t="s">
        <v>22</v>
      </c>
      <c r="H546">
        <v>545</v>
      </c>
      <c r="I546" s="83">
        <v>6.2886892772573457</v>
      </c>
      <c r="J546" s="83">
        <v>6.9714233914130839</v>
      </c>
      <c r="K546" s="83">
        <v>6.6089738131886451</v>
      </c>
      <c r="L546" s="81" t="s">
        <v>642</v>
      </c>
      <c r="M546" s="81" t="s">
        <v>4178</v>
      </c>
      <c r="N546" s="81" t="s">
        <v>4179</v>
      </c>
      <c r="O546" s="81" t="s">
        <v>4180</v>
      </c>
      <c r="P546" s="81" t="s">
        <v>4181</v>
      </c>
    </row>
    <row r="547" spans="1:16" ht="71.25" x14ac:dyDescent="0.45">
      <c r="A547" t="s">
        <v>11147</v>
      </c>
      <c r="B547" t="s">
        <v>17</v>
      </c>
      <c r="C547" t="s">
        <v>18</v>
      </c>
      <c r="D547" t="s">
        <v>598</v>
      </c>
      <c r="E547" t="s">
        <v>630</v>
      </c>
      <c r="F547" t="s">
        <v>21</v>
      </c>
      <c r="G547" t="s">
        <v>22</v>
      </c>
      <c r="H547">
        <v>546</v>
      </c>
      <c r="I547" s="83">
        <v>7.7913202343346457</v>
      </c>
      <c r="J547" s="83">
        <v>10.483592600473449</v>
      </c>
      <c r="K547" s="83">
        <v>18.877190536462223</v>
      </c>
      <c r="L547" s="81" t="s">
        <v>643</v>
      </c>
      <c r="M547" s="81" t="s">
        <v>4182</v>
      </c>
      <c r="N547" s="81" t="s">
        <v>4183</v>
      </c>
      <c r="O547" s="81" t="s">
        <v>4184</v>
      </c>
      <c r="P547" s="81" t="s">
        <v>4185</v>
      </c>
    </row>
    <row r="548" spans="1:16" ht="71.25" x14ac:dyDescent="0.45">
      <c r="A548" t="s">
        <v>11147</v>
      </c>
      <c r="B548" t="s">
        <v>17</v>
      </c>
      <c r="C548" t="s">
        <v>18</v>
      </c>
      <c r="D548" t="s">
        <v>598</v>
      </c>
      <c r="E548" t="s">
        <v>630</v>
      </c>
      <c r="F548" t="s">
        <v>21</v>
      </c>
      <c r="G548" t="s">
        <v>22</v>
      </c>
      <c r="H548">
        <v>547</v>
      </c>
      <c r="I548" s="83">
        <v>36.005658542850306</v>
      </c>
      <c r="J548" s="83">
        <v>39.748243930850492</v>
      </c>
      <c r="K548" s="83">
        <v>43.788268658607912</v>
      </c>
      <c r="L548" s="81" t="s">
        <v>644</v>
      </c>
      <c r="M548" s="81" t="s">
        <v>4186</v>
      </c>
      <c r="N548" s="81" t="s">
        <v>4187</v>
      </c>
      <c r="O548" s="81" t="s">
        <v>4188</v>
      </c>
      <c r="P548" s="81" t="s">
        <v>4189</v>
      </c>
    </row>
    <row r="549" spans="1:16" ht="71.25" x14ac:dyDescent="0.45">
      <c r="A549" t="s">
        <v>11147</v>
      </c>
      <c r="B549" t="s">
        <v>17</v>
      </c>
      <c r="C549" t="s">
        <v>18</v>
      </c>
      <c r="D549" t="s">
        <v>598</v>
      </c>
      <c r="E549" t="s">
        <v>630</v>
      </c>
      <c r="F549" t="s">
        <v>21</v>
      </c>
      <c r="G549" t="s">
        <v>22</v>
      </c>
      <c r="H549">
        <v>548</v>
      </c>
      <c r="I549" s="83">
        <v>28.78787818101128</v>
      </c>
      <c r="J549" s="83">
        <v>17.15978243390769</v>
      </c>
      <c r="K549" s="83">
        <v>17.15978243390769</v>
      </c>
      <c r="L549" s="81" t="s">
        <v>645</v>
      </c>
      <c r="M549" s="81" t="s">
        <v>4190</v>
      </c>
      <c r="N549" s="81" t="s">
        <v>4191</v>
      </c>
      <c r="O549" s="81" t="s">
        <v>4192</v>
      </c>
      <c r="P549" s="81" t="s">
        <v>4193</v>
      </c>
    </row>
    <row r="550" spans="1:16" ht="85.5" x14ac:dyDescent="0.45">
      <c r="A550" t="s">
        <v>11147</v>
      </c>
      <c r="B550" t="s">
        <v>17</v>
      </c>
      <c r="C550" t="s">
        <v>18</v>
      </c>
      <c r="D550" t="s">
        <v>598</v>
      </c>
      <c r="E550" t="s">
        <v>630</v>
      </c>
      <c r="F550" t="s">
        <v>21</v>
      </c>
      <c r="G550" t="s">
        <v>22</v>
      </c>
      <c r="H550">
        <v>549</v>
      </c>
      <c r="I550" s="83">
        <v>34.674958774339721</v>
      </c>
      <c r="J550" s="83">
        <v>27.668736912821888</v>
      </c>
      <c r="K550" s="83">
        <v>30.996272724805522</v>
      </c>
      <c r="L550" s="81" t="s">
        <v>646</v>
      </c>
      <c r="M550" s="81" t="s">
        <v>4194</v>
      </c>
      <c r="N550" s="81" t="s">
        <v>4195</v>
      </c>
      <c r="O550" s="81" t="s">
        <v>4196</v>
      </c>
      <c r="P550" s="81" t="s">
        <v>4197</v>
      </c>
    </row>
    <row r="551" spans="1:16" x14ac:dyDescent="0.45">
      <c r="A551" t="s">
        <v>11147</v>
      </c>
      <c r="B551" t="s">
        <v>17</v>
      </c>
      <c r="C551" t="s">
        <v>18</v>
      </c>
      <c r="D551" t="s">
        <v>598</v>
      </c>
      <c r="E551" t="s">
        <v>630</v>
      </c>
      <c r="F551" t="s">
        <v>21</v>
      </c>
      <c r="G551" t="s">
        <v>22</v>
      </c>
      <c r="H551">
        <v>550</v>
      </c>
      <c r="I551" s="83">
        <v>49.999999999999993</v>
      </c>
      <c r="J551" s="83">
        <v>49.999999999999993</v>
      </c>
      <c r="K551" s="83">
        <v>49.999999999999993</v>
      </c>
      <c r="L551" s="81" t="s">
        <v>647</v>
      </c>
      <c r="M551" s="81" t="s">
        <v>4198</v>
      </c>
      <c r="N551" s="81" t="s">
        <v>4199</v>
      </c>
      <c r="O551" s="81" t="s">
        <v>4199</v>
      </c>
      <c r="P551" s="81" t="s">
        <v>4199</v>
      </c>
    </row>
    <row r="552" spans="1:16" ht="28.5" x14ac:dyDescent="0.45">
      <c r="A552" t="s">
        <v>11147</v>
      </c>
      <c r="B552" t="s">
        <v>17</v>
      </c>
      <c r="C552" t="s">
        <v>18</v>
      </c>
      <c r="D552" t="s">
        <v>598</v>
      </c>
      <c r="E552" t="s">
        <v>630</v>
      </c>
      <c r="F552" t="s">
        <v>21</v>
      </c>
      <c r="G552" t="s">
        <v>22</v>
      </c>
      <c r="H552">
        <v>551</v>
      </c>
      <c r="I552" s="83">
        <v>32.466791547509906</v>
      </c>
      <c r="J552" s="83">
        <v>7.8098498423006371</v>
      </c>
      <c r="K552" s="83">
        <v>24.446151121745054</v>
      </c>
      <c r="L552" s="81" t="s">
        <v>648</v>
      </c>
      <c r="M552" s="81" t="s">
        <v>4200</v>
      </c>
      <c r="N552" s="81" t="s">
        <v>4201</v>
      </c>
      <c r="O552" s="81" t="s">
        <v>4202</v>
      </c>
      <c r="P552" s="81" t="s">
        <v>4203</v>
      </c>
    </row>
    <row r="553" spans="1:16" ht="99.75" x14ac:dyDescent="0.45">
      <c r="A553" t="s">
        <v>11147</v>
      </c>
      <c r="B553" t="s">
        <v>17</v>
      </c>
      <c r="C553" t="s">
        <v>18</v>
      </c>
      <c r="D553" t="s">
        <v>598</v>
      </c>
      <c r="E553" t="s">
        <v>649</v>
      </c>
      <c r="F553" t="s">
        <v>21</v>
      </c>
      <c r="G553" t="s">
        <v>22</v>
      </c>
      <c r="H553">
        <v>552</v>
      </c>
      <c r="I553" s="83">
        <v>33.403925633579775</v>
      </c>
      <c r="J553" s="83">
        <v>28.30789070123404</v>
      </c>
      <c r="K553" s="83">
        <v>7.9463578157128181</v>
      </c>
      <c r="L553" s="81" t="s">
        <v>650</v>
      </c>
      <c r="M553" s="81" t="s">
        <v>4204</v>
      </c>
      <c r="N553" s="81" t="s">
        <v>4205</v>
      </c>
      <c r="O553" s="81" t="s">
        <v>4206</v>
      </c>
      <c r="P553" s="81" t="s">
        <v>4207</v>
      </c>
    </row>
    <row r="554" spans="1:16" ht="57" x14ac:dyDescent="0.45">
      <c r="A554" t="s">
        <v>11147</v>
      </c>
      <c r="B554" t="s">
        <v>17</v>
      </c>
      <c r="C554" t="s">
        <v>18</v>
      </c>
      <c r="D554" t="s">
        <v>598</v>
      </c>
      <c r="E554" t="s">
        <v>649</v>
      </c>
      <c r="F554" t="s">
        <v>21</v>
      </c>
      <c r="G554" t="s">
        <v>22</v>
      </c>
      <c r="H554">
        <v>553</v>
      </c>
      <c r="I554" s="83">
        <v>24.941747177008256</v>
      </c>
      <c r="J554" s="83">
        <v>66.394433966057605</v>
      </c>
      <c r="K554" s="83">
        <v>58.841914162327413</v>
      </c>
      <c r="L554" s="81" t="s">
        <v>651</v>
      </c>
      <c r="M554" s="81" t="s">
        <v>4208</v>
      </c>
      <c r="N554" s="81" t="s">
        <v>4209</v>
      </c>
      <c r="O554" s="81" t="s">
        <v>4210</v>
      </c>
      <c r="P554" s="81" t="s">
        <v>4211</v>
      </c>
    </row>
    <row r="555" spans="1:16" ht="57" x14ac:dyDescent="0.45">
      <c r="A555" t="s">
        <v>11147</v>
      </c>
      <c r="B555" t="s">
        <v>17</v>
      </c>
      <c r="C555" t="s">
        <v>18</v>
      </c>
      <c r="D555" t="s">
        <v>598</v>
      </c>
      <c r="E555" t="s">
        <v>649</v>
      </c>
      <c r="F555" t="s">
        <v>21</v>
      </c>
      <c r="G555" t="s">
        <v>22</v>
      </c>
      <c r="H555">
        <v>554</v>
      </c>
      <c r="I555" s="83">
        <v>27.040919538286943</v>
      </c>
      <c r="J555" s="83">
        <v>42.187520387392212</v>
      </c>
      <c r="K555" s="83">
        <v>61.021692025579149</v>
      </c>
      <c r="L555" s="81" t="s">
        <v>652</v>
      </c>
      <c r="M555" s="81" t="s">
        <v>4212</v>
      </c>
      <c r="N555" s="81" t="s">
        <v>4213</v>
      </c>
      <c r="O555" s="81" t="s">
        <v>4214</v>
      </c>
      <c r="P555" s="81" t="s">
        <v>4215</v>
      </c>
    </row>
    <row r="556" spans="1:16" ht="114" x14ac:dyDescent="0.45">
      <c r="A556" t="s">
        <v>11147</v>
      </c>
      <c r="B556" t="s">
        <v>17</v>
      </c>
      <c r="C556" t="s">
        <v>18</v>
      </c>
      <c r="D556" t="s">
        <v>598</v>
      </c>
      <c r="E556" t="s">
        <v>649</v>
      </c>
      <c r="F556" t="s">
        <v>21</v>
      </c>
      <c r="G556" t="s">
        <v>22</v>
      </c>
      <c r="H556">
        <v>555</v>
      </c>
      <c r="I556" s="83">
        <v>36.420777927663018</v>
      </c>
      <c r="J556" s="83">
        <v>36.916412645236818</v>
      </c>
      <c r="K556" s="83">
        <v>36.420777927663018</v>
      </c>
      <c r="L556" s="81" t="s">
        <v>653</v>
      </c>
      <c r="M556" s="81" t="s">
        <v>4216</v>
      </c>
      <c r="N556" s="81" t="s">
        <v>4217</v>
      </c>
      <c r="O556" s="81" t="s">
        <v>4218</v>
      </c>
      <c r="P556" s="81" t="s">
        <v>4219</v>
      </c>
    </row>
    <row r="557" spans="1:16" ht="185.25" x14ac:dyDescent="0.45">
      <c r="A557" t="s">
        <v>11147</v>
      </c>
      <c r="B557" t="s">
        <v>17</v>
      </c>
      <c r="C557" t="s">
        <v>18</v>
      </c>
      <c r="D557" t="s">
        <v>598</v>
      </c>
      <c r="E557" t="s">
        <v>649</v>
      </c>
      <c r="F557" t="s">
        <v>21</v>
      </c>
      <c r="G557" t="s">
        <v>22</v>
      </c>
      <c r="H557">
        <v>556</v>
      </c>
      <c r="I557" s="83">
        <v>10.237571031368578</v>
      </c>
      <c r="J557" s="83">
        <v>36.177165484768771</v>
      </c>
      <c r="K557" s="83">
        <v>29.264821701302992</v>
      </c>
      <c r="L557" s="81" t="s">
        <v>654</v>
      </c>
      <c r="M557" s="81" t="s">
        <v>4220</v>
      </c>
      <c r="N557" s="81" t="s">
        <v>4221</v>
      </c>
      <c r="O557" s="81" t="s">
        <v>4222</v>
      </c>
      <c r="P557" s="81" t="s">
        <v>4223</v>
      </c>
    </row>
    <row r="558" spans="1:16" ht="114" x14ac:dyDescent="0.45">
      <c r="A558" t="s">
        <v>11147</v>
      </c>
      <c r="B558" t="s">
        <v>17</v>
      </c>
      <c r="C558" t="s">
        <v>18</v>
      </c>
      <c r="D558" t="s">
        <v>598</v>
      </c>
      <c r="E558" t="s">
        <v>649</v>
      </c>
      <c r="F558" t="s">
        <v>21</v>
      </c>
      <c r="G558" t="s">
        <v>22</v>
      </c>
      <c r="H558">
        <v>557</v>
      </c>
      <c r="I558" s="83">
        <v>38.642307855315799</v>
      </c>
      <c r="J558" s="83">
        <v>48.924951545318201</v>
      </c>
      <c r="K558" s="83">
        <v>38.419068302517331</v>
      </c>
      <c r="L558" s="81" t="s">
        <v>655</v>
      </c>
      <c r="M558" s="81" t="s">
        <v>4224</v>
      </c>
      <c r="N558" s="81" t="s">
        <v>4225</v>
      </c>
      <c r="O558" s="81" t="s">
        <v>4226</v>
      </c>
      <c r="P558" s="81" t="s">
        <v>4227</v>
      </c>
    </row>
    <row r="559" spans="1:16" ht="57" x14ac:dyDescent="0.45">
      <c r="A559" t="s">
        <v>11147</v>
      </c>
      <c r="B559" t="s">
        <v>17</v>
      </c>
      <c r="C559" t="s">
        <v>18</v>
      </c>
      <c r="D559" t="s">
        <v>598</v>
      </c>
      <c r="E559" t="s">
        <v>649</v>
      </c>
      <c r="F559" t="s">
        <v>21</v>
      </c>
      <c r="G559" t="s">
        <v>22</v>
      </c>
      <c r="H559">
        <v>558</v>
      </c>
      <c r="I559" s="83">
        <v>5.4313608078638564</v>
      </c>
      <c r="J559" s="83">
        <v>41.35171000263378</v>
      </c>
      <c r="K559" s="83">
        <v>16.078626955573469</v>
      </c>
      <c r="L559" s="81" t="s">
        <v>656</v>
      </c>
      <c r="M559" s="81" t="s">
        <v>4228</v>
      </c>
      <c r="N559" s="81" t="s">
        <v>4229</v>
      </c>
      <c r="O559" s="81" t="s">
        <v>4230</v>
      </c>
      <c r="P559" s="81" t="s">
        <v>4231</v>
      </c>
    </row>
    <row r="560" spans="1:16" ht="85.5" x14ac:dyDescent="0.45">
      <c r="A560" t="s">
        <v>11147</v>
      </c>
      <c r="B560" t="s">
        <v>17</v>
      </c>
      <c r="C560" t="s">
        <v>18</v>
      </c>
      <c r="D560" t="s">
        <v>598</v>
      </c>
      <c r="E560" t="s">
        <v>649</v>
      </c>
      <c r="F560" t="s">
        <v>21</v>
      </c>
      <c r="G560" t="s">
        <v>22</v>
      </c>
      <c r="H560">
        <v>559</v>
      </c>
      <c r="I560" s="83">
        <v>27.764493708491923</v>
      </c>
      <c r="J560" s="83">
        <v>31.208484537307289</v>
      </c>
      <c r="K560" s="83">
        <v>23.352648136133084</v>
      </c>
      <c r="L560" s="81" t="s">
        <v>657</v>
      </c>
      <c r="M560" s="81" t="s">
        <v>4232</v>
      </c>
      <c r="N560" s="81" t="s">
        <v>4233</v>
      </c>
      <c r="O560" s="81" t="s">
        <v>4234</v>
      </c>
      <c r="P560" s="81" t="s">
        <v>4235</v>
      </c>
    </row>
    <row r="561" spans="1:16" ht="42.75" x14ac:dyDescent="0.45">
      <c r="A561" t="s">
        <v>11147</v>
      </c>
      <c r="B561" t="s">
        <v>17</v>
      </c>
      <c r="C561" t="s">
        <v>18</v>
      </c>
      <c r="D561" t="s">
        <v>598</v>
      </c>
      <c r="E561" t="s">
        <v>649</v>
      </c>
      <c r="F561" t="s">
        <v>21</v>
      </c>
      <c r="G561" t="s">
        <v>22</v>
      </c>
      <c r="H561">
        <v>560</v>
      </c>
      <c r="I561" s="83">
        <v>4.0161384364076538</v>
      </c>
      <c r="J561" s="83">
        <v>8.6397957147502069</v>
      </c>
      <c r="K561" s="83">
        <v>4.0161384364076538</v>
      </c>
      <c r="L561" s="81" t="s">
        <v>658</v>
      </c>
      <c r="M561" s="81" t="s">
        <v>4236</v>
      </c>
      <c r="N561" s="81" t="s">
        <v>4237</v>
      </c>
      <c r="O561" s="81" t="s">
        <v>4238</v>
      </c>
      <c r="P561" s="81" t="s">
        <v>4237</v>
      </c>
    </row>
    <row r="562" spans="1:16" ht="42.75" x14ac:dyDescent="0.45">
      <c r="A562" t="s">
        <v>11147</v>
      </c>
      <c r="B562" t="s">
        <v>17</v>
      </c>
      <c r="C562" t="s">
        <v>18</v>
      </c>
      <c r="D562" t="s">
        <v>598</v>
      </c>
      <c r="E562" t="s">
        <v>649</v>
      </c>
      <c r="F562" t="s">
        <v>21</v>
      </c>
      <c r="G562" t="s">
        <v>22</v>
      </c>
      <c r="H562">
        <v>561</v>
      </c>
      <c r="I562" s="83">
        <v>21.972813874997151</v>
      </c>
      <c r="J562" s="83">
        <v>8.8891755891717388</v>
      </c>
      <c r="K562" s="83">
        <v>15.133218633429316</v>
      </c>
      <c r="L562" s="81" t="s">
        <v>659</v>
      </c>
      <c r="M562" s="81" t="s">
        <v>4239</v>
      </c>
      <c r="N562" s="81" t="s">
        <v>4240</v>
      </c>
      <c r="O562" s="81" t="s">
        <v>4241</v>
      </c>
      <c r="P562" s="81" t="s">
        <v>4242</v>
      </c>
    </row>
    <row r="563" spans="1:16" ht="57" x14ac:dyDescent="0.45">
      <c r="A563" t="s">
        <v>11147</v>
      </c>
      <c r="B563" t="s">
        <v>17</v>
      </c>
      <c r="C563" t="s">
        <v>18</v>
      </c>
      <c r="D563" t="s">
        <v>598</v>
      </c>
      <c r="E563" t="s">
        <v>649</v>
      </c>
      <c r="F563" t="s">
        <v>21</v>
      </c>
      <c r="G563" t="s">
        <v>22</v>
      </c>
      <c r="H563">
        <v>562</v>
      </c>
      <c r="I563" s="83">
        <v>21.044281801310863</v>
      </c>
      <c r="J563" s="83">
        <v>45.399961174757358</v>
      </c>
      <c r="K563" s="83">
        <v>31.044143558888099</v>
      </c>
      <c r="L563" s="81" t="s">
        <v>660</v>
      </c>
      <c r="M563" s="81" t="s">
        <v>4243</v>
      </c>
      <c r="N563" s="81" t="s">
        <v>4244</v>
      </c>
      <c r="O563" s="81" t="s">
        <v>4245</v>
      </c>
      <c r="P563" s="81" t="s">
        <v>4246</v>
      </c>
    </row>
    <row r="564" spans="1:16" ht="28.5" x14ac:dyDescent="0.45">
      <c r="A564" t="s">
        <v>11147</v>
      </c>
      <c r="B564" t="s">
        <v>17</v>
      </c>
      <c r="C564" t="s">
        <v>18</v>
      </c>
      <c r="D564" t="s">
        <v>598</v>
      </c>
      <c r="E564" t="s">
        <v>649</v>
      </c>
      <c r="F564" t="s">
        <v>21</v>
      </c>
      <c r="G564" t="s">
        <v>22</v>
      </c>
      <c r="H564">
        <v>563</v>
      </c>
      <c r="I564" s="83">
        <v>10.127993013562818</v>
      </c>
      <c r="J564" s="83">
        <v>12.549310621989482</v>
      </c>
      <c r="K564" s="83">
        <v>8.0544963848437021</v>
      </c>
      <c r="L564" s="81" t="s">
        <v>661</v>
      </c>
      <c r="M564" s="81" t="s">
        <v>4247</v>
      </c>
      <c r="N564" s="81" t="s">
        <v>4248</v>
      </c>
      <c r="O564" s="81" t="s">
        <v>4249</v>
      </c>
      <c r="P564" s="81" t="s">
        <v>4250</v>
      </c>
    </row>
    <row r="565" spans="1:16" ht="128.25" x14ac:dyDescent="0.45">
      <c r="A565" t="s">
        <v>11147</v>
      </c>
      <c r="B565" t="s">
        <v>17</v>
      </c>
      <c r="C565" t="s">
        <v>18</v>
      </c>
      <c r="D565" t="s">
        <v>598</v>
      </c>
      <c r="E565" t="s">
        <v>649</v>
      </c>
      <c r="F565" t="s">
        <v>21</v>
      </c>
      <c r="G565" t="s">
        <v>22</v>
      </c>
      <c r="H565">
        <v>564</v>
      </c>
      <c r="I565" s="83">
        <v>40.388298114366592</v>
      </c>
      <c r="J565" s="83">
        <v>48.909089488458754</v>
      </c>
      <c r="K565" s="83">
        <v>45.01175058263189</v>
      </c>
      <c r="L565" s="81" t="s">
        <v>662</v>
      </c>
      <c r="M565" s="81" t="s">
        <v>4251</v>
      </c>
      <c r="N565" s="81" t="s">
        <v>4252</v>
      </c>
      <c r="O565" s="81" t="s">
        <v>4253</v>
      </c>
      <c r="P565" s="81" t="s">
        <v>4254</v>
      </c>
    </row>
    <row r="566" spans="1:16" ht="85.5" x14ac:dyDescent="0.45">
      <c r="A566" t="s">
        <v>11147</v>
      </c>
      <c r="B566" t="s">
        <v>17</v>
      </c>
      <c r="C566" t="s">
        <v>18</v>
      </c>
      <c r="D566" t="s">
        <v>598</v>
      </c>
      <c r="E566" t="s">
        <v>649</v>
      </c>
      <c r="F566" t="s">
        <v>21</v>
      </c>
      <c r="G566" t="s">
        <v>22</v>
      </c>
      <c r="H566">
        <v>565</v>
      </c>
      <c r="I566" s="83">
        <v>54.177463421808241</v>
      </c>
      <c r="J566" s="83">
        <v>47.922418743426043</v>
      </c>
      <c r="K566" s="83">
        <v>44.48969966664189</v>
      </c>
      <c r="L566" s="81" t="s">
        <v>663</v>
      </c>
      <c r="M566" s="81" t="s">
        <v>4255</v>
      </c>
      <c r="N566" s="81" t="s">
        <v>4256</v>
      </c>
      <c r="O566" s="81" t="s">
        <v>4257</v>
      </c>
      <c r="P566" s="81" t="s">
        <v>4258</v>
      </c>
    </row>
    <row r="567" spans="1:16" ht="99.75" x14ac:dyDescent="0.45">
      <c r="A567" t="s">
        <v>11147</v>
      </c>
      <c r="B567" t="s">
        <v>17</v>
      </c>
      <c r="C567" t="s">
        <v>18</v>
      </c>
      <c r="D567" t="s">
        <v>598</v>
      </c>
      <c r="E567" t="s">
        <v>649</v>
      </c>
      <c r="F567" t="s">
        <v>21</v>
      </c>
      <c r="G567" t="s">
        <v>22</v>
      </c>
      <c r="H567">
        <v>566</v>
      </c>
      <c r="I567" s="83">
        <v>27.21722928069547</v>
      </c>
      <c r="J567" s="83">
        <v>29.559660885048704</v>
      </c>
      <c r="K567" s="83">
        <v>25.36927441313987</v>
      </c>
      <c r="L567" s="81" t="s">
        <v>664</v>
      </c>
      <c r="M567" s="81" t="s">
        <v>4259</v>
      </c>
      <c r="N567" s="81" t="s">
        <v>4260</v>
      </c>
      <c r="O567" s="81" t="s">
        <v>4261</v>
      </c>
      <c r="P567" s="81" t="s">
        <v>4262</v>
      </c>
    </row>
    <row r="568" spans="1:16" ht="71.25" x14ac:dyDescent="0.45">
      <c r="A568" t="s">
        <v>11147</v>
      </c>
      <c r="B568" t="s">
        <v>17</v>
      </c>
      <c r="C568" t="s">
        <v>18</v>
      </c>
      <c r="D568" t="s">
        <v>598</v>
      </c>
      <c r="E568" t="s">
        <v>649</v>
      </c>
      <c r="F568" t="s">
        <v>21</v>
      </c>
      <c r="G568" t="s">
        <v>22</v>
      </c>
      <c r="H568">
        <v>567</v>
      </c>
      <c r="I568" s="83">
        <v>39.618675974573392</v>
      </c>
      <c r="J568" s="83">
        <v>59.467838934765958</v>
      </c>
      <c r="K568" s="83">
        <v>42.567920066474585</v>
      </c>
      <c r="L568" s="81" t="s">
        <v>665</v>
      </c>
      <c r="M568" s="81" t="s">
        <v>4263</v>
      </c>
      <c r="N568" s="81" t="s">
        <v>4264</v>
      </c>
      <c r="O568" s="81" t="s">
        <v>4265</v>
      </c>
      <c r="P568" s="81" t="s">
        <v>4266</v>
      </c>
    </row>
    <row r="569" spans="1:16" ht="57" x14ac:dyDescent="0.45">
      <c r="A569" t="s">
        <v>11147</v>
      </c>
      <c r="B569" t="s">
        <v>17</v>
      </c>
      <c r="C569" t="s">
        <v>18</v>
      </c>
      <c r="D569" t="s">
        <v>598</v>
      </c>
      <c r="E569" t="s">
        <v>649</v>
      </c>
      <c r="F569" t="s">
        <v>21</v>
      </c>
      <c r="G569" t="s">
        <v>22</v>
      </c>
      <c r="H569">
        <v>568</v>
      </c>
      <c r="I569" s="83">
        <v>41.859187881827765</v>
      </c>
      <c r="J569" s="83">
        <v>39.811015372394628</v>
      </c>
      <c r="K569" s="83">
        <v>47.450647626455748</v>
      </c>
      <c r="L569" s="81" t="s">
        <v>666</v>
      </c>
      <c r="M569" s="81" t="s">
        <v>4267</v>
      </c>
      <c r="N569" s="81" t="s">
        <v>4268</v>
      </c>
      <c r="O569" s="81" t="s">
        <v>4269</v>
      </c>
      <c r="P569" s="81" t="s">
        <v>4270</v>
      </c>
    </row>
    <row r="570" spans="1:16" ht="114" x14ac:dyDescent="0.45">
      <c r="A570" t="s">
        <v>11147</v>
      </c>
      <c r="B570" t="s">
        <v>17</v>
      </c>
      <c r="C570" t="s">
        <v>18</v>
      </c>
      <c r="D570" t="s">
        <v>598</v>
      </c>
      <c r="E570" t="s">
        <v>649</v>
      </c>
      <c r="F570" t="s">
        <v>21</v>
      </c>
      <c r="G570" t="s">
        <v>22</v>
      </c>
      <c r="H570">
        <v>569</v>
      </c>
      <c r="I570" s="83">
        <v>12.970344345415761</v>
      </c>
      <c r="J570" s="83">
        <v>23.74249250059529</v>
      </c>
      <c r="K570" s="83">
        <v>12.6829999187642</v>
      </c>
      <c r="L570" s="81" t="s">
        <v>667</v>
      </c>
      <c r="M570" s="81" t="s">
        <v>4271</v>
      </c>
      <c r="N570" s="81" t="s">
        <v>4272</v>
      </c>
      <c r="O570" s="81" t="s">
        <v>4273</v>
      </c>
      <c r="P570" s="81" t="s">
        <v>4274</v>
      </c>
    </row>
    <row r="571" spans="1:16" ht="71.25" x14ac:dyDescent="0.45">
      <c r="A571" t="s">
        <v>11147</v>
      </c>
      <c r="B571" t="s">
        <v>17</v>
      </c>
      <c r="C571" t="s">
        <v>18</v>
      </c>
      <c r="D571" t="s">
        <v>598</v>
      </c>
      <c r="E571" t="s">
        <v>649</v>
      </c>
      <c r="F571" t="s">
        <v>21</v>
      </c>
      <c r="G571" t="s">
        <v>22</v>
      </c>
      <c r="H571">
        <v>570</v>
      </c>
      <c r="I571" s="83">
        <v>60.611058818019309</v>
      </c>
      <c r="J571" s="83">
        <v>46.924840654288971</v>
      </c>
      <c r="K571" s="83">
        <v>60.260601853376819</v>
      </c>
      <c r="L571" s="81" t="s">
        <v>668</v>
      </c>
      <c r="M571" s="81" t="s">
        <v>4275</v>
      </c>
      <c r="N571" s="81" t="s">
        <v>4276</v>
      </c>
      <c r="O571" s="81" t="s">
        <v>4277</v>
      </c>
      <c r="P571" s="81" t="s">
        <v>4278</v>
      </c>
    </row>
    <row r="572" spans="1:16" ht="85.5" x14ac:dyDescent="0.45">
      <c r="A572" t="s">
        <v>11147</v>
      </c>
      <c r="B572" t="s">
        <v>17</v>
      </c>
      <c r="C572" t="s">
        <v>18</v>
      </c>
      <c r="D572" t="s">
        <v>598</v>
      </c>
      <c r="E572" t="s">
        <v>649</v>
      </c>
      <c r="F572" t="s">
        <v>21</v>
      </c>
      <c r="G572" t="s">
        <v>22</v>
      </c>
      <c r="H572">
        <v>571</v>
      </c>
      <c r="I572" s="83">
        <v>26.243102772922679</v>
      </c>
      <c r="J572" s="83">
        <v>24.835336815593248</v>
      </c>
      <c r="K572" s="83">
        <v>5.1377372903835736</v>
      </c>
      <c r="L572" s="81" t="s">
        <v>669</v>
      </c>
      <c r="M572" s="81" t="s">
        <v>4279</v>
      </c>
      <c r="N572" s="81" t="s">
        <v>4280</v>
      </c>
      <c r="O572" s="81" t="s">
        <v>4281</v>
      </c>
      <c r="P572" s="81" t="s">
        <v>4282</v>
      </c>
    </row>
    <row r="573" spans="1:16" ht="42.75" x14ac:dyDescent="0.45">
      <c r="A573" t="s">
        <v>11147</v>
      </c>
      <c r="B573" t="s">
        <v>17</v>
      </c>
      <c r="C573" t="s">
        <v>18</v>
      </c>
      <c r="D573" t="s">
        <v>598</v>
      </c>
      <c r="E573" t="s">
        <v>649</v>
      </c>
      <c r="F573" t="s">
        <v>21</v>
      </c>
      <c r="G573" t="s">
        <v>22</v>
      </c>
      <c r="H573">
        <v>572</v>
      </c>
      <c r="I573" s="83">
        <v>11.731175160263996</v>
      </c>
      <c r="J573" s="83">
        <v>31.702331385234299</v>
      </c>
      <c r="K573" s="83">
        <v>31.702331385234299</v>
      </c>
      <c r="L573" s="81" t="s">
        <v>670</v>
      </c>
      <c r="M573" s="81" t="s">
        <v>4283</v>
      </c>
      <c r="N573" s="81" t="s">
        <v>4284</v>
      </c>
      <c r="O573" s="81" t="s">
        <v>4285</v>
      </c>
      <c r="P573" s="81" t="s">
        <v>4286</v>
      </c>
    </row>
    <row r="574" spans="1:16" ht="142.5" x14ac:dyDescent="0.45">
      <c r="A574" t="s">
        <v>11147</v>
      </c>
      <c r="B574" t="s">
        <v>17</v>
      </c>
      <c r="C574" t="s">
        <v>18</v>
      </c>
      <c r="D574" t="s">
        <v>598</v>
      </c>
      <c r="E574" t="s">
        <v>649</v>
      </c>
      <c r="F574" t="s">
        <v>21</v>
      </c>
      <c r="G574" t="s">
        <v>22</v>
      </c>
      <c r="H574">
        <v>573</v>
      </c>
      <c r="I574" s="83">
        <v>34.606860300389734</v>
      </c>
      <c r="J574" s="83">
        <v>25.355489539241681</v>
      </c>
      <c r="K574" s="83">
        <v>31.475558245733616</v>
      </c>
      <c r="L574" s="81" t="s">
        <v>671</v>
      </c>
      <c r="M574" s="81" t="s">
        <v>4287</v>
      </c>
      <c r="N574" s="81" t="s">
        <v>4288</v>
      </c>
      <c r="O574" s="81" t="s">
        <v>4289</v>
      </c>
      <c r="P574" s="81" t="s">
        <v>4290</v>
      </c>
    </row>
    <row r="575" spans="1:16" ht="57" x14ac:dyDescent="0.45">
      <c r="A575" t="s">
        <v>11147</v>
      </c>
      <c r="B575" t="s">
        <v>17</v>
      </c>
      <c r="C575" t="s">
        <v>18</v>
      </c>
      <c r="D575" t="s">
        <v>598</v>
      </c>
      <c r="E575" t="s">
        <v>649</v>
      </c>
      <c r="F575" t="s">
        <v>21</v>
      </c>
      <c r="G575" t="s">
        <v>22</v>
      </c>
      <c r="H575">
        <v>574</v>
      </c>
      <c r="I575" s="83">
        <v>11.306082351602983</v>
      </c>
      <c r="J575" s="83">
        <v>15.263892908971702</v>
      </c>
      <c r="K575" s="83">
        <v>34.389312176578429</v>
      </c>
      <c r="L575" s="81" t="s">
        <v>672</v>
      </c>
      <c r="M575" s="81" t="s">
        <v>4291</v>
      </c>
      <c r="N575" s="81" t="s">
        <v>4292</v>
      </c>
      <c r="O575" s="81" t="s">
        <v>4293</v>
      </c>
      <c r="P575" s="81" t="s">
        <v>4294</v>
      </c>
    </row>
    <row r="576" spans="1:16" ht="128.25" x14ac:dyDescent="0.45">
      <c r="A576" t="s">
        <v>11147</v>
      </c>
      <c r="B576" t="s">
        <v>17</v>
      </c>
      <c r="C576" t="s">
        <v>18</v>
      </c>
      <c r="D576" t="s">
        <v>598</v>
      </c>
      <c r="E576" t="s">
        <v>649</v>
      </c>
      <c r="F576" t="s">
        <v>21</v>
      </c>
      <c r="G576" t="s">
        <v>22</v>
      </c>
      <c r="H576">
        <v>575</v>
      </c>
      <c r="I576" s="83">
        <v>25.31884431854218</v>
      </c>
      <c r="J576" s="83">
        <v>39.295426871210701</v>
      </c>
      <c r="K576" s="83">
        <v>41.645706114025742</v>
      </c>
      <c r="L576" s="81" t="s">
        <v>673</v>
      </c>
      <c r="M576" s="81" t="s">
        <v>4295</v>
      </c>
      <c r="N576" s="81" t="s">
        <v>4296</v>
      </c>
      <c r="O576" s="81" t="s">
        <v>4297</v>
      </c>
      <c r="P576" s="81" t="s">
        <v>4298</v>
      </c>
    </row>
    <row r="577" spans="1:16" ht="71.25" x14ac:dyDescent="0.45">
      <c r="A577" t="s">
        <v>11147</v>
      </c>
      <c r="B577" t="s">
        <v>17</v>
      </c>
      <c r="C577" t="s">
        <v>18</v>
      </c>
      <c r="D577" t="s">
        <v>598</v>
      </c>
      <c r="E577" t="s">
        <v>649</v>
      </c>
      <c r="F577" t="s">
        <v>21</v>
      </c>
      <c r="G577" t="s">
        <v>22</v>
      </c>
      <c r="H577">
        <v>576</v>
      </c>
      <c r="I577" s="83">
        <v>76.53095105981491</v>
      </c>
      <c r="J577" s="83">
        <v>76.53095105981491</v>
      </c>
      <c r="K577" s="83">
        <v>76.53095105981491</v>
      </c>
      <c r="L577" s="81" t="s">
        <v>674</v>
      </c>
      <c r="M577" s="81" t="s">
        <v>4299</v>
      </c>
      <c r="N577" s="81" t="s">
        <v>4300</v>
      </c>
      <c r="O577" s="81" t="s">
        <v>4300</v>
      </c>
      <c r="P577" s="81" t="s">
        <v>4300</v>
      </c>
    </row>
    <row r="578" spans="1:16" ht="71.25" x14ac:dyDescent="0.45">
      <c r="A578" t="s">
        <v>11147</v>
      </c>
      <c r="B578" t="s">
        <v>17</v>
      </c>
      <c r="C578" t="s">
        <v>18</v>
      </c>
      <c r="D578" t="s">
        <v>598</v>
      </c>
      <c r="E578" t="s">
        <v>675</v>
      </c>
      <c r="F578" t="s">
        <v>21</v>
      </c>
      <c r="G578" t="s">
        <v>22</v>
      </c>
      <c r="H578">
        <v>577</v>
      </c>
      <c r="I578" s="83">
        <v>35.663252062493129</v>
      </c>
      <c r="J578" s="83">
        <v>35.272957127005938</v>
      </c>
      <c r="K578" s="83">
        <v>49.355788199799342</v>
      </c>
      <c r="L578" s="81" t="s">
        <v>676</v>
      </c>
      <c r="M578" s="81" t="s">
        <v>4301</v>
      </c>
      <c r="N578" s="81" t="s">
        <v>4302</v>
      </c>
      <c r="O578" s="81" t="s">
        <v>4303</v>
      </c>
      <c r="P578" s="81" t="s">
        <v>4304</v>
      </c>
    </row>
    <row r="579" spans="1:16" ht="71.25" x14ac:dyDescent="0.45">
      <c r="A579" t="s">
        <v>11147</v>
      </c>
      <c r="B579" t="s">
        <v>17</v>
      </c>
      <c r="C579" t="s">
        <v>18</v>
      </c>
      <c r="D579" t="s">
        <v>598</v>
      </c>
      <c r="E579" t="s">
        <v>675</v>
      </c>
      <c r="F579" t="s">
        <v>21</v>
      </c>
      <c r="G579" t="s">
        <v>22</v>
      </c>
      <c r="H579">
        <v>578</v>
      </c>
      <c r="I579" s="83">
        <v>57.376472292854899</v>
      </c>
      <c r="J579" s="83">
        <v>57.376472292854899</v>
      </c>
      <c r="K579" s="83">
        <v>46.556115565981216</v>
      </c>
      <c r="L579" s="81" t="s">
        <v>677</v>
      </c>
      <c r="M579" s="81" t="s">
        <v>4305</v>
      </c>
      <c r="N579" s="81" t="s">
        <v>4306</v>
      </c>
      <c r="O579" s="81" t="s">
        <v>4306</v>
      </c>
      <c r="P579" s="81" t="s">
        <v>4307</v>
      </c>
    </row>
    <row r="580" spans="1:16" ht="142.5" x14ac:dyDescent="0.45">
      <c r="A580" t="s">
        <v>11147</v>
      </c>
      <c r="B580" t="s">
        <v>17</v>
      </c>
      <c r="C580" t="s">
        <v>18</v>
      </c>
      <c r="D580" t="s">
        <v>598</v>
      </c>
      <c r="E580" t="s">
        <v>675</v>
      </c>
      <c r="F580" t="s">
        <v>21</v>
      </c>
      <c r="G580" t="s">
        <v>22</v>
      </c>
      <c r="H580">
        <v>579</v>
      </c>
      <c r="I580" s="83">
        <v>20.075815475875569</v>
      </c>
      <c r="J580" s="83">
        <v>15.575640860036412</v>
      </c>
      <c r="K580" s="83">
        <v>20.689392471845743</v>
      </c>
      <c r="L580" s="81" t="s">
        <v>678</v>
      </c>
      <c r="M580" s="81" t="s">
        <v>4308</v>
      </c>
      <c r="N580" s="81" t="s">
        <v>4309</v>
      </c>
      <c r="O580" s="81" t="s">
        <v>4310</v>
      </c>
      <c r="P580" s="81" t="s">
        <v>4311</v>
      </c>
    </row>
    <row r="581" spans="1:16" ht="114" x14ac:dyDescent="0.45">
      <c r="A581" t="s">
        <v>11147</v>
      </c>
      <c r="B581" t="s">
        <v>17</v>
      </c>
      <c r="C581" t="s">
        <v>18</v>
      </c>
      <c r="D581" t="s">
        <v>598</v>
      </c>
      <c r="E581" t="s">
        <v>675</v>
      </c>
      <c r="F581" t="s">
        <v>21</v>
      </c>
      <c r="G581" t="s">
        <v>22</v>
      </c>
      <c r="H581">
        <v>580</v>
      </c>
      <c r="I581" s="83">
        <v>12.274092982883028</v>
      </c>
      <c r="J581" s="83">
        <v>15.063248703430871</v>
      </c>
      <c r="K581" s="83">
        <v>12.480006420394121</v>
      </c>
      <c r="L581" s="81" t="s">
        <v>679</v>
      </c>
      <c r="M581" s="81" t="s">
        <v>4312</v>
      </c>
      <c r="N581" s="81" t="s">
        <v>4313</v>
      </c>
      <c r="O581" s="81" t="s">
        <v>4314</v>
      </c>
      <c r="P581" s="81" t="s">
        <v>4315</v>
      </c>
    </row>
    <row r="582" spans="1:16" ht="99.75" x14ac:dyDescent="0.45">
      <c r="A582" t="s">
        <v>11147</v>
      </c>
      <c r="B582" t="s">
        <v>17</v>
      </c>
      <c r="C582" t="s">
        <v>18</v>
      </c>
      <c r="D582" t="s">
        <v>598</v>
      </c>
      <c r="E582" t="s">
        <v>675</v>
      </c>
      <c r="F582" t="s">
        <v>21</v>
      </c>
      <c r="G582" t="s">
        <v>22</v>
      </c>
      <c r="H582">
        <v>581</v>
      </c>
      <c r="I582" s="83">
        <v>6.3572351886907343</v>
      </c>
      <c r="J582" s="83">
        <v>6.3551187143044103</v>
      </c>
      <c r="K582" s="83">
        <v>6.3572351886907343</v>
      </c>
      <c r="L582" s="81" t="s">
        <v>680</v>
      </c>
      <c r="M582" s="81" t="s">
        <v>4316</v>
      </c>
      <c r="N582" s="81" t="s">
        <v>4317</v>
      </c>
      <c r="O582" s="81" t="s">
        <v>4318</v>
      </c>
      <c r="P582" s="81" t="s">
        <v>4319</v>
      </c>
    </row>
    <row r="583" spans="1:16" ht="42.75" x14ac:dyDescent="0.45">
      <c r="A583" t="s">
        <v>11147</v>
      </c>
      <c r="B583" t="s">
        <v>17</v>
      </c>
      <c r="C583" t="s">
        <v>18</v>
      </c>
      <c r="D583" t="s">
        <v>598</v>
      </c>
      <c r="E583" t="s">
        <v>675</v>
      </c>
      <c r="F583" t="s">
        <v>21</v>
      </c>
      <c r="G583" t="s">
        <v>22</v>
      </c>
      <c r="H583">
        <v>582</v>
      </c>
      <c r="I583" s="83">
        <v>77.25505949016376</v>
      </c>
      <c r="J583" s="83">
        <v>77.25505949016376</v>
      </c>
      <c r="K583" s="83">
        <v>77.25505949016376</v>
      </c>
      <c r="L583" s="81" t="s">
        <v>681</v>
      </c>
      <c r="M583" s="81" t="s">
        <v>4320</v>
      </c>
      <c r="N583" s="81" t="s">
        <v>4321</v>
      </c>
      <c r="O583" s="81" t="s">
        <v>4321</v>
      </c>
      <c r="P583" s="81" t="s">
        <v>4321</v>
      </c>
    </row>
    <row r="584" spans="1:16" ht="28.5" x14ac:dyDescent="0.45">
      <c r="A584" t="s">
        <v>11147</v>
      </c>
      <c r="B584" t="s">
        <v>17</v>
      </c>
      <c r="C584" t="s">
        <v>18</v>
      </c>
      <c r="D584" t="s">
        <v>598</v>
      </c>
      <c r="E584" t="s">
        <v>675</v>
      </c>
      <c r="F584" t="s">
        <v>21</v>
      </c>
      <c r="G584" t="s">
        <v>22</v>
      </c>
      <c r="H584">
        <v>583</v>
      </c>
      <c r="I584" s="83">
        <v>17.799177396293473</v>
      </c>
      <c r="J584" s="83">
        <v>42.728700639623419</v>
      </c>
      <c r="K584" s="83">
        <v>21.364350319811699</v>
      </c>
      <c r="L584" s="81" t="s">
        <v>682</v>
      </c>
      <c r="M584" s="81" t="s">
        <v>4322</v>
      </c>
      <c r="N584" s="81" t="s">
        <v>4323</v>
      </c>
      <c r="O584" s="81" t="s">
        <v>4324</v>
      </c>
      <c r="P584" s="81" t="s">
        <v>4325</v>
      </c>
    </row>
    <row r="585" spans="1:16" ht="99.75" x14ac:dyDescent="0.45">
      <c r="A585" t="s">
        <v>11147</v>
      </c>
      <c r="B585" t="s">
        <v>17</v>
      </c>
      <c r="C585" t="s">
        <v>18</v>
      </c>
      <c r="D585" t="s">
        <v>598</v>
      </c>
      <c r="E585" t="s">
        <v>675</v>
      </c>
      <c r="F585" t="s">
        <v>21</v>
      </c>
      <c r="G585" t="s">
        <v>22</v>
      </c>
      <c r="H585">
        <v>584</v>
      </c>
      <c r="I585" s="83">
        <v>4.6574698071706964</v>
      </c>
      <c r="J585" s="83">
        <v>2.6784254608782869</v>
      </c>
      <c r="K585" s="83">
        <v>9.186672262412122</v>
      </c>
      <c r="L585" s="81" t="s">
        <v>683</v>
      </c>
      <c r="M585" s="81" t="s">
        <v>4326</v>
      </c>
      <c r="N585" s="81" t="s">
        <v>4327</v>
      </c>
      <c r="O585" s="81" t="s">
        <v>4328</v>
      </c>
      <c r="P585" s="81" t="s">
        <v>4329</v>
      </c>
    </row>
    <row r="586" spans="1:16" ht="128.25" x14ac:dyDescent="0.45">
      <c r="A586" t="s">
        <v>11147</v>
      </c>
      <c r="B586" t="s">
        <v>17</v>
      </c>
      <c r="C586" t="s">
        <v>18</v>
      </c>
      <c r="D586" t="s">
        <v>598</v>
      </c>
      <c r="E586" t="s">
        <v>675</v>
      </c>
      <c r="F586" t="s">
        <v>21</v>
      </c>
      <c r="G586" t="s">
        <v>22</v>
      </c>
      <c r="H586">
        <v>585</v>
      </c>
      <c r="I586" s="83">
        <v>11.871704290088219</v>
      </c>
      <c r="J586" s="83">
        <v>13.011427239743613</v>
      </c>
      <c r="K586" s="83">
        <v>5.7268980174270201</v>
      </c>
      <c r="L586" s="81" t="s">
        <v>684</v>
      </c>
      <c r="M586" s="81" t="s">
        <v>4330</v>
      </c>
      <c r="N586" s="81" t="s">
        <v>4331</v>
      </c>
      <c r="O586" s="81" t="s">
        <v>4332</v>
      </c>
      <c r="P586" s="81" t="s">
        <v>4333</v>
      </c>
    </row>
    <row r="587" spans="1:16" ht="156.75" x14ac:dyDescent="0.45">
      <c r="A587" t="s">
        <v>11147</v>
      </c>
      <c r="B587" t="s">
        <v>17</v>
      </c>
      <c r="C587" t="s">
        <v>18</v>
      </c>
      <c r="D587" t="s">
        <v>598</v>
      </c>
      <c r="E587" t="s">
        <v>675</v>
      </c>
      <c r="F587" t="s">
        <v>21</v>
      </c>
      <c r="G587" t="s">
        <v>22</v>
      </c>
      <c r="H587">
        <v>586</v>
      </c>
      <c r="I587" s="83">
        <v>10.604931095897459</v>
      </c>
      <c r="J587" s="83">
        <v>21.097155506954817</v>
      </c>
      <c r="K587" s="83">
        <v>26.978966520262546</v>
      </c>
      <c r="L587" s="81" t="s">
        <v>685</v>
      </c>
      <c r="M587" s="81" t="s">
        <v>4334</v>
      </c>
      <c r="N587" s="81" t="s">
        <v>4335</v>
      </c>
      <c r="O587" s="81" t="s">
        <v>4336</v>
      </c>
      <c r="P587" s="81" t="s">
        <v>4337</v>
      </c>
    </row>
    <row r="588" spans="1:16" ht="57" x14ac:dyDescent="0.45">
      <c r="A588" t="s">
        <v>11147</v>
      </c>
      <c r="B588" t="s">
        <v>17</v>
      </c>
      <c r="C588" t="s">
        <v>18</v>
      </c>
      <c r="D588" t="s">
        <v>598</v>
      </c>
      <c r="E588" t="s">
        <v>675</v>
      </c>
      <c r="F588" t="s">
        <v>21</v>
      </c>
      <c r="G588" t="s">
        <v>22</v>
      </c>
      <c r="H588">
        <v>587</v>
      </c>
      <c r="I588" s="83">
        <v>14.153945350617024</v>
      </c>
      <c r="J588" s="83">
        <v>6.0907878814119529</v>
      </c>
      <c r="K588" s="83">
        <v>17.895706401541528</v>
      </c>
      <c r="L588" s="81" t="s">
        <v>686</v>
      </c>
      <c r="M588" s="81" t="s">
        <v>4338</v>
      </c>
      <c r="N588" s="81" t="s">
        <v>4339</v>
      </c>
      <c r="O588" s="81" t="s">
        <v>4340</v>
      </c>
      <c r="P588" s="81" t="s">
        <v>4341</v>
      </c>
    </row>
    <row r="589" spans="1:16" ht="28.5" x14ac:dyDescent="0.45">
      <c r="A589" t="s">
        <v>11147</v>
      </c>
      <c r="B589" t="s">
        <v>17</v>
      </c>
      <c r="C589" t="s">
        <v>18</v>
      </c>
      <c r="D589" t="s">
        <v>598</v>
      </c>
      <c r="E589" t="s">
        <v>675</v>
      </c>
      <c r="F589" t="s">
        <v>21</v>
      </c>
      <c r="G589" t="s">
        <v>22</v>
      </c>
      <c r="H589">
        <v>588</v>
      </c>
      <c r="I589" s="83">
        <v>54.10822690539397</v>
      </c>
      <c r="J589" s="83">
        <v>61.478815295126431</v>
      </c>
      <c r="K589" s="83">
        <v>48.892302243490086</v>
      </c>
      <c r="L589" s="81" t="s">
        <v>687</v>
      </c>
      <c r="M589" s="81" t="s">
        <v>4342</v>
      </c>
      <c r="N589" s="81" t="s">
        <v>4343</v>
      </c>
      <c r="O589" s="81" t="s">
        <v>4344</v>
      </c>
      <c r="P589" s="81" t="s">
        <v>4345</v>
      </c>
    </row>
    <row r="590" spans="1:16" ht="128.25" x14ac:dyDescent="0.45">
      <c r="A590" t="s">
        <v>11147</v>
      </c>
      <c r="B590" t="s">
        <v>17</v>
      </c>
      <c r="C590" t="s">
        <v>18</v>
      </c>
      <c r="D590" t="s">
        <v>598</v>
      </c>
      <c r="E590" t="s">
        <v>675</v>
      </c>
      <c r="F590" t="s">
        <v>21</v>
      </c>
      <c r="G590" t="s">
        <v>22</v>
      </c>
      <c r="H590">
        <v>589</v>
      </c>
      <c r="I590" s="83">
        <v>8.8006961706004958</v>
      </c>
      <c r="J590" s="83">
        <v>21.77027381870624</v>
      </c>
      <c r="K590" s="83">
        <v>33.191956807994011</v>
      </c>
      <c r="L590" s="81" t="s">
        <v>688</v>
      </c>
      <c r="M590" s="81" t="s">
        <v>4346</v>
      </c>
      <c r="N590" s="81" t="s">
        <v>4347</v>
      </c>
      <c r="O590" s="81" t="s">
        <v>4348</v>
      </c>
      <c r="P590" s="81" t="s">
        <v>4349</v>
      </c>
    </row>
    <row r="591" spans="1:16" ht="85.5" x14ac:dyDescent="0.45">
      <c r="A591" t="s">
        <v>11147</v>
      </c>
      <c r="B591" t="s">
        <v>17</v>
      </c>
      <c r="C591" t="s">
        <v>18</v>
      </c>
      <c r="D591" t="s">
        <v>598</v>
      </c>
      <c r="E591" t="s">
        <v>675</v>
      </c>
      <c r="F591" t="s">
        <v>21</v>
      </c>
      <c r="G591" t="s">
        <v>22</v>
      </c>
      <c r="H591">
        <v>590</v>
      </c>
      <c r="I591" s="83">
        <v>7.2699858666704653</v>
      </c>
      <c r="J591" s="83">
        <v>9.7293527897719976</v>
      </c>
      <c r="K591" s="83">
        <v>20.0535836535127</v>
      </c>
      <c r="L591" s="81" t="s">
        <v>689</v>
      </c>
      <c r="M591" s="81" t="s">
        <v>4350</v>
      </c>
      <c r="N591" s="81" t="s">
        <v>4351</v>
      </c>
      <c r="O591" s="81" t="s">
        <v>4352</v>
      </c>
      <c r="P591" s="81" t="s">
        <v>4353</v>
      </c>
    </row>
    <row r="592" spans="1:16" ht="71.25" x14ac:dyDescent="0.45">
      <c r="A592" t="s">
        <v>11147</v>
      </c>
      <c r="B592" t="s">
        <v>17</v>
      </c>
      <c r="C592" t="s">
        <v>18</v>
      </c>
      <c r="D592" t="s">
        <v>598</v>
      </c>
      <c r="E592" t="s">
        <v>675</v>
      </c>
      <c r="F592" t="s">
        <v>21</v>
      </c>
      <c r="G592" t="s">
        <v>22</v>
      </c>
      <c r="H592">
        <v>591</v>
      </c>
      <c r="I592" s="83">
        <v>21.709996763653017</v>
      </c>
      <c r="J592" s="83">
        <v>24.506116513734824</v>
      </c>
      <c r="K592" s="83">
        <v>40.687025026058997</v>
      </c>
      <c r="L592" s="81" t="s">
        <v>690</v>
      </c>
      <c r="M592" s="81" t="s">
        <v>4354</v>
      </c>
      <c r="N592" s="81" t="s">
        <v>4355</v>
      </c>
      <c r="O592" s="81" t="s">
        <v>4356</v>
      </c>
      <c r="P592" s="81" t="s">
        <v>4357</v>
      </c>
    </row>
    <row r="593" spans="1:16" ht="85.5" x14ac:dyDescent="0.45">
      <c r="A593" t="s">
        <v>11147</v>
      </c>
      <c r="B593" t="s">
        <v>17</v>
      </c>
      <c r="C593" t="s">
        <v>18</v>
      </c>
      <c r="D593" t="s">
        <v>598</v>
      </c>
      <c r="E593" t="s">
        <v>675</v>
      </c>
      <c r="F593" t="s">
        <v>21</v>
      </c>
      <c r="G593" t="s">
        <v>22</v>
      </c>
      <c r="H593">
        <v>592</v>
      </c>
      <c r="I593" s="83">
        <v>16.809665845752459</v>
      </c>
      <c r="J593" s="83">
        <v>14.776306152678009</v>
      </c>
      <c r="K593" s="83">
        <v>24.75303873008388</v>
      </c>
      <c r="L593" s="81" t="s">
        <v>691</v>
      </c>
      <c r="M593" s="81" t="s">
        <v>4358</v>
      </c>
      <c r="N593" s="81" t="s">
        <v>4359</v>
      </c>
      <c r="O593" s="81" t="s">
        <v>4360</v>
      </c>
      <c r="P593" s="81" t="s">
        <v>4361</v>
      </c>
    </row>
    <row r="594" spans="1:16" ht="28.5" x14ac:dyDescent="0.45">
      <c r="A594" t="s">
        <v>11147</v>
      </c>
      <c r="B594" t="s">
        <v>17</v>
      </c>
      <c r="C594" t="s">
        <v>18</v>
      </c>
      <c r="D594" t="s">
        <v>598</v>
      </c>
      <c r="E594" t="s">
        <v>675</v>
      </c>
      <c r="F594" t="s">
        <v>21</v>
      </c>
      <c r="G594" t="s">
        <v>22</v>
      </c>
      <c r="H594">
        <v>593</v>
      </c>
      <c r="I594" s="83">
        <v>6.2503815279448833</v>
      </c>
      <c r="J594" s="83">
        <v>6.7543128286757073</v>
      </c>
      <c r="K594" s="83">
        <v>6.7543128286757073</v>
      </c>
      <c r="L594" s="81" t="s">
        <v>692</v>
      </c>
      <c r="M594" s="81" t="s">
        <v>4362</v>
      </c>
      <c r="N594" s="81" t="s">
        <v>4363</v>
      </c>
      <c r="O594" s="81" t="s">
        <v>4364</v>
      </c>
      <c r="P594" s="81" t="s">
        <v>4365</v>
      </c>
    </row>
    <row r="595" spans="1:16" ht="71.25" x14ac:dyDescent="0.45">
      <c r="A595" t="s">
        <v>11147</v>
      </c>
      <c r="B595" t="s">
        <v>17</v>
      </c>
      <c r="C595" t="s">
        <v>18</v>
      </c>
      <c r="D595" t="s">
        <v>598</v>
      </c>
      <c r="E595" t="s">
        <v>675</v>
      </c>
      <c r="F595" t="s">
        <v>21</v>
      </c>
      <c r="G595" t="s">
        <v>22</v>
      </c>
      <c r="H595">
        <v>594</v>
      </c>
      <c r="I595" s="83">
        <v>73.89984311706958</v>
      </c>
      <c r="J595" s="83">
        <v>46.431866987615308</v>
      </c>
      <c r="K595" s="83">
        <v>49.08295432442403</v>
      </c>
      <c r="L595" s="81" t="s">
        <v>4366</v>
      </c>
      <c r="M595" s="81" t="s">
        <v>4367</v>
      </c>
      <c r="N595" s="81" t="s">
        <v>4368</v>
      </c>
      <c r="O595" s="81" t="s">
        <v>4369</v>
      </c>
      <c r="P595" s="81" t="s">
        <v>4370</v>
      </c>
    </row>
    <row r="596" spans="1:16" ht="85.5" x14ac:dyDescent="0.45">
      <c r="A596" t="s">
        <v>11147</v>
      </c>
      <c r="B596" t="s">
        <v>17</v>
      </c>
      <c r="C596" t="s">
        <v>18</v>
      </c>
      <c r="D596" t="s">
        <v>598</v>
      </c>
      <c r="E596" t="s">
        <v>675</v>
      </c>
      <c r="F596" t="s">
        <v>21</v>
      </c>
      <c r="G596" t="s">
        <v>22</v>
      </c>
      <c r="H596">
        <v>595</v>
      </c>
      <c r="I596" s="83">
        <v>18.723838883546318</v>
      </c>
      <c r="J596" s="83">
        <v>38.45402603924412</v>
      </c>
      <c r="K596" s="83">
        <v>29.086499886627173</v>
      </c>
      <c r="L596" s="81" t="s">
        <v>693</v>
      </c>
      <c r="M596" s="81" t="s">
        <v>4371</v>
      </c>
      <c r="N596" s="81" t="s">
        <v>4372</v>
      </c>
      <c r="O596" s="81" t="s">
        <v>4373</v>
      </c>
      <c r="P596" s="81" t="s">
        <v>4374</v>
      </c>
    </row>
    <row r="597" spans="1:16" ht="71.25" x14ac:dyDescent="0.45">
      <c r="A597" t="s">
        <v>11147</v>
      </c>
      <c r="B597" t="s">
        <v>17</v>
      </c>
      <c r="C597" t="s">
        <v>18</v>
      </c>
      <c r="D597" t="s">
        <v>598</v>
      </c>
      <c r="E597" t="s">
        <v>675</v>
      </c>
      <c r="F597" t="s">
        <v>21</v>
      </c>
      <c r="G597" t="s">
        <v>22</v>
      </c>
      <c r="H597">
        <v>596</v>
      </c>
      <c r="I597" s="83">
        <v>15.295615566436531</v>
      </c>
      <c r="J597" s="83">
        <v>21.028609082734349</v>
      </c>
      <c r="K597" s="83">
        <v>14.440028187544334</v>
      </c>
      <c r="L597" s="81" t="s">
        <v>694</v>
      </c>
      <c r="M597" s="81" t="s">
        <v>4375</v>
      </c>
      <c r="N597" s="81" t="s">
        <v>4376</v>
      </c>
      <c r="O597" s="81" t="s">
        <v>4377</v>
      </c>
      <c r="P597" s="81" t="s">
        <v>4378</v>
      </c>
    </row>
    <row r="598" spans="1:16" ht="99.75" x14ac:dyDescent="0.45">
      <c r="A598" t="s">
        <v>11147</v>
      </c>
      <c r="B598" t="s">
        <v>17</v>
      </c>
      <c r="C598" t="s">
        <v>18</v>
      </c>
      <c r="D598" t="s">
        <v>598</v>
      </c>
      <c r="E598" t="s">
        <v>675</v>
      </c>
      <c r="F598" t="s">
        <v>21</v>
      </c>
      <c r="G598" t="s">
        <v>22</v>
      </c>
      <c r="H598">
        <v>597</v>
      </c>
      <c r="I598" s="83">
        <v>13.061136032034176</v>
      </c>
      <c r="J598" s="83">
        <v>11.147943793238548</v>
      </c>
      <c r="K598" s="83">
        <v>13.872821244472494</v>
      </c>
      <c r="L598" s="81" t="s">
        <v>695</v>
      </c>
      <c r="M598" s="81" t="s">
        <v>4379</v>
      </c>
      <c r="N598" s="81" t="s">
        <v>4380</v>
      </c>
      <c r="O598" s="81" t="s">
        <v>4381</v>
      </c>
      <c r="P598" s="81" t="s">
        <v>4382</v>
      </c>
    </row>
    <row r="599" spans="1:16" x14ac:dyDescent="0.45">
      <c r="A599" t="s">
        <v>11147</v>
      </c>
      <c r="B599" t="s">
        <v>17</v>
      </c>
      <c r="C599" t="s">
        <v>18</v>
      </c>
      <c r="D599" t="s">
        <v>598</v>
      </c>
      <c r="E599" t="s">
        <v>675</v>
      </c>
      <c r="F599" t="s">
        <v>21</v>
      </c>
      <c r="G599" t="s">
        <v>22</v>
      </c>
      <c r="H599">
        <v>598</v>
      </c>
      <c r="I599" s="83">
        <v>11.725004053101795</v>
      </c>
      <c r="J599" s="83">
        <v>11.725004053101795</v>
      </c>
      <c r="K599" s="83">
        <v>11.725004053101795</v>
      </c>
      <c r="L599" s="81" t="s">
        <v>696</v>
      </c>
      <c r="M599" s="81" t="s">
        <v>4383</v>
      </c>
      <c r="N599" s="81" t="s">
        <v>4384</v>
      </c>
      <c r="O599" s="81" t="s">
        <v>4385</v>
      </c>
      <c r="P599" s="81" t="s">
        <v>4384</v>
      </c>
    </row>
    <row r="600" spans="1:16" ht="85.5" x14ac:dyDescent="0.45">
      <c r="A600" t="s">
        <v>11147</v>
      </c>
      <c r="B600" t="s">
        <v>17</v>
      </c>
      <c r="C600" t="s">
        <v>18</v>
      </c>
      <c r="D600" t="s">
        <v>598</v>
      </c>
      <c r="E600" t="s">
        <v>675</v>
      </c>
      <c r="F600" t="s">
        <v>21</v>
      </c>
      <c r="G600" t="s">
        <v>22</v>
      </c>
      <c r="H600">
        <v>599</v>
      </c>
      <c r="I600" s="83">
        <v>9.2263564355532495</v>
      </c>
      <c r="J600" s="83">
        <v>12.142567939068623</v>
      </c>
      <c r="K600" s="83">
        <v>20.223986531530585</v>
      </c>
      <c r="L600" s="81" t="s">
        <v>697</v>
      </c>
      <c r="M600" s="81" t="s">
        <v>4386</v>
      </c>
      <c r="N600" s="81" t="s">
        <v>4387</v>
      </c>
      <c r="O600" s="81" t="s">
        <v>4388</v>
      </c>
      <c r="P600" s="81" t="s">
        <v>4389</v>
      </c>
    </row>
    <row r="601" spans="1:16" ht="171" x14ac:dyDescent="0.45">
      <c r="A601" t="s">
        <v>11147</v>
      </c>
      <c r="B601" t="s">
        <v>17</v>
      </c>
      <c r="C601" t="s">
        <v>18</v>
      </c>
      <c r="D601" t="s">
        <v>598</v>
      </c>
      <c r="E601" t="s">
        <v>675</v>
      </c>
      <c r="F601" t="s">
        <v>21</v>
      </c>
      <c r="G601" t="s">
        <v>22</v>
      </c>
      <c r="H601">
        <v>600</v>
      </c>
      <c r="I601" s="83">
        <v>9.8568252613433565</v>
      </c>
      <c r="J601" s="83">
        <v>18.140102795316547</v>
      </c>
      <c r="K601" s="83">
        <v>12.736911364079646</v>
      </c>
      <c r="L601" s="81" t="s">
        <v>698</v>
      </c>
      <c r="M601" s="81" t="s">
        <v>4390</v>
      </c>
      <c r="N601" s="81" t="s">
        <v>4391</v>
      </c>
      <c r="O601" s="81" t="s">
        <v>4392</v>
      </c>
      <c r="P601" s="81" t="s">
        <v>4393</v>
      </c>
    </row>
    <row r="602" spans="1:16" ht="57" x14ac:dyDescent="0.45">
      <c r="A602" t="s">
        <v>11147</v>
      </c>
      <c r="B602" t="s">
        <v>17</v>
      </c>
      <c r="C602" t="s">
        <v>18</v>
      </c>
      <c r="D602" t="s">
        <v>598</v>
      </c>
      <c r="E602" t="s">
        <v>675</v>
      </c>
      <c r="F602" t="s">
        <v>21</v>
      </c>
      <c r="G602" t="s">
        <v>22</v>
      </c>
      <c r="H602">
        <v>601</v>
      </c>
      <c r="I602" s="83">
        <v>18.529727514179381</v>
      </c>
      <c r="J602" s="83">
        <v>14.377919100088191</v>
      </c>
      <c r="K602" s="83">
        <v>25.743005077229935</v>
      </c>
      <c r="L602" s="81" t="s">
        <v>699</v>
      </c>
      <c r="M602" s="81" t="s">
        <v>4394</v>
      </c>
      <c r="N602" s="81" t="s">
        <v>4395</v>
      </c>
      <c r="O602" s="81" t="s">
        <v>4396</v>
      </c>
      <c r="P602" s="81" t="s">
        <v>4397</v>
      </c>
    </row>
    <row r="603" spans="1:16" ht="156.75" x14ac:dyDescent="0.45">
      <c r="A603" t="s">
        <v>11147</v>
      </c>
      <c r="B603" t="s">
        <v>17</v>
      </c>
      <c r="C603" t="s">
        <v>18</v>
      </c>
      <c r="D603" t="s">
        <v>598</v>
      </c>
      <c r="E603" t="s">
        <v>675</v>
      </c>
      <c r="F603" t="s">
        <v>21</v>
      </c>
      <c r="G603" t="s">
        <v>22</v>
      </c>
      <c r="H603">
        <v>602</v>
      </c>
      <c r="I603" s="83">
        <v>10.878493958551614</v>
      </c>
      <c r="J603" s="83">
        <v>21.069759767941104</v>
      </c>
      <c r="K603" s="83">
        <v>9.8851304750559112</v>
      </c>
      <c r="L603" s="81" t="s">
        <v>700</v>
      </c>
      <c r="M603" s="81" t="s">
        <v>4398</v>
      </c>
      <c r="N603" s="81" t="s">
        <v>4399</v>
      </c>
      <c r="O603" s="81" t="s">
        <v>4400</v>
      </c>
      <c r="P603" s="81" t="s">
        <v>4401</v>
      </c>
    </row>
    <row r="604" spans="1:16" ht="85.5" x14ac:dyDescent="0.45">
      <c r="A604" t="s">
        <v>11147</v>
      </c>
      <c r="B604" t="s">
        <v>17</v>
      </c>
      <c r="C604" t="s">
        <v>18</v>
      </c>
      <c r="D604" t="s">
        <v>598</v>
      </c>
      <c r="E604" t="s">
        <v>675</v>
      </c>
      <c r="F604" t="s">
        <v>21</v>
      </c>
      <c r="G604" t="s">
        <v>22</v>
      </c>
      <c r="H604">
        <v>603</v>
      </c>
      <c r="I604" s="83">
        <v>6.7348502735965123</v>
      </c>
      <c r="J604" s="83">
        <v>4.8149718070940679</v>
      </c>
      <c r="K604" s="83">
        <v>7.021049655019536</v>
      </c>
      <c r="L604" s="81" t="s">
        <v>701</v>
      </c>
      <c r="M604" s="81" t="s">
        <v>4402</v>
      </c>
      <c r="N604" s="81" t="s">
        <v>4403</v>
      </c>
      <c r="O604" s="81" t="s">
        <v>4404</v>
      </c>
      <c r="P604" s="81" t="s">
        <v>4405</v>
      </c>
    </row>
    <row r="605" spans="1:16" ht="71.25" x14ac:dyDescent="0.45">
      <c r="A605" t="s">
        <v>11147</v>
      </c>
      <c r="B605" t="s">
        <v>17</v>
      </c>
      <c r="C605" t="s">
        <v>18</v>
      </c>
      <c r="D605" t="s">
        <v>598</v>
      </c>
      <c r="E605" t="s">
        <v>702</v>
      </c>
      <c r="F605" t="s">
        <v>21</v>
      </c>
      <c r="G605" t="s">
        <v>22</v>
      </c>
      <c r="H605">
        <v>604</v>
      </c>
      <c r="I605" s="83">
        <v>38.639588576747542</v>
      </c>
      <c r="J605" s="83">
        <v>52.891281824158632</v>
      </c>
      <c r="K605" s="83">
        <v>31.569611706824425</v>
      </c>
      <c r="L605" s="81" t="s">
        <v>703</v>
      </c>
      <c r="M605" s="81" t="s">
        <v>4406</v>
      </c>
      <c r="N605" s="81" t="s">
        <v>4407</v>
      </c>
      <c r="O605" s="81" t="s">
        <v>4408</v>
      </c>
      <c r="P605" s="81" t="s">
        <v>4409</v>
      </c>
    </row>
    <row r="606" spans="1:16" ht="99.75" x14ac:dyDescent="0.45">
      <c r="A606" t="s">
        <v>11147</v>
      </c>
      <c r="B606" t="s">
        <v>17</v>
      </c>
      <c r="C606" t="s">
        <v>18</v>
      </c>
      <c r="D606" t="s">
        <v>598</v>
      </c>
      <c r="E606" t="s">
        <v>702</v>
      </c>
      <c r="F606" t="s">
        <v>21</v>
      </c>
      <c r="G606" t="s">
        <v>22</v>
      </c>
      <c r="H606">
        <v>605</v>
      </c>
      <c r="I606" s="83">
        <v>22.485403131166901</v>
      </c>
      <c r="J606" s="83">
        <v>5.3702313851897676</v>
      </c>
      <c r="K606" s="83">
        <v>11.967758950157249</v>
      </c>
      <c r="L606" s="81" t="s">
        <v>704</v>
      </c>
      <c r="M606" s="81" t="s">
        <v>4410</v>
      </c>
      <c r="N606" s="81" t="s">
        <v>4411</v>
      </c>
      <c r="O606" s="81" t="s">
        <v>4412</v>
      </c>
      <c r="P606" s="81" t="s">
        <v>4413</v>
      </c>
    </row>
    <row r="607" spans="1:16" ht="99.75" x14ac:dyDescent="0.45">
      <c r="A607" t="s">
        <v>11147</v>
      </c>
      <c r="B607" t="s">
        <v>17</v>
      </c>
      <c r="C607" t="s">
        <v>18</v>
      </c>
      <c r="D607" t="s">
        <v>598</v>
      </c>
      <c r="E607" t="s">
        <v>702</v>
      </c>
      <c r="F607" t="s">
        <v>21</v>
      </c>
      <c r="G607" t="s">
        <v>22</v>
      </c>
      <c r="H607">
        <v>606</v>
      </c>
      <c r="I607" s="83">
        <v>8.9664800653007983</v>
      </c>
      <c r="J607" s="83">
        <v>32.105462846051601</v>
      </c>
      <c r="K607" s="83">
        <v>36.341025958856733</v>
      </c>
      <c r="L607" s="81" t="s">
        <v>705</v>
      </c>
      <c r="M607" s="81" t="s">
        <v>4414</v>
      </c>
      <c r="N607" s="81" t="s">
        <v>4415</v>
      </c>
      <c r="O607" s="81" t="s">
        <v>4416</v>
      </c>
      <c r="P607" s="81" t="s">
        <v>4417</v>
      </c>
    </row>
    <row r="608" spans="1:16" ht="85.5" x14ac:dyDescent="0.45">
      <c r="A608" t="s">
        <v>11147</v>
      </c>
      <c r="B608" t="s">
        <v>17</v>
      </c>
      <c r="C608" t="s">
        <v>18</v>
      </c>
      <c r="D608" t="s">
        <v>598</v>
      </c>
      <c r="E608" t="s">
        <v>702</v>
      </c>
      <c r="F608" t="s">
        <v>21</v>
      </c>
      <c r="G608" t="s">
        <v>22</v>
      </c>
      <c r="H608">
        <v>607</v>
      </c>
      <c r="I608" s="83">
        <v>14.46232594736572</v>
      </c>
      <c r="J608" s="83">
        <v>24.394569502325972</v>
      </c>
      <c r="K608" s="83">
        <v>17.95640042440268</v>
      </c>
      <c r="L608" s="81" t="s">
        <v>706</v>
      </c>
      <c r="M608" s="81" t="s">
        <v>4418</v>
      </c>
      <c r="N608" s="81" t="s">
        <v>4419</v>
      </c>
      <c r="O608" s="81" t="s">
        <v>4420</v>
      </c>
      <c r="P608" s="81" t="s">
        <v>4421</v>
      </c>
    </row>
    <row r="609" spans="1:16" ht="99.75" x14ac:dyDescent="0.45">
      <c r="A609" t="s">
        <v>11147</v>
      </c>
      <c r="B609" t="s">
        <v>17</v>
      </c>
      <c r="C609" t="s">
        <v>18</v>
      </c>
      <c r="D609" t="s">
        <v>598</v>
      </c>
      <c r="E609" t="s">
        <v>702</v>
      </c>
      <c r="F609" t="s">
        <v>21</v>
      </c>
      <c r="G609" t="s">
        <v>22</v>
      </c>
      <c r="H609">
        <v>608</v>
      </c>
      <c r="I609" s="83">
        <v>34.029603136574387</v>
      </c>
      <c r="J609" s="83">
        <v>37.882341729432255</v>
      </c>
      <c r="K609" s="83">
        <v>13.071187520977322</v>
      </c>
      <c r="L609" s="81" t="s">
        <v>707</v>
      </c>
      <c r="M609" s="81" t="s">
        <v>4422</v>
      </c>
      <c r="N609" s="81" t="s">
        <v>4423</v>
      </c>
      <c r="O609" s="81" t="s">
        <v>4424</v>
      </c>
      <c r="P609" s="81" t="s">
        <v>4425</v>
      </c>
    </row>
    <row r="610" spans="1:16" ht="57" x14ac:dyDescent="0.45">
      <c r="A610" t="s">
        <v>11147</v>
      </c>
      <c r="B610" t="s">
        <v>17</v>
      </c>
      <c r="C610" t="s">
        <v>18</v>
      </c>
      <c r="D610" t="s">
        <v>598</v>
      </c>
      <c r="E610" t="s">
        <v>702</v>
      </c>
      <c r="F610" t="s">
        <v>21</v>
      </c>
      <c r="G610" t="s">
        <v>22</v>
      </c>
      <c r="H610">
        <v>609</v>
      </c>
      <c r="I610" s="83">
        <v>31.455601883230702</v>
      </c>
      <c r="J610" s="83">
        <v>17.625225359752871</v>
      </c>
      <c r="K610" s="83">
        <v>13.674406678232565</v>
      </c>
      <c r="L610" s="81" t="s">
        <v>708</v>
      </c>
      <c r="M610" s="81" t="s">
        <v>4426</v>
      </c>
      <c r="N610" s="81" t="s">
        <v>4427</v>
      </c>
      <c r="O610" s="81" t="s">
        <v>4428</v>
      </c>
      <c r="P610" s="81" t="s">
        <v>4429</v>
      </c>
    </row>
    <row r="611" spans="1:16" ht="57" x14ac:dyDescent="0.45">
      <c r="A611" t="s">
        <v>11147</v>
      </c>
      <c r="B611" t="s">
        <v>17</v>
      </c>
      <c r="C611" t="s">
        <v>18</v>
      </c>
      <c r="D611" t="s">
        <v>598</v>
      </c>
      <c r="E611" t="s">
        <v>702</v>
      </c>
      <c r="F611" t="s">
        <v>21</v>
      </c>
      <c r="G611" t="s">
        <v>22</v>
      </c>
      <c r="H611">
        <v>610</v>
      </c>
      <c r="I611" s="83">
        <v>11.966557505142481</v>
      </c>
      <c r="J611" s="83">
        <v>25.748661016289677</v>
      </c>
      <c r="K611" s="83">
        <v>20.448007360218391</v>
      </c>
      <c r="L611" s="81" t="s">
        <v>709</v>
      </c>
      <c r="M611" s="81" t="s">
        <v>4430</v>
      </c>
      <c r="N611" s="81" t="s">
        <v>4431</v>
      </c>
      <c r="O611" s="81" t="s">
        <v>4432</v>
      </c>
      <c r="P611" s="81" t="s">
        <v>4433</v>
      </c>
    </row>
    <row r="612" spans="1:16" ht="71.25" x14ac:dyDescent="0.45">
      <c r="A612" t="s">
        <v>11147</v>
      </c>
      <c r="B612" t="s">
        <v>17</v>
      </c>
      <c r="C612" t="s">
        <v>18</v>
      </c>
      <c r="D612" t="s">
        <v>598</v>
      </c>
      <c r="E612" t="s">
        <v>702</v>
      </c>
      <c r="F612" t="s">
        <v>21</v>
      </c>
      <c r="G612" t="s">
        <v>22</v>
      </c>
      <c r="H612">
        <v>611</v>
      </c>
      <c r="I612" s="83">
        <v>8.5130123608835451</v>
      </c>
      <c r="J612" s="83">
        <v>7.9946074994720169</v>
      </c>
      <c r="K612" s="83">
        <v>19.209534151258666</v>
      </c>
      <c r="L612" s="81" t="s">
        <v>710</v>
      </c>
      <c r="M612" s="81" t="s">
        <v>4434</v>
      </c>
      <c r="N612" s="81" t="s">
        <v>4435</v>
      </c>
      <c r="O612" s="81" t="s">
        <v>4436</v>
      </c>
      <c r="P612" s="81" t="s">
        <v>4437</v>
      </c>
    </row>
    <row r="613" spans="1:16" ht="114" x14ac:dyDescent="0.45">
      <c r="A613" t="s">
        <v>11147</v>
      </c>
      <c r="B613" t="s">
        <v>17</v>
      </c>
      <c r="C613" t="s">
        <v>18</v>
      </c>
      <c r="D613" t="s">
        <v>598</v>
      </c>
      <c r="E613" t="s">
        <v>702</v>
      </c>
      <c r="F613" t="s">
        <v>21</v>
      </c>
      <c r="G613" t="s">
        <v>22</v>
      </c>
      <c r="H613">
        <v>612</v>
      </c>
      <c r="I613" s="83">
        <v>5.3091875602826297</v>
      </c>
      <c r="J613" s="83">
        <v>5.9500062186785811</v>
      </c>
      <c r="K613" s="83">
        <v>5.9358521450441106</v>
      </c>
      <c r="L613" s="81" t="s">
        <v>711</v>
      </c>
      <c r="M613" s="81" t="s">
        <v>4438</v>
      </c>
      <c r="N613" s="81" t="s">
        <v>4439</v>
      </c>
      <c r="O613" s="81" t="s">
        <v>4440</v>
      </c>
      <c r="P613" s="81" t="s">
        <v>4441</v>
      </c>
    </row>
    <row r="614" spans="1:16" ht="99.75" x14ac:dyDescent="0.45">
      <c r="A614" t="s">
        <v>11147</v>
      </c>
      <c r="B614" t="s">
        <v>17</v>
      </c>
      <c r="C614" t="s">
        <v>18</v>
      </c>
      <c r="D614" t="s">
        <v>598</v>
      </c>
      <c r="E614" t="s">
        <v>702</v>
      </c>
      <c r="F614" t="s">
        <v>21</v>
      </c>
      <c r="G614" t="s">
        <v>22</v>
      </c>
      <c r="H614">
        <v>613</v>
      </c>
      <c r="I614" s="83">
        <v>12.691853951858985</v>
      </c>
      <c r="J614" s="83">
        <v>7.9132472714226116</v>
      </c>
      <c r="K614" s="83">
        <v>7.7075324887553807</v>
      </c>
      <c r="L614" s="81" t="s">
        <v>712</v>
      </c>
      <c r="M614" s="81" t="s">
        <v>4442</v>
      </c>
      <c r="N614" s="81" t="s">
        <v>4443</v>
      </c>
      <c r="O614" s="81" t="s">
        <v>4444</v>
      </c>
      <c r="P614" s="81" t="s">
        <v>4445</v>
      </c>
    </row>
    <row r="615" spans="1:16" ht="42.75" x14ac:dyDescent="0.45">
      <c r="A615" t="s">
        <v>11147</v>
      </c>
      <c r="B615" t="s">
        <v>17</v>
      </c>
      <c r="C615" t="s">
        <v>18</v>
      </c>
      <c r="D615" t="s">
        <v>598</v>
      </c>
      <c r="E615" t="s">
        <v>713</v>
      </c>
      <c r="F615" t="s">
        <v>21</v>
      </c>
      <c r="G615" t="s">
        <v>22</v>
      </c>
      <c r="H615">
        <v>614</v>
      </c>
      <c r="I615" s="83">
        <v>27.77619034011791</v>
      </c>
      <c r="J615" s="83">
        <v>15.619699684601285</v>
      </c>
      <c r="K615" s="83">
        <v>5.6697911109760009</v>
      </c>
      <c r="L615" s="81" t="s">
        <v>714</v>
      </c>
      <c r="M615" s="81" t="s">
        <v>4446</v>
      </c>
      <c r="N615" s="81" t="s">
        <v>4447</v>
      </c>
      <c r="O615" s="81" t="s">
        <v>4448</v>
      </c>
      <c r="P615" s="81" t="s">
        <v>4449</v>
      </c>
    </row>
    <row r="616" spans="1:16" ht="71.25" x14ac:dyDescent="0.45">
      <c r="A616" t="s">
        <v>11147</v>
      </c>
      <c r="B616" t="s">
        <v>17</v>
      </c>
      <c r="C616" t="s">
        <v>18</v>
      </c>
      <c r="D616" t="s">
        <v>598</v>
      </c>
      <c r="E616" t="s">
        <v>713</v>
      </c>
      <c r="F616" t="s">
        <v>21</v>
      </c>
      <c r="G616" t="s">
        <v>22</v>
      </c>
      <c r="H616">
        <v>615</v>
      </c>
      <c r="I616" s="83">
        <v>33.4851704167788</v>
      </c>
      <c r="J616" s="83">
        <v>34.097812622433302</v>
      </c>
      <c r="K616" s="83">
        <v>13.264759167412221</v>
      </c>
      <c r="L616" s="81" t="s">
        <v>715</v>
      </c>
      <c r="M616" s="81" t="s">
        <v>4450</v>
      </c>
      <c r="N616" s="81" t="s">
        <v>4451</v>
      </c>
      <c r="O616" s="81" t="s">
        <v>4452</v>
      </c>
      <c r="P616" s="81" t="s">
        <v>4453</v>
      </c>
    </row>
    <row r="617" spans="1:16" ht="85.5" x14ac:dyDescent="0.45">
      <c r="A617" t="s">
        <v>11147</v>
      </c>
      <c r="B617" t="s">
        <v>17</v>
      </c>
      <c r="C617" t="s">
        <v>18</v>
      </c>
      <c r="D617" t="s">
        <v>598</v>
      </c>
      <c r="E617" t="s">
        <v>713</v>
      </c>
      <c r="F617" t="s">
        <v>21</v>
      </c>
      <c r="G617" t="s">
        <v>22</v>
      </c>
      <c r="H617">
        <v>616</v>
      </c>
      <c r="I617" s="83">
        <v>3.5064437900203682</v>
      </c>
      <c r="J617" s="83">
        <v>12.836520024977334</v>
      </c>
      <c r="K617" s="83">
        <v>10.086853619665543</v>
      </c>
      <c r="L617" s="81" t="s">
        <v>716</v>
      </c>
      <c r="M617" s="81" t="s">
        <v>4454</v>
      </c>
      <c r="N617" s="81" t="s">
        <v>4455</v>
      </c>
      <c r="O617" s="81" t="s">
        <v>4456</v>
      </c>
      <c r="P617" s="81" t="s">
        <v>4457</v>
      </c>
    </row>
    <row r="618" spans="1:16" ht="85.5" x14ac:dyDescent="0.45">
      <c r="A618" t="s">
        <v>11147</v>
      </c>
      <c r="B618" t="s">
        <v>17</v>
      </c>
      <c r="C618" t="s">
        <v>18</v>
      </c>
      <c r="D618" t="s">
        <v>598</v>
      </c>
      <c r="E618" t="s">
        <v>713</v>
      </c>
      <c r="F618" t="s">
        <v>21</v>
      </c>
      <c r="G618" t="s">
        <v>22</v>
      </c>
      <c r="H618">
        <v>617</v>
      </c>
      <c r="I618" s="83">
        <v>5.5991755518256996</v>
      </c>
      <c r="J618" s="83">
        <v>22.544215811932585</v>
      </c>
      <c r="K618" s="83">
        <v>33.12514805912847</v>
      </c>
      <c r="L618" s="81" t="s">
        <v>717</v>
      </c>
      <c r="M618" s="81" t="s">
        <v>4458</v>
      </c>
      <c r="N618" s="81" t="s">
        <v>4459</v>
      </c>
      <c r="O618" s="81" t="s">
        <v>4460</v>
      </c>
      <c r="P618" s="81" t="s">
        <v>4461</v>
      </c>
    </row>
    <row r="619" spans="1:16" ht="57" x14ac:dyDescent="0.45">
      <c r="A619" t="s">
        <v>11147</v>
      </c>
      <c r="B619" t="s">
        <v>17</v>
      </c>
      <c r="C619" t="s">
        <v>18</v>
      </c>
      <c r="D619" t="s">
        <v>598</v>
      </c>
      <c r="E619" t="s">
        <v>713</v>
      </c>
      <c r="F619" t="s">
        <v>21</v>
      </c>
      <c r="G619" t="s">
        <v>22</v>
      </c>
      <c r="H619">
        <v>618</v>
      </c>
      <c r="I619" s="83">
        <v>9.4251595113736766</v>
      </c>
      <c r="J619" s="83">
        <v>10.127993013562818</v>
      </c>
      <c r="K619" s="83">
        <v>8.516593018819643</v>
      </c>
      <c r="L619" s="81" t="s">
        <v>718</v>
      </c>
      <c r="M619" s="81" t="s">
        <v>4462</v>
      </c>
      <c r="N619" s="81" t="s">
        <v>4463</v>
      </c>
      <c r="O619" s="81" t="s">
        <v>4464</v>
      </c>
      <c r="P619" s="81" t="s">
        <v>4465</v>
      </c>
    </row>
    <row r="620" spans="1:16" ht="128.25" x14ac:dyDescent="0.45">
      <c r="A620" t="s">
        <v>11147</v>
      </c>
      <c r="B620" t="s">
        <v>17</v>
      </c>
      <c r="C620" t="s">
        <v>18</v>
      </c>
      <c r="D620" t="s">
        <v>598</v>
      </c>
      <c r="E620" t="s">
        <v>713</v>
      </c>
      <c r="F620" t="s">
        <v>21</v>
      </c>
      <c r="G620" t="s">
        <v>22</v>
      </c>
      <c r="H620">
        <v>619</v>
      </c>
      <c r="I620" s="83">
        <v>5.9764730820020535</v>
      </c>
      <c r="J620" s="83">
        <v>5.9904042021228427</v>
      </c>
      <c r="K620" s="83">
        <v>8.9812650206104792</v>
      </c>
      <c r="L620" s="81" t="s">
        <v>719</v>
      </c>
      <c r="M620" s="81" t="s">
        <v>4466</v>
      </c>
      <c r="N620" s="81" t="s">
        <v>4467</v>
      </c>
      <c r="O620" s="81" t="s">
        <v>4468</v>
      </c>
      <c r="P620" s="81" t="s">
        <v>4469</v>
      </c>
    </row>
    <row r="621" spans="1:16" ht="71.25" x14ac:dyDescent="0.45">
      <c r="A621" t="s">
        <v>11147</v>
      </c>
      <c r="B621" t="s">
        <v>17</v>
      </c>
      <c r="C621" t="s">
        <v>18</v>
      </c>
      <c r="D621" t="s">
        <v>598</v>
      </c>
      <c r="E621" t="s">
        <v>713</v>
      </c>
      <c r="F621" t="s">
        <v>21</v>
      </c>
      <c r="G621" t="s">
        <v>22</v>
      </c>
      <c r="H621">
        <v>620</v>
      </c>
      <c r="I621" s="83">
        <v>12.512236921161914</v>
      </c>
      <c r="J621" s="83">
        <v>44.099287654781733</v>
      </c>
      <c r="K621" s="83">
        <v>14.378418466065586</v>
      </c>
      <c r="L621" s="81" t="s">
        <v>720</v>
      </c>
      <c r="M621" s="81" t="s">
        <v>4470</v>
      </c>
      <c r="N621" s="81" t="s">
        <v>4471</v>
      </c>
      <c r="O621" s="81" t="s">
        <v>4472</v>
      </c>
      <c r="P621" s="81" t="s">
        <v>4473</v>
      </c>
    </row>
    <row r="622" spans="1:16" ht="57" x14ac:dyDescent="0.45">
      <c r="A622" t="s">
        <v>11147</v>
      </c>
      <c r="B622" t="s">
        <v>17</v>
      </c>
      <c r="C622" t="s">
        <v>18</v>
      </c>
      <c r="D622" t="s">
        <v>598</v>
      </c>
      <c r="E622" t="s">
        <v>713</v>
      </c>
      <c r="F622" t="s">
        <v>21</v>
      </c>
      <c r="G622" t="s">
        <v>22</v>
      </c>
      <c r="H622">
        <v>621</v>
      </c>
      <c r="I622" s="83">
        <v>36.637282787190188</v>
      </c>
      <c r="J622" s="83">
        <v>13.618796864073044</v>
      </c>
      <c r="K622" s="83">
        <v>13.919157443507984</v>
      </c>
      <c r="L622" s="81" t="s">
        <v>721</v>
      </c>
      <c r="M622" s="81" t="s">
        <v>4474</v>
      </c>
      <c r="N622" s="81" t="s">
        <v>4475</v>
      </c>
      <c r="O622" s="81" t="s">
        <v>4476</v>
      </c>
      <c r="P622" s="81" t="s">
        <v>4477</v>
      </c>
    </row>
    <row r="623" spans="1:16" ht="71.25" x14ac:dyDescent="0.45">
      <c r="A623" t="s">
        <v>11147</v>
      </c>
      <c r="B623" t="s">
        <v>17</v>
      </c>
      <c r="C623" t="s">
        <v>18</v>
      </c>
      <c r="D623" t="s">
        <v>598</v>
      </c>
      <c r="E623" t="s">
        <v>713</v>
      </c>
      <c r="F623" t="s">
        <v>21</v>
      </c>
      <c r="G623" t="s">
        <v>22</v>
      </c>
      <c r="H623">
        <v>622</v>
      </c>
      <c r="I623" s="83">
        <v>15.844501337268932</v>
      </c>
      <c r="J623" s="83">
        <v>13.32358437599213</v>
      </c>
      <c r="K623" s="83">
        <v>13.834368456410946</v>
      </c>
      <c r="L623" s="81" t="s">
        <v>722</v>
      </c>
      <c r="M623" s="81" t="s">
        <v>4478</v>
      </c>
      <c r="N623" s="81" t="s">
        <v>4479</v>
      </c>
      <c r="O623" s="81" t="s">
        <v>4480</v>
      </c>
      <c r="P623" s="81" t="s">
        <v>4481</v>
      </c>
    </row>
    <row r="624" spans="1:16" ht="85.5" x14ac:dyDescent="0.45">
      <c r="A624" t="s">
        <v>11147</v>
      </c>
      <c r="B624" t="s">
        <v>17</v>
      </c>
      <c r="C624" t="s">
        <v>18</v>
      </c>
      <c r="D624" t="s">
        <v>598</v>
      </c>
      <c r="E624" t="s">
        <v>713</v>
      </c>
      <c r="F624" t="s">
        <v>21</v>
      </c>
      <c r="G624" t="s">
        <v>22</v>
      </c>
      <c r="H624">
        <v>623</v>
      </c>
      <c r="I624" s="83">
        <v>17.640520319198952</v>
      </c>
      <c r="J624" s="83">
        <v>15.94871593142846</v>
      </c>
      <c r="K624" s="83">
        <v>17.414675099971177</v>
      </c>
      <c r="L624" s="81" t="s">
        <v>723</v>
      </c>
      <c r="M624" s="81" t="s">
        <v>4482</v>
      </c>
      <c r="N624" s="81" t="s">
        <v>4483</v>
      </c>
      <c r="O624" s="81" t="s">
        <v>4484</v>
      </c>
      <c r="P624" s="81" t="s">
        <v>4485</v>
      </c>
    </row>
    <row r="625" spans="1:16" ht="99.75" x14ac:dyDescent="0.45">
      <c r="A625" t="s">
        <v>11147</v>
      </c>
      <c r="B625" t="s">
        <v>17</v>
      </c>
      <c r="C625" t="s">
        <v>18</v>
      </c>
      <c r="D625" t="s">
        <v>598</v>
      </c>
      <c r="E625" t="s">
        <v>713</v>
      </c>
      <c r="F625" t="s">
        <v>21</v>
      </c>
      <c r="G625" t="s">
        <v>22</v>
      </c>
      <c r="H625">
        <v>624</v>
      </c>
      <c r="I625" s="83">
        <v>27.04657013300309</v>
      </c>
      <c r="J625" s="83">
        <v>46.22377023605668</v>
      </c>
      <c r="K625" s="83">
        <v>25.169669587818404</v>
      </c>
      <c r="L625" s="81" t="s">
        <v>724</v>
      </c>
      <c r="M625" s="81" t="s">
        <v>4486</v>
      </c>
      <c r="N625" s="81" t="s">
        <v>4487</v>
      </c>
      <c r="O625" s="81" t="s">
        <v>4488</v>
      </c>
      <c r="P625" s="81" t="s">
        <v>4489</v>
      </c>
    </row>
    <row r="626" spans="1:16" ht="71.25" x14ac:dyDescent="0.45">
      <c r="A626" t="s">
        <v>11147</v>
      </c>
      <c r="B626" t="s">
        <v>17</v>
      </c>
      <c r="C626" t="s">
        <v>18</v>
      </c>
      <c r="D626" t="s">
        <v>598</v>
      </c>
      <c r="E626" t="s">
        <v>713</v>
      </c>
      <c r="F626" t="s">
        <v>21</v>
      </c>
      <c r="G626" t="s">
        <v>22</v>
      </c>
      <c r="H626">
        <v>625</v>
      </c>
      <c r="I626" s="83">
        <v>10.436334563885955</v>
      </c>
      <c r="J626" s="83">
        <v>9.3572392722591804</v>
      </c>
      <c r="K626" s="83">
        <v>10.072925628024551</v>
      </c>
      <c r="L626" s="81" t="s">
        <v>725</v>
      </c>
      <c r="M626" s="81" t="s">
        <v>4490</v>
      </c>
      <c r="N626" s="81" t="s">
        <v>4491</v>
      </c>
      <c r="O626" s="81" t="s">
        <v>4492</v>
      </c>
      <c r="P626" s="81" t="s">
        <v>4493</v>
      </c>
    </row>
    <row r="627" spans="1:16" ht="85.5" x14ac:dyDescent="0.45">
      <c r="A627" t="s">
        <v>11147</v>
      </c>
      <c r="B627" t="s">
        <v>17</v>
      </c>
      <c r="C627" t="s">
        <v>18</v>
      </c>
      <c r="D627" t="s">
        <v>598</v>
      </c>
      <c r="E627" t="s">
        <v>713</v>
      </c>
      <c r="F627" t="s">
        <v>21</v>
      </c>
      <c r="G627" t="s">
        <v>22</v>
      </c>
      <c r="H627">
        <v>626</v>
      </c>
      <c r="I627" s="83">
        <v>25.430316746203982</v>
      </c>
      <c r="J627" s="83">
        <v>26.613685332453084</v>
      </c>
      <c r="K627" s="83">
        <v>15.639686545296057</v>
      </c>
      <c r="L627" s="81" t="s">
        <v>726</v>
      </c>
      <c r="M627" s="81" t="s">
        <v>4494</v>
      </c>
      <c r="N627" s="81" t="s">
        <v>4495</v>
      </c>
      <c r="O627" s="81" t="s">
        <v>4496</v>
      </c>
      <c r="P627" s="81" t="s">
        <v>4497</v>
      </c>
    </row>
    <row r="628" spans="1:16" ht="85.5" x14ac:dyDescent="0.45">
      <c r="A628" t="s">
        <v>11147</v>
      </c>
      <c r="B628" t="s">
        <v>17</v>
      </c>
      <c r="C628" t="s">
        <v>18</v>
      </c>
      <c r="D628" t="s">
        <v>598</v>
      </c>
      <c r="E628" t="s">
        <v>713</v>
      </c>
      <c r="F628" t="s">
        <v>21</v>
      </c>
      <c r="G628" t="s">
        <v>22</v>
      </c>
      <c r="H628">
        <v>627</v>
      </c>
      <c r="I628" s="83">
        <v>7.9292676022884603</v>
      </c>
      <c r="J628" s="83">
        <v>37.354836382965722</v>
      </c>
      <c r="K628" s="83">
        <v>6.052358279356036</v>
      </c>
      <c r="L628" s="81" t="s">
        <v>727</v>
      </c>
      <c r="M628" s="81" t="s">
        <v>4498</v>
      </c>
      <c r="N628" s="81" t="s">
        <v>4499</v>
      </c>
      <c r="O628" s="81" t="s">
        <v>4500</v>
      </c>
      <c r="P628" s="81" t="s">
        <v>4501</v>
      </c>
    </row>
    <row r="629" spans="1:16" ht="57" x14ac:dyDescent="0.45">
      <c r="A629" t="s">
        <v>11147</v>
      </c>
      <c r="B629" t="s">
        <v>17</v>
      </c>
      <c r="C629" t="s">
        <v>18</v>
      </c>
      <c r="D629" t="s">
        <v>598</v>
      </c>
      <c r="E629" t="s">
        <v>728</v>
      </c>
      <c r="F629" t="s">
        <v>21</v>
      </c>
      <c r="G629" t="s">
        <v>22</v>
      </c>
      <c r="H629">
        <v>628</v>
      </c>
      <c r="I629" s="83">
        <v>15.307938151800226</v>
      </c>
      <c r="J629" s="83">
        <v>13.832283585102266</v>
      </c>
      <c r="K629" s="83">
        <v>15.909385168481824</v>
      </c>
      <c r="L629" s="81" t="s">
        <v>729</v>
      </c>
      <c r="M629" s="81" t="s">
        <v>4502</v>
      </c>
      <c r="N629" s="81" t="s">
        <v>4503</v>
      </c>
      <c r="O629" s="81" t="s">
        <v>4504</v>
      </c>
      <c r="P629" s="81" t="s">
        <v>4505</v>
      </c>
    </row>
    <row r="630" spans="1:16" ht="57" x14ac:dyDescent="0.45">
      <c r="A630" t="s">
        <v>11147</v>
      </c>
      <c r="B630" t="s">
        <v>17</v>
      </c>
      <c r="C630" t="s">
        <v>18</v>
      </c>
      <c r="D630" t="s">
        <v>598</v>
      </c>
      <c r="E630" t="s">
        <v>728</v>
      </c>
      <c r="F630" t="s">
        <v>21</v>
      </c>
      <c r="G630" t="s">
        <v>22</v>
      </c>
      <c r="H630">
        <v>629</v>
      </c>
      <c r="I630" s="83">
        <v>66.468179373819751</v>
      </c>
      <c r="J630" s="83">
        <v>35.909935418437598</v>
      </c>
      <c r="K630" s="83">
        <v>19.886581613211341</v>
      </c>
      <c r="L630" s="81" t="s">
        <v>730</v>
      </c>
      <c r="M630" s="81" t="s">
        <v>4506</v>
      </c>
      <c r="N630" s="81" t="s">
        <v>4507</v>
      </c>
      <c r="O630" s="81" t="s">
        <v>4508</v>
      </c>
      <c r="P630" s="81" t="s">
        <v>4509</v>
      </c>
    </row>
    <row r="631" spans="1:16" ht="142.5" x14ac:dyDescent="0.45">
      <c r="A631" t="s">
        <v>11147</v>
      </c>
      <c r="B631" t="s">
        <v>17</v>
      </c>
      <c r="C631" t="s">
        <v>18</v>
      </c>
      <c r="D631" t="s">
        <v>598</v>
      </c>
      <c r="E631" t="s">
        <v>728</v>
      </c>
      <c r="F631" t="s">
        <v>21</v>
      </c>
      <c r="G631" t="s">
        <v>22</v>
      </c>
      <c r="H631">
        <v>630</v>
      </c>
      <c r="I631" s="83">
        <v>15.404632289830117</v>
      </c>
      <c r="J631" s="83">
        <v>30.343775554620933</v>
      </c>
      <c r="K631" s="83">
        <v>58.6848668843936</v>
      </c>
      <c r="L631" s="81" t="s">
        <v>4510</v>
      </c>
      <c r="M631" s="81" t="s">
        <v>4511</v>
      </c>
      <c r="N631" s="81" t="s">
        <v>4512</v>
      </c>
      <c r="O631" s="81" t="s">
        <v>4513</v>
      </c>
      <c r="P631" s="81" t="s">
        <v>4514</v>
      </c>
    </row>
    <row r="632" spans="1:16" ht="99.75" x14ac:dyDescent="0.45">
      <c r="A632" t="s">
        <v>11147</v>
      </c>
      <c r="B632" t="s">
        <v>17</v>
      </c>
      <c r="C632" t="s">
        <v>18</v>
      </c>
      <c r="D632" t="s">
        <v>598</v>
      </c>
      <c r="E632" t="s">
        <v>728</v>
      </c>
      <c r="F632" t="s">
        <v>21</v>
      </c>
      <c r="G632" t="s">
        <v>22</v>
      </c>
      <c r="H632">
        <v>631</v>
      </c>
      <c r="I632" s="83">
        <v>31.835879666035137</v>
      </c>
      <c r="J632" s="83">
        <v>25.01119991424866</v>
      </c>
      <c r="K632" s="83">
        <v>25.01119991424866</v>
      </c>
      <c r="L632" s="81" t="s">
        <v>731</v>
      </c>
      <c r="M632" s="81" t="s">
        <v>4515</v>
      </c>
      <c r="N632" s="81" t="s">
        <v>4516</v>
      </c>
      <c r="O632" s="81" t="s">
        <v>4517</v>
      </c>
      <c r="P632" s="81" t="s">
        <v>4518</v>
      </c>
    </row>
    <row r="633" spans="1:16" ht="114" x14ac:dyDescent="0.45">
      <c r="A633" t="s">
        <v>11147</v>
      </c>
      <c r="B633" t="s">
        <v>17</v>
      </c>
      <c r="C633" t="s">
        <v>18</v>
      </c>
      <c r="D633" t="s">
        <v>598</v>
      </c>
      <c r="E633" t="s">
        <v>728</v>
      </c>
      <c r="F633" t="s">
        <v>21</v>
      </c>
      <c r="G633" t="s">
        <v>22</v>
      </c>
      <c r="H633">
        <v>632</v>
      </c>
      <c r="I633" s="83">
        <v>32.976141257279664</v>
      </c>
      <c r="J633" s="83">
        <v>22.15260216217148</v>
      </c>
      <c r="K633" s="83">
        <v>31.496027312921186</v>
      </c>
      <c r="L633" s="81" t="s">
        <v>732</v>
      </c>
      <c r="M633" s="81" t="s">
        <v>4519</v>
      </c>
      <c r="N633" s="81" t="s">
        <v>4520</v>
      </c>
      <c r="O633" s="81" t="s">
        <v>4521</v>
      </c>
      <c r="P633" s="81" t="s">
        <v>4522</v>
      </c>
    </row>
    <row r="634" spans="1:16" ht="42.75" x14ac:dyDescent="0.45">
      <c r="A634" t="s">
        <v>11147</v>
      </c>
      <c r="B634" t="s">
        <v>17</v>
      </c>
      <c r="C634" t="s">
        <v>18</v>
      </c>
      <c r="D634" t="s">
        <v>598</v>
      </c>
      <c r="E634" t="s">
        <v>728</v>
      </c>
      <c r="F634" t="s">
        <v>21</v>
      </c>
      <c r="G634" t="s">
        <v>22</v>
      </c>
      <c r="H634">
        <v>633</v>
      </c>
      <c r="I634" s="83">
        <v>20.849418943453333</v>
      </c>
      <c r="J634" s="83">
        <v>20.849418943453333</v>
      </c>
      <c r="K634" s="83">
        <v>20.849418943453333</v>
      </c>
      <c r="L634" s="81" t="s">
        <v>733</v>
      </c>
      <c r="M634" s="81" t="s">
        <v>4523</v>
      </c>
      <c r="N634" s="81" t="s">
        <v>4524</v>
      </c>
      <c r="O634" s="81" t="s">
        <v>4524</v>
      </c>
      <c r="P634" s="81" t="s">
        <v>4524</v>
      </c>
    </row>
    <row r="635" spans="1:16" ht="28.5" x14ac:dyDescent="0.45">
      <c r="A635" t="s">
        <v>11147</v>
      </c>
      <c r="B635" t="s">
        <v>17</v>
      </c>
      <c r="C635" t="s">
        <v>18</v>
      </c>
      <c r="D635" t="s">
        <v>598</v>
      </c>
      <c r="E635" t="s">
        <v>728</v>
      </c>
      <c r="F635" t="s">
        <v>21</v>
      </c>
      <c r="G635" t="s">
        <v>22</v>
      </c>
      <c r="H635">
        <v>634</v>
      </c>
      <c r="I635" s="83">
        <v>23.643540225079384</v>
      </c>
      <c r="J635" s="83">
        <v>14.794015674776452</v>
      </c>
      <c r="K635" s="83">
        <v>14.794015674776452</v>
      </c>
      <c r="L635" s="81" t="s">
        <v>734</v>
      </c>
      <c r="M635" s="81" t="s">
        <v>4525</v>
      </c>
      <c r="N635" s="81" t="s">
        <v>4526</v>
      </c>
      <c r="O635" s="81" t="s">
        <v>4527</v>
      </c>
      <c r="P635" s="81" t="s">
        <v>4527</v>
      </c>
    </row>
    <row r="636" spans="1:16" ht="99.75" x14ac:dyDescent="0.45">
      <c r="A636" t="s">
        <v>11147</v>
      </c>
      <c r="B636" t="s">
        <v>17</v>
      </c>
      <c r="C636" t="s">
        <v>18</v>
      </c>
      <c r="D636" t="s">
        <v>598</v>
      </c>
      <c r="E636" t="s">
        <v>728</v>
      </c>
      <c r="F636" t="s">
        <v>21</v>
      </c>
      <c r="G636" t="s">
        <v>22</v>
      </c>
      <c r="H636">
        <v>635</v>
      </c>
      <c r="I636" s="83">
        <v>9.0947939960677981</v>
      </c>
      <c r="J636" s="83">
        <v>25.409043909051363</v>
      </c>
      <c r="K636" s="83">
        <v>28.121766931128558</v>
      </c>
      <c r="L636" s="81" t="s">
        <v>735</v>
      </c>
      <c r="M636" s="81" t="s">
        <v>4528</v>
      </c>
      <c r="N636" s="81" t="s">
        <v>4529</v>
      </c>
      <c r="O636" s="81" t="s">
        <v>4530</v>
      </c>
      <c r="P636" s="81" t="s">
        <v>4531</v>
      </c>
    </row>
    <row r="637" spans="1:16" ht="71.25" x14ac:dyDescent="0.45">
      <c r="A637" t="s">
        <v>11147</v>
      </c>
      <c r="B637" t="s">
        <v>17</v>
      </c>
      <c r="C637" t="s">
        <v>18</v>
      </c>
      <c r="D637" t="s">
        <v>598</v>
      </c>
      <c r="E637" t="s">
        <v>728</v>
      </c>
      <c r="F637" t="s">
        <v>21</v>
      </c>
      <c r="G637" t="s">
        <v>22</v>
      </c>
      <c r="H637">
        <v>636</v>
      </c>
      <c r="I637" s="83">
        <v>18.931747781986427</v>
      </c>
      <c r="J637" s="83">
        <v>14.767934982568743</v>
      </c>
      <c r="K637" s="83">
        <v>4.5448812981247819</v>
      </c>
      <c r="L637" s="81" t="s">
        <v>736</v>
      </c>
      <c r="M637" s="81" t="s">
        <v>4532</v>
      </c>
      <c r="N637" s="81" t="s">
        <v>4533</v>
      </c>
      <c r="O637" s="81" t="s">
        <v>4534</v>
      </c>
      <c r="P637" s="81" t="s">
        <v>4535</v>
      </c>
    </row>
    <row r="638" spans="1:16" ht="57" x14ac:dyDescent="0.45">
      <c r="A638" t="s">
        <v>11147</v>
      </c>
      <c r="B638" t="s">
        <v>17</v>
      </c>
      <c r="C638" t="s">
        <v>18</v>
      </c>
      <c r="D638" t="s">
        <v>598</v>
      </c>
      <c r="E638" t="s">
        <v>728</v>
      </c>
      <c r="F638" t="s">
        <v>21</v>
      </c>
      <c r="G638" t="s">
        <v>22</v>
      </c>
      <c r="H638">
        <v>637</v>
      </c>
      <c r="I638" s="83">
        <v>68.592381218370591</v>
      </c>
      <c r="J638" s="83">
        <v>100.00000000000004</v>
      </c>
      <c r="K638" s="83">
        <v>100.00000000000004</v>
      </c>
      <c r="L638" s="81" t="s">
        <v>737</v>
      </c>
      <c r="M638" s="81" t="s">
        <v>4536</v>
      </c>
      <c r="N638" s="81" t="s">
        <v>4537</v>
      </c>
      <c r="O638" s="81" t="s">
        <v>4536</v>
      </c>
      <c r="P638" s="81" t="s">
        <v>4536</v>
      </c>
    </row>
    <row r="639" spans="1:16" ht="99.75" x14ac:dyDescent="0.45">
      <c r="A639" t="s">
        <v>11147</v>
      </c>
      <c r="B639" t="s">
        <v>17</v>
      </c>
      <c r="C639" t="s">
        <v>18</v>
      </c>
      <c r="D639" t="s">
        <v>598</v>
      </c>
      <c r="E639" t="s">
        <v>728</v>
      </c>
      <c r="F639" t="s">
        <v>21</v>
      </c>
      <c r="G639" t="s">
        <v>22</v>
      </c>
      <c r="H639">
        <v>638</v>
      </c>
      <c r="I639" s="83">
        <v>48.820664978224507</v>
      </c>
      <c r="J639" s="83">
        <v>42.976413628238781</v>
      </c>
      <c r="K639" s="83">
        <v>34.857991226455155</v>
      </c>
      <c r="L639" s="81" t="s">
        <v>738</v>
      </c>
      <c r="M639" s="81" t="s">
        <v>4538</v>
      </c>
      <c r="N639" s="81" t="s">
        <v>4539</v>
      </c>
      <c r="O639" s="81" t="s">
        <v>4540</v>
      </c>
      <c r="P639" s="81" t="s">
        <v>4541</v>
      </c>
    </row>
    <row r="640" spans="1:16" ht="114" x14ac:dyDescent="0.45">
      <c r="A640" t="s">
        <v>11147</v>
      </c>
      <c r="B640" t="s">
        <v>17</v>
      </c>
      <c r="C640" t="s">
        <v>18</v>
      </c>
      <c r="D640" t="s">
        <v>598</v>
      </c>
      <c r="E640" t="s">
        <v>728</v>
      </c>
      <c r="F640" t="s">
        <v>21</v>
      </c>
      <c r="G640" t="s">
        <v>22</v>
      </c>
      <c r="H640">
        <v>639</v>
      </c>
      <c r="I640" s="83">
        <v>11.346188915675819</v>
      </c>
      <c r="J640" s="83">
        <v>22.511810534973872</v>
      </c>
      <c r="K640" s="83">
        <v>14.840961141492876</v>
      </c>
      <c r="L640" s="81" t="s">
        <v>739</v>
      </c>
      <c r="M640" s="81" t="s">
        <v>4542</v>
      </c>
      <c r="N640" s="81" t="s">
        <v>4543</v>
      </c>
      <c r="O640" s="81" t="s">
        <v>4544</v>
      </c>
      <c r="P640" s="81" t="s">
        <v>4545</v>
      </c>
    </row>
    <row r="641" spans="1:16" ht="42.75" x14ac:dyDescent="0.45">
      <c r="A641" t="s">
        <v>11147</v>
      </c>
      <c r="B641" t="s">
        <v>17</v>
      </c>
      <c r="C641" t="s">
        <v>18</v>
      </c>
      <c r="D641" t="s">
        <v>598</v>
      </c>
      <c r="E641" t="s">
        <v>728</v>
      </c>
      <c r="F641" t="s">
        <v>21</v>
      </c>
      <c r="G641" t="s">
        <v>22</v>
      </c>
      <c r="H641">
        <v>640</v>
      </c>
      <c r="I641" s="83">
        <v>40.352786374639912</v>
      </c>
      <c r="J641" s="83">
        <v>19.070828081828378</v>
      </c>
      <c r="K641" s="83">
        <v>19.070828081828378</v>
      </c>
      <c r="L641" s="81" t="s">
        <v>740</v>
      </c>
      <c r="M641" s="81" t="s">
        <v>4546</v>
      </c>
      <c r="N641" s="81" t="s">
        <v>4547</v>
      </c>
      <c r="O641" s="81" t="s">
        <v>4548</v>
      </c>
      <c r="P641" s="81" t="s">
        <v>4548</v>
      </c>
    </row>
    <row r="642" spans="1:16" ht="114" x14ac:dyDescent="0.45">
      <c r="A642" t="s">
        <v>11147</v>
      </c>
      <c r="B642" t="s">
        <v>17</v>
      </c>
      <c r="C642" t="s">
        <v>18</v>
      </c>
      <c r="D642" t="s">
        <v>598</v>
      </c>
      <c r="E642" t="s">
        <v>728</v>
      </c>
      <c r="F642" t="s">
        <v>21</v>
      </c>
      <c r="G642" t="s">
        <v>22</v>
      </c>
      <c r="H642">
        <v>641</v>
      </c>
      <c r="I642" s="83">
        <v>7.6398642777458416</v>
      </c>
      <c r="J642" s="83">
        <v>10.023449325649027</v>
      </c>
      <c r="K642" s="83">
        <v>23.421165564381528</v>
      </c>
      <c r="L642" s="81" t="s">
        <v>741</v>
      </c>
      <c r="M642" s="81" t="s">
        <v>4549</v>
      </c>
      <c r="N642" s="81" t="s">
        <v>4550</v>
      </c>
      <c r="O642" s="81" t="s">
        <v>4551</v>
      </c>
      <c r="P642" s="81" t="s">
        <v>4552</v>
      </c>
    </row>
    <row r="643" spans="1:16" ht="71.25" x14ac:dyDescent="0.45">
      <c r="A643" t="s">
        <v>11147</v>
      </c>
      <c r="B643" t="s">
        <v>17</v>
      </c>
      <c r="C643" t="s">
        <v>18</v>
      </c>
      <c r="D643" t="s">
        <v>598</v>
      </c>
      <c r="E643" t="s">
        <v>728</v>
      </c>
      <c r="F643" t="s">
        <v>21</v>
      </c>
      <c r="G643" t="s">
        <v>22</v>
      </c>
      <c r="H643">
        <v>642</v>
      </c>
      <c r="I643" s="83">
        <v>14.458924666162856</v>
      </c>
      <c r="J643" s="83">
        <v>40.896014720436781</v>
      </c>
      <c r="K643" s="83">
        <v>48.633831680799418</v>
      </c>
      <c r="L643" s="81" t="s">
        <v>742</v>
      </c>
      <c r="M643" s="81" t="s">
        <v>4553</v>
      </c>
      <c r="N643" s="81" t="s">
        <v>4554</v>
      </c>
      <c r="O643" s="81" t="s">
        <v>4555</v>
      </c>
      <c r="P643" s="81" t="s">
        <v>4556</v>
      </c>
    </row>
    <row r="644" spans="1:16" ht="57" x14ac:dyDescent="0.45">
      <c r="A644" t="s">
        <v>11147</v>
      </c>
      <c r="B644" t="s">
        <v>17</v>
      </c>
      <c r="C644" t="s">
        <v>18</v>
      </c>
      <c r="D644" t="s">
        <v>598</v>
      </c>
      <c r="E644" t="s">
        <v>743</v>
      </c>
      <c r="F644" t="s">
        <v>21</v>
      </c>
      <c r="G644" t="s">
        <v>22</v>
      </c>
      <c r="H644">
        <v>643</v>
      </c>
      <c r="I644" s="83">
        <v>57.955814988994241</v>
      </c>
      <c r="J644" s="83">
        <v>57.955814988994241</v>
      </c>
      <c r="K644" s="83">
        <v>61.037911309497645</v>
      </c>
      <c r="L644" s="81" t="s">
        <v>744</v>
      </c>
      <c r="M644" s="81" t="s">
        <v>4557</v>
      </c>
      <c r="N644" s="81" t="s">
        <v>4558</v>
      </c>
      <c r="O644" s="81" t="s">
        <v>4559</v>
      </c>
      <c r="P644" s="81" t="s">
        <v>4560</v>
      </c>
    </row>
    <row r="645" spans="1:16" ht="128.25" x14ac:dyDescent="0.45">
      <c r="A645" t="s">
        <v>11147</v>
      </c>
      <c r="B645" t="s">
        <v>17</v>
      </c>
      <c r="C645" t="s">
        <v>18</v>
      </c>
      <c r="D645" t="s">
        <v>598</v>
      </c>
      <c r="E645" t="s">
        <v>743</v>
      </c>
      <c r="F645" t="s">
        <v>21</v>
      </c>
      <c r="G645" t="s">
        <v>22</v>
      </c>
      <c r="H645">
        <v>644</v>
      </c>
      <c r="I645" s="83">
        <v>12.492339704702127</v>
      </c>
      <c r="J645" s="83">
        <v>24.419033882781349</v>
      </c>
      <c r="K645" s="83">
        <v>16.261583096444799</v>
      </c>
      <c r="L645" s="81" t="s">
        <v>745</v>
      </c>
      <c r="M645" s="81" t="s">
        <v>4561</v>
      </c>
      <c r="N645" s="81" t="s">
        <v>4562</v>
      </c>
      <c r="O645" s="81" t="s">
        <v>4563</v>
      </c>
      <c r="P645" s="81" t="s">
        <v>4564</v>
      </c>
    </row>
    <row r="646" spans="1:16" ht="185.25" x14ac:dyDescent="0.45">
      <c r="A646" t="s">
        <v>11147</v>
      </c>
      <c r="B646" t="s">
        <v>17</v>
      </c>
      <c r="C646" t="s">
        <v>18</v>
      </c>
      <c r="D646" t="s">
        <v>598</v>
      </c>
      <c r="E646" t="s">
        <v>743</v>
      </c>
      <c r="F646" t="s">
        <v>21</v>
      </c>
      <c r="G646" t="s">
        <v>22</v>
      </c>
      <c r="H646">
        <v>645</v>
      </c>
      <c r="I646" s="83">
        <v>42.116143870186029</v>
      </c>
      <c r="J646" s="83">
        <v>45.936161073807042</v>
      </c>
      <c r="K646" s="83">
        <v>39.988896598514025</v>
      </c>
      <c r="L646" s="81" t="s">
        <v>746</v>
      </c>
      <c r="M646" s="81" t="s">
        <v>4565</v>
      </c>
      <c r="N646" s="81" t="s">
        <v>4566</v>
      </c>
      <c r="O646" s="81" t="s">
        <v>4567</v>
      </c>
      <c r="P646" s="81" t="s">
        <v>4568</v>
      </c>
    </row>
    <row r="647" spans="1:16" ht="228" x14ac:dyDescent="0.45">
      <c r="A647" t="s">
        <v>11147</v>
      </c>
      <c r="B647" t="s">
        <v>17</v>
      </c>
      <c r="C647" t="s">
        <v>18</v>
      </c>
      <c r="D647" t="s">
        <v>598</v>
      </c>
      <c r="E647" t="s">
        <v>743</v>
      </c>
      <c r="F647" t="s">
        <v>21</v>
      </c>
      <c r="G647" t="s">
        <v>22</v>
      </c>
      <c r="H647">
        <v>646</v>
      </c>
      <c r="I647" s="83">
        <v>18.242095398238568</v>
      </c>
      <c r="J647" s="83">
        <v>16.105941332568399</v>
      </c>
      <c r="K647" s="83">
        <v>20.681904996112468</v>
      </c>
      <c r="L647" s="81" t="s">
        <v>747</v>
      </c>
      <c r="M647" s="81" t="s">
        <v>4569</v>
      </c>
      <c r="N647" s="81" t="s">
        <v>4570</v>
      </c>
      <c r="O647" s="81" t="s">
        <v>4571</v>
      </c>
      <c r="P647" s="81" t="s">
        <v>4572</v>
      </c>
    </row>
    <row r="648" spans="1:16" ht="99.75" x14ac:dyDescent="0.45">
      <c r="A648" t="s">
        <v>11147</v>
      </c>
      <c r="B648" t="s">
        <v>17</v>
      </c>
      <c r="C648" t="s">
        <v>18</v>
      </c>
      <c r="D648" t="s">
        <v>598</v>
      </c>
      <c r="E648" t="s">
        <v>743</v>
      </c>
      <c r="F648" t="s">
        <v>21</v>
      </c>
      <c r="G648" t="s">
        <v>22</v>
      </c>
      <c r="H648">
        <v>647</v>
      </c>
      <c r="I648" s="83">
        <v>6.7988981719174486</v>
      </c>
      <c r="J648" s="83">
        <v>26.509024292235019</v>
      </c>
      <c r="K648" s="83">
        <v>9.4985258677400957</v>
      </c>
      <c r="L648" s="81" t="s">
        <v>748</v>
      </c>
      <c r="M648" s="81" t="s">
        <v>4573</v>
      </c>
      <c r="N648" s="81" t="s">
        <v>4574</v>
      </c>
      <c r="O648" s="81" t="s">
        <v>4575</v>
      </c>
      <c r="P648" s="81" t="s">
        <v>4576</v>
      </c>
    </row>
    <row r="649" spans="1:16" ht="114" x14ac:dyDescent="0.45">
      <c r="A649" t="s">
        <v>11147</v>
      </c>
      <c r="B649" t="s">
        <v>17</v>
      </c>
      <c r="C649" t="s">
        <v>18</v>
      </c>
      <c r="D649" t="s">
        <v>598</v>
      </c>
      <c r="E649" t="s">
        <v>743</v>
      </c>
      <c r="F649" t="s">
        <v>21</v>
      </c>
      <c r="G649" t="s">
        <v>22</v>
      </c>
      <c r="H649">
        <v>648</v>
      </c>
      <c r="I649" s="83">
        <v>25.692379453535438</v>
      </c>
      <c r="J649" s="83">
        <v>26.871428370610332</v>
      </c>
      <c r="K649" s="83">
        <v>11.554716243103432</v>
      </c>
      <c r="L649" s="81" t="s">
        <v>749</v>
      </c>
      <c r="M649" s="81" t="s">
        <v>4577</v>
      </c>
      <c r="N649" s="81" t="s">
        <v>4578</v>
      </c>
      <c r="O649" s="81" t="s">
        <v>4579</v>
      </c>
      <c r="P649" s="81" t="s">
        <v>4580</v>
      </c>
    </row>
    <row r="650" spans="1:16" ht="199.5" x14ac:dyDescent="0.45">
      <c r="A650" t="s">
        <v>11147</v>
      </c>
      <c r="B650" t="s">
        <v>17</v>
      </c>
      <c r="C650" t="s">
        <v>18</v>
      </c>
      <c r="D650" t="s">
        <v>598</v>
      </c>
      <c r="E650" t="s">
        <v>743</v>
      </c>
      <c r="F650" t="s">
        <v>21</v>
      </c>
      <c r="G650" t="s">
        <v>22</v>
      </c>
      <c r="H650">
        <v>649</v>
      </c>
      <c r="I650" s="83">
        <v>25.461229404337416</v>
      </c>
      <c r="J650" s="83">
        <v>23.194969548183533</v>
      </c>
      <c r="K650" s="83">
        <v>23.550443892434984</v>
      </c>
      <c r="L650" s="81" t="s">
        <v>750</v>
      </c>
      <c r="M650" s="81" t="s">
        <v>4581</v>
      </c>
      <c r="N650" s="81" t="s">
        <v>4582</v>
      </c>
      <c r="O650" s="81" t="s">
        <v>4583</v>
      </c>
      <c r="P650" s="81" t="s">
        <v>4584</v>
      </c>
    </row>
    <row r="651" spans="1:16" ht="128.25" x14ac:dyDescent="0.45">
      <c r="A651" t="s">
        <v>11147</v>
      </c>
      <c r="B651" t="s">
        <v>17</v>
      </c>
      <c r="C651" t="s">
        <v>18</v>
      </c>
      <c r="D651" t="s">
        <v>598</v>
      </c>
      <c r="E651" t="s">
        <v>743</v>
      </c>
      <c r="F651" t="s">
        <v>21</v>
      </c>
      <c r="G651" t="s">
        <v>22</v>
      </c>
      <c r="H651">
        <v>650</v>
      </c>
      <c r="I651" s="83">
        <v>18.172740191599456</v>
      </c>
      <c r="J651" s="83">
        <v>11.974032927121092</v>
      </c>
      <c r="K651" s="83">
        <v>17.123510841549766</v>
      </c>
      <c r="L651" s="81" t="s">
        <v>751</v>
      </c>
      <c r="M651" s="81" t="s">
        <v>4585</v>
      </c>
      <c r="N651" s="81" t="s">
        <v>4586</v>
      </c>
      <c r="O651" s="81" t="s">
        <v>4587</v>
      </c>
      <c r="P651" s="81" t="s">
        <v>4588</v>
      </c>
    </row>
    <row r="652" spans="1:16" ht="156.75" x14ac:dyDescent="0.45">
      <c r="A652" t="s">
        <v>11147</v>
      </c>
      <c r="B652" t="s">
        <v>17</v>
      </c>
      <c r="C652" t="s">
        <v>18</v>
      </c>
      <c r="D652" t="s">
        <v>598</v>
      </c>
      <c r="E652" t="s">
        <v>743</v>
      </c>
      <c r="F652" t="s">
        <v>21</v>
      </c>
      <c r="G652" t="s">
        <v>22</v>
      </c>
      <c r="H652">
        <v>651</v>
      </c>
      <c r="I652" s="83">
        <v>19.122003703705641</v>
      </c>
      <c r="J652" s="83">
        <v>23.892317781280919</v>
      </c>
      <c r="K652" s="83">
        <v>29.416759783520547</v>
      </c>
      <c r="L652" s="81" t="s">
        <v>4589</v>
      </c>
      <c r="M652" s="81" t="s">
        <v>4590</v>
      </c>
      <c r="N652" s="81" t="s">
        <v>4591</v>
      </c>
      <c r="O652" s="81" t="s">
        <v>4592</v>
      </c>
      <c r="P652" s="81" t="s">
        <v>4593</v>
      </c>
    </row>
    <row r="653" spans="1:16" ht="156.75" x14ac:dyDescent="0.45">
      <c r="A653" t="s">
        <v>11147</v>
      </c>
      <c r="B653" t="s">
        <v>17</v>
      </c>
      <c r="C653" t="s">
        <v>18</v>
      </c>
      <c r="D653" t="s">
        <v>598</v>
      </c>
      <c r="E653" t="s">
        <v>743</v>
      </c>
      <c r="F653" t="s">
        <v>21</v>
      </c>
      <c r="G653" t="s">
        <v>22</v>
      </c>
      <c r="H653">
        <v>652</v>
      </c>
      <c r="I653" s="83">
        <v>31.059460668281183</v>
      </c>
      <c r="J653" s="83">
        <v>30.657071328830082</v>
      </c>
      <c r="K653" s="83">
        <v>33.427328028378234</v>
      </c>
      <c r="L653" s="81" t="s">
        <v>752</v>
      </c>
      <c r="M653" s="81" t="s">
        <v>4594</v>
      </c>
      <c r="N653" s="81" t="s">
        <v>4595</v>
      </c>
      <c r="O653" s="81" t="s">
        <v>4596</v>
      </c>
      <c r="P653" s="81" t="s">
        <v>4597</v>
      </c>
    </row>
    <row r="654" spans="1:16" ht="114" x14ac:dyDescent="0.45">
      <c r="A654" t="s">
        <v>11147</v>
      </c>
      <c r="B654" t="s">
        <v>17</v>
      </c>
      <c r="C654" t="s">
        <v>18</v>
      </c>
      <c r="D654" t="s">
        <v>598</v>
      </c>
      <c r="E654" t="s">
        <v>743</v>
      </c>
      <c r="F654" t="s">
        <v>21</v>
      </c>
      <c r="G654" t="s">
        <v>22</v>
      </c>
      <c r="H654">
        <v>653</v>
      </c>
      <c r="I654" s="83">
        <v>6.3103495445951863</v>
      </c>
      <c r="J654" s="83">
        <v>4.13046833058623</v>
      </c>
      <c r="K654" s="83">
        <v>39.565513473173006</v>
      </c>
      <c r="L654" s="81" t="s">
        <v>753</v>
      </c>
      <c r="M654" s="81" t="s">
        <v>4598</v>
      </c>
      <c r="N654" s="81" t="s">
        <v>4599</v>
      </c>
      <c r="O654" s="81" t="s">
        <v>4600</v>
      </c>
      <c r="P654" s="81" t="s">
        <v>4601</v>
      </c>
    </row>
    <row r="655" spans="1:16" ht="28.5" x14ac:dyDescent="0.45">
      <c r="A655" t="s">
        <v>11147</v>
      </c>
      <c r="B655" t="s">
        <v>17</v>
      </c>
      <c r="C655" t="s">
        <v>18</v>
      </c>
      <c r="D655" t="s">
        <v>598</v>
      </c>
      <c r="E655" t="s">
        <v>743</v>
      </c>
      <c r="F655" t="s">
        <v>21</v>
      </c>
      <c r="G655" t="s">
        <v>22</v>
      </c>
      <c r="H655">
        <v>654</v>
      </c>
      <c r="I655" s="83">
        <v>23.356898886410011</v>
      </c>
      <c r="J655" s="83">
        <v>8.6430196160485249</v>
      </c>
      <c r="K655" s="83">
        <v>8.6430196160485249</v>
      </c>
      <c r="L655" s="81" t="s">
        <v>754</v>
      </c>
      <c r="M655" s="81" t="s">
        <v>4602</v>
      </c>
      <c r="N655" s="81" t="s">
        <v>4603</v>
      </c>
      <c r="O655" s="81" t="s">
        <v>4604</v>
      </c>
      <c r="P655" s="81" t="s">
        <v>4604</v>
      </c>
    </row>
    <row r="656" spans="1:16" ht="71.25" x14ac:dyDescent="0.45">
      <c r="A656" t="s">
        <v>11147</v>
      </c>
      <c r="B656" t="s">
        <v>17</v>
      </c>
      <c r="C656" t="s">
        <v>18</v>
      </c>
      <c r="D656" t="s">
        <v>598</v>
      </c>
      <c r="E656" t="s">
        <v>743</v>
      </c>
      <c r="F656" t="s">
        <v>21</v>
      </c>
      <c r="G656" t="s">
        <v>22</v>
      </c>
      <c r="H656">
        <v>655</v>
      </c>
      <c r="I656" s="83">
        <v>48.594857790175638</v>
      </c>
      <c r="J656" s="83">
        <v>54.021851489452949</v>
      </c>
      <c r="K656" s="83">
        <v>36.166841970220815</v>
      </c>
      <c r="L656" s="81" t="s">
        <v>755</v>
      </c>
      <c r="M656" s="81" t="s">
        <v>4605</v>
      </c>
      <c r="N656" s="81" t="s">
        <v>4606</v>
      </c>
      <c r="O656" s="81" t="s">
        <v>4607</v>
      </c>
      <c r="P656" s="81" t="s">
        <v>4608</v>
      </c>
    </row>
    <row r="657" spans="1:16" ht="71.25" x14ac:dyDescent="0.45">
      <c r="A657" t="s">
        <v>11147</v>
      </c>
      <c r="B657" t="s">
        <v>17</v>
      </c>
      <c r="C657" t="s">
        <v>18</v>
      </c>
      <c r="D657" t="s">
        <v>598</v>
      </c>
      <c r="E657" t="s">
        <v>743</v>
      </c>
      <c r="F657" t="s">
        <v>21</v>
      </c>
      <c r="G657" t="s">
        <v>22</v>
      </c>
      <c r="H657">
        <v>656</v>
      </c>
      <c r="I657" s="83">
        <v>29.637362098612449</v>
      </c>
      <c r="J657" s="83">
        <v>28.225233433824528</v>
      </c>
      <c r="K657" s="83">
        <v>27.56966158898809</v>
      </c>
      <c r="L657" s="81" t="s">
        <v>756</v>
      </c>
      <c r="M657" s="81" t="s">
        <v>4609</v>
      </c>
      <c r="N657" s="81" t="s">
        <v>4610</v>
      </c>
      <c r="O657" s="81" t="s">
        <v>4611</v>
      </c>
      <c r="P657" s="81" t="s">
        <v>4612</v>
      </c>
    </row>
    <row r="658" spans="1:16" ht="114" x14ac:dyDescent="0.45">
      <c r="A658" t="s">
        <v>11147</v>
      </c>
      <c r="B658" t="s">
        <v>17</v>
      </c>
      <c r="C658" t="s">
        <v>18</v>
      </c>
      <c r="D658" t="s">
        <v>598</v>
      </c>
      <c r="E658" t="s">
        <v>743</v>
      </c>
      <c r="F658" t="s">
        <v>21</v>
      </c>
      <c r="G658" t="s">
        <v>22</v>
      </c>
      <c r="H658">
        <v>657</v>
      </c>
      <c r="I658" s="83">
        <v>5.9734780992773278</v>
      </c>
      <c r="J658" s="83">
        <v>28.574404296988</v>
      </c>
      <c r="K658" s="83">
        <v>11.519612902087664</v>
      </c>
      <c r="L658" s="81" t="s">
        <v>757</v>
      </c>
      <c r="M658" s="81" t="s">
        <v>4613</v>
      </c>
      <c r="N658" s="81" t="s">
        <v>4614</v>
      </c>
      <c r="O658" s="81" t="s">
        <v>4615</v>
      </c>
      <c r="P658" s="81" t="s">
        <v>4616</v>
      </c>
    </row>
    <row r="659" spans="1:16" ht="128.25" x14ac:dyDescent="0.45">
      <c r="A659" t="s">
        <v>11147</v>
      </c>
      <c r="B659" t="s">
        <v>17</v>
      </c>
      <c r="C659" t="s">
        <v>18</v>
      </c>
      <c r="D659" t="s">
        <v>598</v>
      </c>
      <c r="E659" t="s">
        <v>743</v>
      </c>
      <c r="F659" t="s">
        <v>21</v>
      </c>
      <c r="G659" t="s">
        <v>22</v>
      </c>
      <c r="H659">
        <v>658</v>
      </c>
      <c r="I659" s="83">
        <v>27.646562224491721</v>
      </c>
      <c r="J659" s="83">
        <v>42.026922998817071</v>
      </c>
      <c r="K659" s="83">
        <v>32.508385924687168</v>
      </c>
      <c r="L659" s="81" t="s">
        <v>758</v>
      </c>
      <c r="M659" s="81" t="s">
        <v>4617</v>
      </c>
      <c r="N659" s="81" t="s">
        <v>4618</v>
      </c>
      <c r="O659" s="81" t="s">
        <v>4619</v>
      </c>
      <c r="P659" s="81" t="s">
        <v>4620</v>
      </c>
    </row>
    <row r="660" spans="1:16" ht="99.75" x14ac:dyDescent="0.45">
      <c r="A660" t="s">
        <v>11147</v>
      </c>
      <c r="B660" t="s">
        <v>17</v>
      </c>
      <c r="C660" t="s">
        <v>18</v>
      </c>
      <c r="D660" t="s">
        <v>598</v>
      </c>
      <c r="E660" t="s">
        <v>743</v>
      </c>
      <c r="F660" t="s">
        <v>21</v>
      </c>
      <c r="G660" t="s">
        <v>22</v>
      </c>
      <c r="H660">
        <v>659</v>
      </c>
      <c r="I660" s="83">
        <v>11.829836036000462</v>
      </c>
      <c r="J660" s="83">
        <v>13.52102459252932</v>
      </c>
      <c r="K660" s="83">
        <v>10.156971830473331</v>
      </c>
      <c r="L660" s="81" t="s">
        <v>759</v>
      </c>
      <c r="M660" s="81" t="s">
        <v>4621</v>
      </c>
      <c r="N660" s="81" t="s">
        <v>4622</v>
      </c>
      <c r="O660" s="81" t="s">
        <v>4623</v>
      </c>
      <c r="P660" s="81" t="s">
        <v>4624</v>
      </c>
    </row>
    <row r="661" spans="1:16" ht="71.25" x14ac:dyDescent="0.45">
      <c r="A661" t="s">
        <v>11147</v>
      </c>
      <c r="B661" t="s">
        <v>17</v>
      </c>
      <c r="C661" t="s">
        <v>18</v>
      </c>
      <c r="D661" t="s">
        <v>598</v>
      </c>
      <c r="E661" t="s">
        <v>743</v>
      </c>
      <c r="F661" t="s">
        <v>21</v>
      </c>
      <c r="G661" t="s">
        <v>22</v>
      </c>
      <c r="H661">
        <v>660</v>
      </c>
      <c r="I661" s="83">
        <v>21.304325043032438</v>
      </c>
      <c r="J661" s="83">
        <v>15.326741815269772</v>
      </c>
      <c r="K661" s="83">
        <v>7.0222796155536642</v>
      </c>
      <c r="L661" s="81" t="s">
        <v>760</v>
      </c>
      <c r="M661" s="81" t="s">
        <v>4625</v>
      </c>
      <c r="N661" s="81" t="s">
        <v>4626</v>
      </c>
      <c r="O661" s="81" t="s">
        <v>4627</v>
      </c>
      <c r="P661" s="81" t="s">
        <v>4628</v>
      </c>
    </row>
    <row r="662" spans="1:16" ht="114" x14ac:dyDescent="0.45">
      <c r="A662" t="s">
        <v>11147</v>
      </c>
      <c r="B662" t="s">
        <v>17</v>
      </c>
      <c r="C662" t="s">
        <v>18</v>
      </c>
      <c r="D662" t="s">
        <v>598</v>
      </c>
      <c r="E662" t="s">
        <v>743</v>
      </c>
      <c r="F662" t="s">
        <v>21</v>
      </c>
      <c r="G662" t="s">
        <v>22</v>
      </c>
      <c r="H662">
        <v>661</v>
      </c>
      <c r="I662" s="83">
        <v>14.647818769917359</v>
      </c>
      <c r="J662" s="83">
        <v>23.477883426250251</v>
      </c>
      <c r="K662" s="83">
        <v>29.694551474502376</v>
      </c>
      <c r="L662" s="81" t="s">
        <v>761</v>
      </c>
      <c r="M662" s="81" t="s">
        <v>4629</v>
      </c>
      <c r="N662" s="81" t="s">
        <v>4630</v>
      </c>
      <c r="O662" s="81" t="s">
        <v>4631</v>
      </c>
      <c r="P662" s="81" t="s">
        <v>4632</v>
      </c>
    </row>
    <row r="663" spans="1:16" ht="42.75" x14ac:dyDescent="0.45">
      <c r="A663" t="s">
        <v>11147</v>
      </c>
      <c r="B663" t="s">
        <v>17</v>
      </c>
      <c r="C663" t="s">
        <v>18</v>
      </c>
      <c r="D663" t="s">
        <v>598</v>
      </c>
      <c r="E663" t="s">
        <v>743</v>
      </c>
      <c r="F663" t="s">
        <v>21</v>
      </c>
      <c r="G663" t="s">
        <v>22</v>
      </c>
      <c r="H663">
        <v>662</v>
      </c>
      <c r="I663" s="83">
        <v>9.5354140409141923</v>
      </c>
      <c r="J663" s="83">
        <v>8.3922298125930972</v>
      </c>
      <c r="K663" s="83">
        <v>44.632361378533261</v>
      </c>
      <c r="L663" s="81" t="s">
        <v>762</v>
      </c>
      <c r="M663" s="81" t="s">
        <v>4633</v>
      </c>
      <c r="N663" s="81" t="s">
        <v>4634</v>
      </c>
      <c r="O663" s="81" t="s">
        <v>4635</v>
      </c>
      <c r="P663" s="81" t="s">
        <v>4636</v>
      </c>
    </row>
    <row r="664" spans="1:16" ht="71.25" x14ac:dyDescent="0.45">
      <c r="A664" t="s">
        <v>11147</v>
      </c>
      <c r="B664" t="s">
        <v>17</v>
      </c>
      <c r="C664" t="s">
        <v>18</v>
      </c>
      <c r="D664" t="s">
        <v>598</v>
      </c>
      <c r="E664" t="s">
        <v>743</v>
      </c>
      <c r="F664" t="s">
        <v>21</v>
      </c>
      <c r="G664" t="s">
        <v>22</v>
      </c>
      <c r="H664">
        <v>663</v>
      </c>
      <c r="I664" s="83">
        <v>56.32579400090421</v>
      </c>
      <c r="J664" s="83">
        <v>39.317519708167069</v>
      </c>
      <c r="K664" s="83">
        <v>14.400124446705304</v>
      </c>
      <c r="L664" s="81" t="s">
        <v>763</v>
      </c>
      <c r="M664" s="81" t="s">
        <v>4637</v>
      </c>
      <c r="N664" s="81" t="s">
        <v>4638</v>
      </c>
      <c r="O664" s="81" t="s">
        <v>4639</v>
      </c>
      <c r="P664" s="81" t="s">
        <v>4640</v>
      </c>
    </row>
    <row r="665" spans="1:16" ht="85.5" x14ac:dyDescent="0.45">
      <c r="A665" t="s">
        <v>11147</v>
      </c>
      <c r="B665" t="s">
        <v>17</v>
      </c>
      <c r="C665" t="s">
        <v>18</v>
      </c>
      <c r="D665" t="s">
        <v>598</v>
      </c>
      <c r="E665" t="s">
        <v>743</v>
      </c>
      <c r="F665" t="s">
        <v>21</v>
      </c>
      <c r="G665" t="s">
        <v>22</v>
      </c>
      <c r="H665">
        <v>664</v>
      </c>
      <c r="I665" s="83">
        <v>27.193268774579781</v>
      </c>
      <c r="J665" s="83">
        <v>27.193268774579781</v>
      </c>
      <c r="K665" s="83">
        <v>13.304062588217077</v>
      </c>
      <c r="L665" s="81" t="s">
        <v>764</v>
      </c>
      <c r="M665" s="81" t="s">
        <v>4641</v>
      </c>
      <c r="N665" s="81" t="s">
        <v>4642</v>
      </c>
      <c r="O665" s="81" t="s">
        <v>4643</v>
      </c>
      <c r="P665" s="81" t="s">
        <v>4644</v>
      </c>
    </row>
    <row r="666" spans="1:16" ht="171" x14ac:dyDescent="0.45">
      <c r="A666" t="s">
        <v>11147</v>
      </c>
      <c r="B666" t="s">
        <v>17</v>
      </c>
      <c r="C666" t="s">
        <v>18</v>
      </c>
      <c r="D666" t="s">
        <v>598</v>
      </c>
      <c r="E666" t="s">
        <v>743</v>
      </c>
      <c r="F666" t="s">
        <v>21</v>
      </c>
      <c r="G666" t="s">
        <v>22</v>
      </c>
      <c r="H666">
        <v>665</v>
      </c>
      <c r="I666" s="83">
        <v>6.6625955932705754</v>
      </c>
      <c r="J666" s="83">
        <v>11.613078707911107</v>
      </c>
      <c r="K666" s="83">
        <v>19.889427132041341</v>
      </c>
      <c r="L666" s="81" t="s">
        <v>4645</v>
      </c>
      <c r="M666" s="81" t="s">
        <v>4646</v>
      </c>
      <c r="N666" s="81" t="s">
        <v>4647</v>
      </c>
      <c r="O666" s="81" t="s">
        <v>4648</v>
      </c>
      <c r="P666" s="81" t="s">
        <v>4649</v>
      </c>
    </row>
    <row r="667" spans="1:16" ht="142.5" x14ac:dyDescent="0.45">
      <c r="A667" t="s">
        <v>11147</v>
      </c>
      <c r="B667" t="s">
        <v>17</v>
      </c>
      <c r="C667" t="s">
        <v>18</v>
      </c>
      <c r="D667" t="s">
        <v>598</v>
      </c>
      <c r="E667" t="s">
        <v>743</v>
      </c>
      <c r="F667" t="s">
        <v>21</v>
      </c>
      <c r="G667" t="s">
        <v>22</v>
      </c>
      <c r="H667">
        <v>666</v>
      </c>
      <c r="I667" s="83">
        <v>7.9932673763148774</v>
      </c>
      <c r="J667" s="83">
        <v>21.110304028145983</v>
      </c>
      <c r="K667" s="83">
        <v>18.682123285433207</v>
      </c>
      <c r="L667" s="81" t="s">
        <v>765</v>
      </c>
      <c r="M667" s="81" t="s">
        <v>4650</v>
      </c>
      <c r="N667" s="81" t="s">
        <v>4651</v>
      </c>
      <c r="O667" s="81" t="s">
        <v>4652</v>
      </c>
      <c r="P667" s="81" t="s">
        <v>4653</v>
      </c>
    </row>
    <row r="668" spans="1:16" ht="128.25" x14ac:dyDescent="0.45">
      <c r="A668" t="s">
        <v>11147</v>
      </c>
      <c r="B668" t="s">
        <v>17</v>
      </c>
      <c r="C668" t="s">
        <v>18</v>
      </c>
      <c r="D668" t="s">
        <v>598</v>
      </c>
      <c r="E668" t="s">
        <v>743</v>
      </c>
      <c r="F668" t="s">
        <v>21</v>
      </c>
      <c r="G668" t="s">
        <v>22</v>
      </c>
      <c r="H668">
        <v>667</v>
      </c>
      <c r="I668" s="83">
        <v>4.2963685508919607</v>
      </c>
      <c r="J668" s="83">
        <v>6.8853974101098796</v>
      </c>
      <c r="K668" s="83">
        <v>8.6625543731909129</v>
      </c>
      <c r="L668" s="81" t="s">
        <v>766</v>
      </c>
      <c r="M668" s="81" t="s">
        <v>4654</v>
      </c>
      <c r="N668" s="81" t="s">
        <v>4655</v>
      </c>
      <c r="O668" s="81" t="s">
        <v>4656</v>
      </c>
      <c r="P668" s="81" t="s">
        <v>4657</v>
      </c>
    </row>
    <row r="669" spans="1:16" ht="114" x14ac:dyDescent="0.45">
      <c r="A669" t="s">
        <v>11147</v>
      </c>
      <c r="B669" t="s">
        <v>17</v>
      </c>
      <c r="C669" t="s">
        <v>18</v>
      </c>
      <c r="D669" t="s">
        <v>598</v>
      </c>
      <c r="E669" t="s">
        <v>743</v>
      </c>
      <c r="F669" t="s">
        <v>21</v>
      </c>
      <c r="G669" t="s">
        <v>22</v>
      </c>
      <c r="H669">
        <v>668</v>
      </c>
      <c r="I669" s="83">
        <v>18.633921532239608</v>
      </c>
      <c r="J669" s="83">
        <v>17.152164326621378</v>
      </c>
      <c r="K669" s="83">
        <v>20.87204449919728</v>
      </c>
      <c r="L669" s="81" t="s">
        <v>767</v>
      </c>
      <c r="M669" s="81" t="s">
        <v>4658</v>
      </c>
      <c r="N669" s="81" t="s">
        <v>4659</v>
      </c>
      <c r="O669" s="81" t="s">
        <v>4660</v>
      </c>
      <c r="P669" s="81" t="s">
        <v>4661</v>
      </c>
    </row>
    <row r="670" spans="1:16" ht="71.25" x14ac:dyDescent="0.45">
      <c r="A670" t="s">
        <v>11147</v>
      </c>
      <c r="B670" t="s">
        <v>17</v>
      </c>
      <c r="C670" t="s">
        <v>18</v>
      </c>
      <c r="D670" t="s">
        <v>598</v>
      </c>
      <c r="E670" t="s">
        <v>743</v>
      </c>
      <c r="F670" t="s">
        <v>21</v>
      </c>
      <c r="G670" t="s">
        <v>22</v>
      </c>
      <c r="H670">
        <v>669</v>
      </c>
      <c r="I670" s="83">
        <v>54.088044192555287</v>
      </c>
      <c r="J670" s="83">
        <v>17.124730448946568</v>
      </c>
      <c r="K670" s="83">
        <v>21.468316165048364</v>
      </c>
      <c r="L670" s="81" t="s">
        <v>768</v>
      </c>
      <c r="M670" s="81" t="s">
        <v>4662</v>
      </c>
      <c r="N670" s="81" t="s">
        <v>4663</v>
      </c>
      <c r="O670" s="81" t="s">
        <v>4664</v>
      </c>
      <c r="P670" s="81" t="s">
        <v>4665</v>
      </c>
    </row>
    <row r="671" spans="1:16" ht="42.75" x14ac:dyDescent="0.45">
      <c r="A671" t="s">
        <v>11147</v>
      </c>
      <c r="B671" t="s">
        <v>17</v>
      </c>
      <c r="C671" t="s">
        <v>18</v>
      </c>
      <c r="D671" t="s">
        <v>598</v>
      </c>
      <c r="E671" t="s">
        <v>743</v>
      </c>
      <c r="F671" t="s">
        <v>21</v>
      </c>
      <c r="G671" t="s">
        <v>22</v>
      </c>
      <c r="H671">
        <v>670</v>
      </c>
      <c r="I671" s="83">
        <v>4.9900497019368322</v>
      </c>
      <c r="J671" s="83">
        <v>4.9900497019368322</v>
      </c>
      <c r="K671" s="83">
        <v>4.368583925857938</v>
      </c>
      <c r="L671" s="81" t="s">
        <v>769</v>
      </c>
      <c r="M671" s="81" t="s">
        <v>4666</v>
      </c>
      <c r="N671" s="81" t="s">
        <v>4667</v>
      </c>
      <c r="O671" s="81" t="s">
        <v>4668</v>
      </c>
      <c r="P671" s="81" t="s">
        <v>4669</v>
      </c>
    </row>
    <row r="672" spans="1:16" ht="142.5" x14ac:dyDescent="0.45">
      <c r="A672" t="s">
        <v>11147</v>
      </c>
      <c r="B672" t="s">
        <v>17</v>
      </c>
      <c r="C672" t="s">
        <v>18</v>
      </c>
      <c r="D672" t="s">
        <v>598</v>
      </c>
      <c r="E672" t="s">
        <v>743</v>
      </c>
      <c r="F672" t="s">
        <v>21</v>
      </c>
      <c r="G672" t="s">
        <v>22</v>
      </c>
      <c r="H672">
        <v>671</v>
      </c>
      <c r="I672" s="83">
        <v>7.4632754840472657</v>
      </c>
      <c r="J672" s="83">
        <v>4.7625143249234547</v>
      </c>
      <c r="K672" s="83">
        <v>3.2674392554094007</v>
      </c>
      <c r="L672" s="81" t="s">
        <v>770</v>
      </c>
      <c r="M672" s="81" t="s">
        <v>4670</v>
      </c>
      <c r="N672" s="81" t="s">
        <v>4671</v>
      </c>
      <c r="O672" s="81" t="s">
        <v>4672</v>
      </c>
      <c r="P672" s="81" t="s">
        <v>4673</v>
      </c>
    </row>
    <row r="673" spans="1:16" ht="71.25" x14ac:dyDescent="0.45">
      <c r="A673" t="s">
        <v>11147</v>
      </c>
      <c r="B673" t="s">
        <v>17</v>
      </c>
      <c r="C673" t="s">
        <v>18</v>
      </c>
      <c r="D673" t="s">
        <v>598</v>
      </c>
      <c r="E673" t="s">
        <v>771</v>
      </c>
      <c r="F673" t="s">
        <v>21</v>
      </c>
      <c r="G673" t="s">
        <v>22</v>
      </c>
      <c r="H673">
        <v>672</v>
      </c>
      <c r="I673" s="83">
        <v>6.6089738131886451</v>
      </c>
      <c r="J673" s="83">
        <v>3.4286942462594507</v>
      </c>
      <c r="K673" s="83">
        <v>4.7536220600131172</v>
      </c>
      <c r="L673" s="81" t="s">
        <v>772</v>
      </c>
      <c r="M673" s="81" t="s">
        <v>4674</v>
      </c>
      <c r="N673" s="81" t="s">
        <v>4675</v>
      </c>
      <c r="O673" s="81" t="s">
        <v>4676</v>
      </c>
      <c r="P673" s="81" t="s">
        <v>4677</v>
      </c>
    </row>
    <row r="674" spans="1:16" ht="85.5" x14ac:dyDescent="0.45">
      <c r="A674" t="s">
        <v>11147</v>
      </c>
      <c r="B674" t="s">
        <v>17</v>
      </c>
      <c r="C674" t="s">
        <v>18</v>
      </c>
      <c r="D674" t="s">
        <v>598</v>
      </c>
      <c r="E674" t="s">
        <v>771</v>
      </c>
      <c r="F674" t="s">
        <v>21</v>
      </c>
      <c r="G674" t="s">
        <v>22</v>
      </c>
      <c r="H674">
        <v>673</v>
      </c>
      <c r="I674" s="83">
        <v>15.05752238533127</v>
      </c>
      <c r="J674" s="83">
        <v>14.411291670643012</v>
      </c>
      <c r="K674" s="83">
        <v>3.7498179226266841</v>
      </c>
      <c r="L674" s="81" t="s">
        <v>773</v>
      </c>
      <c r="M674" s="81" t="s">
        <v>4678</v>
      </c>
      <c r="N674" s="81" t="s">
        <v>4679</v>
      </c>
      <c r="O674" s="81" t="s">
        <v>4680</v>
      </c>
      <c r="P674" s="81" t="s">
        <v>4681</v>
      </c>
    </row>
    <row r="675" spans="1:16" ht="114" x14ac:dyDescent="0.45">
      <c r="A675" t="s">
        <v>11147</v>
      </c>
      <c r="B675" t="s">
        <v>17</v>
      </c>
      <c r="C675" t="s">
        <v>18</v>
      </c>
      <c r="D675" t="s">
        <v>598</v>
      </c>
      <c r="E675" t="s">
        <v>771</v>
      </c>
      <c r="F675" t="s">
        <v>21</v>
      </c>
      <c r="G675" t="s">
        <v>22</v>
      </c>
      <c r="H675">
        <v>674</v>
      </c>
      <c r="I675" s="83">
        <v>14.937638602927915</v>
      </c>
      <c r="J675" s="83">
        <v>8.6358000472131771</v>
      </c>
      <c r="K675" s="83">
        <v>23.713320246552009</v>
      </c>
      <c r="L675" s="81" t="s">
        <v>774</v>
      </c>
      <c r="M675" s="81" t="s">
        <v>4682</v>
      </c>
      <c r="N675" s="81" t="s">
        <v>4683</v>
      </c>
      <c r="O675" s="81" t="s">
        <v>4684</v>
      </c>
      <c r="P675" s="81" t="s">
        <v>4685</v>
      </c>
    </row>
    <row r="676" spans="1:16" ht="71.25" x14ac:dyDescent="0.45">
      <c r="A676" t="s">
        <v>11147</v>
      </c>
      <c r="B676" t="s">
        <v>17</v>
      </c>
      <c r="C676" t="s">
        <v>18</v>
      </c>
      <c r="D676" t="s">
        <v>598</v>
      </c>
      <c r="E676" t="s">
        <v>771</v>
      </c>
      <c r="F676" t="s">
        <v>21</v>
      </c>
      <c r="G676" t="s">
        <v>22</v>
      </c>
      <c r="H676">
        <v>675</v>
      </c>
      <c r="I676" s="83">
        <v>3.9779457777453793</v>
      </c>
      <c r="J676" s="83">
        <v>3.6762798924904279</v>
      </c>
      <c r="K676" s="83">
        <v>3.6812398013539811</v>
      </c>
      <c r="L676" s="81" t="s">
        <v>775</v>
      </c>
      <c r="M676" s="81" t="s">
        <v>4686</v>
      </c>
      <c r="N676" s="81" t="s">
        <v>4687</v>
      </c>
      <c r="O676" s="81" t="s">
        <v>4688</v>
      </c>
      <c r="P676" s="81" t="s">
        <v>4689</v>
      </c>
    </row>
    <row r="677" spans="1:16" ht="114" x14ac:dyDescent="0.45">
      <c r="A677" t="s">
        <v>11147</v>
      </c>
      <c r="B677" t="s">
        <v>17</v>
      </c>
      <c r="C677" t="s">
        <v>18</v>
      </c>
      <c r="D677" t="s">
        <v>598</v>
      </c>
      <c r="E677" t="s">
        <v>771</v>
      </c>
      <c r="F677" t="s">
        <v>21</v>
      </c>
      <c r="G677" t="s">
        <v>22</v>
      </c>
      <c r="H677">
        <v>676</v>
      </c>
      <c r="I677" s="83">
        <v>8.2345048305471362</v>
      </c>
      <c r="J677" s="83">
        <v>9.7163194680995435</v>
      </c>
      <c r="K677" s="83">
        <v>12.007807884127642</v>
      </c>
      <c r="L677" s="81" t="s">
        <v>776</v>
      </c>
      <c r="M677" s="81" t="s">
        <v>4690</v>
      </c>
      <c r="N677" s="81" t="s">
        <v>4691</v>
      </c>
      <c r="O677" s="81" t="s">
        <v>4692</v>
      </c>
      <c r="P677" s="81" t="s">
        <v>4693</v>
      </c>
    </row>
    <row r="678" spans="1:16" ht="128.25" x14ac:dyDescent="0.45">
      <c r="A678" t="s">
        <v>11147</v>
      </c>
      <c r="B678" t="s">
        <v>17</v>
      </c>
      <c r="C678" t="s">
        <v>18</v>
      </c>
      <c r="D678" t="s">
        <v>598</v>
      </c>
      <c r="E678" t="s">
        <v>771</v>
      </c>
      <c r="F678" t="s">
        <v>21</v>
      </c>
      <c r="G678" t="s">
        <v>22</v>
      </c>
      <c r="H678">
        <v>677</v>
      </c>
      <c r="I678" s="83">
        <v>4.7483289727015405</v>
      </c>
      <c r="J678" s="83">
        <v>6.5203013376219143</v>
      </c>
      <c r="K678" s="83">
        <v>4.675717426596492</v>
      </c>
      <c r="L678" s="81" t="s">
        <v>777</v>
      </c>
      <c r="M678" s="81" t="s">
        <v>4694</v>
      </c>
      <c r="N678" s="81" t="s">
        <v>4695</v>
      </c>
      <c r="O678" s="81" t="s">
        <v>4696</v>
      </c>
      <c r="P678" s="81" t="s">
        <v>4697</v>
      </c>
    </row>
    <row r="679" spans="1:16" ht="71.25" x14ac:dyDescent="0.45">
      <c r="A679" t="s">
        <v>11147</v>
      </c>
      <c r="B679" t="s">
        <v>17</v>
      </c>
      <c r="C679" t="s">
        <v>18</v>
      </c>
      <c r="D679" t="s">
        <v>598</v>
      </c>
      <c r="E679" t="s">
        <v>771</v>
      </c>
      <c r="F679" t="s">
        <v>21</v>
      </c>
      <c r="G679" t="s">
        <v>22</v>
      </c>
      <c r="H679">
        <v>678</v>
      </c>
      <c r="I679" s="83">
        <v>8.6161977051009124</v>
      </c>
      <c r="J679" s="83">
        <v>8.2904662987648425</v>
      </c>
      <c r="K679" s="83">
        <v>6.6327293121571982</v>
      </c>
      <c r="L679" s="81" t="s">
        <v>778</v>
      </c>
      <c r="M679" s="81" t="s">
        <v>4698</v>
      </c>
      <c r="N679" s="81" t="s">
        <v>4699</v>
      </c>
      <c r="O679" s="81" t="s">
        <v>4700</v>
      </c>
      <c r="P679" s="81" t="s">
        <v>4701</v>
      </c>
    </row>
    <row r="680" spans="1:16" ht="114" x14ac:dyDescent="0.45">
      <c r="A680" t="s">
        <v>11147</v>
      </c>
      <c r="B680" t="s">
        <v>17</v>
      </c>
      <c r="C680" t="s">
        <v>18</v>
      </c>
      <c r="D680" t="s">
        <v>598</v>
      </c>
      <c r="E680" t="s">
        <v>771</v>
      </c>
      <c r="F680" t="s">
        <v>21</v>
      </c>
      <c r="G680" t="s">
        <v>22</v>
      </c>
      <c r="H680">
        <v>679</v>
      </c>
      <c r="I680" s="83">
        <v>13.170689280976877</v>
      </c>
      <c r="J680" s="83">
        <v>12.48901686318688</v>
      </c>
      <c r="K680" s="83">
        <v>10.912441388497136</v>
      </c>
      <c r="L680" s="81" t="s">
        <v>779</v>
      </c>
      <c r="M680" s="81" t="s">
        <v>4702</v>
      </c>
      <c r="N680" s="81" t="s">
        <v>4703</v>
      </c>
      <c r="O680" s="81" t="s">
        <v>4704</v>
      </c>
      <c r="P680" s="81" t="s">
        <v>4705</v>
      </c>
    </row>
    <row r="681" spans="1:16" ht="71.25" x14ac:dyDescent="0.45">
      <c r="A681" t="s">
        <v>11147</v>
      </c>
      <c r="B681" t="s">
        <v>17</v>
      </c>
      <c r="C681" t="s">
        <v>18</v>
      </c>
      <c r="D681" t="s">
        <v>598</v>
      </c>
      <c r="E681" t="s">
        <v>771</v>
      </c>
      <c r="F681" t="s">
        <v>21</v>
      </c>
      <c r="G681" t="s">
        <v>22</v>
      </c>
      <c r="H681">
        <v>680</v>
      </c>
      <c r="I681" s="83">
        <v>8.9522708042890748</v>
      </c>
      <c r="J681" s="83">
        <v>16.639785932666094</v>
      </c>
      <c r="K681" s="83">
        <v>15.553986407412198</v>
      </c>
      <c r="L681" s="81" t="s">
        <v>780</v>
      </c>
      <c r="M681" s="81" t="s">
        <v>4706</v>
      </c>
      <c r="N681" s="81" t="s">
        <v>4707</v>
      </c>
      <c r="O681" s="81" t="s">
        <v>4708</v>
      </c>
      <c r="P681" s="81" t="s">
        <v>4709</v>
      </c>
    </row>
    <row r="682" spans="1:16" ht="28.5" x14ac:dyDescent="0.45">
      <c r="A682" t="s">
        <v>11147</v>
      </c>
      <c r="B682" t="s">
        <v>17</v>
      </c>
      <c r="C682" t="s">
        <v>18</v>
      </c>
      <c r="D682" t="s">
        <v>598</v>
      </c>
      <c r="E682" t="s">
        <v>771</v>
      </c>
      <c r="F682" t="s">
        <v>21</v>
      </c>
      <c r="G682" t="s">
        <v>22</v>
      </c>
      <c r="H682">
        <v>681</v>
      </c>
      <c r="I682" s="83">
        <v>18.575057999133598</v>
      </c>
      <c r="J682" s="83">
        <v>14.535768424205482</v>
      </c>
      <c r="K682" s="83">
        <v>41.113361690051981</v>
      </c>
      <c r="L682" s="81" t="s">
        <v>781</v>
      </c>
      <c r="M682" s="81" t="s">
        <v>4710</v>
      </c>
      <c r="N682" s="81" t="s">
        <v>4711</v>
      </c>
      <c r="O682" s="81" t="s">
        <v>4712</v>
      </c>
      <c r="P682" s="81" t="s">
        <v>4713</v>
      </c>
    </row>
    <row r="683" spans="1:16" ht="71.25" x14ac:dyDescent="0.45">
      <c r="A683" t="s">
        <v>11147</v>
      </c>
      <c r="B683" t="s">
        <v>17</v>
      </c>
      <c r="C683" t="s">
        <v>18</v>
      </c>
      <c r="D683" t="s">
        <v>598</v>
      </c>
      <c r="E683" t="s">
        <v>771</v>
      </c>
      <c r="F683" t="s">
        <v>21</v>
      </c>
      <c r="G683" t="s">
        <v>22</v>
      </c>
      <c r="H683">
        <v>682</v>
      </c>
      <c r="I683" s="83">
        <v>7.0660260490797207</v>
      </c>
      <c r="J683" s="83">
        <v>6.815665661266018</v>
      </c>
      <c r="K683" s="83">
        <v>8.0852980802232253</v>
      </c>
      <c r="L683" s="81" t="s">
        <v>782</v>
      </c>
      <c r="M683" s="81" t="s">
        <v>4714</v>
      </c>
      <c r="N683" s="81" t="s">
        <v>4715</v>
      </c>
      <c r="O683" s="81" t="s">
        <v>4716</v>
      </c>
      <c r="P683" s="81" t="s">
        <v>4717</v>
      </c>
    </row>
    <row r="684" spans="1:16" ht="128.25" x14ac:dyDescent="0.45">
      <c r="A684" t="s">
        <v>11147</v>
      </c>
      <c r="B684" t="s">
        <v>17</v>
      </c>
      <c r="C684" t="s">
        <v>18</v>
      </c>
      <c r="D684" t="s">
        <v>598</v>
      </c>
      <c r="E684" t="s">
        <v>771</v>
      </c>
      <c r="F684" t="s">
        <v>21</v>
      </c>
      <c r="G684" t="s">
        <v>22</v>
      </c>
      <c r="H684">
        <v>683</v>
      </c>
      <c r="I684" s="83">
        <v>28.914106088906649</v>
      </c>
      <c r="J684" s="83">
        <v>35.450050663026545</v>
      </c>
      <c r="K684" s="83">
        <v>30.777921794962914</v>
      </c>
      <c r="L684" s="81" t="s">
        <v>783</v>
      </c>
      <c r="M684" s="81" t="s">
        <v>4718</v>
      </c>
      <c r="N684" s="81" t="s">
        <v>4719</v>
      </c>
      <c r="O684" s="81" t="s">
        <v>4720</v>
      </c>
      <c r="P684" s="81" t="s">
        <v>4721</v>
      </c>
    </row>
    <row r="685" spans="1:16" ht="57" x14ac:dyDescent="0.45">
      <c r="A685" t="s">
        <v>11147</v>
      </c>
      <c r="B685" t="s">
        <v>17</v>
      </c>
      <c r="C685" t="s">
        <v>18</v>
      </c>
      <c r="D685" t="s">
        <v>598</v>
      </c>
      <c r="E685" t="s">
        <v>771</v>
      </c>
      <c r="F685" t="s">
        <v>21</v>
      </c>
      <c r="G685" t="s">
        <v>22</v>
      </c>
      <c r="H685">
        <v>684</v>
      </c>
      <c r="I685" s="83">
        <v>20.15807475394784</v>
      </c>
      <c r="J685" s="83">
        <v>5.5380039444061291</v>
      </c>
      <c r="K685" s="83">
        <v>3.2115474316919288</v>
      </c>
      <c r="L685" s="81" t="s">
        <v>784</v>
      </c>
      <c r="M685" s="81" t="s">
        <v>4722</v>
      </c>
      <c r="N685" s="81" t="s">
        <v>4723</v>
      </c>
      <c r="O685" s="81" t="s">
        <v>4724</v>
      </c>
      <c r="P685" s="81" t="s">
        <v>4725</v>
      </c>
    </row>
    <row r="686" spans="1:16" ht="99.75" x14ac:dyDescent="0.45">
      <c r="A686" t="s">
        <v>11147</v>
      </c>
      <c r="B686" t="s">
        <v>17</v>
      </c>
      <c r="C686" t="s">
        <v>18</v>
      </c>
      <c r="D686" t="s">
        <v>598</v>
      </c>
      <c r="E686" t="s">
        <v>771</v>
      </c>
      <c r="F686" t="s">
        <v>21</v>
      </c>
      <c r="G686" t="s">
        <v>22</v>
      </c>
      <c r="H686">
        <v>685</v>
      </c>
      <c r="I686" s="83">
        <v>10.024286827337384</v>
      </c>
      <c r="J686" s="83">
        <v>5.275440873824766</v>
      </c>
      <c r="K686" s="83">
        <v>14.3842112542051</v>
      </c>
      <c r="L686" s="81" t="s">
        <v>785</v>
      </c>
      <c r="M686" s="81" t="s">
        <v>4726</v>
      </c>
      <c r="N686" s="81" t="s">
        <v>4727</v>
      </c>
      <c r="O686" s="81" t="s">
        <v>4728</v>
      </c>
      <c r="P686" s="81" t="s">
        <v>4729</v>
      </c>
    </row>
    <row r="687" spans="1:16" ht="71.25" x14ac:dyDescent="0.45">
      <c r="A687" t="s">
        <v>11147</v>
      </c>
      <c r="B687" t="s">
        <v>17</v>
      </c>
      <c r="C687" t="s">
        <v>18</v>
      </c>
      <c r="D687" t="s">
        <v>598</v>
      </c>
      <c r="E687" t="s">
        <v>771</v>
      </c>
      <c r="F687" t="s">
        <v>21</v>
      </c>
      <c r="G687" t="s">
        <v>22</v>
      </c>
      <c r="H687">
        <v>686</v>
      </c>
      <c r="I687" s="83">
        <v>30.695483336248973</v>
      </c>
      <c r="J687" s="83">
        <v>7.9701924123218726</v>
      </c>
      <c r="K687" s="83">
        <v>9.1158206658647263</v>
      </c>
      <c r="L687" s="81" t="s">
        <v>786</v>
      </c>
      <c r="M687" s="81" t="s">
        <v>4730</v>
      </c>
      <c r="N687" s="81" t="s">
        <v>4731</v>
      </c>
      <c r="O687" s="81" t="s">
        <v>4732</v>
      </c>
      <c r="P687" s="81" t="s">
        <v>4733</v>
      </c>
    </row>
    <row r="688" spans="1:16" ht="85.5" x14ac:dyDescent="0.45">
      <c r="A688" t="s">
        <v>11147</v>
      </c>
      <c r="B688" t="s">
        <v>17</v>
      </c>
      <c r="C688" t="s">
        <v>18</v>
      </c>
      <c r="D688" t="s">
        <v>598</v>
      </c>
      <c r="E688" t="s">
        <v>787</v>
      </c>
      <c r="F688" t="s">
        <v>21</v>
      </c>
      <c r="G688" t="s">
        <v>22</v>
      </c>
      <c r="H688">
        <v>687</v>
      </c>
      <c r="I688" s="83">
        <v>8.9616723202427142</v>
      </c>
      <c r="J688" s="83">
        <v>11.811831786219445</v>
      </c>
      <c r="K688" s="83">
        <v>11.836068992777946</v>
      </c>
      <c r="L688" s="81" t="s">
        <v>788</v>
      </c>
      <c r="M688" s="81" t="s">
        <v>4734</v>
      </c>
      <c r="N688" s="81" t="s">
        <v>4735</v>
      </c>
      <c r="O688" s="81" t="s">
        <v>4736</v>
      </c>
      <c r="P688" s="81" t="s">
        <v>4737</v>
      </c>
    </row>
    <row r="689" spans="1:16" ht="114" x14ac:dyDescent="0.45">
      <c r="A689" t="s">
        <v>11147</v>
      </c>
      <c r="B689" t="s">
        <v>17</v>
      </c>
      <c r="C689" t="s">
        <v>18</v>
      </c>
      <c r="D689" t="s">
        <v>598</v>
      </c>
      <c r="E689" t="s">
        <v>787</v>
      </c>
      <c r="F689" t="s">
        <v>21</v>
      </c>
      <c r="G689" t="s">
        <v>22</v>
      </c>
      <c r="H689">
        <v>688</v>
      </c>
      <c r="I689" s="83">
        <v>14.772199911861213</v>
      </c>
      <c r="J689" s="83">
        <v>11.434338200880834</v>
      </c>
      <c r="K689" s="83">
        <v>8.2274719771163785</v>
      </c>
      <c r="L689" s="81" t="s">
        <v>789</v>
      </c>
      <c r="M689" s="81" t="s">
        <v>4738</v>
      </c>
      <c r="N689" s="81" t="s">
        <v>4739</v>
      </c>
      <c r="O689" s="81" t="s">
        <v>4740</v>
      </c>
      <c r="P689" s="81" t="s">
        <v>4741</v>
      </c>
    </row>
    <row r="690" spans="1:16" ht="128.25" x14ac:dyDescent="0.45">
      <c r="A690" t="s">
        <v>11147</v>
      </c>
      <c r="B690" t="s">
        <v>17</v>
      </c>
      <c r="C690" t="s">
        <v>18</v>
      </c>
      <c r="D690" t="s">
        <v>598</v>
      </c>
      <c r="E690" t="s">
        <v>787</v>
      </c>
      <c r="F690" t="s">
        <v>21</v>
      </c>
      <c r="G690" t="s">
        <v>22</v>
      </c>
      <c r="H690">
        <v>689</v>
      </c>
      <c r="I690" s="83">
        <v>21.628820160963109</v>
      </c>
      <c r="J690" s="83">
        <v>24.750028117795932</v>
      </c>
      <c r="K690" s="83">
        <v>17.169216046285889</v>
      </c>
      <c r="L690" s="81" t="s">
        <v>790</v>
      </c>
      <c r="M690" s="81" t="s">
        <v>4742</v>
      </c>
      <c r="N690" s="81" t="s">
        <v>4743</v>
      </c>
      <c r="O690" s="81" t="s">
        <v>4744</v>
      </c>
      <c r="P690" s="81" t="s">
        <v>4745</v>
      </c>
    </row>
    <row r="691" spans="1:16" ht="71.25" x14ac:dyDescent="0.45">
      <c r="A691" t="s">
        <v>11147</v>
      </c>
      <c r="B691" t="s">
        <v>17</v>
      </c>
      <c r="C691" t="s">
        <v>18</v>
      </c>
      <c r="D691" t="s">
        <v>598</v>
      </c>
      <c r="E691" t="s">
        <v>787</v>
      </c>
      <c r="F691" t="s">
        <v>21</v>
      </c>
      <c r="G691" t="s">
        <v>22</v>
      </c>
      <c r="H691">
        <v>690</v>
      </c>
      <c r="I691" s="83">
        <v>8.4954475930511624</v>
      </c>
      <c r="J691" s="83">
        <v>9.9236313237788263</v>
      </c>
      <c r="K691" s="83">
        <v>9.9236313237788263</v>
      </c>
      <c r="L691" s="81" t="s">
        <v>791</v>
      </c>
      <c r="M691" s="81" t="s">
        <v>4746</v>
      </c>
      <c r="N691" s="81" t="s">
        <v>4747</v>
      </c>
      <c r="O691" s="81" t="s">
        <v>4748</v>
      </c>
      <c r="P691" s="81" t="s">
        <v>4749</v>
      </c>
    </row>
    <row r="692" spans="1:16" ht="71.25" x14ac:dyDescent="0.45">
      <c r="A692" t="s">
        <v>11147</v>
      </c>
      <c r="B692" t="s">
        <v>17</v>
      </c>
      <c r="C692" t="s">
        <v>18</v>
      </c>
      <c r="D692" t="s">
        <v>598</v>
      </c>
      <c r="E692" t="s">
        <v>787</v>
      </c>
      <c r="F692" t="s">
        <v>21</v>
      </c>
      <c r="G692" t="s">
        <v>22</v>
      </c>
      <c r="H692">
        <v>691</v>
      </c>
      <c r="I692" s="83">
        <v>32.598893462577891</v>
      </c>
      <c r="J692" s="83">
        <v>16.210476195714552</v>
      </c>
      <c r="K692" s="83">
        <v>6.7983171936449454</v>
      </c>
      <c r="L692" s="81" t="s">
        <v>792</v>
      </c>
      <c r="M692" s="81" t="s">
        <v>4750</v>
      </c>
      <c r="N692" s="81" t="s">
        <v>4751</v>
      </c>
      <c r="O692" s="81" t="s">
        <v>4752</v>
      </c>
      <c r="P692" s="81" t="s">
        <v>4753</v>
      </c>
    </row>
    <row r="693" spans="1:16" ht="142.5" x14ac:dyDescent="0.45">
      <c r="A693" t="s">
        <v>11147</v>
      </c>
      <c r="B693" t="s">
        <v>17</v>
      </c>
      <c r="C693" t="s">
        <v>18</v>
      </c>
      <c r="D693" t="s">
        <v>598</v>
      </c>
      <c r="E693" t="s">
        <v>787</v>
      </c>
      <c r="F693" t="s">
        <v>21</v>
      </c>
      <c r="G693" t="s">
        <v>22</v>
      </c>
      <c r="H693">
        <v>692</v>
      </c>
      <c r="I693" s="83">
        <v>34.643105667965408</v>
      </c>
      <c r="J693" s="83">
        <v>25.792707970572224</v>
      </c>
      <c r="K693" s="83">
        <v>30.142645563558627</v>
      </c>
      <c r="L693" s="81" t="s">
        <v>793</v>
      </c>
      <c r="M693" s="81" t="s">
        <v>4754</v>
      </c>
      <c r="N693" s="81" t="s">
        <v>4755</v>
      </c>
      <c r="O693" s="81" t="s">
        <v>4756</v>
      </c>
      <c r="P693" s="81" t="s">
        <v>4757</v>
      </c>
    </row>
    <row r="694" spans="1:16" ht="42.75" x14ac:dyDescent="0.45">
      <c r="A694" t="s">
        <v>11147</v>
      </c>
      <c r="B694" t="s">
        <v>17</v>
      </c>
      <c r="C694" t="s">
        <v>18</v>
      </c>
      <c r="D694" t="s">
        <v>598</v>
      </c>
      <c r="E694" t="s">
        <v>787</v>
      </c>
      <c r="F694" t="s">
        <v>21</v>
      </c>
      <c r="G694" t="s">
        <v>22</v>
      </c>
      <c r="H694">
        <v>693</v>
      </c>
      <c r="I694" s="83">
        <v>3.6735265629889389</v>
      </c>
      <c r="J694" s="83">
        <v>8.032276872815304</v>
      </c>
      <c r="K694" s="83">
        <v>4.4568827606990631</v>
      </c>
      <c r="L694" s="81" t="s">
        <v>794</v>
      </c>
      <c r="M694" s="81" t="s">
        <v>4758</v>
      </c>
      <c r="N694" s="81" t="s">
        <v>4759</v>
      </c>
      <c r="O694" s="81" t="s">
        <v>4760</v>
      </c>
      <c r="P694" s="81" t="s">
        <v>4761</v>
      </c>
    </row>
    <row r="695" spans="1:16" ht="71.25" x14ac:dyDescent="0.45">
      <c r="A695" t="s">
        <v>11147</v>
      </c>
      <c r="B695" t="s">
        <v>17</v>
      </c>
      <c r="C695" t="s">
        <v>18</v>
      </c>
      <c r="D695" t="s">
        <v>598</v>
      </c>
      <c r="E695" t="s">
        <v>787</v>
      </c>
      <c r="F695" t="s">
        <v>21</v>
      </c>
      <c r="G695" t="s">
        <v>22</v>
      </c>
      <c r="H695">
        <v>694</v>
      </c>
      <c r="I695" s="83">
        <v>18.295654224495205</v>
      </c>
      <c r="J695" s="83">
        <v>26.220676436185983</v>
      </c>
      <c r="K695" s="83">
        <v>9.1896915639241481</v>
      </c>
      <c r="L695" s="81" t="s">
        <v>795</v>
      </c>
      <c r="M695" s="81" t="s">
        <v>4762</v>
      </c>
      <c r="N695" s="81" t="s">
        <v>4763</v>
      </c>
      <c r="O695" s="81" t="s">
        <v>4764</v>
      </c>
      <c r="P695" s="81" t="s">
        <v>4765</v>
      </c>
    </row>
    <row r="696" spans="1:16" ht="128.25" x14ac:dyDescent="0.45">
      <c r="A696" t="s">
        <v>11147</v>
      </c>
      <c r="B696" t="s">
        <v>17</v>
      </c>
      <c r="C696" t="s">
        <v>18</v>
      </c>
      <c r="D696" t="s">
        <v>598</v>
      </c>
      <c r="E696" t="s">
        <v>787</v>
      </c>
      <c r="F696" t="s">
        <v>21</v>
      </c>
      <c r="G696" t="s">
        <v>22</v>
      </c>
      <c r="H696">
        <v>695</v>
      </c>
      <c r="I696" s="83">
        <v>5.2452369468712474</v>
      </c>
      <c r="J696" s="83">
        <v>12.929733779421076</v>
      </c>
      <c r="K696" s="83">
        <v>12.053621399298294</v>
      </c>
      <c r="L696" s="81" t="s">
        <v>796</v>
      </c>
      <c r="M696" s="81" t="s">
        <v>4766</v>
      </c>
      <c r="N696" s="81" t="s">
        <v>4767</v>
      </c>
      <c r="O696" s="81" t="s">
        <v>4768</v>
      </c>
      <c r="P696" s="81" t="s">
        <v>4769</v>
      </c>
    </row>
    <row r="697" spans="1:16" ht="142.5" x14ac:dyDescent="0.45">
      <c r="A697" t="s">
        <v>11147</v>
      </c>
      <c r="B697" t="s">
        <v>17</v>
      </c>
      <c r="C697" t="s">
        <v>18</v>
      </c>
      <c r="D697" t="s">
        <v>598</v>
      </c>
      <c r="E697" t="s">
        <v>787</v>
      </c>
      <c r="F697" t="s">
        <v>21</v>
      </c>
      <c r="G697" t="s">
        <v>22</v>
      </c>
      <c r="H697">
        <v>696</v>
      </c>
      <c r="I697" s="83">
        <v>6.2821623177717951</v>
      </c>
      <c r="J697" s="83">
        <v>16.607399872343048</v>
      </c>
      <c r="K697" s="83">
        <v>8.298141861407629</v>
      </c>
      <c r="L697" s="81" t="s">
        <v>797</v>
      </c>
      <c r="M697" s="81" t="s">
        <v>4770</v>
      </c>
      <c r="N697" s="81" t="s">
        <v>4771</v>
      </c>
      <c r="O697" s="81" t="s">
        <v>4772</v>
      </c>
      <c r="P697" s="81" t="s">
        <v>4773</v>
      </c>
    </row>
    <row r="698" spans="1:16" ht="42.75" x14ac:dyDescent="0.45">
      <c r="A698" t="s">
        <v>11147</v>
      </c>
      <c r="B698" t="s">
        <v>17</v>
      </c>
      <c r="C698" t="s">
        <v>18</v>
      </c>
      <c r="D698" t="s">
        <v>598</v>
      </c>
      <c r="E698" t="s">
        <v>798</v>
      </c>
      <c r="F698" t="s">
        <v>21</v>
      </c>
      <c r="G698" t="s">
        <v>22</v>
      </c>
      <c r="H698">
        <v>697</v>
      </c>
      <c r="I698" s="83">
        <v>15.20797122409784</v>
      </c>
      <c r="J698" s="83">
        <v>8.5913167333501832</v>
      </c>
      <c r="K698" s="83">
        <v>14.991106946711684</v>
      </c>
      <c r="L698" s="81" t="s">
        <v>799</v>
      </c>
      <c r="M698" s="81" t="s">
        <v>4774</v>
      </c>
      <c r="N698" s="81" t="s">
        <v>4775</v>
      </c>
      <c r="O698" s="81" t="s">
        <v>4776</v>
      </c>
      <c r="P698" s="81" t="s">
        <v>4777</v>
      </c>
    </row>
    <row r="699" spans="1:16" ht="85.5" x14ac:dyDescent="0.45">
      <c r="A699" t="s">
        <v>11147</v>
      </c>
      <c r="B699" t="s">
        <v>17</v>
      </c>
      <c r="C699" t="s">
        <v>18</v>
      </c>
      <c r="D699" t="s">
        <v>598</v>
      </c>
      <c r="E699" t="s">
        <v>798</v>
      </c>
      <c r="F699" t="s">
        <v>21</v>
      </c>
      <c r="G699" t="s">
        <v>22</v>
      </c>
      <c r="H699">
        <v>698</v>
      </c>
      <c r="I699" s="83">
        <v>12.991916506579948</v>
      </c>
      <c r="J699" s="83">
        <v>14.100024578768863</v>
      </c>
      <c r="K699" s="83">
        <v>12.991916506579948</v>
      </c>
      <c r="L699" s="81" t="s">
        <v>800</v>
      </c>
      <c r="M699" s="81" t="s">
        <v>4778</v>
      </c>
      <c r="N699" s="81" t="s">
        <v>4779</v>
      </c>
      <c r="O699" s="81" t="s">
        <v>4780</v>
      </c>
      <c r="P699" s="81" t="s">
        <v>4781</v>
      </c>
    </row>
    <row r="700" spans="1:16" ht="128.25" x14ac:dyDescent="0.45">
      <c r="A700" t="s">
        <v>11147</v>
      </c>
      <c r="B700" t="s">
        <v>17</v>
      </c>
      <c r="C700" t="s">
        <v>18</v>
      </c>
      <c r="D700" t="s">
        <v>598</v>
      </c>
      <c r="E700" t="s">
        <v>798</v>
      </c>
      <c r="F700" t="s">
        <v>21</v>
      </c>
      <c r="G700" t="s">
        <v>22</v>
      </c>
      <c r="H700">
        <v>699</v>
      </c>
      <c r="I700" s="83">
        <v>38.599760025346598</v>
      </c>
      <c r="J700" s="83">
        <v>39.512914743255941</v>
      </c>
      <c r="K700" s="83">
        <v>20.76699221983386</v>
      </c>
      <c r="L700" s="81" t="s">
        <v>801</v>
      </c>
      <c r="M700" s="81" t="s">
        <v>4782</v>
      </c>
      <c r="N700" s="81" t="s">
        <v>4783</v>
      </c>
      <c r="O700" s="81" t="s">
        <v>4784</v>
      </c>
      <c r="P700" s="81" t="s">
        <v>4785</v>
      </c>
    </row>
    <row r="701" spans="1:16" ht="71.25" x14ac:dyDescent="0.45">
      <c r="A701" t="s">
        <v>11147</v>
      </c>
      <c r="B701" t="s">
        <v>17</v>
      </c>
      <c r="C701" t="s">
        <v>18</v>
      </c>
      <c r="D701" t="s">
        <v>598</v>
      </c>
      <c r="E701" t="s">
        <v>798</v>
      </c>
      <c r="F701" t="s">
        <v>21</v>
      </c>
      <c r="G701" t="s">
        <v>22</v>
      </c>
      <c r="H701">
        <v>700</v>
      </c>
      <c r="I701" s="83">
        <v>60.546577505626892</v>
      </c>
      <c r="J701" s="83">
        <v>62.630979133181619</v>
      </c>
      <c r="K701" s="83">
        <v>58.534104967283469</v>
      </c>
      <c r="L701" s="81" t="s">
        <v>802</v>
      </c>
      <c r="M701" s="81" t="s">
        <v>4786</v>
      </c>
      <c r="N701" s="81" t="s">
        <v>4787</v>
      </c>
      <c r="O701" s="81" t="s">
        <v>4788</v>
      </c>
      <c r="P701" s="81" t="s">
        <v>4789</v>
      </c>
    </row>
    <row r="702" spans="1:16" ht="228" x14ac:dyDescent="0.45">
      <c r="A702" t="s">
        <v>11147</v>
      </c>
      <c r="B702" t="s">
        <v>17</v>
      </c>
      <c r="C702" t="s">
        <v>18</v>
      </c>
      <c r="D702" t="s">
        <v>598</v>
      </c>
      <c r="E702" t="s">
        <v>798</v>
      </c>
      <c r="F702" t="s">
        <v>21</v>
      </c>
      <c r="G702" t="s">
        <v>22</v>
      </c>
      <c r="H702">
        <v>701</v>
      </c>
      <c r="I702" s="83">
        <v>46.645540719825362</v>
      </c>
      <c r="J702" s="83">
        <v>24.67964316149682</v>
      </c>
      <c r="K702" s="83">
        <v>36.957393409042851</v>
      </c>
      <c r="L702" s="81" t="s">
        <v>803</v>
      </c>
      <c r="M702" s="81" t="s">
        <v>4790</v>
      </c>
      <c r="N702" s="81" t="s">
        <v>4791</v>
      </c>
      <c r="O702" s="81" t="s">
        <v>4792</v>
      </c>
      <c r="P702" s="81" t="s">
        <v>4793</v>
      </c>
    </row>
    <row r="703" spans="1:16" ht="114" x14ac:dyDescent="0.45">
      <c r="A703" t="s">
        <v>11147</v>
      </c>
      <c r="B703" t="s">
        <v>17</v>
      </c>
      <c r="C703" t="s">
        <v>18</v>
      </c>
      <c r="D703" t="s">
        <v>598</v>
      </c>
      <c r="E703" t="s">
        <v>798</v>
      </c>
      <c r="F703" t="s">
        <v>21</v>
      </c>
      <c r="G703" t="s">
        <v>22</v>
      </c>
      <c r="H703">
        <v>702</v>
      </c>
      <c r="I703" s="83">
        <v>5.0121434136686895</v>
      </c>
      <c r="J703" s="83">
        <v>4.0444182092538146</v>
      </c>
      <c r="K703" s="83">
        <v>5.5779749721835854</v>
      </c>
      <c r="L703" s="81" t="s">
        <v>804</v>
      </c>
      <c r="M703" s="81" t="s">
        <v>4794</v>
      </c>
      <c r="N703" s="81" t="s">
        <v>4795</v>
      </c>
      <c r="O703" s="81" t="s">
        <v>4796</v>
      </c>
      <c r="P703" s="81" t="s">
        <v>4797</v>
      </c>
    </row>
    <row r="704" spans="1:16" ht="114" x14ac:dyDescent="0.45">
      <c r="A704" t="s">
        <v>11147</v>
      </c>
      <c r="B704" t="s">
        <v>17</v>
      </c>
      <c r="C704" t="s">
        <v>18</v>
      </c>
      <c r="D704" t="s">
        <v>598</v>
      </c>
      <c r="E704" t="s">
        <v>798</v>
      </c>
      <c r="F704" t="s">
        <v>21</v>
      </c>
      <c r="G704" t="s">
        <v>22</v>
      </c>
      <c r="H704">
        <v>703</v>
      </c>
      <c r="I704" s="83">
        <v>6.4774766277462081</v>
      </c>
      <c r="J704" s="83">
        <v>18.107981681366471</v>
      </c>
      <c r="K704" s="83">
        <v>7.626243386838027</v>
      </c>
      <c r="L704" s="81" t="s">
        <v>805</v>
      </c>
      <c r="M704" s="81" t="s">
        <v>4798</v>
      </c>
      <c r="N704" s="81" t="s">
        <v>4799</v>
      </c>
      <c r="O704" s="81" t="s">
        <v>4800</v>
      </c>
      <c r="P704" s="81" t="s">
        <v>4801</v>
      </c>
    </row>
    <row r="705" spans="1:16" ht="114" x14ac:dyDescent="0.45">
      <c r="A705" t="s">
        <v>11147</v>
      </c>
      <c r="B705" t="s">
        <v>17</v>
      </c>
      <c r="C705" t="s">
        <v>18</v>
      </c>
      <c r="D705" t="s">
        <v>598</v>
      </c>
      <c r="E705" t="s">
        <v>798</v>
      </c>
      <c r="F705" t="s">
        <v>21</v>
      </c>
      <c r="G705" t="s">
        <v>22</v>
      </c>
      <c r="H705">
        <v>704</v>
      </c>
      <c r="I705" s="83">
        <v>5.6858409674376205</v>
      </c>
      <c r="J705" s="83">
        <v>29.906660822438894</v>
      </c>
      <c r="K705" s="83">
        <v>4.9778720079051375</v>
      </c>
      <c r="L705" s="81" t="s">
        <v>806</v>
      </c>
      <c r="M705" s="81" t="s">
        <v>4802</v>
      </c>
      <c r="N705" s="81" t="s">
        <v>4803</v>
      </c>
      <c r="O705" s="81" t="s">
        <v>4804</v>
      </c>
      <c r="P705" s="81" t="s">
        <v>4805</v>
      </c>
    </row>
    <row r="706" spans="1:16" ht="85.5" x14ac:dyDescent="0.45">
      <c r="A706" t="s">
        <v>11147</v>
      </c>
      <c r="B706" t="s">
        <v>17</v>
      </c>
      <c r="C706" t="s">
        <v>18</v>
      </c>
      <c r="D706" t="s">
        <v>598</v>
      </c>
      <c r="E706" t="s">
        <v>798</v>
      </c>
      <c r="F706" t="s">
        <v>21</v>
      </c>
      <c r="G706" t="s">
        <v>22</v>
      </c>
      <c r="H706">
        <v>705</v>
      </c>
      <c r="I706" s="83">
        <v>20.313747122261766</v>
      </c>
      <c r="J706" s="83">
        <v>19.692215902857168</v>
      </c>
      <c r="K706" s="83">
        <v>18.216041731535014</v>
      </c>
      <c r="L706" s="81" t="s">
        <v>807</v>
      </c>
      <c r="M706" s="81" t="s">
        <v>4806</v>
      </c>
      <c r="N706" s="81" t="s">
        <v>4807</v>
      </c>
      <c r="O706" s="81" t="s">
        <v>4808</v>
      </c>
      <c r="P706" s="81" t="s">
        <v>4809</v>
      </c>
    </row>
    <row r="707" spans="1:16" ht="42.75" x14ac:dyDescent="0.45">
      <c r="A707" t="s">
        <v>11147</v>
      </c>
      <c r="B707" t="s">
        <v>17</v>
      </c>
      <c r="C707" t="s">
        <v>18</v>
      </c>
      <c r="D707" t="s">
        <v>598</v>
      </c>
      <c r="E707" t="s">
        <v>798</v>
      </c>
      <c r="F707" t="s">
        <v>21</v>
      </c>
      <c r="G707" t="s">
        <v>22</v>
      </c>
      <c r="H707">
        <v>706</v>
      </c>
      <c r="I707" s="83">
        <v>58.143073696821943</v>
      </c>
      <c r="J707" s="83">
        <v>58.143073696821943</v>
      </c>
      <c r="K707" s="83">
        <v>58.143073696821943</v>
      </c>
      <c r="L707" s="81" t="s">
        <v>808</v>
      </c>
      <c r="M707" s="81" t="s">
        <v>4810</v>
      </c>
      <c r="N707" s="81" t="s">
        <v>4811</v>
      </c>
      <c r="O707" s="81" t="s">
        <v>4811</v>
      </c>
      <c r="P707" s="81" t="s">
        <v>4811</v>
      </c>
    </row>
    <row r="708" spans="1:16" ht="85.5" x14ac:dyDescent="0.45">
      <c r="A708" t="s">
        <v>11147</v>
      </c>
      <c r="B708" t="s">
        <v>17</v>
      </c>
      <c r="C708" t="s">
        <v>18</v>
      </c>
      <c r="D708" t="s">
        <v>598</v>
      </c>
      <c r="E708" t="s">
        <v>798</v>
      </c>
      <c r="F708" t="s">
        <v>21</v>
      </c>
      <c r="G708" t="s">
        <v>22</v>
      </c>
      <c r="H708">
        <v>707</v>
      </c>
      <c r="I708" s="83">
        <v>32.031819154517507</v>
      </c>
      <c r="J708" s="83">
        <v>14.165189444456855</v>
      </c>
      <c r="K708" s="83">
        <v>12.416659058610634</v>
      </c>
      <c r="L708" s="81" t="s">
        <v>809</v>
      </c>
      <c r="M708" s="81" t="s">
        <v>4812</v>
      </c>
      <c r="N708" s="81" t="s">
        <v>4813</v>
      </c>
      <c r="O708" s="81" t="s">
        <v>4814</v>
      </c>
      <c r="P708" s="81" t="s">
        <v>4815</v>
      </c>
    </row>
    <row r="709" spans="1:16" ht="71.25" x14ac:dyDescent="0.45">
      <c r="A709" t="s">
        <v>11147</v>
      </c>
      <c r="B709" t="s">
        <v>17</v>
      </c>
      <c r="C709" t="s">
        <v>18</v>
      </c>
      <c r="D709" t="s">
        <v>598</v>
      </c>
      <c r="E709" t="s">
        <v>798</v>
      </c>
      <c r="F709" t="s">
        <v>21</v>
      </c>
      <c r="G709" t="s">
        <v>22</v>
      </c>
      <c r="H709">
        <v>708</v>
      </c>
      <c r="I709" s="83">
        <v>10.079037376973911</v>
      </c>
      <c r="J709" s="83">
        <v>9.7481245397598801</v>
      </c>
      <c r="K709" s="83">
        <v>10.079037376973911</v>
      </c>
      <c r="L709" s="81" t="s">
        <v>810</v>
      </c>
      <c r="M709" s="81" t="s">
        <v>4816</v>
      </c>
      <c r="N709" s="81" t="s">
        <v>4817</v>
      </c>
      <c r="O709" s="81" t="s">
        <v>4818</v>
      </c>
      <c r="P709" s="81" t="s">
        <v>4819</v>
      </c>
    </row>
    <row r="710" spans="1:16" ht="99.75" x14ac:dyDescent="0.45">
      <c r="A710" t="s">
        <v>11147</v>
      </c>
      <c r="B710" t="s">
        <v>17</v>
      </c>
      <c r="C710" t="s">
        <v>18</v>
      </c>
      <c r="D710" t="s">
        <v>598</v>
      </c>
      <c r="E710" t="s">
        <v>798</v>
      </c>
      <c r="F710" t="s">
        <v>21</v>
      </c>
      <c r="G710" t="s">
        <v>22</v>
      </c>
      <c r="H710">
        <v>709</v>
      </c>
      <c r="I710" s="83">
        <v>38.685818182932749</v>
      </c>
      <c r="J710" s="83">
        <v>42.777257346561093</v>
      </c>
      <c r="K710" s="83">
        <v>35.233519247915581</v>
      </c>
      <c r="L710" s="81" t="s">
        <v>811</v>
      </c>
      <c r="M710" s="81" t="s">
        <v>4820</v>
      </c>
      <c r="N710" s="81" t="s">
        <v>4821</v>
      </c>
      <c r="O710" s="81" t="s">
        <v>4822</v>
      </c>
      <c r="P710" s="81" t="s">
        <v>4823</v>
      </c>
    </row>
    <row r="711" spans="1:16" ht="199.5" x14ac:dyDescent="0.45">
      <c r="A711" t="s">
        <v>11147</v>
      </c>
      <c r="B711" t="s">
        <v>17</v>
      </c>
      <c r="C711" t="s">
        <v>18</v>
      </c>
      <c r="D711" t="s">
        <v>598</v>
      </c>
      <c r="E711" t="s">
        <v>798</v>
      </c>
      <c r="F711" t="s">
        <v>21</v>
      </c>
      <c r="G711" t="s">
        <v>22</v>
      </c>
      <c r="H711">
        <v>710</v>
      </c>
      <c r="I711" s="83">
        <v>26.282991262916457</v>
      </c>
      <c r="J711" s="83">
        <v>43.297186579975488</v>
      </c>
      <c r="K711" s="83">
        <v>40.081889359208922</v>
      </c>
      <c r="L711" s="81" t="s">
        <v>812</v>
      </c>
      <c r="M711" s="81" t="s">
        <v>4824</v>
      </c>
      <c r="N711" s="81" t="s">
        <v>4825</v>
      </c>
      <c r="O711" s="81" t="s">
        <v>4826</v>
      </c>
      <c r="P711" s="81" t="s">
        <v>4827</v>
      </c>
    </row>
    <row r="712" spans="1:16" ht="185.25" x14ac:dyDescent="0.45">
      <c r="A712" t="s">
        <v>11147</v>
      </c>
      <c r="B712" t="s">
        <v>17</v>
      </c>
      <c r="C712" t="s">
        <v>18</v>
      </c>
      <c r="D712" t="s">
        <v>598</v>
      </c>
      <c r="E712" t="s">
        <v>798</v>
      </c>
      <c r="F712" t="s">
        <v>21</v>
      </c>
      <c r="G712" t="s">
        <v>22</v>
      </c>
      <c r="H712">
        <v>711</v>
      </c>
      <c r="I712" s="83">
        <v>54.623475708426362</v>
      </c>
      <c r="J712" s="83">
        <v>59.04165510912663</v>
      </c>
      <c r="K712" s="83">
        <v>39.238351791338509</v>
      </c>
      <c r="L712" s="81" t="s">
        <v>813</v>
      </c>
      <c r="M712" s="81" t="s">
        <v>4828</v>
      </c>
      <c r="N712" s="81" t="s">
        <v>4829</v>
      </c>
      <c r="O712" s="81" t="s">
        <v>4830</v>
      </c>
      <c r="P712" s="81" t="s">
        <v>4831</v>
      </c>
    </row>
    <row r="713" spans="1:16" ht="42.75" x14ac:dyDescent="0.45">
      <c r="A713" t="s">
        <v>11147</v>
      </c>
      <c r="B713" t="s">
        <v>17</v>
      </c>
      <c r="C713" t="s">
        <v>18</v>
      </c>
      <c r="D713" t="s">
        <v>598</v>
      </c>
      <c r="E713" t="s">
        <v>798</v>
      </c>
      <c r="F713" t="s">
        <v>21</v>
      </c>
      <c r="G713" t="s">
        <v>22</v>
      </c>
      <c r="H713">
        <v>712</v>
      </c>
      <c r="I713" s="83">
        <v>35.084396956386861</v>
      </c>
      <c r="J713" s="83">
        <v>70.168793912773722</v>
      </c>
      <c r="K713" s="83">
        <v>41.722614486115063</v>
      </c>
      <c r="L713" s="81" t="s">
        <v>814</v>
      </c>
      <c r="M713" s="81" t="s">
        <v>4832</v>
      </c>
      <c r="N713" s="81" t="s">
        <v>4833</v>
      </c>
      <c r="O713" s="81" t="s">
        <v>4834</v>
      </c>
      <c r="P713" s="81" t="s">
        <v>4835</v>
      </c>
    </row>
    <row r="714" spans="1:16" ht="42.75" x14ac:dyDescent="0.45">
      <c r="A714" t="s">
        <v>11147</v>
      </c>
      <c r="B714" t="s">
        <v>17</v>
      </c>
      <c r="C714" t="s">
        <v>18</v>
      </c>
      <c r="D714" t="s">
        <v>598</v>
      </c>
      <c r="E714" t="s">
        <v>798</v>
      </c>
      <c r="F714" t="s">
        <v>21</v>
      </c>
      <c r="G714" t="s">
        <v>22</v>
      </c>
      <c r="H714">
        <v>713</v>
      </c>
      <c r="I714" s="83">
        <v>15.863609393452601</v>
      </c>
      <c r="J714" s="83">
        <v>41.249148923121133</v>
      </c>
      <c r="K714" s="83">
        <v>37.596635294670172</v>
      </c>
      <c r="L714" s="81" t="s">
        <v>815</v>
      </c>
      <c r="M714" s="81" t="s">
        <v>4836</v>
      </c>
      <c r="N714" s="81" t="s">
        <v>4837</v>
      </c>
      <c r="O714" s="81" t="s">
        <v>4838</v>
      </c>
      <c r="P714" s="81" t="s">
        <v>4839</v>
      </c>
    </row>
    <row r="715" spans="1:16" ht="142.5" x14ac:dyDescent="0.45">
      <c r="A715" t="s">
        <v>11147</v>
      </c>
      <c r="B715" t="s">
        <v>17</v>
      </c>
      <c r="C715" t="s">
        <v>18</v>
      </c>
      <c r="D715" t="s">
        <v>598</v>
      </c>
      <c r="E715" t="s">
        <v>798</v>
      </c>
      <c r="F715" t="s">
        <v>21</v>
      </c>
      <c r="G715" t="s">
        <v>22</v>
      </c>
      <c r="H715">
        <v>714</v>
      </c>
      <c r="I715" s="83">
        <v>48.221769581433627</v>
      </c>
      <c r="J715" s="83">
        <v>57.654870112929387</v>
      </c>
      <c r="K715" s="83">
        <v>34.380484306010786</v>
      </c>
      <c r="L715" s="81" t="s">
        <v>816</v>
      </c>
      <c r="M715" s="81" t="s">
        <v>4840</v>
      </c>
      <c r="N715" s="81" t="s">
        <v>4841</v>
      </c>
      <c r="O715" s="81" t="s">
        <v>4842</v>
      </c>
      <c r="P715" s="81" t="s">
        <v>4843</v>
      </c>
    </row>
    <row r="716" spans="1:16" ht="114" x14ac:dyDescent="0.45">
      <c r="A716" t="s">
        <v>11147</v>
      </c>
      <c r="B716" t="s">
        <v>17</v>
      </c>
      <c r="C716" t="s">
        <v>18</v>
      </c>
      <c r="D716" t="s">
        <v>598</v>
      </c>
      <c r="E716" t="s">
        <v>798</v>
      </c>
      <c r="F716" t="s">
        <v>21</v>
      </c>
      <c r="G716" t="s">
        <v>22</v>
      </c>
      <c r="H716">
        <v>715</v>
      </c>
      <c r="I716" s="83">
        <v>37.289951316936587</v>
      </c>
      <c r="J716" s="83">
        <v>46.332086825514509</v>
      </c>
      <c r="K716" s="83">
        <v>48.525457141698404</v>
      </c>
      <c r="L716" s="81" t="s">
        <v>817</v>
      </c>
      <c r="M716" s="81" t="s">
        <v>4844</v>
      </c>
      <c r="N716" s="81" t="s">
        <v>4845</v>
      </c>
      <c r="O716" s="81" t="s">
        <v>4846</v>
      </c>
      <c r="P716" s="81" t="s">
        <v>4847</v>
      </c>
    </row>
    <row r="717" spans="1:16" ht="28.5" x14ac:dyDescent="0.45">
      <c r="A717" t="s">
        <v>11147</v>
      </c>
      <c r="B717" t="s">
        <v>17</v>
      </c>
      <c r="C717" t="s">
        <v>18</v>
      </c>
      <c r="D717" t="s">
        <v>598</v>
      </c>
      <c r="E717" t="s">
        <v>798</v>
      </c>
      <c r="F717" t="s">
        <v>21</v>
      </c>
      <c r="G717" t="s">
        <v>22</v>
      </c>
      <c r="H717">
        <v>716</v>
      </c>
      <c r="I717" s="83">
        <v>12.872632311973014</v>
      </c>
      <c r="J717" s="83">
        <v>7.6541129671061174</v>
      </c>
      <c r="K717" s="83">
        <v>6.916271812933183</v>
      </c>
      <c r="L717" s="81" t="s">
        <v>818</v>
      </c>
      <c r="M717" s="81" t="s">
        <v>4848</v>
      </c>
      <c r="N717" s="81" t="s">
        <v>4849</v>
      </c>
      <c r="O717" s="81" t="s">
        <v>4850</v>
      </c>
      <c r="P717" s="81" t="s">
        <v>4851</v>
      </c>
    </row>
    <row r="718" spans="1:16" ht="114" x14ac:dyDescent="0.45">
      <c r="A718" t="s">
        <v>11147</v>
      </c>
      <c r="B718" t="s">
        <v>17</v>
      </c>
      <c r="C718" t="s">
        <v>18</v>
      </c>
      <c r="D718" t="s">
        <v>598</v>
      </c>
      <c r="E718" t="s">
        <v>798</v>
      </c>
      <c r="F718" t="s">
        <v>21</v>
      </c>
      <c r="G718" t="s">
        <v>22</v>
      </c>
      <c r="H718">
        <v>717</v>
      </c>
      <c r="I718" s="83">
        <v>9.9702229945444554</v>
      </c>
      <c r="J718" s="83">
        <v>17.482131527678867</v>
      </c>
      <c r="K718" s="83">
        <v>19.179912576406263</v>
      </c>
      <c r="L718" s="81" t="s">
        <v>819</v>
      </c>
      <c r="M718" s="81" t="s">
        <v>4852</v>
      </c>
      <c r="N718" s="81" t="s">
        <v>4853</v>
      </c>
      <c r="O718" s="81" t="s">
        <v>4854</v>
      </c>
      <c r="P718" s="81" t="s">
        <v>4855</v>
      </c>
    </row>
    <row r="719" spans="1:16" ht="114" x14ac:dyDescent="0.45">
      <c r="A719" t="s">
        <v>11147</v>
      </c>
      <c r="B719" t="s">
        <v>17</v>
      </c>
      <c r="C719" t="s">
        <v>18</v>
      </c>
      <c r="D719" t="s">
        <v>598</v>
      </c>
      <c r="E719" t="s">
        <v>798</v>
      </c>
      <c r="F719" t="s">
        <v>21</v>
      </c>
      <c r="G719" t="s">
        <v>22</v>
      </c>
      <c r="H719">
        <v>718</v>
      </c>
      <c r="I719" s="83">
        <v>13.36823520748216</v>
      </c>
      <c r="J719" s="83">
        <v>14.797337791138029</v>
      </c>
      <c r="K719" s="83">
        <v>14.772199911861213</v>
      </c>
      <c r="L719" s="81" t="s">
        <v>820</v>
      </c>
      <c r="M719" s="81" t="s">
        <v>4856</v>
      </c>
      <c r="N719" s="81" t="s">
        <v>4857</v>
      </c>
      <c r="O719" s="81" t="s">
        <v>4858</v>
      </c>
      <c r="P719" s="81" t="s">
        <v>4859</v>
      </c>
    </row>
    <row r="720" spans="1:16" ht="57" x14ac:dyDescent="0.45">
      <c r="A720" t="s">
        <v>11147</v>
      </c>
      <c r="B720" t="s">
        <v>17</v>
      </c>
      <c r="C720" t="s">
        <v>18</v>
      </c>
      <c r="D720" t="s">
        <v>598</v>
      </c>
      <c r="E720" t="s">
        <v>798</v>
      </c>
      <c r="F720" t="s">
        <v>21</v>
      </c>
      <c r="G720" t="s">
        <v>22</v>
      </c>
      <c r="H720">
        <v>719</v>
      </c>
      <c r="I720" s="83">
        <v>61.094553877173055</v>
      </c>
      <c r="J720" s="83">
        <v>72.527612791265312</v>
      </c>
      <c r="K720" s="83">
        <v>66.761600433545951</v>
      </c>
      <c r="L720" s="81" t="s">
        <v>821</v>
      </c>
      <c r="M720" s="81" t="s">
        <v>4860</v>
      </c>
      <c r="N720" s="81" t="s">
        <v>4861</v>
      </c>
      <c r="O720" s="81" t="s">
        <v>4862</v>
      </c>
      <c r="P720" s="81" t="s">
        <v>4863</v>
      </c>
    </row>
    <row r="721" spans="1:16" ht="57" x14ac:dyDescent="0.45">
      <c r="A721" t="s">
        <v>11147</v>
      </c>
      <c r="B721" t="s">
        <v>17</v>
      </c>
      <c r="C721" t="s">
        <v>18</v>
      </c>
      <c r="D721" t="s">
        <v>598</v>
      </c>
      <c r="E721" t="s">
        <v>822</v>
      </c>
      <c r="F721" t="s">
        <v>21</v>
      </c>
      <c r="G721" t="s">
        <v>22</v>
      </c>
      <c r="H721">
        <v>720</v>
      </c>
      <c r="I721" s="83">
        <v>53.880616682528618</v>
      </c>
      <c r="J721" s="83">
        <v>61.412767777830787</v>
      </c>
      <c r="K721" s="83">
        <v>53.925584837453577</v>
      </c>
      <c r="L721" s="81" t="s">
        <v>4864</v>
      </c>
      <c r="M721" s="81" t="s">
        <v>4865</v>
      </c>
      <c r="N721" s="81" t="s">
        <v>4866</v>
      </c>
      <c r="O721" s="81" t="s">
        <v>4867</v>
      </c>
      <c r="P721" s="81" t="s">
        <v>4868</v>
      </c>
    </row>
    <row r="722" spans="1:16" ht="99.75" x14ac:dyDescent="0.45">
      <c r="A722" t="s">
        <v>11147</v>
      </c>
      <c r="B722" t="s">
        <v>17</v>
      </c>
      <c r="C722" t="s">
        <v>18</v>
      </c>
      <c r="D722" t="s">
        <v>598</v>
      </c>
      <c r="E722" t="s">
        <v>822</v>
      </c>
      <c r="F722" t="s">
        <v>21</v>
      </c>
      <c r="G722" t="s">
        <v>22</v>
      </c>
      <c r="H722">
        <v>721</v>
      </c>
      <c r="I722" s="83">
        <v>24.613518407621527</v>
      </c>
      <c r="J722" s="83">
        <v>4.3874551379729754</v>
      </c>
      <c r="K722" s="83">
        <v>13.796620851017121</v>
      </c>
      <c r="L722" s="81" t="s">
        <v>4869</v>
      </c>
      <c r="M722" s="81" t="s">
        <v>4870</v>
      </c>
      <c r="N722" s="81" t="s">
        <v>4871</v>
      </c>
      <c r="O722" s="81" t="s">
        <v>4872</v>
      </c>
      <c r="P722" s="81" t="s">
        <v>4873</v>
      </c>
    </row>
    <row r="723" spans="1:16" ht="57" x14ac:dyDescent="0.45">
      <c r="A723" t="s">
        <v>11147</v>
      </c>
      <c r="B723" t="s">
        <v>17</v>
      </c>
      <c r="C723" t="s">
        <v>18</v>
      </c>
      <c r="D723" t="s">
        <v>598</v>
      </c>
      <c r="E723" t="s">
        <v>822</v>
      </c>
      <c r="F723" t="s">
        <v>21</v>
      </c>
      <c r="G723" t="s">
        <v>22</v>
      </c>
      <c r="H723">
        <v>722</v>
      </c>
      <c r="I723" s="83">
        <v>9.0303673763432641</v>
      </c>
      <c r="J723" s="83">
        <v>4.9968721518253609</v>
      </c>
      <c r="K723" s="83">
        <v>4.9968721518253609</v>
      </c>
      <c r="L723" s="81" t="s">
        <v>823</v>
      </c>
      <c r="M723" s="81" t="s">
        <v>4874</v>
      </c>
      <c r="N723" s="81" t="s">
        <v>4875</v>
      </c>
      <c r="O723" s="81" t="s">
        <v>4876</v>
      </c>
      <c r="P723" s="81" t="s">
        <v>4877</v>
      </c>
    </row>
    <row r="724" spans="1:16" ht="85.5" x14ac:dyDescent="0.45">
      <c r="A724" t="s">
        <v>11147</v>
      </c>
      <c r="B724" t="s">
        <v>17</v>
      </c>
      <c r="C724" t="s">
        <v>18</v>
      </c>
      <c r="D724" t="s">
        <v>598</v>
      </c>
      <c r="E724" t="s">
        <v>822</v>
      </c>
      <c r="F724" t="s">
        <v>21</v>
      </c>
      <c r="G724" t="s">
        <v>22</v>
      </c>
      <c r="H724">
        <v>723</v>
      </c>
      <c r="I724" s="83">
        <v>20.916592306750545</v>
      </c>
      <c r="J724" s="83">
        <v>14.866702278984466</v>
      </c>
      <c r="K724" s="83">
        <v>12.369630105455505</v>
      </c>
      <c r="L724" s="81" t="s">
        <v>4878</v>
      </c>
      <c r="M724" s="81" t="s">
        <v>4879</v>
      </c>
      <c r="N724" s="81" t="s">
        <v>4880</v>
      </c>
      <c r="O724" s="81" t="s">
        <v>4881</v>
      </c>
      <c r="P724" s="81" t="s">
        <v>4882</v>
      </c>
    </row>
    <row r="725" spans="1:16" ht="42.75" x14ac:dyDescent="0.45">
      <c r="A725" t="s">
        <v>11147</v>
      </c>
      <c r="B725" t="s">
        <v>17</v>
      </c>
      <c r="C725" t="s">
        <v>18</v>
      </c>
      <c r="D725" t="s">
        <v>598</v>
      </c>
      <c r="E725" t="s">
        <v>822</v>
      </c>
      <c r="F725" t="s">
        <v>21</v>
      </c>
      <c r="G725" t="s">
        <v>22</v>
      </c>
      <c r="H725">
        <v>724</v>
      </c>
      <c r="I725" s="83">
        <v>100.00000000000004</v>
      </c>
      <c r="J725" s="83">
        <v>15.619699684601285</v>
      </c>
      <c r="K725" s="83">
        <v>31.559845391129461</v>
      </c>
      <c r="L725" s="81" t="s">
        <v>824</v>
      </c>
      <c r="M725" s="81" t="s">
        <v>4883</v>
      </c>
      <c r="N725" s="81" t="s">
        <v>4883</v>
      </c>
      <c r="O725" s="81" t="s">
        <v>4884</v>
      </c>
      <c r="P725" s="81" t="s">
        <v>4885</v>
      </c>
    </row>
    <row r="726" spans="1:16" ht="85.5" x14ac:dyDescent="0.45">
      <c r="A726" t="s">
        <v>11147</v>
      </c>
      <c r="B726" t="s">
        <v>17</v>
      </c>
      <c r="C726" t="s">
        <v>18</v>
      </c>
      <c r="D726" t="s">
        <v>598</v>
      </c>
      <c r="E726" t="s">
        <v>822</v>
      </c>
      <c r="F726" t="s">
        <v>21</v>
      </c>
      <c r="G726" t="s">
        <v>22</v>
      </c>
      <c r="H726">
        <v>725</v>
      </c>
      <c r="I726" s="83">
        <v>22.69396542233488</v>
      </c>
      <c r="J726" s="83">
        <v>24.938385030130139</v>
      </c>
      <c r="K726" s="83">
        <v>27.937559497047683</v>
      </c>
      <c r="L726" s="81" t="s">
        <v>4886</v>
      </c>
      <c r="M726" s="81" t="s">
        <v>4887</v>
      </c>
      <c r="N726" s="81" t="s">
        <v>4888</v>
      </c>
      <c r="O726" s="81" t="s">
        <v>4889</v>
      </c>
      <c r="P726" s="81" t="s">
        <v>4890</v>
      </c>
    </row>
    <row r="727" spans="1:16" ht="71.25" x14ac:dyDescent="0.45">
      <c r="A727" t="s">
        <v>11147</v>
      </c>
      <c r="B727" t="s">
        <v>17</v>
      </c>
      <c r="C727" t="s">
        <v>18</v>
      </c>
      <c r="D727" t="s">
        <v>598</v>
      </c>
      <c r="E727" t="s">
        <v>822</v>
      </c>
      <c r="F727" t="s">
        <v>21</v>
      </c>
      <c r="G727" t="s">
        <v>22</v>
      </c>
      <c r="H727">
        <v>726</v>
      </c>
      <c r="I727" s="83">
        <v>24.903286388467727</v>
      </c>
      <c r="J727" s="83">
        <v>31.181814978096561</v>
      </c>
      <c r="K727" s="83">
        <v>22.612164703205959</v>
      </c>
      <c r="L727" s="81" t="s">
        <v>4891</v>
      </c>
      <c r="M727" s="81" t="s">
        <v>4892</v>
      </c>
      <c r="N727" s="81" t="s">
        <v>4893</v>
      </c>
      <c r="O727" s="81" t="s">
        <v>4894</v>
      </c>
      <c r="P727" s="81" t="s">
        <v>4895</v>
      </c>
    </row>
    <row r="728" spans="1:16" x14ac:dyDescent="0.45">
      <c r="A728" t="s">
        <v>11147</v>
      </c>
      <c r="B728" t="s">
        <v>17</v>
      </c>
      <c r="C728" t="s">
        <v>18</v>
      </c>
      <c r="D728" t="s">
        <v>598</v>
      </c>
      <c r="E728" t="s">
        <v>822</v>
      </c>
      <c r="F728" t="s">
        <v>21</v>
      </c>
      <c r="G728" t="s">
        <v>22</v>
      </c>
      <c r="H728">
        <v>727</v>
      </c>
      <c r="I728" s="83">
        <v>100.00000000000004</v>
      </c>
      <c r="J728" s="83">
        <v>100.00000000000004</v>
      </c>
      <c r="K728" s="83">
        <v>100.00000000000004</v>
      </c>
      <c r="L728" s="81" t="s">
        <v>825</v>
      </c>
      <c r="M728" s="81" t="s">
        <v>4896</v>
      </c>
      <c r="N728" s="81" t="s">
        <v>4896</v>
      </c>
      <c r="O728" s="81" t="s">
        <v>4896</v>
      </c>
      <c r="P728" s="81" t="s">
        <v>4896</v>
      </c>
    </row>
    <row r="729" spans="1:16" ht="42.75" x14ac:dyDescent="0.45">
      <c r="A729" t="s">
        <v>11147</v>
      </c>
      <c r="B729" t="s">
        <v>17</v>
      </c>
      <c r="C729" t="s">
        <v>18</v>
      </c>
      <c r="D729" t="s">
        <v>598</v>
      </c>
      <c r="E729" t="s">
        <v>826</v>
      </c>
      <c r="F729" t="s">
        <v>21</v>
      </c>
      <c r="G729" t="s">
        <v>22</v>
      </c>
      <c r="H729">
        <v>728</v>
      </c>
      <c r="I729" s="83">
        <v>19.070828081828378</v>
      </c>
      <c r="J729" s="83">
        <v>23.87517132417733</v>
      </c>
      <c r="K729" s="83">
        <v>23.356898886410011</v>
      </c>
      <c r="L729" s="81" t="s">
        <v>827</v>
      </c>
      <c r="M729" s="81" t="s">
        <v>4897</v>
      </c>
      <c r="N729" s="81" t="s">
        <v>4898</v>
      </c>
      <c r="O729" s="81" t="s">
        <v>4899</v>
      </c>
      <c r="P729" s="81" t="s">
        <v>4900</v>
      </c>
    </row>
    <row r="730" spans="1:16" ht="99.75" x14ac:dyDescent="0.45">
      <c r="A730" t="s">
        <v>11147</v>
      </c>
      <c r="B730" t="s">
        <v>17</v>
      </c>
      <c r="C730" t="s">
        <v>18</v>
      </c>
      <c r="D730" t="s">
        <v>598</v>
      </c>
      <c r="E730" t="s">
        <v>826</v>
      </c>
      <c r="F730" t="s">
        <v>21</v>
      </c>
      <c r="G730" t="s">
        <v>22</v>
      </c>
      <c r="H730">
        <v>729</v>
      </c>
      <c r="I730" s="83">
        <v>25.383339228798285</v>
      </c>
      <c r="J730" s="83">
        <v>41.389862553051337</v>
      </c>
      <c r="K730" s="83">
        <v>30.229325212147845</v>
      </c>
      <c r="L730" s="81" t="s">
        <v>828</v>
      </c>
      <c r="M730" s="81" t="s">
        <v>4901</v>
      </c>
      <c r="N730" s="81" t="s">
        <v>4902</v>
      </c>
      <c r="O730" s="81" t="s">
        <v>4903</v>
      </c>
      <c r="P730" s="81" t="s">
        <v>4904</v>
      </c>
    </row>
    <row r="731" spans="1:16" ht="85.5" x14ac:dyDescent="0.45">
      <c r="A731" t="s">
        <v>11147</v>
      </c>
      <c r="B731" t="s">
        <v>17</v>
      </c>
      <c r="C731" t="s">
        <v>18</v>
      </c>
      <c r="D731" t="s">
        <v>598</v>
      </c>
      <c r="E731" t="s">
        <v>826</v>
      </c>
      <c r="F731" t="s">
        <v>21</v>
      </c>
      <c r="G731" t="s">
        <v>22</v>
      </c>
      <c r="H731">
        <v>730</v>
      </c>
      <c r="I731" s="83">
        <v>32.774568052975923</v>
      </c>
      <c r="J731" s="83">
        <v>10.521495173810226</v>
      </c>
      <c r="K731" s="83">
        <v>26.89054715066592</v>
      </c>
      <c r="L731" s="81" t="s">
        <v>829</v>
      </c>
      <c r="M731" s="81" t="s">
        <v>4905</v>
      </c>
      <c r="N731" s="81" t="s">
        <v>4906</v>
      </c>
      <c r="O731" s="81" t="s">
        <v>4907</v>
      </c>
      <c r="P731" s="81" t="s">
        <v>4908</v>
      </c>
    </row>
    <row r="732" spans="1:16" ht="71.25" x14ac:dyDescent="0.45">
      <c r="A732" t="s">
        <v>11147</v>
      </c>
      <c r="B732" t="s">
        <v>17</v>
      </c>
      <c r="C732" t="s">
        <v>18</v>
      </c>
      <c r="D732" t="s">
        <v>598</v>
      </c>
      <c r="E732" t="s">
        <v>826</v>
      </c>
      <c r="F732" t="s">
        <v>21</v>
      </c>
      <c r="G732" t="s">
        <v>22</v>
      </c>
      <c r="H732">
        <v>731</v>
      </c>
      <c r="I732" s="83">
        <v>15.727800941615351</v>
      </c>
      <c r="J732" s="83">
        <v>14.458924666162856</v>
      </c>
      <c r="K732" s="83">
        <v>42.803206067505954</v>
      </c>
      <c r="L732" s="81" t="s">
        <v>830</v>
      </c>
      <c r="M732" s="81" t="s">
        <v>4909</v>
      </c>
      <c r="N732" s="81" t="s">
        <v>4910</v>
      </c>
      <c r="O732" s="81" t="s">
        <v>4911</v>
      </c>
      <c r="P732" s="81" t="s">
        <v>4912</v>
      </c>
    </row>
    <row r="733" spans="1:16" x14ac:dyDescent="0.45">
      <c r="A733" t="s">
        <v>11147</v>
      </c>
      <c r="B733" t="s">
        <v>17</v>
      </c>
      <c r="C733" t="s">
        <v>18</v>
      </c>
      <c r="D733" t="s">
        <v>598</v>
      </c>
      <c r="E733" t="s">
        <v>826</v>
      </c>
      <c r="F733" t="s">
        <v>21</v>
      </c>
      <c r="G733" t="s">
        <v>22</v>
      </c>
      <c r="H733">
        <v>732</v>
      </c>
      <c r="I733" s="83">
        <v>80.910671157022065</v>
      </c>
      <c r="J733" s="83">
        <v>54.751825350694517</v>
      </c>
      <c r="K733" s="83">
        <v>100.00000000000004</v>
      </c>
      <c r="L733" s="81" t="s">
        <v>831</v>
      </c>
      <c r="M733" s="81" t="s">
        <v>4913</v>
      </c>
      <c r="N733" s="81" t="s">
        <v>4914</v>
      </c>
      <c r="O733" s="81" t="s">
        <v>4915</v>
      </c>
      <c r="P733" s="81" t="s">
        <v>4913</v>
      </c>
    </row>
    <row r="734" spans="1:16" ht="28.5" x14ac:dyDescent="0.45">
      <c r="A734" t="s">
        <v>11147</v>
      </c>
      <c r="B734" t="s">
        <v>17</v>
      </c>
      <c r="C734" t="s">
        <v>18</v>
      </c>
      <c r="D734" t="s">
        <v>598</v>
      </c>
      <c r="E734" t="s">
        <v>826</v>
      </c>
      <c r="F734" t="s">
        <v>21</v>
      </c>
      <c r="G734" t="s">
        <v>22</v>
      </c>
      <c r="H734">
        <v>733</v>
      </c>
      <c r="I734" s="83">
        <v>35.494810560100539</v>
      </c>
      <c r="J734" s="83">
        <v>31.020161970069999</v>
      </c>
      <c r="K734" s="83">
        <v>43.167001068522552</v>
      </c>
      <c r="L734" s="81" t="s">
        <v>832</v>
      </c>
      <c r="M734" s="81" t="s">
        <v>4916</v>
      </c>
      <c r="N734" s="81" t="s">
        <v>4917</v>
      </c>
      <c r="O734" s="81" t="s">
        <v>4918</v>
      </c>
      <c r="P734" s="81" t="s">
        <v>4919</v>
      </c>
    </row>
    <row r="735" spans="1:16" ht="28.5" x14ac:dyDescent="0.45">
      <c r="A735" t="s">
        <v>11147</v>
      </c>
      <c r="B735" t="s">
        <v>17</v>
      </c>
      <c r="C735" t="s">
        <v>18</v>
      </c>
      <c r="D735" t="s">
        <v>598</v>
      </c>
      <c r="E735" t="s">
        <v>826</v>
      </c>
      <c r="F735" t="s">
        <v>21</v>
      </c>
      <c r="G735" t="s">
        <v>22</v>
      </c>
      <c r="H735">
        <v>734</v>
      </c>
      <c r="I735" s="83">
        <v>100.00000000000004</v>
      </c>
      <c r="J735" s="83">
        <v>16.515821590069034</v>
      </c>
      <c r="K735" s="83">
        <v>23.643540225079395</v>
      </c>
      <c r="L735" s="81" t="s">
        <v>833</v>
      </c>
      <c r="M735" s="81" t="s">
        <v>4920</v>
      </c>
      <c r="N735" s="81" t="s">
        <v>4920</v>
      </c>
      <c r="O735" s="81" t="s">
        <v>4921</v>
      </c>
      <c r="P735" s="81" t="s">
        <v>4922</v>
      </c>
    </row>
    <row r="736" spans="1:16" ht="57" x14ac:dyDescent="0.45">
      <c r="A736" t="s">
        <v>11147</v>
      </c>
      <c r="B736" t="s">
        <v>17</v>
      </c>
      <c r="C736" t="s">
        <v>18</v>
      </c>
      <c r="D736" t="s">
        <v>598</v>
      </c>
      <c r="E736" t="s">
        <v>826</v>
      </c>
      <c r="F736" t="s">
        <v>21</v>
      </c>
      <c r="G736" t="s">
        <v>22</v>
      </c>
      <c r="H736">
        <v>735</v>
      </c>
      <c r="I736" s="83">
        <v>76.116060033498883</v>
      </c>
      <c r="J736" s="83">
        <v>76.116060033498883</v>
      </c>
      <c r="K736" s="83">
        <v>100.00000000000004</v>
      </c>
      <c r="L736" s="84" t="s">
        <v>834</v>
      </c>
      <c r="M736" s="84" t="s">
        <v>11168</v>
      </c>
      <c r="N736" s="84" t="s">
        <v>11169</v>
      </c>
      <c r="O736" s="84" t="s">
        <v>11169</v>
      </c>
      <c r="P736" s="84" t="s">
        <v>11168</v>
      </c>
    </row>
    <row r="737" spans="1:16" ht="42.75" x14ac:dyDescent="0.45">
      <c r="A737" t="s">
        <v>11147</v>
      </c>
      <c r="B737" t="s">
        <v>17</v>
      </c>
      <c r="C737" t="s">
        <v>18</v>
      </c>
      <c r="D737" t="s">
        <v>598</v>
      </c>
      <c r="E737" t="s">
        <v>826</v>
      </c>
      <c r="F737" t="s">
        <v>21</v>
      </c>
      <c r="G737" t="s">
        <v>22</v>
      </c>
      <c r="H737">
        <v>736</v>
      </c>
      <c r="I737" s="83">
        <v>43.472087194499139</v>
      </c>
      <c r="J737" s="83">
        <v>43.472087194499139</v>
      </c>
      <c r="K737" s="83">
        <v>43.472087194499139</v>
      </c>
      <c r="L737" s="81" t="s">
        <v>835</v>
      </c>
      <c r="M737" s="81" t="s">
        <v>4925</v>
      </c>
      <c r="N737" s="81" t="s">
        <v>4926</v>
      </c>
      <c r="O737" s="81" t="s">
        <v>4926</v>
      </c>
      <c r="P737" s="81" t="s">
        <v>4926</v>
      </c>
    </row>
    <row r="738" spans="1:16" ht="85.5" x14ac:dyDescent="0.45">
      <c r="A738" t="s">
        <v>11147</v>
      </c>
      <c r="B738" t="s">
        <v>17</v>
      </c>
      <c r="C738" t="s">
        <v>18</v>
      </c>
      <c r="D738" t="s">
        <v>598</v>
      </c>
      <c r="E738" t="s">
        <v>826</v>
      </c>
      <c r="F738" t="s">
        <v>21</v>
      </c>
      <c r="G738" t="s">
        <v>22</v>
      </c>
      <c r="H738">
        <v>737</v>
      </c>
      <c r="I738" s="83">
        <v>6.9791975590890667</v>
      </c>
      <c r="J738" s="83">
        <v>14.106273191283307</v>
      </c>
      <c r="K738" s="83">
        <v>26.005055589449917</v>
      </c>
      <c r="L738" s="81" t="s">
        <v>836</v>
      </c>
      <c r="M738" s="81" t="s">
        <v>4927</v>
      </c>
      <c r="N738" s="81" t="s">
        <v>4928</v>
      </c>
      <c r="O738" s="81" t="s">
        <v>4929</v>
      </c>
      <c r="P738" s="81" t="s">
        <v>4930</v>
      </c>
    </row>
    <row r="739" spans="1:16" ht="71.25" x14ac:dyDescent="0.45">
      <c r="A739" t="s">
        <v>11147</v>
      </c>
      <c r="B739" t="s">
        <v>17</v>
      </c>
      <c r="C739" t="s">
        <v>18</v>
      </c>
      <c r="D739" t="s">
        <v>598</v>
      </c>
      <c r="E739" t="s">
        <v>826</v>
      </c>
      <c r="F739" t="s">
        <v>21</v>
      </c>
      <c r="G739" t="s">
        <v>22</v>
      </c>
      <c r="H739">
        <v>738</v>
      </c>
      <c r="I739" s="83">
        <v>7.8356438386360994</v>
      </c>
      <c r="J739" s="83">
        <v>4.406306339938217</v>
      </c>
      <c r="K739" s="83">
        <v>7.8356438386360994</v>
      </c>
      <c r="L739" s="81" t="s">
        <v>837</v>
      </c>
      <c r="M739" s="81" t="s">
        <v>4931</v>
      </c>
      <c r="N739" s="81" t="s">
        <v>4932</v>
      </c>
      <c r="O739" s="81" t="s">
        <v>4933</v>
      </c>
      <c r="P739" s="81" t="s">
        <v>4934</v>
      </c>
    </row>
    <row r="740" spans="1:16" ht="71.25" x14ac:dyDescent="0.45">
      <c r="A740" t="s">
        <v>11147</v>
      </c>
      <c r="B740" t="s">
        <v>17</v>
      </c>
      <c r="C740" t="s">
        <v>18</v>
      </c>
      <c r="D740" t="s">
        <v>598</v>
      </c>
      <c r="E740" t="s">
        <v>826</v>
      </c>
      <c r="F740" t="s">
        <v>21</v>
      </c>
      <c r="G740" t="s">
        <v>22</v>
      </c>
      <c r="H740">
        <v>739</v>
      </c>
      <c r="I740" s="83">
        <v>87.615607832094554</v>
      </c>
      <c r="J740" s="83">
        <v>61.280813318640412</v>
      </c>
      <c r="K740" s="83">
        <v>81.535510381731186</v>
      </c>
      <c r="L740" s="81" t="s">
        <v>838</v>
      </c>
      <c r="M740" s="81" t="s">
        <v>4935</v>
      </c>
      <c r="N740" s="81" t="s">
        <v>4936</v>
      </c>
      <c r="O740" s="81" t="s">
        <v>4937</v>
      </c>
      <c r="P740" s="81" t="s">
        <v>4938</v>
      </c>
    </row>
    <row r="741" spans="1:16" ht="114" x14ac:dyDescent="0.45">
      <c r="A741" t="s">
        <v>11147</v>
      </c>
      <c r="B741" t="s">
        <v>17</v>
      </c>
      <c r="C741" t="s">
        <v>18</v>
      </c>
      <c r="D741" t="s">
        <v>598</v>
      </c>
      <c r="E741" t="s">
        <v>826</v>
      </c>
      <c r="F741" t="s">
        <v>21</v>
      </c>
      <c r="G741" t="s">
        <v>22</v>
      </c>
      <c r="H741">
        <v>740</v>
      </c>
      <c r="I741" s="83">
        <v>28.234422994155569</v>
      </c>
      <c r="J741" s="83">
        <v>38.478235676405589</v>
      </c>
      <c r="K741" s="83">
        <v>37.361733621420179</v>
      </c>
      <c r="L741" s="81" t="s">
        <v>839</v>
      </c>
      <c r="M741" s="81" t="s">
        <v>4939</v>
      </c>
      <c r="N741" s="81" t="s">
        <v>4940</v>
      </c>
      <c r="O741" s="81" t="s">
        <v>4941</v>
      </c>
      <c r="P741" s="81" t="s">
        <v>4942</v>
      </c>
    </row>
    <row r="742" spans="1:16" ht="99.75" x14ac:dyDescent="0.45">
      <c r="A742" t="s">
        <v>11147</v>
      </c>
      <c r="B742" t="s">
        <v>17</v>
      </c>
      <c r="C742" t="s">
        <v>18</v>
      </c>
      <c r="D742" t="s">
        <v>598</v>
      </c>
      <c r="E742" t="s">
        <v>826</v>
      </c>
      <c r="F742" t="s">
        <v>21</v>
      </c>
      <c r="G742" t="s">
        <v>22</v>
      </c>
      <c r="H742">
        <v>741</v>
      </c>
      <c r="I742" s="83">
        <v>50.131062723127798</v>
      </c>
      <c r="J742" s="83">
        <v>58.111170763716792</v>
      </c>
      <c r="K742" s="83">
        <v>72.629533402212061</v>
      </c>
      <c r="L742" s="81" t="s">
        <v>840</v>
      </c>
      <c r="M742" s="81" t="s">
        <v>4943</v>
      </c>
      <c r="N742" s="81" t="s">
        <v>4944</v>
      </c>
      <c r="O742" s="81" t="s">
        <v>4945</v>
      </c>
      <c r="P742" s="81" t="s">
        <v>4946</v>
      </c>
    </row>
    <row r="743" spans="1:16" ht="57" x14ac:dyDescent="0.45">
      <c r="A743" t="s">
        <v>11147</v>
      </c>
      <c r="B743" t="s">
        <v>17</v>
      </c>
      <c r="C743" t="s">
        <v>18</v>
      </c>
      <c r="D743" t="s">
        <v>598</v>
      </c>
      <c r="E743" t="s">
        <v>826</v>
      </c>
      <c r="F743" t="s">
        <v>21</v>
      </c>
      <c r="G743" t="s">
        <v>22</v>
      </c>
      <c r="H743">
        <v>742</v>
      </c>
      <c r="I743" s="83">
        <v>20.448007360218391</v>
      </c>
      <c r="J743" s="83">
        <v>42.803206067505954</v>
      </c>
      <c r="K743" s="83">
        <v>21.972813874997151</v>
      </c>
      <c r="L743" s="81" t="s">
        <v>841</v>
      </c>
      <c r="M743" s="81" t="s">
        <v>4947</v>
      </c>
      <c r="N743" s="81" t="s">
        <v>4948</v>
      </c>
      <c r="O743" s="81" t="s">
        <v>4949</v>
      </c>
      <c r="P743" s="81" t="s">
        <v>4950</v>
      </c>
    </row>
    <row r="744" spans="1:16" ht="114" x14ac:dyDescent="0.45">
      <c r="A744" t="s">
        <v>11147</v>
      </c>
      <c r="B744" t="s">
        <v>17</v>
      </c>
      <c r="C744" t="s">
        <v>18</v>
      </c>
      <c r="D744" t="s">
        <v>598</v>
      </c>
      <c r="E744" t="s">
        <v>826</v>
      </c>
      <c r="F744" t="s">
        <v>21</v>
      </c>
      <c r="G744" t="s">
        <v>22</v>
      </c>
      <c r="H744">
        <v>743</v>
      </c>
      <c r="I744" s="83">
        <v>49.916993455351623</v>
      </c>
      <c r="J744" s="83">
        <v>62.397965932222434</v>
      </c>
      <c r="K744" s="83">
        <v>58.099882598110668</v>
      </c>
      <c r="L744" s="81" t="s">
        <v>842</v>
      </c>
      <c r="M744" s="81" t="s">
        <v>4951</v>
      </c>
      <c r="N744" s="81" t="s">
        <v>4952</v>
      </c>
      <c r="O744" s="81" t="s">
        <v>4953</v>
      </c>
      <c r="P744" s="81" t="s">
        <v>4954</v>
      </c>
    </row>
    <row r="745" spans="1:16" x14ac:dyDescent="0.45">
      <c r="A745" t="s">
        <v>11147</v>
      </c>
      <c r="B745" t="s">
        <v>17</v>
      </c>
      <c r="C745" t="s">
        <v>18</v>
      </c>
      <c r="D745" t="s">
        <v>598</v>
      </c>
      <c r="E745" t="s">
        <v>826</v>
      </c>
      <c r="F745" t="s">
        <v>21</v>
      </c>
      <c r="G745" t="s">
        <v>22</v>
      </c>
      <c r="H745">
        <v>744</v>
      </c>
      <c r="I745" s="83">
        <v>100.00000000000004</v>
      </c>
      <c r="J745" s="83">
        <v>100.00000000000004</v>
      </c>
      <c r="K745" s="83">
        <v>100.00000000000004</v>
      </c>
      <c r="L745" s="81" t="s">
        <v>843</v>
      </c>
      <c r="M745" s="81" t="s">
        <v>4955</v>
      </c>
      <c r="N745" s="81" t="s">
        <v>4955</v>
      </c>
      <c r="O745" s="81" t="s">
        <v>4955</v>
      </c>
      <c r="P745" s="81" t="s">
        <v>4955</v>
      </c>
    </row>
    <row r="746" spans="1:16" ht="99.75" x14ac:dyDescent="0.45">
      <c r="A746" t="s">
        <v>11147</v>
      </c>
      <c r="B746" t="s">
        <v>17</v>
      </c>
      <c r="C746" t="s">
        <v>18</v>
      </c>
      <c r="D746" t="s">
        <v>598</v>
      </c>
      <c r="E746" t="s">
        <v>826</v>
      </c>
      <c r="F746" t="s">
        <v>21</v>
      </c>
      <c r="G746" t="s">
        <v>22</v>
      </c>
      <c r="H746">
        <v>745</v>
      </c>
      <c r="I746" s="83">
        <v>37.933841315819123</v>
      </c>
      <c r="J746" s="83">
        <v>23.583958579375061</v>
      </c>
      <c r="K746" s="83">
        <v>15.035503192306184</v>
      </c>
      <c r="L746" s="81" t="s">
        <v>844</v>
      </c>
      <c r="M746" s="81" t="s">
        <v>4956</v>
      </c>
      <c r="N746" s="81" t="s">
        <v>4957</v>
      </c>
      <c r="O746" s="81" t="s">
        <v>4958</v>
      </c>
      <c r="P746" s="81" t="s">
        <v>4959</v>
      </c>
    </row>
    <row r="747" spans="1:16" x14ac:dyDescent="0.45">
      <c r="A747" t="s">
        <v>11147</v>
      </c>
      <c r="B747" t="s">
        <v>17</v>
      </c>
      <c r="C747" t="s">
        <v>18</v>
      </c>
      <c r="D747" t="s">
        <v>598</v>
      </c>
      <c r="E747" t="s">
        <v>826</v>
      </c>
      <c r="F747" t="s">
        <v>21</v>
      </c>
      <c r="G747" t="s">
        <v>22</v>
      </c>
      <c r="H747">
        <v>746</v>
      </c>
      <c r="I747" s="83">
        <v>100.00000000000004</v>
      </c>
      <c r="J747" s="83">
        <v>30.21375397356768</v>
      </c>
      <c r="K747" s="83">
        <v>100.00000000000004</v>
      </c>
      <c r="L747" s="81" t="s">
        <v>845</v>
      </c>
      <c r="M747" s="81" t="s">
        <v>4960</v>
      </c>
      <c r="N747" s="81" t="s">
        <v>4960</v>
      </c>
      <c r="O747" s="81" t="s">
        <v>4961</v>
      </c>
      <c r="P747" s="81" t="s">
        <v>4960</v>
      </c>
    </row>
    <row r="748" spans="1:16" ht="57" x14ac:dyDescent="0.45">
      <c r="A748" t="s">
        <v>11147</v>
      </c>
      <c r="B748" t="s">
        <v>17</v>
      </c>
      <c r="C748" t="s">
        <v>18</v>
      </c>
      <c r="D748" t="s">
        <v>598</v>
      </c>
      <c r="E748" t="s">
        <v>846</v>
      </c>
      <c r="F748" t="s">
        <v>21</v>
      </c>
      <c r="G748" t="s">
        <v>22</v>
      </c>
      <c r="H748">
        <v>747</v>
      </c>
      <c r="I748" s="83">
        <v>4.0161384364076538</v>
      </c>
      <c r="J748" s="83">
        <v>5.1145987070888896</v>
      </c>
      <c r="K748" s="83">
        <v>9.2875289995667991</v>
      </c>
      <c r="L748" s="81" t="s">
        <v>847</v>
      </c>
      <c r="M748" s="81" t="s">
        <v>4962</v>
      </c>
      <c r="N748" s="81" t="s">
        <v>4963</v>
      </c>
      <c r="O748" s="81" t="s">
        <v>4964</v>
      </c>
      <c r="P748" s="81" t="s">
        <v>4965</v>
      </c>
    </row>
    <row r="749" spans="1:16" ht="128.25" x14ac:dyDescent="0.45">
      <c r="A749" t="s">
        <v>11147</v>
      </c>
      <c r="B749" t="s">
        <v>17</v>
      </c>
      <c r="C749" t="s">
        <v>18</v>
      </c>
      <c r="D749" t="s">
        <v>598</v>
      </c>
      <c r="E749" t="s">
        <v>846</v>
      </c>
      <c r="F749" t="s">
        <v>21</v>
      </c>
      <c r="G749" t="s">
        <v>22</v>
      </c>
      <c r="H749">
        <v>748</v>
      </c>
      <c r="I749" s="83">
        <v>12.425342874478345</v>
      </c>
      <c r="J749" s="83">
        <v>31.409577190072035</v>
      </c>
      <c r="K749" s="83">
        <v>33.655490126615369</v>
      </c>
      <c r="L749" s="81" t="s">
        <v>848</v>
      </c>
      <c r="M749" s="81" t="s">
        <v>4966</v>
      </c>
      <c r="N749" s="81" t="s">
        <v>4967</v>
      </c>
      <c r="O749" s="81" t="s">
        <v>4968</v>
      </c>
      <c r="P749" s="81" t="s">
        <v>4969</v>
      </c>
    </row>
    <row r="750" spans="1:16" ht="85.5" x14ac:dyDescent="0.45">
      <c r="A750" t="s">
        <v>11147</v>
      </c>
      <c r="B750" t="s">
        <v>17</v>
      </c>
      <c r="C750" t="s">
        <v>18</v>
      </c>
      <c r="D750" t="s">
        <v>598</v>
      </c>
      <c r="E750" t="s">
        <v>846</v>
      </c>
      <c r="F750" t="s">
        <v>21</v>
      </c>
      <c r="G750" t="s">
        <v>22</v>
      </c>
      <c r="H750">
        <v>749</v>
      </c>
      <c r="I750" s="83">
        <v>41.036294326098897</v>
      </c>
      <c r="J750" s="83">
        <v>40.225672221353683</v>
      </c>
      <c r="K750" s="83">
        <v>11.408424519986973</v>
      </c>
      <c r="L750" s="81" t="s">
        <v>849</v>
      </c>
      <c r="M750" s="81" t="s">
        <v>4970</v>
      </c>
      <c r="N750" s="81" t="s">
        <v>4971</v>
      </c>
      <c r="O750" s="81" t="s">
        <v>4972</v>
      </c>
      <c r="P750" s="81" t="s">
        <v>4973</v>
      </c>
    </row>
    <row r="751" spans="1:16" ht="142.5" x14ac:dyDescent="0.45">
      <c r="A751" t="s">
        <v>11147</v>
      </c>
      <c r="B751" t="s">
        <v>17</v>
      </c>
      <c r="C751" t="s">
        <v>18</v>
      </c>
      <c r="D751" t="s">
        <v>598</v>
      </c>
      <c r="E751" t="s">
        <v>846</v>
      </c>
      <c r="F751" t="s">
        <v>21</v>
      </c>
      <c r="G751" t="s">
        <v>22</v>
      </c>
      <c r="H751">
        <v>750</v>
      </c>
      <c r="I751" s="83">
        <v>19.555225443399205</v>
      </c>
      <c r="J751" s="83">
        <v>27.551989058684963</v>
      </c>
      <c r="K751" s="83">
        <v>11.317973397571269</v>
      </c>
      <c r="L751" s="81" t="s">
        <v>850</v>
      </c>
      <c r="M751" s="81" t="s">
        <v>4974</v>
      </c>
      <c r="N751" s="81" t="s">
        <v>4975</v>
      </c>
      <c r="O751" s="81" t="s">
        <v>4976</v>
      </c>
      <c r="P751" s="81" t="s">
        <v>4977</v>
      </c>
    </row>
    <row r="752" spans="1:16" ht="156.75" x14ac:dyDescent="0.45">
      <c r="A752" t="s">
        <v>11147</v>
      </c>
      <c r="B752" t="s">
        <v>17</v>
      </c>
      <c r="C752" t="s">
        <v>18</v>
      </c>
      <c r="D752" t="s">
        <v>598</v>
      </c>
      <c r="E752" t="s">
        <v>846</v>
      </c>
      <c r="F752" t="s">
        <v>21</v>
      </c>
      <c r="G752" t="s">
        <v>22</v>
      </c>
      <c r="H752">
        <v>751</v>
      </c>
      <c r="I752" s="83">
        <v>21.258960438480784</v>
      </c>
      <c r="J752" s="83">
        <v>15.701014973532343</v>
      </c>
      <c r="K752" s="83">
        <v>6.8217519333834806</v>
      </c>
      <c r="L752" s="81" t="s">
        <v>851</v>
      </c>
      <c r="M752" s="81" t="s">
        <v>4978</v>
      </c>
      <c r="N752" s="81" t="s">
        <v>4979</v>
      </c>
      <c r="O752" s="81" t="s">
        <v>4980</v>
      </c>
      <c r="P752" s="81" t="s">
        <v>4981</v>
      </c>
    </row>
    <row r="753" spans="1:16" ht="114" x14ac:dyDescent="0.45">
      <c r="A753" t="s">
        <v>11147</v>
      </c>
      <c r="B753" t="s">
        <v>17</v>
      </c>
      <c r="C753" t="s">
        <v>18</v>
      </c>
      <c r="D753" t="s">
        <v>598</v>
      </c>
      <c r="E753" t="s">
        <v>846</v>
      </c>
      <c r="F753" t="s">
        <v>21</v>
      </c>
      <c r="G753" t="s">
        <v>22</v>
      </c>
      <c r="H753">
        <v>752</v>
      </c>
      <c r="I753" s="83">
        <v>13.603326100065392</v>
      </c>
      <c r="J753" s="83">
        <v>7.8180139826828734</v>
      </c>
      <c r="K753" s="83">
        <v>3.889872138580849</v>
      </c>
      <c r="L753" s="81" t="s">
        <v>852</v>
      </c>
      <c r="M753" s="81" t="s">
        <v>4982</v>
      </c>
      <c r="N753" s="81" t="s">
        <v>4983</v>
      </c>
      <c r="O753" s="81" t="s">
        <v>4984</v>
      </c>
      <c r="P753" s="81" t="s">
        <v>4985</v>
      </c>
    </row>
    <row r="754" spans="1:16" ht="28.5" x14ac:dyDescent="0.45">
      <c r="A754" t="s">
        <v>11147</v>
      </c>
      <c r="B754" t="s">
        <v>17</v>
      </c>
      <c r="C754" t="s">
        <v>18</v>
      </c>
      <c r="D754" t="s">
        <v>598</v>
      </c>
      <c r="E754" t="s">
        <v>846</v>
      </c>
      <c r="F754" t="s">
        <v>21</v>
      </c>
      <c r="G754" t="s">
        <v>22</v>
      </c>
      <c r="H754">
        <v>753</v>
      </c>
      <c r="I754" s="83">
        <v>38.163309113713389</v>
      </c>
      <c r="J754" s="83">
        <v>9.6009602751198848</v>
      </c>
      <c r="K754" s="83">
        <v>9.6009602751198848</v>
      </c>
      <c r="L754" s="81" t="s">
        <v>853</v>
      </c>
      <c r="M754" s="81" t="s">
        <v>4986</v>
      </c>
      <c r="N754" s="81" t="s">
        <v>4987</v>
      </c>
      <c r="O754" s="81" t="s">
        <v>4988</v>
      </c>
      <c r="P754" s="81" t="s">
        <v>4988</v>
      </c>
    </row>
    <row r="755" spans="1:16" ht="156.75" x14ac:dyDescent="0.45">
      <c r="A755" t="s">
        <v>11147</v>
      </c>
      <c r="B755" t="s">
        <v>17</v>
      </c>
      <c r="C755" t="s">
        <v>18</v>
      </c>
      <c r="D755" t="s">
        <v>598</v>
      </c>
      <c r="E755" t="s">
        <v>846</v>
      </c>
      <c r="F755" t="s">
        <v>21</v>
      </c>
      <c r="G755" t="s">
        <v>22</v>
      </c>
      <c r="H755">
        <v>754</v>
      </c>
      <c r="I755" s="83">
        <v>11.128908772787224</v>
      </c>
      <c r="J755" s="83">
        <v>12.533328489140912</v>
      </c>
      <c r="K755" s="83">
        <v>11.877413503212091</v>
      </c>
      <c r="L755" s="81" t="s">
        <v>854</v>
      </c>
      <c r="M755" s="81" t="s">
        <v>4989</v>
      </c>
      <c r="N755" s="81" t="s">
        <v>4990</v>
      </c>
      <c r="O755" s="81" t="s">
        <v>4991</v>
      </c>
      <c r="P755" s="81" t="s">
        <v>4992</v>
      </c>
    </row>
    <row r="756" spans="1:16" ht="71.25" x14ac:dyDescent="0.45">
      <c r="A756" t="s">
        <v>11147</v>
      </c>
      <c r="B756" t="s">
        <v>17</v>
      </c>
      <c r="C756" t="s">
        <v>18</v>
      </c>
      <c r="D756" t="s">
        <v>598</v>
      </c>
      <c r="E756" t="s">
        <v>846</v>
      </c>
      <c r="F756" t="s">
        <v>21</v>
      </c>
      <c r="G756" t="s">
        <v>22</v>
      </c>
      <c r="H756">
        <v>755</v>
      </c>
      <c r="I756" s="83">
        <v>10.900096978029117</v>
      </c>
      <c r="J756" s="83">
        <v>20.186058503186391</v>
      </c>
      <c r="K756" s="83">
        <v>17.001078098404228</v>
      </c>
      <c r="L756" s="81" t="s">
        <v>855</v>
      </c>
      <c r="M756" s="81" t="s">
        <v>4993</v>
      </c>
      <c r="N756" s="81" t="s">
        <v>4994</v>
      </c>
      <c r="O756" s="81" t="s">
        <v>4995</v>
      </c>
      <c r="P756" s="81" t="s">
        <v>4996</v>
      </c>
    </row>
    <row r="757" spans="1:16" ht="85.5" x14ac:dyDescent="0.45">
      <c r="A757" t="s">
        <v>11147</v>
      </c>
      <c r="B757" t="s">
        <v>17</v>
      </c>
      <c r="C757" t="s">
        <v>18</v>
      </c>
      <c r="D757" t="s">
        <v>598</v>
      </c>
      <c r="E757" t="s">
        <v>846</v>
      </c>
      <c r="F757" t="s">
        <v>21</v>
      </c>
      <c r="G757" t="s">
        <v>22</v>
      </c>
      <c r="H757">
        <v>756</v>
      </c>
      <c r="I757" s="83">
        <v>16.020720994064927</v>
      </c>
      <c r="J757" s="83">
        <v>48.222455960294411</v>
      </c>
      <c r="K757" s="83">
        <v>16.299446731288942</v>
      </c>
      <c r="L757" s="81" t="s">
        <v>856</v>
      </c>
      <c r="M757" s="81" t="s">
        <v>4997</v>
      </c>
      <c r="N757" s="81" t="s">
        <v>4998</v>
      </c>
      <c r="O757" s="81" t="s">
        <v>4999</v>
      </c>
      <c r="P757" s="81" t="s">
        <v>5000</v>
      </c>
    </row>
    <row r="758" spans="1:16" ht="28.5" x14ac:dyDescent="0.45">
      <c r="A758" t="s">
        <v>11147</v>
      </c>
      <c r="B758" t="s">
        <v>17</v>
      </c>
      <c r="C758" t="s">
        <v>18</v>
      </c>
      <c r="D758" t="s">
        <v>598</v>
      </c>
      <c r="E758" t="s">
        <v>846</v>
      </c>
      <c r="F758" t="s">
        <v>21</v>
      </c>
      <c r="G758" t="s">
        <v>22</v>
      </c>
      <c r="H758">
        <v>757</v>
      </c>
      <c r="I758" s="83">
        <v>23.462350320528</v>
      </c>
      <c r="J758" s="83">
        <v>43.167001068522552</v>
      </c>
      <c r="K758" s="83">
        <v>23.462350320528</v>
      </c>
      <c r="L758" s="81" t="s">
        <v>857</v>
      </c>
      <c r="M758" s="81" t="s">
        <v>5001</v>
      </c>
      <c r="N758" s="81" t="s">
        <v>5002</v>
      </c>
      <c r="O758" s="81" t="s">
        <v>5003</v>
      </c>
      <c r="P758" s="81" t="s">
        <v>5002</v>
      </c>
    </row>
    <row r="759" spans="1:16" ht="71.25" x14ac:dyDescent="0.45">
      <c r="A759" t="s">
        <v>11147</v>
      </c>
      <c r="B759" t="s">
        <v>17</v>
      </c>
      <c r="C759" t="s">
        <v>18</v>
      </c>
      <c r="D759" t="s">
        <v>598</v>
      </c>
      <c r="E759" t="s">
        <v>846</v>
      </c>
      <c r="F759" t="s">
        <v>21</v>
      </c>
      <c r="G759" t="s">
        <v>22</v>
      </c>
      <c r="H759">
        <v>758</v>
      </c>
      <c r="I759" s="83">
        <v>41.151097720309281</v>
      </c>
      <c r="J759" s="83">
        <v>12.909220865163071</v>
      </c>
      <c r="K759" s="83">
        <v>20.760470031302649</v>
      </c>
      <c r="L759" s="81" t="s">
        <v>858</v>
      </c>
      <c r="M759" s="81" t="s">
        <v>5004</v>
      </c>
      <c r="N759" s="81" t="s">
        <v>5005</v>
      </c>
      <c r="O759" s="81" t="s">
        <v>5006</v>
      </c>
      <c r="P759" s="81" t="s">
        <v>5007</v>
      </c>
    </row>
    <row r="760" spans="1:16" ht="57" x14ac:dyDescent="0.45">
      <c r="A760" t="s">
        <v>11147</v>
      </c>
      <c r="B760" t="s">
        <v>17</v>
      </c>
      <c r="C760" t="s">
        <v>18</v>
      </c>
      <c r="D760" t="s">
        <v>598</v>
      </c>
      <c r="E760" t="s">
        <v>846</v>
      </c>
      <c r="F760" t="s">
        <v>21</v>
      </c>
      <c r="G760" t="s">
        <v>22</v>
      </c>
      <c r="H760">
        <v>759</v>
      </c>
      <c r="I760" s="83">
        <v>2.5828020030551087</v>
      </c>
      <c r="J760" s="83">
        <v>43.622054103604931</v>
      </c>
      <c r="K760" s="83">
        <v>2.4426633221059642</v>
      </c>
      <c r="L760" s="81" t="s">
        <v>859</v>
      </c>
      <c r="M760" s="81" t="s">
        <v>5008</v>
      </c>
      <c r="N760" s="81" t="s">
        <v>5009</v>
      </c>
      <c r="O760" s="81" t="s">
        <v>5010</v>
      </c>
      <c r="P760" s="81" t="s">
        <v>5011</v>
      </c>
    </row>
    <row r="761" spans="1:16" ht="57" x14ac:dyDescent="0.45">
      <c r="A761" t="s">
        <v>11147</v>
      </c>
      <c r="B761" t="s">
        <v>17</v>
      </c>
      <c r="C761" t="s">
        <v>18</v>
      </c>
      <c r="D761" t="s">
        <v>598</v>
      </c>
      <c r="E761" t="s">
        <v>846</v>
      </c>
      <c r="F761" t="s">
        <v>21</v>
      </c>
      <c r="G761" t="s">
        <v>22</v>
      </c>
      <c r="H761">
        <v>760</v>
      </c>
      <c r="I761" s="83">
        <v>5.4011574454540332</v>
      </c>
      <c r="J761" s="83">
        <v>7.1913222811636262</v>
      </c>
      <c r="K761" s="83">
        <v>5.7839975475562309</v>
      </c>
      <c r="L761" s="81" t="s">
        <v>860</v>
      </c>
      <c r="M761" s="81" t="s">
        <v>5012</v>
      </c>
      <c r="N761" s="81" t="s">
        <v>5013</v>
      </c>
      <c r="O761" s="81" t="s">
        <v>5014</v>
      </c>
      <c r="P761" s="81" t="s">
        <v>5015</v>
      </c>
    </row>
    <row r="762" spans="1:16" ht="57" x14ac:dyDescent="0.45">
      <c r="A762" t="s">
        <v>11147</v>
      </c>
      <c r="B762" t="s">
        <v>17</v>
      </c>
      <c r="C762" t="s">
        <v>18</v>
      </c>
      <c r="D762" t="s">
        <v>598</v>
      </c>
      <c r="E762" t="s">
        <v>846</v>
      </c>
      <c r="F762" t="s">
        <v>21</v>
      </c>
      <c r="G762" t="s">
        <v>22</v>
      </c>
      <c r="H762">
        <v>761</v>
      </c>
      <c r="I762" s="83">
        <v>4.4568827606990631</v>
      </c>
      <c r="J762" s="83">
        <v>4.4568827606990631</v>
      </c>
      <c r="K762" s="83">
        <v>4.4568827606990631</v>
      </c>
      <c r="L762" s="81" t="s">
        <v>861</v>
      </c>
      <c r="M762" s="81" t="s">
        <v>5016</v>
      </c>
      <c r="N762" s="81" t="s">
        <v>5017</v>
      </c>
      <c r="O762" s="81" t="s">
        <v>5018</v>
      </c>
      <c r="P762" s="81" t="s">
        <v>5019</v>
      </c>
    </row>
    <row r="763" spans="1:16" ht="42.75" x14ac:dyDescent="0.45">
      <c r="A763" t="s">
        <v>11147</v>
      </c>
      <c r="B763" t="s">
        <v>17</v>
      </c>
      <c r="C763" t="s">
        <v>18</v>
      </c>
      <c r="D763" t="s">
        <v>598</v>
      </c>
      <c r="E763" t="s">
        <v>862</v>
      </c>
      <c r="F763" t="s">
        <v>21</v>
      </c>
      <c r="G763" t="s">
        <v>22</v>
      </c>
      <c r="H763">
        <v>762</v>
      </c>
      <c r="I763" s="83">
        <v>4.4568827606990631</v>
      </c>
      <c r="J763" s="83">
        <v>43.472087194499139</v>
      </c>
      <c r="K763" s="83">
        <v>34.572078464194092</v>
      </c>
      <c r="L763" s="81" t="s">
        <v>863</v>
      </c>
      <c r="M763" s="81" t="s">
        <v>5020</v>
      </c>
      <c r="N763" s="81" t="s">
        <v>5021</v>
      </c>
      <c r="O763" s="81" t="s">
        <v>5022</v>
      </c>
      <c r="P763" s="81" t="s">
        <v>5023</v>
      </c>
    </row>
    <row r="764" spans="1:16" ht="71.25" x14ac:dyDescent="0.45">
      <c r="A764" t="s">
        <v>11147</v>
      </c>
      <c r="B764" t="s">
        <v>17</v>
      </c>
      <c r="C764" t="s">
        <v>18</v>
      </c>
      <c r="D764" t="s">
        <v>598</v>
      </c>
      <c r="E764" t="s">
        <v>862</v>
      </c>
      <c r="F764" t="s">
        <v>21</v>
      </c>
      <c r="G764" t="s">
        <v>22</v>
      </c>
      <c r="H764">
        <v>763</v>
      </c>
      <c r="I764" s="83">
        <v>15.138514598766051</v>
      </c>
      <c r="J764" s="83">
        <v>6.336859268415405</v>
      </c>
      <c r="K764" s="83">
        <v>32.934059711691795</v>
      </c>
      <c r="L764" s="81" t="s">
        <v>864</v>
      </c>
      <c r="M764" s="81" t="s">
        <v>5024</v>
      </c>
      <c r="N764" s="81" t="s">
        <v>5025</v>
      </c>
      <c r="O764" s="81" t="s">
        <v>5026</v>
      </c>
      <c r="P764" s="81" t="s">
        <v>5027</v>
      </c>
    </row>
    <row r="765" spans="1:16" ht="185.25" x14ac:dyDescent="0.45">
      <c r="A765" t="s">
        <v>11147</v>
      </c>
      <c r="B765" t="s">
        <v>17</v>
      </c>
      <c r="C765" t="s">
        <v>18</v>
      </c>
      <c r="D765" t="s">
        <v>598</v>
      </c>
      <c r="E765" t="s">
        <v>862</v>
      </c>
      <c r="F765" t="s">
        <v>21</v>
      </c>
      <c r="G765" t="s">
        <v>22</v>
      </c>
      <c r="H765">
        <v>764</v>
      </c>
      <c r="I765" s="83">
        <v>32.729003410559002</v>
      </c>
      <c r="J765" s="83">
        <v>32.240322470671046</v>
      </c>
      <c r="K765" s="83">
        <v>36.846205685374485</v>
      </c>
      <c r="L765" s="81" t="s">
        <v>865</v>
      </c>
      <c r="M765" s="81" t="s">
        <v>5028</v>
      </c>
      <c r="N765" s="81" t="s">
        <v>5029</v>
      </c>
      <c r="O765" s="81" t="s">
        <v>5030</v>
      </c>
      <c r="P765" s="81" t="s">
        <v>5031</v>
      </c>
    </row>
    <row r="766" spans="1:16" ht="142.5" x14ac:dyDescent="0.45">
      <c r="A766" t="s">
        <v>11147</v>
      </c>
      <c r="B766" t="s">
        <v>17</v>
      </c>
      <c r="C766" t="s">
        <v>18</v>
      </c>
      <c r="D766" t="s">
        <v>598</v>
      </c>
      <c r="E766" t="s">
        <v>862</v>
      </c>
      <c r="F766" t="s">
        <v>21</v>
      </c>
      <c r="G766" t="s">
        <v>22</v>
      </c>
      <c r="H766">
        <v>765</v>
      </c>
      <c r="I766" s="83">
        <v>16.496625424967441</v>
      </c>
      <c r="J766" s="83">
        <v>20.61324270259345</v>
      </c>
      <c r="K766" s="83">
        <v>17.997898961669183</v>
      </c>
      <c r="L766" s="81" t="s">
        <v>866</v>
      </c>
      <c r="M766" s="81" t="s">
        <v>5032</v>
      </c>
      <c r="N766" s="81" t="s">
        <v>5033</v>
      </c>
      <c r="O766" s="81" t="s">
        <v>5034</v>
      </c>
      <c r="P766" s="81" t="s">
        <v>5035</v>
      </c>
    </row>
    <row r="767" spans="1:16" ht="99.75" x14ac:dyDescent="0.45">
      <c r="A767" t="s">
        <v>11147</v>
      </c>
      <c r="B767" t="s">
        <v>17</v>
      </c>
      <c r="C767" t="s">
        <v>18</v>
      </c>
      <c r="D767" t="s">
        <v>598</v>
      </c>
      <c r="E767" t="s">
        <v>862</v>
      </c>
      <c r="F767" t="s">
        <v>21</v>
      </c>
      <c r="G767" t="s">
        <v>22</v>
      </c>
      <c r="H767">
        <v>766</v>
      </c>
      <c r="I767" s="83">
        <v>11.902908058725709</v>
      </c>
      <c r="J767" s="83">
        <v>27.927323925313701</v>
      </c>
      <c r="K767" s="83">
        <v>21.85927404179257</v>
      </c>
      <c r="L767" s="81" t="s">
        <v>867</v>
      </c>
      <c r="M767" s="81" t="s">
        <v>5036</v>
      </c>
      <c r="N767" s="81" t="s">
        <v>5037</v>
      </c>
      <c r="O767" s="81" t="s">
        <v>5038</v>
      </c>
      <c r="P767" s="81" t="s">
        <v>5039</v>
      </c>
    </row>
    <row r="768" spans="1:16" ht="114" x14ac:dyDescent="0.45">
      <c r="A768" t="s">
        <v>11147</v>
      </c>
      <c r="B768" t="s">
        <v>17</v>
      </c>
      <c r="C768" t="s">
        <v>18</v>
      </c>
      <c r="D768" t="s">
        <v>598</v>
      </c>
      <c r="E768" t="s">
        <v>862</v>
      </c>
      <c r="F768" t="s">
        <v>21</v>
      </c>
      <c r="G768" t="s">
        <v>22</v>
      </c>
      <c r="H768">
        <v>767</v>
      </c>
      <c r="I768" s="83">
        <v>23.511486401816065</v>
      </c>
      <c r="J768" s="83">
        <v>31.090656931236008</v>
      </c>
      <c r="K768" s="83">
        <v>28.84008586228477</v>
      </c>
      <c r="L768" s="81" t="s">
        <v>868</v>
      </c>
      <c r="M768" s="81" t="s">
        <v>5040</v>
      </c>
      <c r="N768" s="81" t="s">
        <v>5041</v>
      </c>
      <c r="O768" s="81" t="s">
        <v>5042</v>
      </c>
      <c r="P768" s="81" t="s">
        <v>5043</v>
      </c>
    </row>
    <row r="769" spans="1:16" ht="114" x14ac:dyDescent="0.45">
      <c r="A769" t="s">
        <v>11147</v>
      </c>
      <c r="B769" t="s">
        <v>17</v>
      </c>
      <c r="C769" t="s">
        <v>18</v>
      </c>
      <c r="D769" t="s">
        <v>598</v>
      </c>
      <c r="E769" t="s">
        <v>862</v>
      </c>
      <c r="F769" t="s">
        <v>21</v>
      </c>
      <c r="G769" t="s">
        <v>22</v>
      </c>
      <c r="H769">
        <v>768</v>
      </c>
      <c r="I769" s="83">
        <v>33.820458555836311</v>
      </c>
      <c r="J769" s="83">
        <v>23.74249250059529</v>
      </c>
      <c r="K769" s="83">
        <v>16.958579157186165</v>
      </c>
      <c r="L769" s="81" t="s">
        <v>869</v>
      </c>
      <c r="M769" s="81" t="s">
        <v>5044</v>
      </c>
      <c r="N769" s="81" t="s">
        <v>5045</v>
      </c>
      <c r="O769" s="81" t="s">
        <v>5046</v>
      </c>
      <c r="P769" s="81" t="s">
        <v>5047</v>
      </c>
    </row>
    <row r="770" spans="1:16" ht="114" x14ac:dyDescent="0.45">
      <c r="A770" t="s">
        <v>11147</v>
      </c>
      <c r="B770" t="s">
        <v>17</v>
      </c>
      <c r="C770" t="s">
        <v>18</v>
      </c>
      <c r="D770" t="s">
        <v>598</v>
      </c>
      <c r="E770" t="s">
        <v>862</v>
      </c>
      <c r="F770" t="s">
        <v>21</v>
      </c>
      <c r="G770" t="s">
        <v>22</v>
      </c>
      <c r="H770">
        <v>769</v>
      </c>
      <c r="I770" s="83">
        <v>14.068535649874329</v>
      </c>
      <c r="J770" s="83">
        <v>13.536681105774234</v>
      </c>
      <c r="K770" s="83">
        <v>12.260295045201991</v>
      </c>
      <c r="L770" s="81" t="s">
        <v>870</v>
      </c>
      <c r="M770" s="81" t="s">
        <v>5048</v>
      </c>
      <c r="N770" s="81" t="s">
        <v>5049</v>
      </c>
      <c r="O770" s="81" t="s">
        <v>5050</v>
      </c>
      <c r="P770" s="81" t="s">
        <v>5051</v>
      </c>
    </row>
    <row r="771" spans="1:16" ht="142.5" x14ac:dyDescent="0.45">
      <c r="A771" t="s">
        <v>11147</v>
      </c>
      <c r="B771" t="s">
        <v>17</v>
      </c>
      <c r="C771" t="s">
        <v>18</v>
      </c>
      <c r="D771" t="s">
        <v>598</v>
      </c>
      <c r="E771" t="s">
        <v>862</v>
      </c>
      <c r="F771" t="s">
        <v>21</v>
      </c>
      <c r="G771" t="s">
        <v>22</v>
      </c>
      <c r="H771">
        <v>770</v>
      </c>
      <c r="I771" s="83">
        <v>26.967775997085457</v>
      </c>
      <c r="J771" s="83">
        <v>38.114092428595377</v>
      </c>
      <c r="K771" s="83">
        <v>19.915655590145587</v>
      </c>
      <c r="L771" s="81" t="s">
        <v>871</v>
      </c>
      <c r="M771" s="81" t="s">
        <v>5052</v>
      </c>
      <c r="N771" s="81" t="s">
        <v>5053</v>
      </c>
      <c r="O771" s="81" t="s">
        <v>5054</v>
      </c>
      <c r="P771" s="81" t="s">
        <v>5055</v>
      </c>
    </row>
    <row r="772" spans="1:16" ht="213.75" x14ac:dyDescent="0.45">
      <c r="A772" t="s">
        <v>11147</v>
      </c>
      <c r="B772" t="s">
        <v>17</v>
      </c>
      <c r="C772" t="s">
        <v>18</v>
      </c>
      <c r="D772" t="s">
        <v>598</v>
      </c>
      <c r="E772" t="s">
        <v>862</v>
      </c>
      <c r="F772" t="s">
        <v>21</v>
      </c>
      <c r="G772" t="s">
        <v>22</v>
      </c>
      <c r="H772">
        <v>771</v>
      </c>
      <c r="I772" s="83">
        <v>13.828552029455372</v>
      </c>
      <c r="J772" s="83">
        <v>24.354146872132755</v>
      </c>
      <c r="K772" s="83">
        <v>22.952366884931109</v>
      </c>
      <c r="L772" s="81" t="s">
        <v>872</v>
      </c>
      <c r="M772" s="81" t="s">
        <v>5056</v>
      </c>
      <c r="N772" s="81" t="s">
        <v>5057</v>
      </c>
      <c r="O772" s="81" t="s">
        <v>5058</v>
      </c>
      <c r="P772" s="81" t="s">
        <v>5059</v>
      </c>
    </row>
    <row r="773" spans="1:16" ht="99.75" x14ac:dyDescent="0.45">
      <c r="A773" t="s">
        <v>11147</v>
      </c>
      <c r="B773" t="s">
        <v>17</v>
      </c>
      <c r="C773" t="s">
        <v>18</v>
      </c>
      <c r="D773" t="s">
        <v>598</v>
      </c>
      <c r="E773" t="s">
        <v>862</v>
      </c>
      <c r="F773" t="s">
        <v>21</v>
      </c>
      <c r="G773" t="s">
        <v>22</v>
      </c>
      <c r="H773">
        <v>772</v>
      </c>
      <c r="I773" s="83">
        <v>25.725582592645942</v>
      </c>
      <c r="J773" s="83">
        <v>49.790117097034418</v>
      </c>
      <c r="K773" s="83">
        <v>59.261375946509567</v>
      </c>
      <c r="L773" s="81" t="s">
        <v>873</v>
      </c>
      <c r="M773" s="81" t="s">
        <v>5060</v>
      </c>
      <c r="N773" s="81" t="s">
        <v>5061</v>
      </c>
      <c r="O773" s="81" t="s">
        <v>5062</v>
      </c>
      <c r="P773" s="81" t="s">
        <v>5063</v>
      </c>
    </row>
    <row r="774" spans="1:16" ht="85.5" x14ac:dyDescent="0.45">
      <c r="A774" t="s">
        <v>11147</v>
      </c>
      <c r="B774" t="s">
        <v>17</v>
      </c>
      <c r="C774" t="s">
        <v>18</v>
      </c>
      <c r="D774" t="s">
        <v>598</v>
      </c>
      <c r="E774" t="s">
        <v>862</v>
      </c>
      <c r="F774" t="s">
        <v>21</v>
      </c>
      <c r="G774" t="s">
        <v>22</v>
      </c>
      <c r="H774">
        <v>773</v>
      </c>
      <c r="I774" s="83">
        <v>27.682397117877887</v>
      </c>
      <c r="J774" s="83">
        <v>30.70898761263382</v>
      </c>
      <c r="K774" s="83">
        <v>28.577933090423208</v>
      </c>
      <c r="L774" s="81" t="s">
        <v>874</v>
      </c>
      <c r="M774" s="81" t="s">
        <v>5064</v>
      </c>
      <c r="N774" s="81" t="s">
        <v>5065</v>
      </c>
      <c r="O774" s="81" t="s">
        <v>5066</v>
      </c>
      <c r="P774" s="81" t="s">
        <v>5067</v>
      </c>
    </row>
    <row r="775" spans="1:16" ht="128.25" x14ac:dyDescent="0.45">
      <c r="A775" t="s">
        <v>11147</v>
      </c>
      <c r="B775" t="s">
        <v>17</v>
      </c>
      <c r="C775" t="s">
        <v>18</v>
      </c>
      <c r="D775" t="s">
        <v>598</v>
      </c>
      <c r="E775" t="s">
        <v>862</v>
      </c>
      <c r="F775" t="s">
        <v>21</v>
      </c>
      <c r="G775" t="s">
        <v>22</v>
      </c>
      <c r="H775">
        <v>774</v>
      </c>
      <c r="I775" s="83">
        <v>8.6358000472131771</v>
      </c>
      <c r="J775" s="83">
        <v>5.7301920691894166</v>
      </c>
      <c r="K775" s="83">
        <v>5.0425837798309363</v>
      </c>
      <c r="L775" s="81" t="s">
        <v>875</v>
      </c>
      <c r="M775" s="81" t="s">
        <v>5068</v>
      </c>
      <c r="N775" s="81" t="s">
        <v>5069</v>
      </c>
      <c r="O775" s="81" t="s">
        <v>5070</v>
      </c>
      <c r="P775" s="81" t="s">
        <v>5071</v>
      </c>
    </row>
    <row r="776" spans="1:16" ht="57" x14ac:dyDescent="0.45">
      <c r="A776" t="s">
        <v>11147</v>
      </c>
      <c r="B776" t="s">
        <v>17</v>
      </c>
      <c r="C776" t="s">
        <v>18</v>
      </c>
      <c r="D776" t="s">
        <v>598</v>
      </c>
      <c r="E776" t="s">
        <v>862</v>
      </c>
      <c r="F776" t="s">
        <v>21</v>
      </c>
      <c r="G776" t="s">
        <v>22</v>
      </c>
      <c r="H776">
        <v>775</v>
      </c>
      <c r="I776" s="83">
        <v>19.251614434393563</v>
      </c>
      <c r="J776" s="83">
        <v>17.474335703431752</v>
      </c>
      <c r="K776" s="83">
        <v>19.251614434393563</v>
      </c>
      <c r="L776" s="81" t="s">
        <v>876</v>
      </c>
      <c r="M776" s="81" t="s">
        <v>5072</v>
      </c>
      <c r="N776" s="81" t="s">
        <v>5073</v>
      </c>
      <c r="O776" s="81" t="s">
        <v>5074</v>
      </c>
      <c r="P776" s="81" t="s">
        <v>5073</v>
      </c>
    </row>
    <row r="777" spans="1:16" ht="71.25" x14ac:dyDescent="0.45">
      <c r="A777" t="s">
        <v>11147</v>
      </c>
      <c r="B777" t="s">
        <v>17</v>
      </c>
      <c r="C777" t="s">
        <v>18</v>
      </c>
      <c r="D777" t="s">
        <v>598</v>
      </c>
      <c r="E777" t="s">
        <v>862</v>
      </c>
      <c r="F777" t="s">
        <v>21</v>
      </c>
      <c r="G777" t="s">
        <v>22</v>
      </c>
      <c r="H777">
        <v>776</v>
      </c>
      <c r="I777" s="83">
        <v>13.316120409158762</v>
      </c>
      <c r="J777" s="83">
        <v>26.967513819197176</v>
      </c>
      <c r="K777" s="83">
        <v>7.5565973274411116</v>
      </c>
      <c r="L777" s="81" t="s">
        <v>877</v>
      </c>
      <c r="M777" s="81" t="s">
        <v>5075</v>
      </c>
      <c r="N777" s="81" t="s">
        <v>5076</v>
      </c>
      <c r="O777" s="81" t="s">
        <v>5077</v>
      </c>
      <c r="P777" s="81" t="s">
        <v>5078</v>
      </c>
    </row>
    <row r="778" spans="1:16" ht="85.5" x14ac:dyDescent="0.45">
      <c r="A778" t="s">
        <v>11147</v>
      </c>
      <c r="B778" t="s">
        <v>17</v>
      </c>
      <c r="C778" t="s">
        <v>18</v>
      </c>
      <c r="D778" t="s">
        <v>598</v>
      </c>
      <c r="E778" t="s">
        <v>862</v>
      </c>
      <c r="F778" t="s">
        <v>21</v>
      </c>
      <c r="G778" t="s">
        <v>22</v>
      </c>
      <c r="H778">
        <v>777</v>
      </c>
      <c r="I778" s="83">
        <v>22.756030775408277</v>
      </c>
      <c r="J778" s="83">
        <v>34.156502553198671</v>
      </c>
      <c r="K778" s="83">
        <v>22.008909554802088</v>
      </c>
      <c r="L778" s="81" t="s">
        <v>878</v>
      </c>
      <c r="M778" s="81" t="s">
        <v>5079</v>
      </c>
      <c r="N778" s="81" t="s">
        <v>5080</v>
      </c>
      <c r="O778" s="81" t="s">
        <v>5081</v>
      </c>
      <c r="P778" s="81" t="s">
        <v>5082</v>
      </c>
    </row>
    <row r="779" spans="1:16" ht="114" x14ac:dyDescent="0.45">
      <c r="A779" t="s">
        <v>11147</v>
      </c>
      <c r="B779" t="s">
        <v>17</v>
      </c>
      <c r="C779" t="s">
        <v>18</v>
      </c>
      <c r="D779" t="s">
        <v>598</v>
      </c>
      <c r="E779" t="s">
        <v>862</v>
      </c>
      <c r="F779" t="s">
        <v>21</v>
      </c>
      <c r="G779" t="s">
        <v>22</v>
      </c>
      <c r="H779">
        <v>778</v>
      </c>
      <c r="I779" s="83">
        <v>4.7582038697264784</v>
      </c>
      <c r="J779" s="83">
        <v>26.444693477769292</v>
      </c>
      <c r="K779" s="83">
        <v>11.436433361427</v>
      </c>
      <c r="L779" s="81" t="s">
        <v>5083</v>
      </c>
      <c r="M779" s="81" t="s">
        <v>5084</v>
      </c>
      <c r="N779" s="81" t="s">
        <v>5085</v>
      </c>
      <c r="O779" s="81" t="s">
        <v>5086</v>
      </c>
      <c r="P779" s="81" t="s">
        <v>5087</v>
      </c>
    </row>
    <row r="780" spans="1:16" ht="156.75" x14ac:dyDescent="0.45">
      <c r="A780" t="s">
        <v>11147</v>
      </c>
      <c r="B780" t="s">
        <v>17</v>
      </c>
      <c r="C780" t="s">
        <v>18</v>
      </c>
      <c r="D780" t="s">
        <v>598</v>
      </c>
      <c r="E780" t="s">
        <v>862</v>
      </c>
      <c r="F780" t="s">
        <v>21</v>
      </c>
      <c r="G780" t="s">
        <v>22</v>
      </c>
      <c r="H780">
        <v>779</v>
      </c>
      <c r="I780" s="83">
        <v>8.6252405087657564</v>
      </c>
      <c r="J780" s="83">
        <v>8.0151241710451941</v>
      </c>
      <c r="K780" s="83">
        <v>6.176819899663772</v>
      </c>
      <c r="L780" s="81" t="s">
        <v>879</v>
      </c>
      <c r="M780" s="81" t="s">
        <v>5088</v>
      </c>
      <c r="N780" s="81" t="s">
        <v>5089</v>
      </c>
      <c r="O780" s="81" t="s">
        <v>5090</v>
      </c>
      <c r="P780" s="81" t="s">
        <v>5091</v>
      </c>
    </row>
    <row r="781" spans="1:16" ht="71.25" x14ac:dyDescent="0.45">
      <c r="A781" t="s">
        <v>11147</v>
      </c>
      <c r="B781" t="s">
        <v>17</v>
      </c>
      <c r="C781" t="s">
        <v>18</v>
      </c>
      <c r="D781" t="s">
        <v>598</v>
      </c>
      <c r="E781" t="s">
        <v>862</v>
      </c>
      <c r="F781" t="s">
        <v>21</v>
      </c>
      <c r="G781" t="s">
        <v>22</v>
      </c>
      <c r="H781">
        <v>780</v>
      </c>
      <c r="I781" s="83">
        <v>12.99080632357416</v>
      </c>
      <c r="J781" s="83">
        <v>17.470942957770763</v>
      </c>
      <c r="K781" s="83">
        <v>15.980518115118317</v>
      </c>
      <c r="L781" s="81" t="s">
        <v>880</v>
      </c>
      <c r="M781" s="81" t="s">
        <v>5092</v>
      </c>
      <c r="N781" s="81" t="s">
        <v>5093</v>
      </c>
      <c r="O781" s="81" t="s">
        <v>5094</v>
      </c>
      <c r="P781" s="81" t="s">
        <v>5095</v>
      </c>
    </row>
    <row r="782" spans="1:16" ht="85.5" x14ac:dyDescent="0.45">
      <c r="A782" t="s">
        <v>11147</v>
      </c>
      <c r="B782" t="s">
        <v>17</v>
      </c>
      <c r="C782" t="s">
        <v>18</v>
      </c>
      <c r="D782" t="s">
        <v>598</v>
      </c>
      <c r="E782" t="s">
        <v>881</v>
      </c>
      <c r="F782" t="s">
        <v>21</v>
      </c>
      <c r="G782" t="s">
        <v>22</v>
      </c>
      <c r="H782">
        <v>781</v>
      </c>
      <c r="I782" s="83">
        <v>13.566979610140004</v>
      </c>
      <c r="J782" s="83">
        <v>11.306082351602983</v>
      </c>
      <c r="K782" s="83">
        <v>9.7481245397598801</v>
      </c>
      <c r="L782" s="81" t="s">
        <v>882</v>
      </c>
      <c r="M782" s="81" t="s">
        <v>5096</v>
      </c>
      <c r="N782" s="81" t="s">
        <v>5097</v>
      </c>
      <c r="O782" s="81" t="s">
        <v>5098</v>
      </c>
      <c r="P782" s="81" t="s">
        <v>5099</v>
      </c>
    </row>
    <row r="783" spans="1:16" ht="199.5" x14ac:dyDescent="0.45">
      <c r="A783" t="s">
        <v>11147</v>
      </c>
      <c r="B783" t="s">
        <v>17</v>
      </c>
      <c r="C783" t="s">
        <v>18</v>
      </c>
      <c r="D783" t="s">
        <v>598</v>
      </c>
      <c r="E783" t="s">
        <v>881</v>
      </c>
      <c r="F783" t="s">
        <v>21</v>
      </c>
      <c r="G783" t="s">
        <v>22</v>
      </c>
      <c r="H783">
        <v>782</v>
      </c>
      <c r="I783" s="83">
        <v>40.492937214588238</v>
      </c>
      <c r="J783" s="83">
        <v>38.815428215509797</v>
      </c>
      <c r="K783" s="83">
        <v>22.062261609662663</v>
      </c>
      <c r="L783" s="81" t="s">
        <v>883</v>
      </c>
      <c r="M783" s="81" t="s">
        <v>5100</v>
      </c>
      <c r="N783" s="81" t="s">
        <v>5101</v>
      </c>
      <c r="O783" s="81" t="s">
        <v>5102</v>
      </c>
      <c r="P783" s="81" t="s">
        <v>5103</v>
      </c>
    </row>
    <row r="784" spans="1:16" ht="142.5" x14ac:dyDescent="0.45">
      <c r="A784" t="s">
        <v>11147</v>
      </c>
      <c r="B784" t="s">
        <v>17</v>
      </c>
      <c r="C784" t="s">
        <v>18</v>
      </c>
      <c r="D784" t="s">
        <v>598</v>
      </c>
      <c r="E784" t="s">
        <v>881</v>
      </c>
      <c r="F784" t="s">
        <v>21</v>
      </c>
      <c r="G784" t="s">
        <v>22</v>
      </c>
      <c r="H784">
        <v>783</v>
      </c>
      <c r="I784" s="83">
        <v>14.708889511146433</v>
      </c>
      <c r="J784" s="83">
        <v>24.454839998582237</v>
      </c>
      <c r="K784" s="83">
        <v>21.325085530667</v>
      </c>
      <c r="L784" s="81" t="s">
        <v>884</v>
      </c>
      <c r="M784" s="81" t="s">
        <v>5104</v>
      </c>
      <c r="N784" s="81" t="s">
        <v>5105</v>
      </c>
      <c r="O784" s="81" t="s">
        <v>5106</v>
      </c>
      <c r="P784" s="81" t="s">
        <v>5107</v>
      </c>
    </row>
    <row r="785" spans="1:16" ht="99.75" x14ac:dyDescent="0.45">
      <c r="A785" t="s">
        <v>11147</v>
      </c>
      <c r="B785" t="s">
        <v>17</v>
      </c>
      <c r="C785" t="s">
        <v>18</v>
      </c>
      <c r="D785" t="s">
        <v>598</v>
      </c>
      <c r="E785" t="s">
        <v>881</v>
      </c>
      <c r="F785" t="s">
        <v>21</v>
      </c>
      <c r="G785" t="s">
        <v>22</v>
      </c>
      <c r="H785">
        <v>784</v>
      </c>
      <c r="I785" s="83">
        <v>32.569677366719283</v>
      </c>
      <c r="J785" s="83">
        <v>26.430696530349728</v>
      </c>
      <c r="K785" s="83">
        <v>29.517528405219551</v>
      </c>
      <c r="L785" s="81" t="s">
        <v>885</v>
      </c>
      <c r="M785" s="81" t="s">
        <v>5108</v>
      </c>
      <c r="N785" s="81" t="s">
        <v>5109</v>
      </c>
      <c r="O785" s="81" t="s">
        <v>5110</v>
      </c>
      <c r="P785" s="81" t="s">
        <v>5111</v>
      </c>
    </row>
    <row r="786" spans="1:16" ht="171" x14ac:dyDescent="0.45">
      <c r="A786" t="s">
        <v>11147</v>
      </c>
      <c r="B786" t="s">
        <v>17</v>
      </c>
      <c r="C786" t="s">
        <v>18</v>
      </c>
      <c r="D786" t="s">
        <v>598</v>
      </c>
      <c r="E786" t="s">
        <v>881</v>
      </c>
      <c r="F786" t="s">
        <v>21</v>
      </c>
      <c r="G786" t="s">
        <v>22</v>
      </c>
      <c r="H786">
        <v>785</v>
      </c>
      <c r="I786" s="83">
        <v>14.195204797655526</v>
      </c>
      <c r="J786" s="83">
        <v>33.95640298853661</v>
      </c>
      <c r="K786" s="83">
        <v>28.290757315618748</v>
      </c>
      <c r="L786" s="81" t="s">
        <v>886</v>
      </c>
      <c r="M786" s="81" t="s">
        <v>5112</v>
      </c>
      <c r="N786" s="81" t="s">
        <v>5113</v>
      </c>
      <c r="O786" s="81" t="s">
        <v>5114</v>
      </c>
      <c r="P786" s="81" t="s">
        <v>5115</v>
      </c>
    </row>
    <row r="787" spans="1:16" ht="114" x14ac:dyDescent="0.45">
      <c r="A787" t="s">
        <v>11147</v>
      </c>
      <c r="B787" t="s">
        <v>17</v>
      </c>
      <c r="C787" t="s">
        <v>18</v>
      </c>
      <c r="D787" t="s">
        <v>598</v>
      </c>
      <c r="E787" t="s">
        <v>881</v>
      </c>
      <c r="F787" t="s">
        <v>21</v>
      </c>
      <c r="G787" t="s">
        <v>22</v>
      </c>
      <c r="H787">
        <v>786</v>
      </c>
      <c r="I787" s="83">
        <v>21.284976748471411</v>
      </c>
      <c r="J787" s="83">
        <v>29.242440445625569</v>
      </c>
      <c r="K787" s="83">
        <v>19.98573974138024</v>
      </c>
      <c r="L787" s="81" t="s">
        <v>887</v>
      </c>
      <c r="M787" s="81" t="s">
        <v>5116</v>
      </c>
      <c r="N787" s="81" t="s">
        <v>5117</v>
      </c>
      <c r="O787" s="81" t="s">
        <v>5118</v>
      </c>
      <c r="P787" s="81" t="s">
        <v>5119</v>
      </c>
    </row>
    <row r="788" spans="1:16" ht="85.5" x14ac:dyDescent="0.45">
      <c r="A788" t="s">
        <v>11147</v>
      </c>
      <c r="B788" t="s">
        <v>17</v>
      </c>
      <c r="C788" t="s">
        <v>18</v>
      </c>
      <c r="D788" t="s">
        <v>598</v>
      </c>
      <c r="E788" t="s">
        <v>881</v>
      </c>
      <c r="F788" t="s">
        <v>21</v>
      </c>
      <c r="G788" t="s">
        <v>22</v>
      </c>
      <c r="H788">
        <v>787</v>
      </c>
      <c r="I788" s="83">
        <v>24.4003265929713</v>
      </c>
      <c r="J788" s="83">
        <v>14.267030358858287</v>
      </c>
      <c r="K788" s="83">
        <v>13.924499401499876</v>
      </c>
      <c r="L788" s="81" t="s">
        <v>888</v>
      </c>
      <c r="M788" s="81" t="s">
        <v>5120</v>
      </c>
      <c r="N788" s="81" t="s">
        <v>5121</v>
      </c>
      <c r="O788" s="81" t="s">
        <v>5122</v>
      </c>
      <c r="P788" s="81" t="s">
        <v>5123</v>
      </c>
    </row>
    <row r="789" spans="1:16" ht="128.25" x14ac:dyDescent="0.45">
      <c r="A789" t="s">
        <v>11147</v>
      </c>
      <c r="B789" t="s">
        <v>17</v>
      </c>
      <c r="C789" t="s">
        <v>18</v>
      </c>
      <c r="D789" t="s">
        <v>598</v>
      </c>
      <c r="E789" t="s">
        <v>881</v>
      </c>
      <c r="F789" t="s">
        <v>21</v>
      </c>
      <c r="G789" t="s">
        <v>22</v>
      </c>
      <c r="H789">
        <v>788</v>
      </c>
      <c r="I789" s="83">
        <v>21.978675677895943</v>
      </c>
      <c r="J789" s="83">
        <v>34.291823136655445</v>
      </c>
      <c r="K789" s="83">
        <v>20.516926461101519</v>
      </c>
      <c r="L789" s="81" t="s">
        <v>889</v>
      </c>
      <c r="M789" s="81" t="s">
        <v>5124</v>
      </c>
      <c r="N789" s="81" t="s">
        <v>5125</v>
      </c>
      <c r="O789" s="81" t="s">
        <v>5126</v>
      </c>
      <c r="P789" s="81" t="s">
        <v>5127</v>
      </c>
    </row>
    <row r="790" spans="1:16" ht="213.75" x14ac:dyDescent="0.45">
      <c r="A790" t="s">
        <v>11147</v>
      </c>
      <c r="B790" t="s">
        <v>17</v>
      </c>
      <c r="C790" t="s">
        <v>18</v>
      </c>
      <c r="D790" t="s">
        <v>598</v>
      </c>
      <c r="E790" t="s">
        <v>881</v>
      </c>
      <c r="F790" t="s">
        <v>21</v>
      </c>
      <c r="G790" t="s">
        <v>22</v>
      </c>
      <c r="H790">
        <v>789</v>
      </c>
      <c r="I790" s="83">
        <v>16.153227749658896</v>
      </c>
      <c r="J790" s="83">
        <v>26.50636359816264</v>
      </c>
      <c r="K790" s="83">
        <v>18.955447523654197</v>
      </c>
      <c r="L790" s="81" t="s">
        <v>890</v>
      </c>
      <c r="M790" s="81" t="s">
        <v>5128</v>
      </c>
      <c r="N790" s="81" t="s">
        <v>5129</v>
      </c>
      <c r="O790" s="81" t="s">
        <v>5130</v>
      </c>
      <c r="P790" s="81" t="s">
        <v>5131</v>
      </c>
    </row>
    <row r="791" spans="1:16" ht="142.5" x14ac:dyDescent="0.45">
      <c r="A791" t="s">
        <v>11147</v>
      </c>
      <c r="B791" t="s">
        <v>17</v>
      </c>
      <c r="C791" t="s">
        <v>18</v>
      </c>
      <c r="D791" t="s">
        <v>598</v>
      </c>
      <c r="E791" t="s">
        <v>881</v>
      </c>
      <c r="F791" t="s">
        <v>21</v>
      </c>
      <c r="G791" t="s">
        <v>22</v>
      </c>
      <c r="H791">
        <v>790</v>
      </c>
      <c r="I791" s="83">
        <v>23.544007869093686</v>
      </c>
      <c r="J791" s="83">
        <v>48.207450297515962</v>
      </c>
      <c r="K791" s="83">
        <v>14.679271193921318</v>
      </c>
      <c r="L791" s="81" t="s">
        <v>891</v>
      </c>
      <c r="M791" s="81" t="s">
        <v>5132</v>
      </c>
      <c r="N791" s="81" t="s">
        <v>5133</v>
      </c>
      <c r="O791" s="81" t="s">
        <v>5134</v>
      </c>
      <c r="P791" s="81" t="s">
        <v>5135</v>
      </c>
    </row>
    <row r="792" spans="1:16" ht="85.5" x14ac:dyDescent="0.45">
      <c r="A792" t="s">
        <v>11147</v>
      </c>
      <c r="B792" t="s">
        <v>17</v>
      </c>
      <c r="C792" t="s">
        <v>18</v>
      </c>
      <c r="D792" t="s">
        <v>598</v>
      </c>
      <c r="E792" t="s">
        <v>892</v>
      </c>
      <c r="F792" t="s">
        <v>21</v>
      </c>
      <c r="G792" t="s">
        <v>22</v>
      </c>
      <c r="H792">
        <v>791</v>
      </c>
      <c r="I792" s="83">
        <v>6.4030559070501738</v>
      </c>
      <c r="J792" s="83">
        <v>5.9102894069381451</v>
      </c>
      <c r="K792" s="83">
        <v>14.669686413046808</v>
      </c>
      <c r="L792" s="81" t="s">
        <v>5136</v>
      </c>
      <c r="M792" s="81" t="s">
        <v>5137</v>
      </c>
      <c r="N792" s="81" t="s">
        <v>5138</v>
      </c>
      <c r="O792" s="81" t="s">
        <v>5139</v>
      </c>
      <c r="P792" s="81" t="s">
        <v>5140</v>
      </c>
    </row>
    <row r="793" spans="1:16" ht="42.75" x14ac:dyDescent="0.45">
      <c r="A793" t="s">
        <v>11147</v>
      </c>
      <c r="B793" t="s">
        <v>17</v>
      </c>
      <c r="C793" t="s">
        <v>18</v>
      </c>
      <c r="D793" t="s">
        <v>598</v>
      </c>
      <c r="E793" t="s">
        <v>892</v>
      </c>
      <c r="F793" t="s">
        <v>21</v>
      </c>
      <c r="G793" t="s">
        <v>22</v>
      </c>
      <c r="H793">
        <v>792</v>
      </c>
      <c r="I793" s="83">
        <v>26.528992618007461</v>
      </c>
      <c r="J793" s="83">
        <v>13.46216659120865</v>
      </c>
      <c r="K793" s="83">
        <v>27.668736912821903</v>
      </c>
      <c r="L793" s="81" t="s">
        <v>893</v>
      </c>
      <c r="M793" s="81" t="s">
        <v>5141</v>
      </c>
      <c r="N793" s="81" t="s">
        <v>5142</v>
      </c>
      <c r="O793" s="81" t="s">
        <v>5143</v>
      </c>
      <c r="P793" s="81" t="s">
        <v>5144</v>
      </c>
    </row>
    <row r="794" spans="1:16" ht="85.5" x14ac:dyDescent="0.45">
      <c r="A794" t="s">
        <v>11147</v>
      </c>
      <c r="B794" t="s">
        <v>17</v>
      </c>
      <c r="C794" t="s">
        <v>18</v>
      </c>
      <c r="D794" t="s">
        <v>598</v>
      </c>
      <c r="E794" t="s">
        <v>892</v>
      </c>
      <c r="F794" t="s">
        <v>21</v>
      </c>
      <c r="G794" t="s">
        <v>22</v>
      </c>
      <c r="H794">
        <v>793</v>
      </c>
      <c r="I794" s="83">
        <v>8.7917890591907373</v>
      </c>
      <c r="J794" s="83">
        <v>5.9083499338377203</v>
      </c>
      <c r="K794" s="83">
        <v>4.4915755686574039</v>
      </c>
      <c r="L794" s="81" t="s">
        <v>894</v>
      </c>
      <c r="M794" s="81" t="s">
        <v>5145</v>
      </c>
      <c r="N794" s="81" t="s">
        <v>5146</v>
      </c>
      <c r="O794" s="81" t="s">
        <v>5147</v>
      </c>
      <c r="P794" s="81" t="s">
        <v>5148</v>
      </c>
    </row>
    <row r="795" spans="1:16" ht="114" x14ac:dyDescent="0.45">
      <c r="A795" t="s">
        <v>11147</v>
      </c>
      <c r="B795" t="s">
        <v>17</v>
      </c>
      <c r="C795" t="s">
        <v>18</v>
      </c>
      <c r="D795" t="s">
        <v>598</v>
      </c>
      <c r="E795" t="s">
        <v>892</v>
      </c>
      <c r="F795" t="s">
        <v>21</v>
      </c>
      <c r="G795" t="s">
        <v>22</v>
      </c>
      <c r="H795">
        <v>794</v>
      </c>
      <c r="I795" s="83">
        <v>10.618375120565258</v>
      </c>
      <c r="J795" s="83">
        <v>40.23986852768514</v>
      </c>
      <c r="K795" s="83">
        <v>10.093386550260496</v>
      </c>
      <c r="L795" s="81" t="s">
        <v>5149</v>
      </c>
      <c r="M795" s="81" t="s">
        <v>5150</v>
      </c>
      <c r="N795" s="81" t="s">
        <v>5151</v>
      </c>
      <c r="O795" s="81" t="s">
        <v>5152</v>
      </c>
      <c r="P795" s="81" t="s">
        <v>5153</v>
      </c>
    </row>
    <row r="796" spans="1:16" ht="99.75" x14ac:dyDescent="0.45">
      <c r="A796" t="s">
        <v>11147</v>
      </c>
      <c r="B796" t="s">
        <v>17</v>
      </c>
      <c r="C796" t="s">
        <v>18</v>
      </c>
      <c r="D796" t="s">
        <v>598</v>
      </c>
      <c r="E796" t="s">
        <v>892</v>
      </c>
      <c r="F796" t="s">
        <v>21</v>
      </c>
      <c r="G796" t="s">
        <v>22</v>
      </c>
      <c r="H796">
        <v>795</v>
      </c>
      <c r="I796" s="83">
        <v>36.194410357208753</v>
      </c>
      <c r="J796" s="83">
        <v>52.447636170432652</v>
      </c>
      <c r="K796" s="83">
        <v>8.0552593018671619</v>
      </c>
      <c r="L796" s="81" t="s">
        <v>895</v>
      </c>
      <c r="M796" s="81" t="s">
        <v>5154</v>
      </c>
      <c r="N796" s="81" t="s">
        <v>5155</v>
      </c>
      <c r="O796" s="81" t="s">
        <v>5156</v>
      </c>
      <c r="P796" s="81" t="s">
        <v>5157</v>
      </c>
    </row>
    <row r="797" spans="1:16" ht="114" x14ac:dyDescent="0.45">
      <c r="A797" t="s">
        <v>11147</v>
      </c>
      <c r="B797" t="s">
        <v>17</v>
      </c>
      <c r="C797" t="s">
        <v>18</v>
      </c>
      <c r="D797" t="s">
        <v>598</v>
      </c>
      <c r="E797" t="s">
        <v>892</v>
      </c>
      <c r="F797" t="s">
        <v>21</v>
      </c>
      <c r="G797" t="s">
        <v>22</v>
      </c>
      <c r="H797">
        <v>796</v>
      </c>
      <c r="I797" s="83">
        <v>38.723234597692354</v>
      </c>
      <c r="J797" s="83">
        <v>40.660098737337634</v>
      </c>
      <c r="K797" s="83">
        <v>37.667754771257485</v>
      </c>
      <c r="L797" s="81" t="s">
        <v>896</v>
      </c>
      <c r="M797" s="81" t="s">
        <v>5158</v>
      </c>
      <c r="N797" s="81" t="s">
        <v>5159</v>
      </c>
      <c r="O797" s="81" t="s">
        <v>5160</v>
      </c>
      <c r="P797" s="81" t="s">
        <v>5161</v>
      </c>
    </row>
    <row r="798" spans="1:16" ht="128.25" x14ac:dyDescent="0.45">
      <c r="A798" t="s">
        <v>11147</v>
      </c>
      <c r="B798" t="s">
        <v>17</v>
      </c>
      <c r="C798" t="s">
        <v>18</v>
      </c>
      <c r="D798" t="s">
        <v>598</v>
      </c>
      <c r="E798" t="s">
        <v>892</v>
      </c>
      <c r="F798" t="s">
        <v>21</v>
      </c>
      <c r="G798" t="s">
        <v>22</v>
      </c>
      <c r="H798">
        <v>797</v>
      </c>
      <c r="I798" s="83">
        <v>7.5125105554972071</v>
      </c>
      <c r="J798" s="83">
        <v>9.5784644086198245</v>
      </c>
      <c r="K798" s="83">
        <v>9.5876875795367091</v>
      </c>
      <c r="L798" s="81" t="s">
        <v>897</v>
      </c>
      <c r="M798" s="81" t="s">
        <v>5162</v>
      </c>
      <c r="N798" s="81" t="s">
        <v>5163</v>
      </c>
      <c r="O798" s="81" t="s">
        <v>5164</v>
      </c>
      <c r="P798" s="81" t="s">
        <v>5165</v>
      </c>
    </row>
    <row r="799" spans="1:16" ht="85.5" x14ac:dyDescent="0.45">
      <c r="A799" t="s">
        <v>11147</v>
      </c>
      <c r="B799" t="s">
        <v>17</v>
      </c>
      <c r="C799" t="s">
        <v>18</v>
      </c>
      <c r="D799" t="s">
        <v>598</v>
      </c>
      <c r="E799" t="s">
        <v>892</v>
      </c>
      <c r="F799" t="s">
        <v>21</v>
      </c>
      <c r="G799" t="s">
        <v>22</v>
      </c>
      <c r="H799">
        <v>798</v>
      </c>
      <c r="I799" s="83">
        <v>9.5624065744420168</v>
      </c>
      <c r="J799" s="83">
        <v>39.8808919781778</v>
      </c>
      <c r="K799" s="83">
        <v>12.123785875213766</v>
      </c>
      <c r="L799" s="81" t="s">
        <v>898</v>
      </c>
      <c r="M799" s="81" t="s">
        <v>5166</v>
      </c>
      <c r="N799" s="81" t="s">
        <v>5167</v>
      </c>
      <c r="O799" s="81" t="s">
        <v>5168</v>
      </c>
      <c r="P799" s="81" t="s">
        <v>5169</v>
      </c>
    </row>
    <row r="800" spans="1:16" ht="57" x14ac:dyDescent="0.45">
      <c r="A800" t="s">
        <v>11147</v>
      </c>
      <c r="B800" t="s">
        <v>17</v>
      </c>
      <c r="C800" t="s">
        <v>18</v>
      </c>
      <c r="D800" t="s">
        <v>598</v>
      </c>
      <c r="E800" t="s">
        <v>892</v>
      </c>
      <c r="F800" t="s">
        <v>21</v>
      </c>
      <c r="G800" t="s">
        <v>22</v>
      </c>
      <c r="H800">
        <v>799</v>
      </c>
      <c r="I800" s="83">
        <v>31.519464081341887</v>
      </c>
      <c r="J800" s="83">
        <v>35.467316001743725</v>
      </c>
      <c r="K800" s="83">
        <v>36.351466652457695</v>
      </c>
      <c r="L800" s="81" t="s">
        <v>899</v>
      </c>
      <c r="M800" s="81" t="s">
        <v>5170</v>
      </c>
      <c r="N800" s="81" t="s">
        <v>5171</v>
      </c>
      <c r="O800" s="81" t="s">
        <v>5172</v>
      </c>
      <c r="P800" s="81" t="s">
        <v>5173</v>
      </c>
    </row>
    <row r="801" spans="1:16" ht="57" x14ac:dyDescent="0.45">
      <c r="A801" t="s">
        <v>11147</v>
      </c>
      <c r="B801" t="s">
        <v>17</v>
      </c>
      <c r="C801" t="s">
        <v>18</v>
      </c>
      <c r="D801" t="s">
        <v>598</v>
      </c>
      <c r="E801" t="s">
        <v>892</v>
      </c>
      <c r="F801" t="s">
        <v>21</v>
      </c>
      <c r="G801" t="s">
        <v>22</v>
      </c>
      <c r="H801">
        <v>800</v>
      </c>
      <c r="I801" s="83">
        <v>23.397625978961173</v>
      </c>
      <c r="J801" s="83">
        <v>20.448007360218391</v>
      </c>
      <c r="K801" s="83">
        <v>22.718709780542323</v>
      </c>
      <c r="L801" s="81" t="s">
        <v>900</v>
      </c>
      <c r="M801" s="81" t="s">
        <v>5174</v>
      </c>
      <c r="N801" s="81" t="s">
        <v>5175</v>
      </c>
      <c r="O801" s="81" t="s">
        <v>5176</v>
      </c>
      <c r="P801" s="81" t="s">
        <v>5177</v>
      </c>
    </row>
    <row r="802" spans="1:16" ht="85.5" x14ac:dyDescent="0.45">
      <c r="A802" t="s">
        <v>11147</v>
      </c>
      <c r="B802" t="s">
        <v>17</v>
      </c>
      <c r="C802" t="s">
        <v>18</v>
      </c>
      <c r="D802" t="s">
        <v>598</v>
      </c>
      <c r="E802" t="s">
        <v>892</v>
      </c>
      <c r="F802" t="s">
        <v>21</v>
      </c>
      <c r="G802" t="s">
        <v>22</v>
      </c>
      <c r="H802">
        <v>801</v>
      </c>
      <c r="I802" s="83">
        <v>21.355574655475447</v>
      </c>
      <c r="J802" s="83">
        <v>27.357219300241209</v>
      </c>
      <c r="K802" s="83">
        <v>25.396201325263178</v>
      </c>
      <c r="L802" s="81" t="s">
        <v>901</v>
      </c>
      <c r="M802" s="81" t="s">
        <v>5178</v>
      </c>
      <c r="N802" s="81" t="s">
        <v>5179</v>
      </c>
      <c r="O802" s="81" t="s">
        <v>5180</v>
      </c>
      <c r="P802" s="81" t="s">
        <v>5181</v>
      </c>
    </row>
    <row r="803" spans="1:16" ht="57" x14ac:dyDescent="0.45">
      <c r="A803" t="s">
        <v>11147</v>
      </c>
      <c r="B803" t="s">
        <v>17</v>
      </c>
      <c r="C803" t="s">
        <v>18</v>
      </c>
      <c r="D803" t="s">
        <v>598</v>
      </c>
      <c r="E803" t="s">
        <v>892</v>
      </c>
      <c r="F803" t="s">
        <v>21</v>
      </c>
      <c r="G803" t="s">
        <v>22</v>
      </c>
      <c r="H803">
        <v>802</v>
      </c>
      <c r="I803" s="83">
        <v>27.193268774579781</v>
      </c>
      <c r="J803" s="83">
        <v>48.312336102373827</v>
      </c>
      <c r="K803" s="83">
        <v>23.713320246552009</v>
      </c>
      <c r="L803" s="81" t="s">
        <v>902</v>
      </c>
      <c r="M803" s="81" t="s">
        <v>5182</v>
      </c>
      <c r="N803" s="81" t="s">
        <v>5183</v>
      </c>
      <c r="O803" s="81" t="s">
        <v>5184</v>
      </c>
      <c r="P803" s="81" t="s">
        <v>5185</v>
      </c>
    </row>
    <row r="804" spans="1:16" x14ac:dyDescent="0.45">
      <c r="A804" t="s">
        <v>11147</v>
      </c>
      <c r="B804" t="s">
        <v>17</v>
      </c>
      <c r="C804" t="s">
        <v>18</v>
      </c>
      <c r="D804" t="s">
        <v>598</v>
      </c>
      <c r="E804" t="s">
        <v>892</v>
      </c>
      <c r="F804" t="s">
        <v>21</v>
      </c>
      <c r="G804" t="s">
        <v>22</v>
      </c>
      <c r="H804">
        <v>803</v>
      </c>
      <c r="I804" s="83">
        <v>55.032120814910428</v>
      </c>
      <c r="J804" s="83">
        <v>55.032120814910428</v>
      </c>
      <c r="K804" s="83">
        <v>55.032120814910428</v>
      </c>
      <c r="L804" s="81" t="s">
        <v>903</v>
      </c>
      <c r="M804" s="81" t="s">
        <v>5186</v>
      </c>
      <c r="N804" s="81" t="s">
        <v>5187</v>
      </c>
      <c r="O804" s="81" t="s">
        <v>5188</v>
      </c>
      <c r="P804" s="81" t="s">
        <v>5188</v>
      </c>
    </row>
    <row r="805" spans="1:16" ht="99.75" x14ac:dyDescent="0.45">
      <c r="A805" t="s">
        <v>11147</v>
      </c>
      <c r="B805" t="s">
        <v>17</v>
      </c>
      <c r="C805" t="s">
        <v>18</v>
      </c>
      <c r="D805" t="s">
        <v>598</v>
      </c>
      <c r="E805" t="s">
        <v>892</v>
      </c>
      <c r="F805" t="s">
        <v>21</v>
      </c>
      <c r="G805" t="s">
        <v>22</v>
      </c>
      <c r="H805">
        <v>804</v>
      </c>
      <c r="I805" s="83">
        <v>34.203699262500251</v>
      </c>
      <c r="J805" s="83">
        <v>46.419058784386571</v>
      </c>
      <c r="K805" s="83">
        <v>24.641985957917704</v>
      </c>
      <c r="L805" s="81" t="s">
        <v>904</v>
      </c>
      <c r="M805" s="81" t="s">
        <v>5189</v>
      </c>
      <c r="N805" s="81" t="s">
        <v>5190</v>
      </c>
      <c r="O805" s="81" t="s">
        <v>5191</v>
      </c>
      <c r="P805" s="81" t="s">
        <v>5192</v>
      </c>
    </row>
    <row r="806" spans="1:16" ht="85.5" x14ac:dyDescent="0.45">
      <c r="A806" t="s">
        <v>11147</v>
      </c>
      <c r="B806" t="s">
        <v>17</v>
      </c>
      <c r="C806" t="s">
        <v>18</v>
      </c>
      <c r="D806" t="s">
        <v>598</v>
      </c>
      <c r="E806" t="s">
        <v>892</v>
      </c>
      <c r="F806" t="s">
        <v>21</v>
      </c>
      <c r="G806" t="s">
        <v>22</v>
      </c>
      <c r="H806">
        <v>805</v>
      </c>
      <c r="I806" s="83">
        <v>27.27594324898897</v>
      </c>
      <c r="J806" s="83">
        <v>9.9170552005633112</v>
      </c>
      <c r="K806" s="83">
        <v>12.463900312262473</v>
      </c>
      <c r="L806" s="81" t="s">
        <v>905</v>
      </c>
      <c r="M806" s="81" t="s">
        <v>5193</v>
      </c>
      <c r="N806" s="81" t="s">
        <v>5194</v>
      </c>
      <c r="O806" s="81" t="s">
        <v>5195</v>
      </c>
      <c r="P806" s="81" t="s">
        <v>5196</v>
      </c>
    </row>
    <row r="807" spans="1:16" ht="85.5" x14ac:dyDescent="0.45">
      <c r="A807" t="s">
        <v>11147</v>
      </c>
      <c r="B807" t="s">
        <v>17</v>
      </c>
      <c r="C807" t="s">
        <v>18</v>
      </c>
      <c r="D807" t="s">
        <v>598</v>
      </c>
      <c r="E807" t="s">
        <v>892</v>
      </c>
      <c r="F807" t="s">
        <v>21</v>
      </c>
      <c r="G807" t="s">
        <v>22</v>
      </c>
      <c r="H807">
        <v>806</v>
      </c>
      <c r="I807" s="83">
        <v>40.644582573956548</v>
      </c>
      <c r="J807" s="83">
        <v>61.706889119700193</v>
      </c>
      <c r="K807" s="83">
        <v>22.291343499214079</v>
      </c>
      <c r="L807" s="81" t="s">
        <v>906</v>
      </c>
      <c r="M807" s="81" t="s">
        <v>5197</v>
      </c>
      <c r="N807" s="81" t="s">
        <v>5198</v>
      </c>
      <c r="O807" s="81" t="s">
        <v>5199</v>
      </c>
      <c r="P807" s="81" t="s">
        <v>5200</v>
      </c>
    </row>
    <row r="808" spans="1:16" ht="71.25" x14ac:dyDescent="0.45">
      <c r="A808" t="s">
        <v>11147</v>
      </c>
      <c r="B808" t="s">
        <v>17</v>
      </c>
      <c r="C808" t="s">
        <v>18</v>
      </c>
      <c r="D808" t="s">
        <v>598</v>
      </c>
      <c r="E808" t="s">
        <v>892</v>
      </c>
      <c r="F808" t="s">
        <v>21</v>
      </c>
      <c r="G808" t="s">
        <v>22</v>
      </c>
      <c r="H808">
        <v>807</v>
      </c>
      <c r="I808" s="83">
        <v>9.664109864227866</v>
      </c>
      <c r="J808" s="83">
        <v>17.185487587910469</v>
      </c>
      <c r="K808" s="83">
        <v>8.216107324922536</v>
      </c>
      <c r="L808" s="81" t="s">
        <v>907</v>
      </c>
      <c r="M808" s="81" t="s">
        <v>5201</v>
      </c>
      <c r="N808" s="81" t="s">
        <v>5202</v>
      </c>
      <c r="O808" s="81" t="s">
        <v>5203</v>
      </c>
      <c r="P808" s="81" t="s">
        <v>5204</v>
      </c>
    </row>
    <row r="809" spans="1:16" ht="71.25" x14ac:dyDescent="0.45">
      <c r="A809" t="s">
        <v>11147</v>
      </c>
      <c r="B809" t="s">
        <v>17</v>
      </c>
      <c r="C809" t="s">
        <v>18</v>
      </c>
      <c r="D809" t="s">
        <v>598</v>
      </c>
      <c r="E809" t="s">
        <v>892</v>
      </c>
      <c r="F809" t="s">
        <v>21</v>
      </c>
      <c r="G809" t="s">
        <v>22</v>
      </c>
      <c r="H809">
        <v>808</v>
      </c>
      <c r="I809" s="83">
        <v>6.8600081829279089</v>
      </c>
      <c r="J809" s="83">
        <v>32.739992197228972</v>
      </c>
      <c r="K809" s="83">
        <v>15.326859947928297</v>
      </c>
      <c r="L809" s="81" t="s">
        <v>908</v>
      </c>
      <c r="M809" s="81" t="s">
        <v>5205</v>
      </c>
      <c r="N809" s="81" t="s">
        <v>5206</v>
      </c>
      <c r="O809" s="81" t="s">
        <v>5207</v>
      </c>
      <c r="P809" s="81" t="s">
        <v>5208</v>
      </c>
    </row>
    <row r="810" spans="1:16" ht="42.75" x14ac:dyDescent="0.45">
      <c r="A810" t="s">
        <v>11147</v>
      </c>
      <c r="B810" t="s">
        <v>17</v>
      </c>
      <c r="C810" t="s">
        <v>18</v>
      </c>
      <c r="D810" t="s">
        <v>598</v>
      </c>
      <c r="E810" t="s">
        <v>892</v>
      </c>
      <c r="F810" t="s">
        <v>21</v>
      </c>
      <c r="G810" t="s">
        <v>22</v>
      </c>
      <c r="H810">
        <v>809</v>
      </c>
      <c r="I810" s="83">
        <v>26.477952261405967</v>
      </c>
      <c r="J810" s="83">
        <v>26.477952261405967</v>
      </c>
      <c r="K810" s="83">
        <v>14.530346490115708</v>
      </c>
      <c r="L810" s="81" t="s">
        <v>909</v>
      </c>
      <c r="M810" s="81" t="s">
        <v>5209</v>
      </c>
      <c r="N810" s="81" t="s">
        <v>5210</v>
      </c>
      <c r="O810" s="81" t="s">
        <v>5211</v>
      </c>
      <c r="P810" s="81" t="s">
        <v>5212</v>
      </c>
    </row>
    <row r="811" spans="1:16" ht="57" x14ac:dyDescent="0.45">
      <c r="A811" t="s">
        <v>11147</v>
      </c>
      <c r="B811" t="s">
        <v>17</v>
      </c>
      <c r="C811" t="s">
        <v>18</v>
      </c>
      <c r="D811" t="s">
        <v>598</v>
      </c>
      <c r="E811" t="s">
        <v>892</v>
      </c>
      <c r="F811" t="s">
        <v>21</v>
      </c>
      <c r="G811" t="s">
        <v>22</v>
      </c>
      <c r="H811">
        <v>810</v>
      </c>
      <c r="I811" s="83">
        <v>17.122548504687671</v>
      </c>
      <c r="J811" s="83">
        <v>5.9773257379243532</v>
      </c>
      <c r="K811" s="83">
        <v>10.052623571648706</v>
      </c>
      <c r="L811" s="81" t="s">
        <v>910</v>
      </c>
      <c r="M811" s="81" t="s">
        <v>5213</v>
      </c>
      <c r="N811" s="81" t="s">
        <v>5214</v>
      </c>
      <c r="O811" s="81" t="s">
        <v>5215</v>
      </c>
      <c r="P811" s="81" t="s">
        <v>5216</v>
      </c>
    </row>
    <row r="812" spans="1:16" ht="57" x14ac:dyDescent="0.45">
      <c r="A812" t="s">
        <v>11147</v>
      </c>
      <c r="B812" t="s">
        <v>17</v>
      </c>
      <c r="C812" t="s">
        <v>18</v>
      </c>
      <c r="D812" t="s">
        <v>598</v>
      </c>
      <c r="E812" t="s">
        <v>911</v>
      </c>
      <c r="F812" t="s">
        <v>21</v>
      </c>
      <c r="G812" t="s">
        <v>22</v>
      </c>
      <c r="H812">
        <v>811</v>
      </c>
      <c r="I812" s="83">
        <v>23.901088824528141</v>
      </c>
      <c r="J812" s="83">
        <v>25.211936184349828</v>
      </c>
      <c r="K812" s="83">
        <v>21.305413619585096</v>
      </c>
      <c r="L812" s="81" t="s">
        <v>912</v>
      </c>
      <c r="M812" s="81" t="s">
        <v>5217</v>
      </c>
      <c r="N812" s="81" t="s">
        <v>5218</v>
      </c>
      <c r="O812" s="81" t="s">
        <v>5219</v>
      </c>
      <c r="P812" s="81" t="s">
        <v>5220</v>
      </c>
    </row>
    <row r="813" spans="1:16" ht="114" x14ac:dyDescent="0.45">
      <c r="A813" t="s">
        <v>11147</v>
      </c>
      <c r="B813" t="s">
        <v>17</v>
      </c>
      <c r="C813" t="s">
        <v>18</v>
      </c>
      <c r="D813" t="s">
        <v>598</v>
      </c>
      <c r="E813" t="s">
        <v>911</v>
      </c>
      <c r="F813" t="s">
        <v>21</v>
      </c>
      <c r="G813" t="s">
        <v>22</v>
      </c>
      <c r="H813">
        <v>812</v>
      </c>
      <c r="I813" s="83">
        <v>21.309317497645321</v>
      </c>
      <c r="J813" s="83">
        <v>13.824532425695621</v>
      </c>
      <c r="K813" s="83">
        <v>19.178273617828911</v>
      </c>
      <c r="L813" s="81" t="s">
        <v>913</v>
      </c>
      <c r="M813" s="81" t="s">
        <v>5221</v>
      </c>
      <c r="N813" s="81" t="s">
        <v>5222</v>
      </c>
      <c r="O813" s="81" t="s">
        <v>5223</v>
      </c>
      <c r="P813" s="81" t="s">
        <v>5224</v>
      </c>
    </row>
    <row r="814" spans="1:16" ht="85.5" x14ac:dyDescent="0.45">
      <c r="A814" t="s">
        <v>11147</v>
      </c>
      <c r="B814" t="s">
        <v>17</v>
      </c>
      <c r="C814" t="s">
        <v>18</v>
      </c>
      <c r="D814" t="s">
        <v>598</v>
      </c>
      <c r="E814" t="s">
        <v>911</v>
      </c>
      <c r="F814" t="s">
        <v>21</v>
      </c>
      <c r="G814" t="s">
        <v>22</v>
      </c>
      <c r="H814">
        <v>813</v>
      </c>
      <c r="I814" s="83">
        <v>5.4393305443498212</v>
      </c>
      <c r="J814" s="83">
        <v>2.5683319547529768</v>
      </c>
      <c r="K814" s="83">
        <v>2.7076576267554482</v>
      </c>
      <c r="L814" s="81" t="s">
        <v>914</v>
      </c>
      <c r="M814" s="81" t="s">
        <v>5225</v>
      </c>
      <c r="N814" s="81" t="s">
        <v>5226</v>
      </c>
      <c r="O814" s="81" t="s">
        <v>5227</v>
      </c>
      <c r="P814" s="81" t="s">
        <v>5228</v>
      </c>
    </row>
    <row r="815" spans="1:16" ht="71.25" x14ac:dyDescent="0.45">
      <c r="A815" t="s">
        <v>11147</v>
      </c>
      <c r="B815" t="s">
        <v>17</v>
      </c>
      <c r="C815" t="s">
        <v>18</v>
      </c>
      <c r="D815" t="s">
        <v>598</v>
      </c>
      <c r="E815" t="s">
        <v>911</v>
      </c>
      <c r="F815" t="s">
        <v>21</v>
      </c>
      <c r="G815" t="s">
        <v>22</v>
      </c>
      <c r="H815">
        <v>814</v>
      </c>
      <c r="I815" s="83">
        <v>8.69184962861803</v>
      </c>
      <c r="J815" s="83">
        <v>9.3483121327472016</v>
      </c>
      <c r="K815" s="83">
        <v>8.69184962861803</v>
      </c>
      <c r="L815" s="81" t="s">
        <v>915</v>
      </c>
      <c r="M815" s="81" t="s">
        <v>5229</v>
      </c>
      <c r="N815" s="81" t="s">
        <v>5230</v>
      </c>
      <c r="O815" s="81" t="s">
        <v>5231</v>
      </c>
      <c r="P815" s="81" t="s">
        <v>5232</v>
      </c>
    </row>
    <row r="816" spans="1:16" ht="85.5" x14ac:dyDescent="0.45">
      <c r="A816" t="s">
        <v>11147</v>
      </c>
      <c r="B816" t="s">
        <v>17</v>
      </c>
      <c r="C816" t="s">
        <v>18</v>
      </c>
      <c r="D816" t="s">
        <v>598</v>
      </c>
      <c r="E816" t="s">
        <v>911</v>
      </c>
      <c r="F816" t="s">
        <v>21</v>
      </c>
      <c r="G816" t="s">
        <v>22</v>
      </c>
      <c r="H816">
        <v>815</v>
      </c>
      <c r="I816" s="83">
        <v>14.025775160081468</v>
      </c>
      <c r="J816" s="83">
        <v>14.025775160081468</v>
      </c>
      <c r="K816" s="83">
        <v>15.593439508212386</v>
      </c>
      <c r="L816" s="81" t="s">
        <v>916</v>
      </c>
      <c r="M816" s="81" t="s">
        <v>5233</v>
      </c>
      <c r="N816" s="81" t="s">
        <v>5234</v>
      </c>
      <c r="O816" s="81" t="s">
        <v>5235</v>
      </c>
      <c r="P816" s="81" t="s">
        <v>5236</v>
      </c>
    </row>
    <row r="817" spans="1:16" ht="99.75" x14ac:dyDescent="0.45">
      <c r="A817" t="s">
        <v>11147</v>
      </c>
      <c r="B817" t="s">
        <v>17</v>
      </c>
      <c r="C817" t="s">
        <v>18</v>
      </c>
      <c r="D817" t="s">
        <v>598</v>
      </c>
      <c r="E817" t="s">
        <v>911</v>
      </c>
      <c r="F817" t="s">
        <v>21</v>
      </c>
      <c r="G817" t="s">
        <v>22</v>
      </c>
      <c r="H817">
        <v>816</v>
      </c>
      <c r="I817" s="83">
        <v>11.750704002298711</v>
      </c>
      <c r="J817" s="83">
        <v>11.409740209768676</v>
      </c>
      <c r="K817" s="83">
        <v>11.750704002298711</v>
      </c>
      <c r="L817" s="81" t="s">
        <v>917</v>
      </c>
      <c r="M817" s="81" t="s">
        <v>5237</v>
      </c>
      <c r="N817" s="81" t="s">
        <v>5238</v>
      </c>
      <c r="O817" s="81" t="s">
        <v>5239</v>
      </c>
      <c r="P817" s="81" t="s">
        <v>5240</v>
      </c>
    </row>
    <row r="818" spans="1:16" ht="114" x14ac:dyDescent="0.45">
      <c r="A818" t="s">
        <v>11147</v>
      </c>
      <c r="B818" t="s">
        <v>17</v>
      </c>
      <c r="C818" t="s">
        <v>18</v>
      </c>
      <c r="D818" t="s">
        <v>598</v>
      </c>
      <c r="E818" t="s">
        <v>911</v>
      </c>
      <c r="F818" t="s">
        <v>21</v>
      </c>
      <c r="G818" t="s">
        <v>22</v>
      </c>
      <c r="H818">
        <v>817</v>
      </c>
      <c r="I818" s="83">
        <v>32.832239236596628</v>
      </c>
      <c r="J818" s="83">
        <v>54.244264576138249</v>
      </c>
      <c r="K818" s="83">
        <v>28.262057278211763</v>
      </c>
      <c r="L818" s="81" t="s">
        <v>918</v>
      </c>
      <c r="M818" s="81" t="s">
        <v>5241</v>
      </c>
      <c r="N818" s="81" t="s">
        <v>5242</v>
      </c>
      <c r="O818" s="81" t="s">
        <v>5243</v>
      </c>
      <c r="P818" s="81" t="s">
        <v>5244</v>
      </c>
    </row>
    <row r="819" spans="1:16" ht="85.5" x14ac:dyDescent="0.45">
      <c r="A819" t="s">
        <v>11147</v>
      </c>
      <c r="B819" t="s">
        <v>17</v>
      </c>
      <c r="C819" t="s">
        <v>18</v>
      </c>
      <c r="D819" t="s">
        <v>598</v>
      </c>
      <c r="E819" t="s">
        <v>911</v>
      </c>
      <c r="F819" t="s">
        <v>21</v>
      </c>
      <c r="G819" t="s">
        <v>22</v>
      </c>
      <c r="H819">
        <v>818</v>
      </c>
      <c r="I819" s="83">
        <v>27.904236757951448</v>
      </c>
      <c r="J819" s="83">
        <v>27.64219612744866</v>
      </c>
      <c r="K819" s="83">
        <v>28.61537129005195</v>
      </c>
      <c r="L819" s="81" t="s">
        <v>919</v>
      </c>
      <c r="M819" s="81" t="s">
        <v>5245</v>
      </c>
      <c r="N819" s="81" t="s">
        <v>5246</v>
      </c>
      <c r="O819" s="81" t="s">
        <v>5247</v>
      </c>
      <c r="P819" s="81" t="s">
        <v>5248</v>
      </c>
    </row>
    <row r="820" spans="1:16" ht="171" x14ac:dyDescent="0.45">
      <c r="A820" t="s">
        <v>11147</v>
      </c>
      <c r="B820" t="s">
        <v>17</v>
      </c>
      <c r="C820" t="s">
        <v>18</v>
      </c>
      <c r="D820" t="s">
        <v>598</v>
      </c>
      <c r="E820" t="s">
        <v>911</v>
      </c>
      <c r="F820" t="s">
        <v>21</v>
      </c>
      <c r="G820" t="s">
        <v>22</v>
      </c>
      <c r="H820">
        <v>819</v>
      </c>
      <c r="I820" s="83">
        <v>7.3647660995028694</v>
      </c>
      <c r="J820" s="83">
        <v>8.292315594833866</v>
      </c>
      <c r="K820" s="83">
        <v>9.9192825630395287</v>
      </c>
      <c r="L820" s="81" t="s">
        <v>920</v>
      </c>
      <c r="M820" s="81" t="s">
        <v>5249</v>
      </c>
      <c r="N820" s="81" t="s">
        <v>5250</v>
      </c>
      <c r="O820" s="81" t="s">
        <v>5251</v>
      </c>
      <c r="P820" s="81" t="s">
        <v>5252</v>
      </c>
    </row>
    <row r="821" spans="1:16" ht="42.75" x14ac:dyDescent="0.45">
      <c r="A821" t="s">
        <v>11147</v>
      </c>
      <c r="B821" t="s">
        <v>17</v>
      </c>
      <c r="C821" t="s">
        <v>18</v>
      </c>
      <c r="D821" t="s">
        <v>598</v>
      </c>
      <c r="E821" t="s">
        <v>911</v>
      </c>
      <c r="F821" t="s">
        <v>21</v>
      </c>
      <c r="G821" t="s">
        <v>22</v>
      </c>
      <c r="H821">
        <v>820</v>
      </c>
      <c r="I821" s="83">
        <v>7.1418162893296442</v>
      </c>
      <c r="J821" s="83">
        <v>24.38418319342609</v>
      </c>
      <c r="K821" s="83">
        <v>7.1418162893296442</v>
      </c>
      <c r="L821" s="81" t="s">
        <v>921</v>
      </c>
      <c r="M821" s="81" t="s">
        <v>5253</v>
      </c>
      <c r="N821" s="81" t="s">
        <v>5254</v>
      </c>
      <c r="O821" s="81" t="s">
        <v>5255</v>
      </c>
      <c r="P821" s="81" t="s">
        <v>5256</v>
      </c>
    </row>
    <row r="822" spans="1:16" ht="213.75" x14ac:dyDescent="0.45">
      <c r="A822" t="s">
        <v>11147</v>
      </c>
      <c r="B822" t="s">
        <v>17</v>
      </c>
      <c r="C822" t="s">
        <v>18</v>
      </c>
      <c r="D822" t="s">
        <v>598</v>
      </c>
      <c r="E822" t="s">
        <v>911</v>
      </c>
      <c r="F822" t="s">
        <v>21</v>
      </c>
      <c r="G822" t="s">
        <v>22</v>
      </c>
      <c r="H822">
        <v>821</v>
      </c>
      <c r="I822" s="83">
        <v>16.13871428491376</v>
      </c>
      <c r="J822" s="83">
        <v>30.359433511474119</v>
      </c>
      <c r="K822" s="83">
        <v>36.345480383198911</v>
      </c>
      <c r="L822" s="81" t="s">
        <v>922</v>
      </c>
      <c r="M822" s="81" t="s">
        <v>5257</v>
      </c>
      <c r="N822" s="81" t="s">
        <v>5258</v>
      </c>
      <c r="O822" s="81" t="s">
        <v>5259</v>
      </c>
      <c r="P822" s="81" t="s">
        <v>5260</v>
      </c>
    </row>
    <row r="823" spans="1:16" ht="99.75" x14ac:dyDescent="0.45">
      <c r="A823" t="s">
        <v>11147</v>
      </c>
      <c r="B823" t="s">
        <v>17</v>
      </c>
      <c r="C823" t="s">
        <v>18</v>
      </c>
      <c r="D823" t="s">
        <v>598</v>
      </c>
      <c r="E823" t="s">
        <v>911</v>
      </c>
      <c r="F823" t="s">
        <v>21</v>
      </c>
      <c r="G823" t="s">
        <v>22</v>
      </c>
      <c r="H823">
        <v>822</v>
      </c>
      <c r="I823" s="83">
        <v>9.7602304594061522</v>
      </c>
      <c r="J823" s="83">
        <v>9.697349470195066</v>
      </c>
      <c r="K823" s="83">
        <v>4.7898920568856393</v>
      </c>
      <c r="L823" s="81" t="s">
        <v>923</v>
      </c>
      <c r="M823" s="81" t="s">
        <v>5261</v>
      </c>
      <c r="N823" s="81" t="s">
        <v>5262</v>
      </c>
      <c r="O823" s="81" t="s">
        <v>5263</v>
      </c>
      <c r="P823" s="81" t="s">
        <v>5264</v>
      </c>
    </row>
    <row r="824" spans="1:16" ht="28.5" x14ac:dyDescent="0.45">
      <c r="A824" t="s">
        <v>11147</v>
      </c>
      <c r="B824" t="s">
        <v>17</v>
      </c>
      <c r="C824" t="s">
        <v>18</v>
      </c>
      <c r="D824" t="s">
        <v>598</v>
      </c>
      <c r="E824" t="s">
        <v>911</v>
      </c>
      <c r="F824" t="s">
        <v>21</v>
      </c>
      <c r="G824" t="s">
        <v>22</v>
      </c>
      <c r="H824">
        <v>823</v>
      </c>
      <c r="I824" s="83">
        <v>70.139672679976897</v>
      </c>
      <c r="J824" s="83">
        <v>54.444605966066938</v>
      </c>
      <c r="K824" s="83">
        <v>70.710678118654783</v>
      </c>
      <c r="L824" s="81" t="s">
        <v>924</v>
      </c>
      <c r="M824" s="81" t="s">
        <v>5265</v>
      </c>
      <c r="N824" s="81" t="s">
        <v>5266</v>
      </c>
      <c r="O824" s="81" t="s">
        <v>5267</v>
      </c>
      <c r="P824" s="81" t="s">
        <v>5268</v>
      </c>
    </row>
    <row r="825" spans="1:16" ht="71.25" x14ac:dyDescent="0.45">
      <c r="A825" t="s">
        <v>11147</v>
      </c>
      <c r="B825" t="s">
        <v>17</v>
      </c>
      <c r="C825" t="s">
        <v>18</v>
      </c>
      <c r="D825" t="s">
        <v>598</v>
      </c>
      <c r="E825" t="s">
        <v>911</v>
      </c>
      <c r="F825" t="s">
        <v>21</v>
      </c>
      <c r="G825" t="s">
        <v>22</v>
      </c>
      <c r="H825">
        <v>824</v>
      </c>
      <c r="I825" s="83">
        <v>4.5825376646871172</v>
      </c>
      <c r="J825" s="83">
        <v>2.70279757737439</v>
      </c>
      <c r="K825" s="83">
        <v>2.5769503030948409</v>
      </c>
      <c r="L825" s="81" t="s">
        <v>925</v>
      </c>
      <c r="M825" s="81" t="s">
        <v>5269</v>
      </c>
      <c r="N825" s="81" t="s">
        <v>5270</v>
      </c>
      <c r="O825" s="81" t="s">
        <v>5271</v>
      </c>
      <c r="P825" s="81" t="s">
        <v>5272</v>
      </c>
    </row>
    <row r="826" spans="1:16" ht="99.75" x14ac:dyDescent="0.45">
      <c r="A826" t="s">
        <v>11147</v>
      </c>
      <c r="B826" t="s">
        <v>17</v>
      </c>
      <c r="C826" t="s">
        <v>18</v>
      </c>
      <c r="D826" t="s">
        <v>598</v>
      </c>
      <c r="E826" t="s">
        <v>911</v>
      </c>
      <c r="F826" t="s">
        <v>21</v>
      </c>
      <c r="G826" t="s">
        <v>22</v>
      </c>
      <c r="H826">
        <v>825</v>
      </c>
      <c r="I826" s="83">
        <v>11.548431380162247</v>
      </c>
      <c r="J826" s="83">
        <v>13.304062588217077</v>
      </c>
      <c r="K826" s="83">
        <v>12.683546941685782</v>
      </c>
      <c r="L826" s="81" t="s">
        <v>926</v>
      </c>
      <c r="M826" s="81" t="s">
        <v>5273</v>
      </c>
      <c r="N826" s="81" t="s">
        <v>5274</v>
      </c>
      <c r="O826" s="81" t="s">
        <v>5275</v>
      </c>
      <c r="P826" s="81" t="s">
        <v>5276</v>
      </c>
    </row>
    <row r="827" spans="1:16" ht="171" x14ac:dyDescent="0.45">
      <c r="A827" t="s">
        <v>11147</v>
      </c>
      <c r="B827" t="s">
        <v>17</v>
      </c>
      <c r="C827" t="s">
        <v>18</v>
      </c>
      <c r="D827" t="s">
        <v>598</v>
      </c>
      <c r="E827" t="s">
        <v>911</v>
      </c>
      <c r="F827" t="s">
        <v>21</v>
      </c>
      <c r="G827" t="s">
        <v>22</v>
      </c>
      <c r="H827">
        <v>826</v>
      </c>
      <c r="I827" s="83">
        <v>22.044151782165965</v>
      </c>
      <c r="J827" s="83">
        <v>29.673387558161103</v>
      </c>
      <c r="K827" s="83">
        <v>10.524989063022078</v>
      </c>
      <c r="L827" s="81" t="s">
        <v>927</v>
      </c>
      <c r="M827" s="81" t="s">
        <v>5277</v>
      </c>
      <c r="N827" s="81" t="s">
        <v>5278</v>
      </c>
      <c r="O827" s="81" t="s">
        <v>5279</v>
      </c>
      <c r="P827" s="81" t="s">
        <v>5280</v>
      </c>
    </row>
    <row r="828" spans="1:16" ht="85.5" x14ac:dyDescent="0.45">
      <c r="A828" t="s">
        <v>11147</v>
      </c>
      <c r="B828" t="s">
        <v>17</v>
      </c>
      <c r="C828" t="s">
        <v>18</v>
      </c>
      <c r="D828" t="s">
        <v>598</v>
      </c>
      <c r="E828" t="s">
        <v>911</v>
      </c>
      <c r="F828" t="s">
        <v>21</v>
      </c>
      <c r="G828" t="s">
        <v>22</v>
      </c>
      <c r="H828">
        <v>827</v>
      </c>
      <c r="I828" s="83">
        <v>4.1507153682199416</v>
      </c>
      <c r="J828" s="83">
        <v>3.787865612579481</v>
      </c>
      <c r="K828" s="83">
        <v>11.107268394789347</v>
      </c>
      <c r="L828" s="81" t="s">
        <v>928</v>
      </c>
      <c r="M828" s="81" t="s">
        <v>5281</v>
      </c>
      <c r="N828" s="81" t="s">
        <v>5282</v>
      </c>
      <c r="O828" s="81" t="s">
        <v>5283</v>
      </c>
      <c r="P828" s="81" t="s">
        <v>5284</v>
      </c>
    </row>
    <row r="829" spans="1:16" ht="85.5" x14ac:dyDescent="0.45">
      <c r="A829" t="s">
        <v>11147</v>
      </c>
      <c r="B829" t="s">
        <v>17</v>
      </c>
      <c r="C829" t="s">
        <v>18</v>
      </c>
      <c r="D829" t="s">
        <v>598</v>
      </c>
      <c r="E829" t="s">
        <v>911</v>
      </c>
      <c r="F829" t="s">
        <v>21</v>
      </c>
      <c r="G829" t="s">
        <v>22</v>
      </c>
      <c r="H829">
        <v>828</v>
      </c>
      <c r="I829" s="83">
        <v>5.0644761654660959</v>
      </c>
      <c r="J829" s="83">
        <v>3.6164117246195175</v>
      </c>
      <c r="K829" s="83">
        <v>33.524309292362162</v>
      </c>
      <c r="L829" s="81" t="s">
        <v>929</v>
      </c>
      <c r="M829" s="81" t="s">
        <v>5285</v>
      </c>
      <c r="N829" s="81" t="s">
        <v>5286</v>
      </c>
      <c r="O829" s="81" t="s">
        <v>5287</v>
      </c>
      <c r="P829" s="81" t="s">
        <v>5288</v>
      </c>
    </row>
    <row r="830" spans="1:16" ht="71.25" x14ac:dyDescent="0.45">
      <c r="A830" t="s">
        <v>11147</v>
      </c>
      <c r="B830" t="s">
        <v>17</v>
      </c>
      <c r="C830" t="s">
        <v>18</v>
      </c>
      <c r="D830" t="s">
        <v>598</v>
      </c>
      <c r="E830" t="s">
        <v>911</v>
      </c>
      <c r="F830" t="s">
        <v>21</v>
      </c>
      <c r="G830" t="s">
        <v>22</v>
      </c>
      <c r="H830">
        <v>829</v>
      </c>
      <c r="I830" s="83">
        <v>11.762897816355771</v>
      </c>
      <c r="J830" s="83">
        <v>9.7556841612139191</v>
      </c>
      <c r="K830" s="83">
        <v>8.1378881568065982</v>
      </c>
      <c r="L830" s="81" t="s">
        <v>930</v>
      </c>
      <c r="M830" s="81" t="s">
        <v>5289</v>
      </c>
      <c r="N830" s="81" t="s">
        <v>5290</v>
      </c>
      <c r="O830" s="81" t="s">
        <v>5291</v>
      </c>
      <c r="P830" s="81" t="s">
        <v>5292</v>
      </c>
    </row>
    <row r="831" spans="1:16" ht="71.25" x14ac:dyDescent="0.45">
      <c r="A831" t="s">
        <v>11147</v>
      </c>
      <c r="B831" t="s">
        <v>17</v>
      </c>
      <c r="C831" t="s">
        <v>18</v>
      </c>
      <c r="D831" t="s">
        <v>598</v>
      </c>
      <c r="E831" t="s">
        <v>911</v>
      </c>
      <c r="F831" t="s">
        <v>21</v>
      </c>
      <c r="G831" t="s">
        <v>22</v>
      </c>
      <c r="H831">
        <v>830</v>
      </c>
      <c r="I831" s="83">
        <v>11.633270842295031</v>
      </c>
      <c r="J831" s="83">
        <v>11.643948477069969</v>
      </c>
      <c r="K831" s="83">
        <v>5.3286422427777902</v>
      </c>
      <c r="L831" s="81" t="s">
        <v>931</v>
      </c>
      <c r="M831" s="81" t="s">
        <v>5293</v>
      </c>
      <c r="N831" s="81" t="s">
        <v>5294</v>
      </c>
      <c r="O831" s="81" t="s">
        <v>5295</v>
      </c>
      <c r="P831" s="81" t="s">
        <v>5296</v>
      </c>
    </row>
    <row r="832" spans="1:16" ht="199.5" x14ac:dyDescent="0.45">
      <c r="A832" t="s">
        <v>11147</v>
      </c>
      <c r="B832" t="s">
        <v>17</v>
      </c>
      <c r="C832" t="s">
        <v>18</v>
      </c>
      <c r="D832" t="s">
        <v>598</v>
      </c>
      <c r="E832" t="s">
        <v>911</v>
      </c>
      <c r="F832" t="s">
        <v>21</v>
      </c>
      <c r="G832" t="s">
        <v>22</v>
      </c>
      <c r="H832">
        <v>831</v>
      </c>
      <c r="I832" s="83">
        <v>10.627417215837411</v>
      </c>
      <c r="J832" s="83">
        <v>12.113610558464948</v>
      </c>
      <c r="K832" s="83">
        <v>8.8662550707570489</v>
      </c>
      <c r="L832" s="81" t="s">
        <v>932</v>
      </c>
      <c r="M832" s="81" t="s">
        <v>5297</v>
      </c>
      <c r="N832" s="81" t="s">
        <v>5298</v>
      </c>
      <c r="O832" s="81" t="s">
        <v>5299</v>
      </c>
      <c r="P832" s="81" t="s">
        <v>5300</v>
      </c>
    </row>
    <row r="833" spans="1:16" ht="28.5" x14ac:dyDescent="0.45">
      <c r="A833" t="s">
        <v>11147</v>
      </c>
      <c r="B833" t="s">
        <v>17</v>
      </c>
      <c r="C833" t="s">
        <v>18</v>
      </c>
      <c r="D833" t="s">
        <v>598</v>
      </c>
      <c r="E833" t="s">
        <v>933</v>
      </c>
      <c r="F833" t="s">
        <v>21</v>
      </c>
      <c r="G833" t="s">
        <v>22</v>
      </c>
      <c r="H833">
        <v>832</v>
      </c>
      <c r="I833" s="83">
        <v>7.2678842121027412</v>
      </c>
      <c r="J833" s="83">
        <v>13.134549472120788</v>
      </c>
      <c r="K833" s="83">
        <v>7.2678842121027412</v>
      </c>
      <c r="L833" s="81" t="s">
        <v>934</v>
      </c>
      <c r="M833" s="81" t="s">
        <v>5301</v>
      </c>
      <c r="N833" s="81" t="s">
        <v>5302</v>
      </c>
      <c r="O833" s="81" t="s">
        <v>5303</v>
      </c>
      <c r="P833" s="81" t="s">
        <v>5304</v>
      </c>
    </row>
    <row r="834" spans="1:16" x14ac:dyDescent="0.45">
      <c r="A834" t="s">
        <v>11147</v>
      </c>
      <c r="B834" t="s">
        <v>17</v>
      </c>
      <c r="C834" t="s">
        <v>18</v>
      </c>
      <c r="D834" t="s">
        <v>598</v>
      </c>
      <c r="E834" t="s">
        <v>933</v>
      </c>
      <c r="F834" t="s">
        <v>21</v>
      </c>
      <c r="G834" t="s">
        <v>22</v>
      </c>
      <c r="H834">
        <v>833</v>
      </c>
      <c r="I834" s="83">
        <v>100.00000000000004</v>
      </c>
      <c r="J834" s="83">
        <v>100.00000000000004</v>
      </c>
      <c r="K834" s="83">
        <v>100.00000000000004</v>
      </c>
      <c r="L834" s="81" t="s">
        <v>935</v>
      </c>
      <c r="M834" s="81" t="s">
        <v>5305</v>
      </c>
      <c r="N834" s="81" t="s">
        <v>5305</v>
      </c>
      <c r="O834" s="81" t="s">
        <v>5305</v>
      </c>
      <c r="P834" s="81" t="s">
        <v>5305</v>
      </c>
    </row>
    <row r="835" spans="1:16" ht="114" x14ac:dyDescent="0.45">
      <c r="A835" t="s">
        <v>11147</v>
      </c>
      <c r="B835" t="s">
        <v>17</v>
      </c>
      <c r="C835" t="s">
        <v>18</v>
      </c>
      <c r="D835" t="s">
        <v>598</v>
      </c>
      <c r="E835" t="s">
        <v>933</v>
      </c>
      <c r="F835" t="s">
        <v>21</v>
      </c>
      <c r="G835" t="s">
        <v>22</v>
      </c>
      <c r="H835">
        <v>834</v>
      </c>
      <c r="I835" s="83">
        <v>14.745425511282264</v>
      </c>
      <c r="J835" s="83">
        <v>38.918721619942083</v>
      </c>
      <c r="K835" s="83">
        <v>15.54434920148101</v>
      </c>
      <c r="L835" s="81" t="s">
        <v>936</v>
      </c>
      <c r="M835" s="81" t="s">
        <v>5306</v>
      </c>
      <c r="N835" s="81" t="s">
        <v>5307</v>
      </c>
      <c r="O835" s="81" t="s">
        <v>5308</v>
      </c>
      <c r="P835" s="81" t="s">
        <v>5309</v>
      </c>
    </row>
    <row r="836" spans="1:16" ht="85.5" x14ac:dyDescent="0.45">
      <c r="A836" t="s">
        <v>11147</v>
      </c>
      <c r="B836" t="s">
        <v>17</v>
      </c>
      <c r="C836" t="s">
        <v>18</v>
      </c>
      <c r="D836" t="s">
        <v>598</v>
      </c>
      <c r="E836" t="s">
        <v>933</v>
      </c>
      <c r="F836" t="s">
        <v>21</v>
      </c>
      <c r="G836" t="s">
        <v>22</v>
      </c>
      <c r="H836">
        <v>835</v>
      </c>
      <c r="I836" s="83">
        <v>2.4426633221059642</v>
      </c>
      <c r="J836" s="83">
        <v>7.1913222811636262</v>
      </c>
      <c r="K836" s="83">
        <v>16.467029855845905</v>
      </c>
      <c r="L836" s="81" t="s">
        <v>937</v>
      </c>
      <c r="M836" s="81" t="s">
        <v>5310</v>
      </c>
      <c r="N836" s="81" t="s">
        <v>5311</v>
      </c>
      <c r="O836" s="81" t="s">
        <v>5312</v>
      </c>
      <c r="P836" s="81" t="s">
        <v>5313</v>
      </c>
    </row>
    <row r="837" spans="1:16" ht="99.75" x14ac:dyDescent="0.45">
      <c r="A837" t="s">
        <v>11147</v>
      </c>
      <c r="B837" t="s">
        <v>17</v>
      </c>
      <c r="C837" t="s">
        <v>18</v>
      </c>
      <c r="D837" t="s">
        <v>598</v>
      </c>
      <c r="E837" t="s">
        <v>933</v>
      </c>
      <c r="F837" t="s">
        <v>21</v>
      </c>
      <c r="G837" t="s">
        <v>22</v>
      </c>
      <c r="H837">
        <v>836</v>
      </c>
      <c r="I837" s="83">
        <v>6.7830654290627441</v>
      </c>
      <c r="J837" s="83">
        <v>7.3165850806964583</v>
      </c>
      <c r="K837" s="83">
        <v>7.3451671087840253</v>
      </c>
      <c r="L837" s="81" t="s">
        <v>938</v>
      </c>
      <c r="M837" s="81" t="s">
        <v>5314</v>
      </c>
      <c r="N837" s="81" t="s">
        <v>5315</v>
      </c>
      <c r="O837" s="81" t="s">
        <v>5316</v>
      </c>
      <c r="P837" s="81" t="s">
        <v>5317</v>
      </c>
    </row>
    <row r="838" spans="1:16" ht="71.25" x14ac:dyDescent="0.45">
      <c r="A838" t="s">
        <v>11147</v>
      </c>
      <c r="B838" t="s">
        <v>17</v>
      </c>
      <c r="C838" t="s">
        <v>18</v>
      </c>
      <c r="D838" t="s">
        <v>598</v>
      </c>
      <c r="E838" t="s">
        <v>933</v>
      </c>
      <c r="F838" t="s">
        <v>21</v>
      </c>
      <c r="G838" t="s">
        <v>22</v>
      </c>
      <c r="H838">
        <v>837</v>
      </c>
      <c r="I838" s="83">
        <v>30.317983229357161</v>
      </c>
      <c r="J838" s="83">
        <v>15.304534622238586</v>
      </c>
      <c r="K838" s="83">
        <v>12.149176141753363</v>
      </c>
      <c r="L838" s="81" t="s">
        <v>939</v>
      </c>
      <c r="M838" s="81" t="s">
        <v>5318</v>
      </c>
      <c r="N838" s="81" t="s">
        <v>5319</v>
      </c>
      <c r="O838" s="81" t="s">
        <v>5320</v>
      </c>
      <c r="P838" s="81" t="s">
        <v>5321</v>
      </c>
    </row>
    <row r="839" spans="1:16" ht="128.25" x14ac:dyDescent="0.45">
      <c r="A839" t="s">
        <v>11147</v>
      </c>
      <c r="B839" t="s">
        <v>17</v>
      </c>
      <c r="C839" t="s">
        <v>18</v>
      </c>
      <c r="D839" t="s">
        <v>598</v>
      </c>
      <c r="E839" t="s">
        <v>933</v>
      </c>
      <c r="F839" t="s">
        <v>21</v>
      </c>
      <c r="G839" t="s">
        <v>22</v>
      </c>
      <c r="H839">
        <v>838</v>
      </c>
      <c r="I839" s="83">
        <v>7.8424470722906685</v>
      </c>
      <c r="J839" s="83">
        <v>7.3072302334557984</v>
      </c>
      <c r="K839" s="83">
        <v>8.1280912966689378</v>
      </c>
      <c r="L839" s="81" t="s">
        <v>940</v>
      </c>
      <c r="M839" s="81" t="s">
        <v>5322</v>
      </c>
      <c r="N839" s="81" t="s">
        <v>5323</v>
      </c>
      <c r="O839" s="81" t="s">
        <v>5324</v>
      </c>
      <c r="P839" s="81" t="s">
        <v>5325</v>
      </c>
    </row>
    <row r="840" spans="1:16" ht="185.25" x14ac:dyDescent="0.45">
      <c r="A840" t="s">
        <v>11147</v>
      </c>
      <c r="B840" t="s">
        <v>17</v>
      </c>
      <c r="C840" t="s">
        <v>18</v>
      </c>
      <c r="D840" t="s">
        <v>598</v>
      </c>
      <c r="E840" t="s">
        <v>933</v>
      </c>
      <c r="F840" t="s">
        <v>21</v>
      </c>
      <c r="G840" t="s">
        <v>22</v>
      </c>
      <c r="H840">
        <v>839</v>
      </c>
      <c r="I840" s="83">
        <v>13.052770239454782</v>
      </c>
      <c r="J840" s="83">
        <v>33.007175279512886</v>
      </c>
      <c r="K840" s="83">
        <v>30.926626064244708</v>
      </c>
      <c r="L840" s="81" t="s">
        <v>941</v>
      </c>
      <c r="M840" s="81" t="s">
        <v>5326</v>
      </c>
      <c r="N840" s="81" t="s">
        <v>5327</v>
      </c>
      <c r="O840" s="81" t="s">
        <v>5328</v>
      </c>
      <c r="P840" s="81" t="s">
        <v>5329</v>
      </c>
    </row>
    <row r="841" spans="1:16" ht="71.25" x14ac:dyDescent="0.45">
      <c r="A841" t="s">
        <v>11147</v>
      </c>
      <c r="B841" t="s">
        <v>17</v>
      </c>
      <c r="C841" t="s">
        <v>18</v>
      </c>
      <c r="D841" t="s">
        <v>598</v>
      </c>
      <c r="E841" t="s">
        <v>933</v>
      </c>
      <c r="F841" t="s">
        <v>21</v>
      </c>
      <c r="G841" t="s">
        <v>22</v>
      </c>
      <c r="H841">
        <v>840</v>
      </c>
      <c r="I841" s="83">
        <v>23.210911117419965</v>
      </c>
      <c r="J841" s="83">
        <v>29.669021468458094</v>
      </c>
      <c r="K841" s="83">
        <v>10.934883431625591</v>
      </c>
      <c r="L841" s="81" t="s">
        <v>942</v>
      </c>
      <c r="M841" s="81" t="s">
        <v>5330</v>
      </c>
      <c r="N841" s="81" t="s">
        <v>5331</v>
      </c>
      <c r="O841" s="81" t="s">
        <v>5332</v>
      </c>
      <c r="P841" s="81" t="s">
        <v>5333</v>
      </c>
    </row>
    <row r="842" spans="1:16" ht="71.25" x14ac:dyDescent="0.45">
      <c r="A842" t="s">
        <v>11147</v>
      </c>
      <c r="B842" t="s">
        <v>17</v>
      </c>
      <c r="C842" t="s">
        <v>18</v>
      </c>
      <c r="D842" t="s">
        <v>598</v>
      </c>
      <c r="E842" t="s">
        <v>933</v>
      </c>
      <c r="F842" t="s">
        <v>21</v>
      </c>
      <c r="G842" t="s">
        <v>22</v>
      </c>
      <c r="H842">
        <v>841</v>
      </c>
      <c r="I842" s="83">
        <v>10.381975655707436</v>
      </c>
      <c r="J842" s="83">
        <v>16.68234857317378</v>
      </c>
      <c r="K842" s="83">
        <v>8.4159862581567246</v>
      </c>
      <c r="L842" s="81" t="s">
        <v>943</v>
      </c>
      <c r="M842" s="81" t="s">
        <v>5334</v>
      </c>
      <c r="N842" s="81" t="s">
        <v>5335</v>
      </c>
      <c r="O842" s="81" t="s">
        <v>5336</v>
      </c>
      <c r="P842" s="81" t="s">
        <v>5337</v>
      </c>
    </row>
    <row r="843" spans="1:16" ht="28.5" x14ac:dyDescent="0.45">
      <c r="A843" t="s">
        <v>11147</v>
      </c>
      <c r="B843" t="s">
        <v>17</v>
      </c>
      <c r="C843" t="s">
        <v>18</v>
      </c>
      <c r="D843" t="s">
        <v>598</v>
      </c>
      <c r="E843" t="s">
        <v>933</v>
      </c>
      <c r="F843" t="s">
        <v>21</v>
      </c>
      <c r="G843" t="s">
        <v>22</v>
      </c>
      <c r="H843">
        <v>842</v>
      </c>
      <c r="I843" s="83">
        <v>100.00000000000004</v>
      </c>
      <c r="J843" s="83">
        <v>100.00000000000004</v>
      </c>
      <c r="K843" s="83">
        <v>100.00000000000004</v>
      </c>
      <c r="L843" s="81" t="s">
        <v>944</v>
      </c>
      <c r="M843" s="81" t="s">
        <v>5338</v>
      </c>
      <c r="N843" s="81" t="s">
        <v>5338</v>
      </c>
      <c r="O843" s="81" t="s">
        <v>5338</v>
      </c>
      <c r="P843" s="81" t="s">
        <v>5338</v>
      </c>
    </row>
    <row r="844" spans="1:16" ht="42.75" x14ac:dyDescent="0.45">
      <c r="A844" t="s">
        <v>11147</v>
      </c>
      <c r="B844" t="s">
        <v>17</v>
      </c>
      <c r="C844" t="s">
        <v>18</v>
      </c>
      <c r="D844" t="s">
        <v>598</v>
      </c>
      <c r="E844" t="s">
        <v>933</v>
      </c>
      <c r="F844" t="s">
        <v>21</v>
      </c>
      <c r="G844" t="s">
        <v>22</v>
      </c>
      <c r="H844">
        <v>843</v>
      </c>
      <c r="I844" s="83">
        <v>48.871645172969465</v>
      </c>
      <c r="J844" s="83">
        <v>23.507577637023097</v>
      </c>
      <c r="K844" s="83">
        <v>29.633403702962479</v>
      </c>
      <c r="L844" s="81" t="s">
        <v>945</v>
      </c>
      <c r="M844" s="81" t="s">
        <v>5339</v>
      </c>
      <c r="N844" s="81" t="s">
        <v>5340</v>
      </c>
      <c r="O844" s="81" t="s">
        <v>5341</v>
      </c>
      <c r="P844" s="81" t="s">
        <v>5342</v>
      </c>
    </row>
    <row r="845" spans="1:16" ht="57" x14ac:dyDescent="0.45">
      <c r="A845" t="s">
        <v>11147</v>
      </c>
      <c r="B845" t="s">
        <v>17</v>
      </c>
      <c r="C845" t="s">
        <v>18</v>
      </c>
      <c r="D845" t="s">
        <v>598</v>
      </c>
      <c r="E845" t="s">
        <v>933</v>
      </c>
      <c r="F845" t="s">
        <v>21</v>
      </c>
      <c r="G845" t="s">
        <v>22</v>
      </c>
      <c r="H845">
        <v>844</v>
      </c>
      <c r="I845" s="83">
        <v>43.668354428478111</v>
      </c>
      <c r="J845" s="83">
        <v>35.655062085592512</v>
      </c>
      <c r="K845" s="83">
        <v>11.390778025531022</v>
      </c>
      <c r="L845" s="81" t="s">
        <v>946</v>
      </c>
      <c r="M845" s="81" t="s">
        <v>5343</v>
      </c>
      <c r="N845" s="81" t="s">
        <v>5344</v>
      </c>
      <c r="O845" s="81" t="s">
        <v>5345</v>
      </c>
      <c r="P845" s="81" t="s">
        <v>5346</v>
      </c>
    </row>
    <row r="846" spans="1:16" ht="85.5" x14ac:dyDescent="0.45">
      <c r="A846" t="s">
        <v>11147</v>
      </c>
      <c r="B846" t="s">
        <v>17</v>
      </c>
      <c r="C846" t="s">
        <v>18</v>
      </c>
      <c r="D846" t="s">
        <v>598</v>
      </c>
      <c r="E846" t="s">
        <v>933</v>
      </c>
      <c r="F846" t="s">
        <v>21</v>
      </c>
      <c r="G846" t="s">
        <v>22</v>
      </c>
      <c r="H846">
        <v>845</v>
      </c>
      <c r="I846" s="83">
        <v>10.451299363234476</v>
      </c>
      <c r="J846" s="83">
        <v>6.8388117056950151</v>
      </c>
      <c r="K846" s="83">
        <v>4.3684103661775779</v>
      </c>
      <c r="L846" s="81" t="s">
        <v>947</v>
      </c>
      <c r="M846" s="81" t="s">
        <v>5347</v>
      </c>
      <c r="N846" s="81" t="s">
        <v>5348</v>
      </c>
      <c r="O846" s="81" t="s">
        <v>5349</v>
      </c>
      <c r="P846" s="81" t="s">
        <v>5350</v>
      </c>
    </row>
    <row r="847" spans="1:16" ht="57" x14ac:dyDescent="0.45">
      <c r="A847" t="s">
        <v>11147</v>
      </c>
      <c r="B847" t="s">
        <v>17</v>
      </c>
      <c r="C847" t="s">
        <v>18</v>
      </c>
      <c r="D847" t="s">
        <v>598</v>
      </c>
      <c r="E847" t="s">
        <v>933</v>
      </c>
      <c r="F847" t="s">
        <v>21</v>
      </c>
      <c r="G847" t="s">
        <v>22</v>
      </c>
      <c r="H847">
        <v>846</v>
      </c>
      <c r="I847" s="83">
        <v>9.8563895914076234</v>
      </c>
      <c r="J847" s="83">
        <v>9.8791477568867432</v>
      </c>
      <c r="K847" s="83">
        <v>9.5924898948987494</v>
      </c>
      <c r="L847" s="81" t="s">
        <v>948</v>
      </c>
      <c r="M847" s="81" t="s">
        <v>5351</v>
      </c>
      <c r="N847" s="81" t="s">
        <v>5352</v>
      </c>
      <c r="O847" s="81" t="s">
        <v>5353</v>
      </c>
      <c r="P847" s="81" t="s">
        <v>5354</v>
      </c>
    </row>
    <row r="848" spans="1:16" ht="71.25" x14ac:dyDescent="0.45">
      <c r="A848" t="s">
        <v>11147</v>
      </c>
      <c r="B848" t="s">
        <v>17</v>
      </c>
      <c r="C848" t="s">
        <v>18</v>
      </c>
      <c r="D848" t="s">
        <v>598</v>
      </c>
      <c r="E848" t="s">
        <v>933</v>
      </c>
      <c r="F848" t="s">
        <v>21</v>
      </c>
      <c r="G848" t="s">
        <v>22</v>
      </c>
      <c r="H848">
        <v>847</v>
      </c>
      <c r="I848" s="83">
        <v>32.09442950496566</v>
      </c>
      <c r="J848" s="83">
        <v>34.680387808309746</v>
      </c>
      <c r="K848" s="83">
        <v>36.746689049648481</v>
      </c>
      <c r="L848" s="81" t="s">
        <v>949</v>
      </c>
      <c r="M848" s="81" t="s">
        <v>5355</v>
      </c>
      <c r="N848" s="81" t="s">
        <v>5356</v>
      </c>
      <c r="O848" s="81" t="s">
        <v>5357</v>
      </c>
      <c r="P848" s="81" t="s">
        <v>5358</v>
      </c>
    </row>
    <row r="849" spans="1:16" ht="156.75" x14ac:dyDescent="0.45">
      <c r="A849" t="s">
        <v>11147</v>
      </c>
      <c r="B849" t="s">
        <v>17</v>
      </c>
      <c r="C849" t="s">
        <v>18</v>
      </c>
      <c r="D849" t="s">
        <v>598</v>
      </c>
      <c r="E849" t="s">
        <v>933</v>
      </c>
      <c r="F849" t="s">
        <v>21</v>
      </c>
      <c r="G849" t="s">
        <v>22</v>
      </c>
      <c r="H849">
        <v>848</v>
      </c>
      <c r="I849" s="83">
        <v>10.541766550360494</v>
      </c>
      <c r="J849" s="83">
        <v>23.4483059904641</v>
      </c>
      <c r="K849" s="83">
        <v>23.301928162017131</v>
      </c>
      <c r="L849" s="81" t="s">
        <v>950</v>
      </c>
      <c r="M849" s="81" t="s">
        <v>5359</v>
      </c>
      <c r="N849" s="81" t="s">
        <v>5360</v>
      </c>
      <c r="O849" s="81" t="s">
        <v>5361</v>
      </c>
      <c r="P849" s="81" t="s">
        <v>5362</v>
      </c>
    </row>
    <row r="850" spans="1:16" ht="114" x14ac:dyDescent="0.45">
      <c r="A850" t="s">
        <v>11147</v>
      </c>
      <c r="B850" t="s">
        <v>17</v>
      </c>
      <c r="C850" t="s">
        <v>18</v>
      </c>
      <c r="D850" t="s">
        <v>598</v>
      </c>
      <c r="E850" t="s">
        <v>933</v>
      </c>
      <c r="F850" t="s">
        <v>21</v>
      </c>
      <c r="G850" t="s">
        <v>22</v>
      </c>
      <c r="H850">
        <v>849</v>
      </c>
      <c r="I850" s="83">
        <v>11.238170584522882</v>
      </c>
      <c r="J850" s="83">
        <v>27.195592687669805</v>
      </c>
      <c r="K850" s="83">
        <v>8.8938685993006157</v>
      </c>
      <c r="L850" s="81" t="s">
        <v>951</v>
      </c>
      <c r="M850" s="81" t="s">
        <v>5363</v>
      </c>
      <c r="N850" s="81" t="s">
        <v>5364</v>
      </c>
      <c r="O850" s="81" t="s">
        <v>5365</v>
      </c>
      <c r="P850" s="81" t="s">
        <v>5366</v>
      </c>
    </row>
    <row r="851" spans="1:16" ht="57" x14ac:dyDescent="0.45">
      <c r="A851" t="s">
        <v>11147</v>
      </c>
      <c r="B851" t="s">
        <v>17</v>
      </c>
      <c r="C851" t="s">
        <v>18</v>
      </c>
      <c r="D851" t="s">
        <v>598</v>
      </c>
      <c r="E851" t="s">
        <v>933</v>
      </c>
      <c r="F851" t="s">
        <v>21</v>
      </c>
      <c r="G851" t="s">
        <v>22</v>
      </c>
      <c r="H851">
        <v>850</v>
      </c>
      <c r="I851" s="83">
        <v>3.0165524927300762</v>
      </c>
      <c r="J851" s="83">
        <v>5.7839975475562309</v>
      </c>
      <c r="K851" s="83">
        <v>3.0235785635823293</v>
      </c>
      <c r="L851" s="81" t="s">
        <v>952</v>
      </c>
      <c r="M851" s="81" t="s">
        <v>5367</v>
      </c>
      <c r="N851" s="81" t="s">
        <v>5368</v>
      </c>
      <c r="O851" s="81" t="s">
        <v>5369</v>
      </c>
      <c r="P851" s="81" t="s">
        <v>5370</v>
      </c>
    </row>
    <row r="852" spans="1:16" ht="42.75" x14ac:dyDescent="0.45">
      <c r="A852" t="s">
        <v>11147</v>
      </c>
      <c r="B852" t="s">
        <v>17</v>
      </c>
      <c r="C852" t="s">
        <v>18</v>
      </c>
      <c r="D852" t="s">
        <v>598</v>
      </c>
      <c r="E852" t="s">
        <v>953</v>
      </c>
      <c r="F852" t="s">
        <v>21</v>
      </c>
      <c r="G852" t="s">
        <v>22</v>
      </c>
      <c r="H852">
        <v>851</v>
      </c>
      <c r="I852" s="83">
        <v>7.3470531259778786</v>
      </c>
      <c r="J852" s="83">
        <v>6.8372033391162832</v>
      </c>
      <c r="K852" s="83">
        <v>8.5326633859138035</v>
      </c>
      <c r="L852" s="81" t="s">
        <v>954</v>
      </c>
      <c r="M852" s="81" t="s">
        <v>5371</v>
      </c>
      <c r="N852" s="81" t="s">
        <v>5372</v>
      </c>
      <c r="O852" s="81" t="s">
        <v>5373</v>
      </c>
      <c r="P852" s="81" t="s">
        <v>5374</v>
      </c>
    </row>
    <row r="853" spans="1:16" ht="57" x14ac:dyDescent="0.45">
      <c r="A853" t="s">
        <v>11147</v>
      </c>
      <c r="B853" t="s">
        <v>17</v>
      </c>
      <c r="C853" t="s">
        <v>18</v>
      </c>
      <c r="D853" t="s">
        <v>598</v>
      </c>
      <c r="E853" t="s">
        <v>953</v>
      </c>
      <c r="F853" t="s">
        <v>21</v>
      </c>
      <c r="G853" t="s">
        <v>22</v>
      </c>
      <c r="H853">
        <v>852</v>
      </c>
      <c r="I853" s="83">
        <v>34.791594751284457</v>
      </c>
      <c r="J853" s="83">
        <v>40.521277664616683</v>
      </c>
      <c r="K853" s="83">
        <v>34.094833386056919</v>
      </c>
      <c r="L853" s="81" t="s">
        <v>955</v>
      </c>
      <c r="M853" s="81" t="s">
        <v>5375</v>
      </c>
      <c r="N853" s="81" t="s">
        <v>5376</v>
      </c>
      <c r="O853" s="81" t="s">
        <v>5377</v>
      </c>
      <c r="P853" s="81" t="s">
        <v>5378</v>
      </c>
    </row>
    <row r="854" spans="1:16" ht="99.75" x14ac:dyDescent="0.45">
      <c r="A854" t="s">
        <v>11147</v>
      </c>
      <c r="B854" t="s">
        <v>17</v>
      </c>
      <c r="C854" t="s">
        <v>18</v>
      </c>
      <c r="D854" t="s">
        <v>598</v>
      </c>
      <c r="E854" t="s">
        <v>953</v>
      </c>
      <c r="F854" t="s">
        <v>21</v>
      </c>
      <c r="G854" t="s">
        <v>22</v>
      </c>
      <c r="H854">
        <v>853</v>
      </c>
      <c r="I854" s="83">
        <v>11.958371224555041</v>
      </c>
      <c r="J854" s="83">
        <v>7.3202704303652286</v>
      </c>
      <c r="K854" s="83">
        <v>11.12851836851765</v>
      </c>
      <c r="L854" s="81" t="s">
        <v>956</v>
      </c>
      <c r="M854" s="81" t="s">
        <v>5379</v>
      </c>
      <c r="N854" s="81" t="s">
        <v>5380</v>
      </c>
      <c r="O854" s="81" t="s">
        <v>5381</v>
      </c>
      <c r="P854" s="81" t="s">
        <v>5382</v>
      </c>
    </row>
    <row r="855" spans="1:16" ht="57" x14ac:dyDescent="0.45">
      <c r="A855" t="s">
        <v>11147</v>
      </c>
      <c r="B855" t="s">
        <v>17</v>
      </c>
      <c r="C855" t="s">
        <v>18</v>
      </c>
      <c r="D855" t="s">
        <v>598</v>
      </c>
      <c r="E855" t="s">
        <v>953</v>
      </c>
      <c r="F855" t="s">
        <v>21</v>
      </c>
      <c r="G855" t="s">
        <v>22</v>
      </c>
      <c r="H855">
        <v>854</v>
      </c>
      <c r="I855" s="83">
        <v>7.5288514303807297</v>
      </c>
      <c r="J855" s="83">
        <v>8.8043518068093931</v>
      </c>
      <c r="K855" s="83">
        <v>8.8043518068093931</v>
      </c>
      <c r="L855" s="81" t="s">
        <v>957</v>
      </c>
      <c r="M855" s="81" t="s">
        <v>5383</v>
      </c>
      <c r="N855" s="81" t="s">
        <v>5384</v>
      </c>
      <c r="O855" s="81" t="s">
        <v>5385</v>
      </c>
      <c r="P855" s="81" t="s">
        <v>5385</v>
      </c>
    </row>
    <row r="856" spans="1:16" ht="42.75" x14ac:dyDescent="0.45">
      <c r="A856" t="s">
        <v>11147</v>
      </c>
      <c r="B856" t="s">
        <v>17</v>
      </c>
      <c r="C856" t="s">
        <v>18</v>
      </c>
      <c r="D856" t="s">
        <v>598</v>
      </c>
      <c r="E856" t="s">
        <v>953</v>
      </c>
      <c r="F856" t="s">
        <v>21</v>
      </c>
      <c r="G856" t="s">
        <v>22</v>
      </c>
      <c r="H856">
        <v>855</v>
      </c>
      <c r="I856" s="83">
        <v>17.124730448946568</v>
      </c>
      <c r="J856" s="83">
        <v>10.307386760781874</v>
      </c>
      <c r="K856" s="83">
        <v>8.7674115783115454</v>
      </c>
      <c r="L856" s="81" t="s">
        <v>958</v>
      </c>
      <c r="M856" s="81" t="s">
        <v>5386</v>
      </c>
      <c r="N856" s="81" t="s">
        <v>5387</v>
      </c>
      <c r="O856" s="81" t="s">
        <v>5388</v>
      </c>
      <c r="P856" s="81" t="s">
        <v>5389</v>
      </c>
    </row>
    <row r="857" spans="1:16" ht="28.5" x14ac:dyDescent="0.45">
      <c r="A857" t="s">
        <v>11147</v>
      </c>
      <c r="B857" t="s">
        <v>17</v>
      </c>
      <c r="C857" t="s">
        <v>18</v>
      </c>
      <c r="D857" t="s">
        <v>598</v>
      </c>
      <c r="E857" t="s">
        <v>953</v>
      </c>
      <c r="F857" t="s">
        <v>21</v>
      </c>
      <c r="G857" t="s">
        <v>22</v>
      </c>
      <c r="H857">
        <v>856</v>
      </c>
      <c r="I857" s="83">
        <v>2.8730831956184355</v>
      </c>
      <c r="J857" s="83">
        <v>2.8730831956184355</v>
      </c>
      <c r="K857" s="83">
        <v>2.8730831956184355</v>
      </c>
      <c r="L857" s="81" t="s">
        <v>959</v>
      </c>
      <c r="M857" s="81" t="s">
        <v>5390</v>
      </c>
      <c r="N857" s="81" t="s">
        <v>5391</v>
      </c>
      <c r="O857" s="81" t="s">
        <v>5392</v>
      </c>
      <c r="P857" s="81" t="s">
        <v>5393</v>
      </c>
    </row>
    <row r="858" spans="1:16" ht="85.5" x14ac:dyDescent="0.45">
      <c r="A858" t="s">
        <v>11147</v>
      </c>
      <c r="B858" t="s">
        <v>17</v>
      </c>
      <c r="C858" t="s">
        <v>18</v>
      </c>
      <c r="D858" t="s">
        <v>598</v>
      </c>
      <c r="E858" t="s">
        <v>953</v>
      </c>
      <c r="F858" t="s">
        <v>21</v>
      </c>
      <c r="G858" t="s">
        <v>22</v>
      </c>
      <c r="H858">
        <v>857</v>
      </c>
      <c r="I858" s="83">
        <v>37.632787284274492</v>
      </c>
      <c r="J858" s="83">
        <v>41.617914502878165</v>
      </c>
      <c r="K858" s="83">
        <v>37.765720428782537</v>
      </c>
      <c r="L858" s="81" t="s">
        <v>960</v>
      </c>
      <c r="M858" s="81" t="s">
        <v>5394</v>
      </c>
      <c r="N858" s="81" t="s">
        <v>5395</v>
      </c>
      <c r="O858" s="81" t="s">
        <v>5396</v>
      </c>
      <c r="P858" s="81" t="s">
        <v>5397</v>
      </c>
    </row>
    <row r="859" spans="1:16" ht="57" x14ac:dyDescent="0.45">
      <c r="A859" t="s">
        <v>11147</v>
      </c>
      <c r="B859" t="s">
        <v>17</v>
      </c>
      <c r="C859" t="s">
        <v>18</v>
      </c>
      <c r="D859" t="s">
        <v>598</v>
      </c>
      <c r="E859" t="s">
        <v>953</v>
      </c>
      <c r="F859" t="s">
        <v>21</v>
      </c>
      <c r="G859" t="s">
        <v>22</v>
      </c>
      <c r="H859">
        <v>858</v>
      </c>
      <c r="I859" s="83">
        <v>7.1933868327348085</v>
      </c>
      <c r="J859" s="83">
        <v>8.9729715538708721</v>
      </c>
      <c r="K859" s="83">
        <v>4.2772134012275611</v>
      </c>
      <c r="L859" s="81" t="s">
        <v>961</v>
      </c>
      <c r="M859" s="81" t="s">
        <v>5398</v>
      </c>
      <c r="N859" s="81" t="s">
        <v>5399</v>
      </c>
      <c r="O859" s="81" t="s">
        <v>5400</v>
      </c>
      <c r="P859" s="81" t="s">
        <v>5401</v>
      </c>
    </row>
    <row r="860" spans="1:16" ht="28.5" x14ac:dyDescent="0.45">
      <c r="A860" t="s">
        <v>11147</v>
      </c>
      <c r="B860" t="s">
        <v>17</v>
      </c>
      <c r="C860" t="s">
        <v>18</v>
      </c>
      <c r="D860" t="s">
        <v>598</v>
      </c>
      <c r="E860" t="s">
        <v>953</v>
      </c>
      <c r="F860" t="s">
        <v>21</v>
      </c>
      <c r="G860" t="s">
        <v>22</v>
      </c>
      <c r="H860">
        <v>859</v>
      </c>
      <c r="I860" s="83">
        <v>32.466791547509906</v>
      </c>
      <c r="J860" s="83">
        <v>32.466791547509906</v>
      </c>
      <c r="K860" s="83">
        <v>9.6524348774022446</v>
      </c>
      <c r="L860" s="81" t="s">
        <v>5402</v>
      </c>
      <c r="M860" s="81" t="s">
        <v>5403</v>
      </c>
      <c r="N860" s="81" t="s">
        <v>5404</v>
      </c>
      <c r="O860" s="81" t="s">
        <v>5405</v>
      </c>
      <c r="P860" s="81" t="s">
        <v>5406</v>
      </c>
    </row>
    <row r="861" spans="1:16" ht="71.25" x14ac:dyDescent="0.45">
      <c r="A861" t="s">
        <v>11147</v>
      </c>
      <c r="B861" t="s">
        <v>17</v>
      </c>
      <c r="C861" t="s">
        <v>18</v>
      </c>
      <c r="D861" t="s">
        <v>598</v>
      </c>
      <c r="E861" t="s">
        <v>953</v>
      </c>
      <c r="F861" t="s">
        <v>21</v>
      </c>
      <c r="G861" t="s">
        <v>22</v>
      </c>
      <c r="H861">
        <v>860</v>
      </c>
      <c r="I861" s="83">
        <v>45.653838513939043</v>
      </c>
      <c r="J861" s="83">
        <v>19.177072536562857</v>
      </c>
      <c r="K861" s="83">
        <v>35.442064235616492</v>
      </c>
      <c r="L861" s="81" t="s">
        <v>962</v>
      </c>
      <c r="M861" s="81" t="s">
        <v>5407</v>
      </c>
      <c r="N861" s="81" t="s">
        <v>5408</v>
      </c>
      <c r="O861" s="81" t="s">
        <v>5409</v>
      </c>
      <c r="P861" s="81" t="s">
        <v>5410</v>
      </c>
    </row>
    <row r="862" spans="1:16" ht="85.5" x14ac:dyDescent="0.45">
      <c r="A862" t="s">
        <v>11147</v>
      </c>
      <c r="B862" t="s">
        <v>17</v>
      </c>
      <c r="C862" t="s">
        <v>18</v>
      </c>
      <c r="D862" t="s">
        <v>598</v>
      </c>
      <c r="E862" t="s">
        <v>953</v>
      </c>
      <c r="F862" t="s">
        <v>21</v>
      </c>
      <c r="G862" t="s">
        <v>22</v>
      </c>
      <c r="H862">
        <v>861</v>
      </c>
      <c r="I862" s="83">
        <v>33.055920621105351</v>
      </c>
      <c r="J862" s="83">
        <v>56.68706143897176</v>
      </c>
      <c r="K862" s="83">
        <v>58.912850896498519</v>
      </c>
      <c r="L862" s="81" t="s">
        <v>963</v>
      </c>
      <c r="M862" s="81" t="s">
        <v>5411</v>
      </c>
      <c r="N862" s="81" t="s">
        <v>5412</v>
      </c>
      <c r="O862" s="81" t="s">
        <v>5413</v>
      </c>
      <c r="P862" s="81" t="s">
        <v>5414</v>
      </c>
    </row>
    <row r="863" spans="1:16" ht="57" x14ac:dyDescent="0.45">
      <c r="A863" t="s">
        <v>11147</v>
      </c>
      <c r="B863" t="s">
        <v>17</v>
      </c>
      <c r="C863" t="s">
        <v>18</v>
      </c>
      <c r="D863" t="s">
        <v>598</v>
      </c>
      <c r="E863" t="s">
        <v>953</v>
      </c>
      <c r="F863" t="s">
        <v>21</v>
      </c>
      <c r="G863" t="s">
        <v>22</v>
      </c>
      <c r="H863">
        <v>862</v>
      </c>
      <c r="I863" s="83">
        <v>31.727218786905187</v>
      </c>
      <c r="J863" s="83">
        <v>13.674406678232565</v>
      </c>
      <c r="K863" s="83">
        <v>13.674406678232565</v>
      </c>
      <c r="L863" s="81" t="s">
        <v>964</v>
      </c>
      <c r="M863" s="81" t="s">
        <v>5415</v>
      </c>
      <c r="N863" s="81" t="s">
        <v>5416</v>
      </c>
      <c r="O863" s="81" t="s">
        <v>5417</v>
      </c>
      <c r="P863" s="81" t="s">
        <v>5417</v>
      </c>
    </row>
    <row r="864" spans="1:16" ht="42.75" x14ac:dyDescent="0.45">
      <c r="A864" t="s">
        <v>11147</v>
      </c>
      <c r="B864" t="s">
        <v>17</v>
      </c>
      <c r="C864" t="s">
        <v>18</v>
      </c>
      <c r="D864" t="s">
        <v>598</v>
      </c>
      <c r="E864" t="s">
        <v>953</v>
      </c>
      <c r="F864" t="s">
        <v>21</v>
      </c>
      <c r="G864" t="s">
        <v>22</v>
      </c>
      <c r="H864">
        <v>863</v>
      </c>
      <c r="I864" s="83">
        <v>36.555522285451232</v>
      </c>
      <c r="J864" s="83">
        <v>100.00000000000004</v>
      </c>
      <c r="K864" s="83">
        <v>100.00000000000004</v>
      </c>
      <c r="L864" s="81" t="s">
        <v>965</v>
      </c>
      <c r="M864" s="81" t="s">
        <v>5418</v>
      </c>
      <c r="N864" s="81" t="s">
        <v>5419</v>
      </c>
      <c r="O864" s="81" t="s">
        <v>5418</v>
      </c>
      <c r="P864" s="81" t="s">
        <v>5418</v>
      </c>
    </row>
    <row r="865" spans="1:16" ht="71.25" x14ac:dyDescent="0.45">
      <c r="A865" t="s">
        <v>11147</v>
      </c>
      <c r="B865" t="s">
        <v>17</v>
      </c>
      <c r="C865" t="s">
        <v>18</v>
      </c>
      <c r="D865" t="s">
        <v>598</v>
      </c>
      <c r="E865" t="s">
        <v>953</v>
      </c>
      <c r="F865" t="s">
        <v>21</v>
      </c>
      <c r="G865" t="s">
        <v>22</v>
      </c>
      <c r="H865">
        <v>864</v>
      </c>
      <c r="I865" s="83">
        <v>9.2465234551747155</v>
      </c>
      <c r="J865" s="83">
        <v>16.299446731288935</v>
      </c>
      <c r="K865" s="83">
        <v>9.7481245397598801</v>
      </c>
      <c r="L865" s="81" t="s">
        <v>966</v>
      </c>
      <c r="M865" s="81" t="s">
        <v>5420</v>
      </c>
      <c r="N865" s="81" t="s">
        <v>5421</v>
      </c>
      <c r="O865" s="81" t="s">
        <v>5422</v>
      </c>
      <c r="P865" s="81" t="s">
        <v>5423</v>
      </c>
    </row>
    <row r="866" spans="1:16" ht="42.75" x14ac:dyDescent="0.45">
      <c r="A866" t="s">
        <v>11147</v>
      </c>
      <c r="B866" t="s">
        <v>17</v>
      </c>
      <c r="C866" t="s">
        <v>18</v>
      </c>
      <c r="D866" t="s">
        <v>598</v>
      </c>
      <c r="E866" t="s">
        <v>953</v>
      </c>
      <c r="F866" t="s">
        <v>21</v>
      </c>
      <c r="G866" t="s">
        <v>22</v>
      </c>
      <c r="H866">
        <v>865</v>
      </c>
      <c r="I866" s="83">
        <v>34.579137592374963</v>
      </c>
      <c r="J866" s="83">
        <v>20.333448190047889</v>
      </c>
      <c r="K866" s="83">
        <v>8.804641339558092</v>
      </c>
      <c r="L866" s="81" t="s">
        <v>967</v>
      </c>
      <c r="M866" s="81" t="s">
        <v>5424</v>
      </c>
      <c r="N866" s="81" t="s">
        <v>5425</v>
      </c>
      <c r="O866" s="81" t="s">
        <v>5426</v>
      </c>
      <c r="P866" s="81" t="s">
        <v>5427</v>
      </c>
    </row>
    <row r="867" spans="1:16" ht="42.75" x14ac:dyDescent="0.45">
      <c r="A867" t="s">
        <v>11147</v>
      </c>
      <c r="B867" t="s">
        <v>17</v>
      </c>
      <c r="C867" t="s">
        <v>18</v>
      </c>
      <c r="D867" t="s">
        <v>598</v>
      </c>
      <c r="E867" t="s">
        <v>968</v>
      </c>
      <c r="F867" t="s">
        <v>21</v>
      </c>
      <c r="G867" t="s">
        <v>22</v>
      </c>
      <c r="H867">
        <v>866</v>
      </c>
      <c r="I867" s="83">
        <v>4.515183688171633</v>
      </c>
      <c r="J867" s="83">
        <v>13.805184551789743</v>
      </c>
      <c r="K867" s="83">
        <v>0</v>
      </c>
      <c r="L867" s="81" t="s">
        <v>969</v>
      </c>
      <c r="M867" s="81" t="s">
        <v>5428</v>
      </c>
      <c r="N867" s="81" t="s">
        <v>5429</v>
      </c>
      <c r="O867" s="81" t="s">
        <v>5430</v>
      </c>
      <c r="P867" s="81" t="s">
        <v>5431</v>
      </c>
    </row>
    <row r="868" spans="1:16" ht="156.75" x14ac:dyDescent="0.45">
      <c r="A868" t="s">
        <v>11147</v>
      </c>
      <c r="B868" t="s">
        <v>17</v>
      </c>
      <c r="C868" t="s">
        <v>18</v>
      </c>
      <c r="D868" t="s">
        <v>598</v>
      </c>
      <c r="E868" t="s">
        <v>968</v>
      </c>
      <c r="F868" t="s">
        <v>21</v>
      </c>
      <c r="G868" t="s">
        <v>22</v>
      </c>
      <c r="H868">
        <v>867</v>
      </c>
      <c r="I868" s="83">
        <v>17.191031253113188</v>
      </c>
      <c r="J868" s="83">
        <v>21.33105474114047</v>
      </c>
      <c r="K868" s="83">
        <v>9.6577043194719128</v>
      </c>
      <c r="L868" s="81" t="s">
        <v>970</v>
      </c>
      <c r="M868" s="81" t="s">
        <v>5432</v>
      </c>
      <c r="N868" s="81" t="s">
        <v>5433</v>
      </c>
      <c r="O868" s="81" t="s">
        <v>5434</v>
      </c>
      <c r="P868" s="81" t="s">
        <v>5435</v>
      </c>
    </row>
    <row r="869" spans="1:16" ht="57" x14ac:dyDescent="0.45">
      <c r="A869" t="s">
        <v>11147</v>
      </c>
      <c r="B869" t="s">
        <v>17</v>
      </c>
      <c r="C869" t="s">
        <v>18</v>
      </c>
      <c r="D869" t="s">
        <v>598</v>
      </c>
      <c r="E869" t="s">
        <v>968</v>
      </c>
      <c r="F869" t="s">
        <v>21</v>
      </c>
      <c r="G869" t="s">
        <v>22</v>
      </c>
      <c r="H869">
        <v>868</v>
      </c>
      <c r="I869" s="83">
        <v>3.6967197413021808</v>
      </c>
      <c r="J869" s="83">
        <v>4.0654254287987239</v>
      </c>
      <c r="K869" s="83">
        <v>3.7159390072518095</v>
      </c>
      <c r="L869" s="81" t="s">
        <v>971</v>
      </c>
      <c r="M869" s="81" t="s">
        <v>5436</v>
      </c>
      <c r="N869" s="81" t="s">
        <v>5437</v>
      </c>
      <c r="O869" s="81" t="s">
        <v>5438</v>
      </c>
      <c r="P869" s="81" t="s">
        <v>5439</v>
      </c>
    </row>
    <row r="870" spans="1:16" ht="57" x14ac:dyDescent="0.45">
      <c r="A870" t="s">
        <v>11147</v>
      </c>
      <c r="B870" t="s">
        <v>17</v>
      </c>
      <c r="C870" t="s">
        <v>18</v>
      </c>
      <c r="D870" t="s">
        <v>598</v>
      </c>
      <c r="E870" t="s">
        <v>968</v>
      </c>
      <c r="F870" t="s">
        <v>21</v>
      </c>
      <c r="G870" t="s">
        <v>22</v>
      </c>
      <c r="H870">
        <v>869</v>
      </c>
      <c r="I870" s="83">
        <v>14.247788801610149</v>
      </c>
      <c r="J870" s="83">
        <v>14.247788801610149</v>
      </c>
      <c r="K870" s="83">
        <v>15.84213253833617</v>
      </c>
      <c r="L870" s="81" t="s">
        <v>972</v>
      </c>
      <c r="M870" s="81" t="s">
        <v>5440</v>
      </c>
      <c r="N870" s="81" t="s">
        <v>5441</v>
      </c>
      <c r="O870" s="81" t="s">
        <v>5442</v>
      </c>
      <c r="P870" s="81" t="s">
        <v>5443</v>
      </c>
    </row>
    <row r="871" spans="1:16" ht="114" x14ac:dyDescent="0.45">
      <c r="A871" t="s">
        <v>11147</v>
      </c>
      <c r="B871" t="s">
        <v>17</v>
      </c>
      <c r="C871" t="s">
        <v>18</v>
      </c>
      <c r="D871" t="s">
        <v>598</v>
      </c>
      <c r="E871" t="s">
        <v>968</v>
      </c>
      <c r="F871" t="s">
        <v>21</v>
      </c>
      <c r="G871" t="s">
        <v>22</v>
      </c>
      <c r="H871">
        <v>870</v>
      </c>
      <c r="I871" s="83">
        <v>29.551472092289664</v>
      </c>
      <c r="J871" s="83">
        <v>8.3645618339162588</v>
      </c>
      <c r="K871" s="83">
        <v>12.900496443963693</v>
      </c>
      <c r="L871" s="81" t="s">
        <v>973</v>
      </c>
      <c r="M871" s="81" t="s">
        <v>5444</v>
      </c>
      <c r="N871" s="81" t="s">
        <v>5445</v>
      </c>
      <c r="O871" s="81" t="s">
        <v>5446</v>
      </c>
      <c r="P871" s="81" t="s">
        <v>5447</v>
      </c>
    </row>
    <row r="872" spans="1:16" ht="199.5" x14ac:dyDescent="0.45">
      <c r="A872" t="s">
        <v>11147</v>
      </c>
      <c r="B872" t="s">
        <v>17</v>
      </c>
      <c r="C872" t="s">
        <v>18</v>
      </c>
      <c r="D872" t="s">
        <v>598</v>
      </c>
      <c r="E872" t="s">
        <v>968</v>
      </c>
      <c r="F872" t="s">
        <v>21</v>
      </c>
      <c r="G872" t="s">
        <v>22</v>
      </c>
      <c r="H872">
        <v>871</v>
      </c>
      <c r="I872" s="83">
        <v>13.347671314431544</v>
      </c>
      <c r="J872" s="83">
        <v>18.570914093019859</v>
      </c>
      <c r="K872" s="83">
        <v>14.883461001524116</v>
      </c>
      <c r="L872" s="81" t="s">
        <v>974</v>
      </c>
      <c r="M872" s="81" t="s">
        <v>5448</v>
      </c>
      <c r="N872" s="81" t="s">
        <v>5449</v>
      </c>
      <c r="O872" s="81" t="s">
        <v>5450</v>
      </c>
      <c r="P872" s="81" t="s">
        <v>5451</v>
      </c>
    </row>
    <row r="873" spans="1:16" ht="128.25" x14ac:dyDescent="0.45">
      <c r="A873" t="s">
        <v>11147</v>
      </c>
      <c r="B873" t="s">
        <v>17</v>
      </c>
      <c r="C873" t="s">
        <v>18</v>
      </c>
      <c r="D873" t="s">
        <v>598</v>
      </c>
      <c r="E873" t="s">
        <v>968</v>
      </c>
      <c r="F873" t="s">
        <v>21</v>
      </c>
      <c r="G873" t="s">
        <v>22</v>
      </c>
      <c r="H873">
        <v>872</v>
      </c>
      <c r="I873" s="83">
        <v>33.018993348852263</v>
      </c>
      <c r="J873" s="83">
        <v>26.925298722797116</v>
      </c>
      <c r="K873" s="83">
        <v>25.940688690831522</v>
      </c>
      <c r="L873" s="81" t="s">
        <v>975</v>
      </c>
      <c r="M873" s="81" t="s">
        <v>5452</v>
      </c>
      <c r="N873" s="81" t="s">
        <v>5453</v>
      </c>
      <c r="O873" s="81" t="s">
        <v>5454</v>
      </c>
      <c r="P873" s="81" t="s">
        <v>5455</v>
      </c>
    </row>
    <row r="874" spans="1:16" ht="228" x14ac:dyDescent="0.45">
      <c r="A874" t="s">
        <v>11147</v>
      </c>
      <c r="B874" t="s">
        <v>17</v>
      </c>
      <c r="C874" t="s">
        <v>18</v>
      </c>
      <c r="D874" t="s">
        <v>598</v>
      </c>
      <c r="E874" t="s">
        <v>968</v>
      </c>
      <c r="F874" t="s">
        <v>21</v>
      </c>
      <c r="G874" t="s">
        <v>22</v>
      </c>
      <c r="H874">
        <v>873</v>
      </c>
      <c r="I874" s="83">
        <v>38.02146299411779</v>
      </c>
      <c r="J874" s="83">
        <v>30.839926038714065</v>
      </c>
      <c r="K874" s="83">
        <v>30.451407494402279</v>
      </c>
      <c r="L874" s="81" t="s">
        <v>976</v>
      </c>
      <c r="M874" s="81" t="s">
        <v>5456</v>
      </c>
      <c r="N874" s="81" t="s">
        <v>5457</v>
      </c>
      <c r="O874" s="81" t="s">
        <v>5458</v>
      </c>
      <c r="P874" s="81" t="s">
        <v>5459</v>
      </c>
    </row>
    <row r="875" spans="1:16" ht="85.5" x14ac:dyDescent="0.45">
      <c r="A875" t="s">
        <v>11147</v>
      </c>
      <c r="B875" t="s">
        <v>17</v>
      </c>
      <c r="C875" t="s">
        <v>18</v>
      </c>
      <c r="D875" t="s">
        <v>598</v>
      </c>
      <c r="E875" t="s">
        <v>968</v>
      </c>
      <c r="F875" t="s">
        <v>21</v>
      </c>
      <c r="G875" t="s">
        <v>22</v>
      </c>
      <c r="H875">
        <v>874</v>
      </c>
      <c r="I875" s="83">
        <v>26.760322756637912</v>
      </c>
      <c r="J875" s="83">
        <v>12.112718574794686</v>
      </c>
      <c r="K875" s="83">
        <v>28.495577603220298</v>
      </c>
      <c r="L875" s="81" t="s">
        <v>977</v>
      </c>
      <c r="M875" s="81" t="s">
        <v>5460</v>
      </c>
      <c r="N875" s="81" t="s">
        <v>5461</v>
      </c>
      <c r="O875" s="81" t="s">
        <v>5462</v>
      </c>
      <c r="P875" s="81" t="s">
        <v>5463</v>
      </c>
    </row>
    <row r="876" spans="1:16" ht="128.25" x14ac:dyDescent="0.45">
      <c r="A876" t="s">
        <v>11147</v>
      </c>
      <c r="B876" t="s">
        <v>17</v>
      </c>
      <c r="C876" t="s">
        <v>18</v>
      </c>
      <c r="D876" t="s">
        <v>598</v>
      </c>
      <c r="E876" t="s">
        <v>968</v>
      </c>
      <c r="F876" t="s">
        <v>21</v>
      </c>
      <c r="G876" t="s">
        <v>22</v>
      </c>
      <c r="H876">
        <v>875</v>
      </c>
      <c r="I876" s="83">
        <v>27.104772321066196</v>
      </c>
      <c r="J876" s="83">
        <v>25.533385616490182</v>
      </c>
      <c r="K876" s="83">
        <v>31.181092931768319</v>
      </c>
      <c r="L876" s="81" t="s">
        <v>978</v>
      </c>
      <c r="M876" s="81" t="s">
        <v>5464</v>
      </c>
      <c r="N876" s="81" t="s">
        <v>5465</v>
      </c>
      <c r="O876" s="81" t="s">
        <v>5466</v>
      </c>
      <c r="P876" s="81" t="s">
        <v>5467</v>
      </c>
    </row>
    <row r="877" spans="1:16" ht="57" x14ac:dyDescent="0.45">
      <c r="A877" t="s">
        <v>11147</v>
      </c>
      <c r="B877" t="s">
        <v>17</v>
      </c>
      <c r="C877" t="s">
        <v>18</v>
      </c>
      <c r="D877" t="s">
        <v>598</v>
      </c>
      <c r="E877" t="s">
        <v>968</v>
      </c>
      <c r="F877" t="s">
        <v>21</v>
      </c>
      <c r="G877" t="s">
        <v>22</v>
      </c>
      <c r="H877">
        <v>876</v>
      </c>
      <c r="I877" s="83">
        <v>32.225386018911728</v>
      </c>
      <c r="J877" s="83">
        <v>38.053710786825427</v>
      </c>
      <c r="K877" s="83">
        <v>16.753520397573755</v>
      </c>
      <c r="L877" s="81" t="s">
        <v>979</v>
      </c>
      <c r="M877" s="81" t="s">
        <v>5468</v>
      </c>
      <c r="N877" s="81" t="s">
        <v>5469</v>
      </c>
      <c r="O877" s="81" t="s">
        <v>5470</v>
      </c>
      <c r="P877" s="81" t="s">
        <v>5471</v>
      </c>
    </row>
    <row r="878" spans="1:16" ht="57" x14ac:dyDescent="0.45">
      <c r="A878" t="s">
        <v>11147</v>
      </c>
      <c r="B878" t="s">
        <v>17</v>
      </c>
      <c r="C878" t="s">
        <v>18</v>
      </c>
      <c r="D878" t="s">
        <v>598</v>
      </c>
      <c r="E878" t="s">
        <v>968</v>
      </c>
      <c r="F878" t="s">
        <v>21</v>
      </c>
      <c r="G878" t="s">
        <v>22</v>
      </c>
      <c r="H878">
        <v>877</v>
      </c>
      <c r="I878" s="83">
        <v>7.3140318268287645</v>
      </c>
      <c r="J878" s="83">
        <v>33.887143631861768</v>
      </c>
      <c r="K878" s="83">
        <v>5.4393305443498212</v>
      </c>
      <c r="L878" s="81" t="s">
        <v>980</v>
      </c>
      <c r="M878" s="81" t="s">
        <v>5472</v>
      </c>
      <c r="N878" s="81" t="s">
        <v>5473</v>
      </c>
      <c r="O878" s="81" t="s">
        <v>5474</v>
      </c>
      <c r="P878" s="81" t="s">
        <v>5475</v>
      </c>
    </row>
    <row r="879" spans="1:16" ht="213.75" x14ac:dyDescent="0.45">
      <c r="A879" t="s">
        <v>11147</v>
      </c>
      <c r="B879" t="s">
        <v>17</v>
      </c>
      <c r="C879" t="s">
        <v>18</v>
      </c>
      <c r="D879" t="s">
        <v>598</v>
      </c>
      <c r="E879" t="s">
        <v>968</v>
      </c>
      <c r="F879" t="s">
        <v>21</v>
      </c>
      <c r="G879" t="s">
        <v>22</v>
      </c>
      <c r="H879">
        <v>878</v>
      </c>
      <c r="I879" s="83">
        <v>18.418439319101772</v>
      </c>
      <c r="J879" s="83">
        <v>14.293013675705335</v>
      </c>
      <c r="K879" s="83">
        <v>15.588748218472391</v>
      </c>
      <c r="L879" s="81" t="s">
        <v>981</v>
      </c>
      <c r="M879" s="81" t="s">
        <v>5476</v>
      </c>
      <c r="N879" s="81" t="s">
        <v>5477</v>
      </c>
      <c r="O879" s="81" t="s">
        <v>5478</v>
      </c>
      <c r="P879" s="81" t="s">
        <v>5479</v>
      </c>
    </row>
    <row r="880" spans="1:16" ht="114" x14ac:dyDescent="0.45">
      <c r="A880" t="s">
        <v>11147</v>
      </c>
      <c r="B880" t="s">
        <v>17</v>
      </c>
      <c r="C880" t="s">
        <v>18</v>
      </c>
      <c r="D880" t="s">
        <v>598</v>
      </c>
      <c r="E880" t="s">
        <v>968</v>
      </c>
      <c r="F880" t="s">
        <v>21</v>
      </c>
      <c r="G880" t="s">
        <v>22</v>
      </c>
      <c r="H880">
        <v>879</v>
      </c>
      <c r="I880" s="83">
        <v>29.910668983633368</v>
      </c>
      <c r="J880" s="83">
        <v>31.121851012706369</v>
      </c>
      <c r="K880" s="83">
        <v>29.898984447859597</v>
      </c>
      <c r="L880" s="81" t="s">
        <v>982</v>
      </c>
      <c r="M880" s="81" t="s">
        <v>5480</v>
      </c>
      <c r="N880" s="81" t="s">
        <v>5481</v>
      </c>
      <c r="O880" s="81" t="s">
        <v>5482</v>
      </c>
      <c r="P880" s="81" t="s">
        <v>5483</v>
      </c>
    </row>
    <row r="881" spans="1:16" ht="71.25" x14ac:dyDescent="0.45">
      <c r="A881" t="s">
        <v>11147</v>
      </c>
      <c r="B881" t="s">
        <v>17</v>
      </c>
      <c r="C881" t="s">
        <v>18</v>
      </c>
      <c r="D881" t="s">
        <v>598</v>
      </c>
      <c r="E881" t="s">
        <v>968</v>
      </c>
      <c r="F881" t="s">
        <v>21</v>
      </c>
      <c r="G881" t="s">
        <v>22</v>
      </c>
      <c r="H881">
        <v>880</v>
      </c>
      <c r="I881" s="83">
        <v>3.2199657147289606</v>
      </c>
      <c r="J881" s="83">
        <v>20.826058354833847</v>
      </c>
      <c r="K881" s="83">
        <v>6.4602770336507511</v>
      </c>
      <c r="L881" s="81" t="s">
        <v>983</v>
      </c>
      <c r="M881" s="81" t="s">
        <v>5484</v>
      </c>
      <c r="N881" s="81" t="s">
        <v>5485</v>
      </c>
      <c r="O881" s="81" t="s">
        <v>5486</v>
      </c>
      <c r="P881" s="81" t="s">
        <v>5487</v>
      </c>
    </row>
    <row r="882" spans="1:16" ht="171" x14ac:dyDescent="0.45">
      <c r="A882" t="s">
        <v>11147</v>
      </c>
      <c r="B882" t="s">
        <v>17</v>
      </c>
      <c r="C882" t="s">
        <v>18</v>
      </c>
      <c r="D882" t="s">
        <v>598</v>
      </c>
      <c r="E882" t="s">
        <v>968</v>
      </c>
      <c r="F882" t="s">
        <v>21</v>
      </c>
      <c r="G882" t="s">
        <v>22</v>
      </c>
      <c r="H882">
        <v>881</v>
      </c>
      <c r="I882" s="83">
        <v>24.698988794924709</v>
      </c>
      <c r="J882" s="83">
        <v>23.786521309066419</v>
      </c>
      <c r="K882" s="83">
        <v>17.439076818967596</v>
      </c>
      <c r="L882" s="81" t="s">
        <v>984</v>
      </c>
      <c r="M882" s="81" t="s">
        <v>5488</v>
      </c>
      <c r="N882" s="81" t="s">
        <v>5489</v>
      </c>
      <c r="O882" s="81" t="s">
        <v>5490</v>
      </c>
      <c r="P882" s="81" t="s">
        <v>5491</v>
      </c>
    </row>
    <row r="883" spans="1:16" ht="128.25" x14ac:dyDescent="0.45">
      <c r="A883" t="s">
        <v>11147</v>
      </c>
      <c r="B883" t="s">
        <v>17</v>
      </c>
      <c r="C883" t="s">
        <v>18</v>
      </c>
      <c r="D883" t="s">
        <v>598</v>
      </c>
      <c r="E883" t="s">
        <v>968</v>
      </c>
      <c r="F883" t="s">
        <v>21</v>
      </c>
      <c r="G883" t="s">
        <v>22</v>
      </c>
      <c r="H883">
        <v>882</v>
      </c>
      <c r="I883" s="83">
        <v>41.291943179179661</v>
      </c>
      <c r="J883" s="83">
        <v>34.901696110763361</v>
      </c>
      <c r="K883" s="83">
        <v>16.434349396840393</v>
      </c>
      <c r="L883" s="81" t="s">
        <v>985</v>
      </c>
      <c r="M883" s="81" t="s">
        <v>5492</v>
      </c>
      <c r="N883" s="81" t="s">
        <v>5493</v>
      </c>
      <c r="O883" s="81" t="s">
        <v>5494</v>
      </c>
      <c r="P883" s="81" t="s">
        <v>5495</v>
      </c>
    </row>
    <row r="884" spans="1:16" ht="57" x14ac:dyDescent="0.45">
      <c r="A884" t="s">
        <v>11147</v>
      </c>
      <c r="B884" t="s">
        <v>17</v>
      </c>
      <c r="C884" t="s">
        <v>18</v>
      </c>
      <c r="D884" t="s">
        <v>598</v>
      </c>
      <c r="E884" t="s">
        <v>968</v>
      </c>
      <c r="F884" t="s">
        <v>21</v>
      </c>
      <c r="G884" t="s">
        <v>22</v>
      </c>
      <c r="H884">
        <v>883</v>
      </c>
      <c r="I884" s="83">
        <v>6.0989660531131742</v>
      </c>
      <c r="J884" s="83">
        <v>12.171248402468247</v>
      </c>
      <c r="K884" s="83">
        <v>6.0989660531131742</v>
      </c>
      <c r="L884" s="81" t="s">
        <v>986</v>
      </c>
      <c r="M884" s="81" t="s">
        <v>5496</v>
      </c>
      <c r="N884" s="81" t="s">
        <v>5497</v>
      </c>
      <c r="O884" s="81" t="s">
        <v>5498</v>
      </c>
      <c r="P884" s="81" t="s">
        <v>5499</v>
      </c>
    </row>
    <row r="885" spans="1:16" ht="199.5" x14ac:dyDescent="0.45">
      <c r="A885" t="s">
        <v>11147</v>
      </c>
      <c r="B885" t="s">
        <v>17</v>
      </c>
      <c r="C885" t="s">
        <v>18</v>
      </c>
      <c r="D885" t="s">
        <v>598</v>
      </c>
      <c r="E885" t="s">
        <v>968</v>
      </c>
      <c r="F885" t="s">
        <v>21</v>
      </c>
      <c r="G885" t="s">
        <v>22</v>
      </c>
      <c r="H885">
        <v>884</v>
      </c>
      <c r="I885" s="83">
        <v>16.976182617804866</v>
      </c>
      <c r="J885" s="83">
        <v>23.907283224121493</v>
      </c>
      <c r="K885" s="83">
        <v>15.410241900874423</v>
      </c>
      <c r="L885" s="81" t="s">
        <v>987</v>
      </c>
      <c r="M885" s="81" t="s">
        <v>5500</v>
      </c>
      <c r="N885" s="81" t="s">
        <v>5501</v>
      </c>
      <c r="O885" s="81" t="s">
        <v>5502</v>
      </c>
      <c r="P885" s="81" t="s">
        <v>5503</v>
      </c>
    </row>
    <row r="886" spans="1:16" ht="71.25" x14ac:dyDescent="0.45">
      <c r="A886" t="s">
        <v>11147</v>
      </c>
      <c r="B886" t="s">
        <v>17</v>
      </c>
      <c r="C886" t="s">
        <v>18</v>
      </c>
      <c r="D886" t="s">
        <v>598</v>
      </c>
      <c r="E886" t="s">
        <v>968</v>
      </c>
      <c r="F886" t="s">
        <v>21</v>
      </c>
      <c r="G886" t="s">
        <v>22</v>
      </c>
      <c r="H886">
        <v>885</v>
      </c>
      <c r="I886" s="83">
        <v>12.401006001680988</v>
      </c>
      <c r="J886" s="83">
        <v>7.1480728141982794</v>
      </c>
      <c r="K886" s="83">
        <v>29.446731049882587</v>
      </c>
      <c r="L886" s="81" t="s">
        <v>988</v>
      </c>
      <c r="M886" s="81" t="s">
        <v>5504</v>
      </c>
      <c r="N886" s="81" t="s">
        <v>5505</v>
      </c>
      <c r="O886" s="81" t="s">
        <v>5506</v>
      </c>
      <c r="P886" s="81" t="s">
        <v>5507</v>
      </c>
    </row>
    <row r="887" spans="1:16" ht="99.75" x14ac:dyDescent="0.45">
      <c r="A887" t="s">
        <v>11147</v>
      </c>
      <c r="B887" t="s">
        <v>17</v>
      </c>
      <c r="C887" t="s">
        <v>18</v>
      </c>
      <c r="D887" t="s">
        <v>598</v>
      </c>
      <c r="E887" t="s">
        <v>968</v>
      </c>
      <c r="F887" t="s">
        <v>21</v>
      </c>
      <c r="G887" t="s">
        <v>22</v>
      </c>
      <c r="H887">
        <v>886</v>
      </c>
      <c r="I887" s="83">
        <v>13.597796343834904</v>
      </c>
      <c r="J887" s="83">
        <v>35.736578577012644</v>
      </c>
      <c r="K887" s="83">
        <v>23.352648136133084</v>
      </c>
      <c r="L887" s="81" t="s">
        <v>989</v>
      </c>
      <c r="M887" s="81" t="s">
        <v>5508</v>
      </c>
      <c r="N887" s="81" t="s">
        <v>5509</v>
      </c>
      <c r="O887" s="81" t="s">
        <v>5510</v>
      </c>
      <c r="P887" s="81" t="s">
        <v>5511</v>
      </c>
    </row>
    <row r="888" spans="1:16" ht="142.5" x14ac:dyDescent="0.45">
      <c r="A888" t="s">
        <v>11147</v>
      </c>
      <c r="B888" t="s">
        <v>17</v>
      </c>
      <c r="C888" t="s">
        <v>18</v>
      </c>
      <c r="D888" t="s">
        <v>598</v>
      </c>
      <c r="E888" t="s">
        <v>968</v>
      </c>
      <c r="F888" t="s">
        <v>21</v>
      </c>
      <c r="G888" t="s">
        <v>22</v>
      </c>
      <c r="H888">
        <v>887</v>
      </c>
      <c r="I888" s="83">
        <v>31.0825412266801</v>
      </c>
      <c r="J888" s="83">
        <v>19.357987245009319</v>
      </c>
      <c r="K888" s="83">
        <v>12.410359476787018</v>
      </c>
      <c r="L888" s="81" t="s">
        <v>990</v>
      </c>
      <c r="M888" s="81" t="s">
        <v>5512</v>
      </c>
      <c r="N888" s="81" t="s">
        <v>5513</v>
      </c>
      <c r="O888" s="81" t="s">
        <v>5514</v>
      </c>
      <c r="P888" s="81" t="s">
        <v>5515</v>
      </c>
    </row>
    <row r="889" spans="1:16" ht="57" x14ac:dyDescent="0.45">
      <c r="A889" t="s">
        <v>11147</v>
      </c>
      <c r="B889" t="s">
        <v>17</v>
      </c>
      <c r="C889" t="s">
        <v>18</v>
      </c>
      <c r="D889" t="s">
        <v>598</v>
      </c>
      <c r="E889" t="s">
        <v>968</v>
      </c>
      <c r="F889" t="s">
        <v>21</v>
      </c>
      <c r="G889" t="s">
        <v>22</v>
      </c>
      <c r="H889">
        <v>888</v>
      </c>
      <c r="I889" s="83">
        <v>37.79384372809367</v>
      </c>
      <c r="J889" s="83">
        <v>11.954651475848706</v>
      </c>
      <c r="K889" s="83">
        <v>22.688113269236386</v>
      </c>
      <c r="L889" s="81" t="s">
        <v>991</v>
      </c>
      <c r="M889" s="81" t="s">
        <v>5516</v>
      </c>
      <c r="N889" s="81" t="s">
        <v>5517</v>
      </c>
      <c r="O889" s="81" t="s">
        <v>5518</v>
      </c>
      <c r="P889" s="81" t="s">
        <v>5519</v>
      </c>
    </row>
    <row r="890" spans="1:16" ht="114" x14ac:dyDescent="0.45">
      <c r="A890" t="s">
        <v>11147</v>
      </c>
      <c r="B890" t="s">
        <v>17</v>
      </c>
      <c r="C890" t="s">
        <v>18</v>
      </c>
      <c r="D890" t="s">
        <v>598</v>
      </c>
      <c r="E890" t="s">
        <v>968</v>
      </c>
      <c r="F890" t="s">
        <v>21</v>
      </c>
      <c r="G890" t="s">
        <v>22</v>
      </c>
      <c r="H890">
        <v>889</v>
      </c>
      <c r="I890" s="83">
        <v>16.281060948721997</v>
      </c>
      <c r="J890" s="83">
        <v>14.190262828092107</v>
      </c>
      <c r="K890" s="83">
        <v>10.637323487190621</v>
      </c>
      <c r="L890" s="81" t="s">
        <v>992</v>
      </c>
      <c r="M890" s="81" t="s">
        <v>5520</v>
      </c>
      <c r="N890" s="81" t="s">
        <v>5521</v>
      </c>
      <c r="O890" s="81" t="s">
        <v>5522</v>
      </c>
      <c r="P890" s="81" t="s">
        <v>5523</v>
      </c>
    </row>
    <row r="891" spans="1:16" ht="28.5" x14ac:dyDescent="0.45">
      <c r="A891" t="s">
        <v>11147</v>
      </c>
      <c r="B891" t="s">
        <v>17</v>
      </c>
      <c r="C891" t="s">
        <v>18</v>
      </c>
      <c r="D891" t="s">
        <v>598</v>
      </c>
      <c r="E891" t="s">
        <v>968</v>
      </c>
      <c r="F891" t="s">
        <v>21</v>
      </c>
      <c r="G891" t="s">
        <v>22</v>
      </c>
      <c r="H891">
        <v>890</v>
      </c>
      <c r="I891" s="83">
        <v>70.168793912773722</v>
      </c>
      <c r="J891" s="83">
        <v>58.77283725105324</v>
      </c>
      <c r="K891" s="83">
        <v>47.987820666906615</v>
      </c>
      <c r="L891" s="81" t="s">
        <v>993</v>
      </c>
      <c r="M891" s="81" t="s">
        <v>5524</v>
      </c>
      <c r="N891" s="81" t="s">
        <v>5525</v>
      </c>
      <c r="O891" s="81" t="s">
        <v>5526</v>
      </c>
      <c r="P891" s="81" t="s">
        <v>5527</v>
      </c>
    </row>
    <row r="892" spans="1:16" ht="42.75" x14ac:dyDescent="0.45">
      <c r="A892" t="s">
        <v>11147</v>
      </c>
      <c r="B892" t="s">
        <v>17</v>
      </c>
      <c r="C892" t="s">
        <v>18</v>
      </c>
      <c r="D892" t="s">
        <v>598</v>
      </c>
      <c r="E892" t="s">
        <v>968</v>
      </c>
      <c r="F892" t="s">
        <v>21</v>
      </c>
      <c r="G892" t="s">
        <v>22</v>
      </c>
      <c r="H892">
        <v>891</v>
      </c>
      <c r="I892" s="83">
        <v>33.649324423301522</v>
      </c>
      <c r="J892" s="83">
        <v>33.649324423301522</v>
      </c>
      <c r="K892" s="83">
        <v>40.525876972054249</v>
      </c>
      <c r="L892" s="81" t="s">
        <v>994</v>
      </c>
      <c r="M892" s="81" t="s">
        <v>5528</v>
      </c>
      <c r="N892" s="81" t="s">
        <v>5529</v>
      </c>
      <c r="O892" s="81" t="s">
        <v>5530</v>
      </c>
      <c r="P892" s="81" t="s">
        <v>5531</v>
      </c>
    </row>
    <row r="893" spans="1:16" ht="42.75" x14ac:dyDescent="0.45">
      <c r="A893" t="s">
        <v>11147</v>
      </c>
      <c r="B893" t="s">
        <v>17</v>
      </c>
      <c r="C893" t="s">
        <v>18</v>
      </c>
      <c r="D893" t="s">
        <v>598</v>
      </c>
      <c r="E893" t="s">
        <v>968</v>
      </c>
      <c r="F893" t="s">
        <v>21</v>
      </c>
      <c r="G893" t="s">
        <v>22</v>
      </c>
      <c r="H893">
        <v>892</v>
      </c>
      <c r="I893" s="83">
        <v>53.107253497886994</v>
      </c>
      <c r="J893" s="83">
        <v>42.401253518050353</v>
      </c>
      <c r="K893" s="83">
        <v>48.442732379638649</v>
      </c>
      <c r="L893" s="81" t="s">
        <v>995</v>
      </c>
      <c r="M893" s="81" t="s">
        <v>5532</v>
      </c>
      <c r="N893" s="81" t="s">
        <v>5533</v>
      </c>
      <c r="O893" s="81" t="s">
        <v>5534</v>
      </c>
      <c r="P893" s="81" t="s">
        <v>5535</v>
      </c>
    </row>
    <row r="894" spans="1:16" ht="71.25" x14ac:dyDescent="0.45">
      <c r="A894" t="s">
        <v>11147</v>
      </c>
      <c r="B894" t="s">
        <v>17</v>
      </c>
      <c r="C894" t="s">
        <v>18</v>
      </c>
      <c r="D894" t="s">
        <v>598</v>
      </c>
      <c r="E894" t="s">
        <v>996</v>
      </c>
      <c r="F894" t="s">
        <v>21</v>
      </c>
      <c r="G894" t="s">
        <v>22</v>
      </c>
      <c r="H894">
        <v>893</v>
      </c>
      <c r="I894" s="83">
        <v>28.008294138571458</v>
      </c>
      <c r="J894" s="83">
        <v>32.685141385924574</v>
      </c>
      <c r="K894" s="83">
        <v>32.001589569502478</v>
      </c>
      <c r="L894" s="81" t="s">
        <v>997</v>
      </c>
      <c r="M894" s="81" t="s">
        <v>5536</v>
      </c>
      <c r="N894" s="81" t="s">
        <v>5537</v>
      </c>
      <c r="O894" s="81" t="s">
        <v>5538</v>
      </c>
      <c r="P894" s="81" t="s">
        <v>5539</v>
      </c>
    </row>
    <row r="895" spans="1:16" ht="199.5" x14ac:dyDescent="0.45">
      <c r="A895" t="s">
        <v>11147</v>
      </c>
      <c r="B895" t="s">
        <v>17</v>
      </c>
      <c r="C895" t="s">
        <v>18</v>
      </c>
      <c r="D895" t="s">
        <v>598</v>
      </c>
      <c r="E895" t="s">
        <v>996</v>
      </c>
      <c r="F895" t="s">
        <v>21</v>
      </c>
      <c r="G895" t="s">
        <v>22</v>
      </c>
      <c r="H895">
        <v>894</v>
      </c>
      <c r="I895" s="83">
        <v>28.048729396130121</v>
      </c>
      <c r="J895" s="83">
        <v>30.015398976723169</v>
      </c>
      <c r="K895" s="83">
        <v>30.967543179874617</v>
      </c>
      <c r="L895" s="81" t="s">
        <v>998</v>
      </c>
      <c r="M895" s="81" t="s">
        <v>5540</v>
      </c>
      <c r="N895" s="81" t="s">
        <v>5541</v>
      </c>
      <c r="O895" s="81" t="s">
        <v>5542</v>
      </c>
      <c r="P895" s="81" t="s">
        <v>5543</v>
      </c>
    </row>
    <row r="896" spans="1:16" ht="57" x14ac:dyDescent="0.45">
      <c r="A896" t="s">
        <v>11147</v>
      </c>
      <c r="B896" t="s">
        <v>17</v>
      </c>
      <c r="C896" t="s">
        <v>18</v>
      </c>
      <c r="D896" t="s">
        <v>598</v>
      </c>
      <c r="E896" t="s">
        <v>996</v>
      </c>
      <c r="F896" t="s">
        <v>21</v>
      </c>
      <c r="G896" t="s">
        <v>22</v>
      </c>
      <c r="H896">
        <v>895</v>
      </c>
      <c r="I896" s="83">
        <v>16.020720994064927</v>
      </c>
      <c r="J896" s="83">
        <v>34.3876129327586</v>
      </c>
      <c r="K896" s="83">
        <v>22.067731046885484</v>
      </c>
      <c r="L896" s="81" t="s">
        <v>999</v>
      </c>
      <c r="M896" s="81" t="s">
        <v>5544</v>
      </c>
      <c r="N896" s="81" t="s">
        <v>5545</v>
      </c>
      <c r="O896" s="81" t="s">
        <v>5546</v>
      </c>
      <c r="P896" s="81" t="s">
        <v>5547</v>
      </c>
    </row>
    <row r="897" spans="1:16" ht="85.5" x14ac:dyDescent="0.45">
      <c r="A897" t="s">
        <v>11147</v>
      </c>
      <c r="B897" t="s">
        <v>17</v>
      </c>
      <c r="C897" t="s">
        <v>18</v>
      </c>
      <c r="D897" t="s">
        <v>598</v>
      </c>
      <c r="E897" t="s">
        <v>996</v>
      </c>
      <c r="F897" t="s">
        <v>21</v>
      </c>
      <c r="G897" t="s">
        <v>22</v>
      </c>
      <c r="H897">
        <v>896</v>
      </c>
      <c r="I897" s="83">
        <v>28.582347148150319</v>
      </c>
      <c r="J897" s="83">
        <v>27.06803812876791</v>
      </c>
      <c r="K897" s="83">
        <v>28.859475843621411</v>
      </c>
      <c r="L897" s="81" t="s">
        <v>1000</v>
      </c>
      <c r="M897" s="81" t="s">
        <v>5548</v>
      </c>
      <c r="N897" s="81" t="s">
        <v>5549</v>
      </c>
      <c r="O897" s="81" t="s">
        <v>5550</v>
      </c>
      <c r="P897" s="81" t="s">
        <v>5551</v>
      </c>
    </row>
    <row r="898" spans="1:16" ht="42.75" x14ac:dyDescent="0.45">
      <c r="A898" t="s">
        <v>11147</v>
      </c>
      <c r="B898" t="s">
        <v>17</v>
      </c>
      <c r="C898" t="s">
        <v>18</v>
      </c>
      <c r="D898" t="s">
        <v>598</v>
      </c>
      <c r="E898" t="s">
        <v>996</v>
      </c>
      <c r="F898" t="s">
        <v>21</v>
      </c>
      <c r="G898" t="s">
        <v>22</v>
      </c>
      <c r="H898">
        <v>897</v>
      </c>
      <c r="I898" s="83">
        <v>9.2875289995667991</v>
      </c>
      <c r="J898" s="83">
        <v>9.2875289995667991</v>
      </c>
      <c r="K898" s="83">
        <v>20.556680845025987</v>
      </c>
      <c r="L898" s="81" t="s">
        <v>1001</v>
      </c>
      <c r="M898" s="81" t="s">
        <v>5552</v>
      </c>
      <c r="N898" s="81" t="s">
        <v>5553</v>
      </c>
      <c r="O898" s="81" t="s">
        <v>5554</v>
      </c>
      <c r="P898" s="81" t="s">
        <v>5555</v>
      </c>
    </row>
    <row r="899" spans="1:16" ht="128.25" x14ac:dyDescent="0.45">
      <c r="A899" t="s">
        <v>11147</v>
      </c>
      <c r="B899" t="s">
        <v>17</v>
      </c>
      <c r="C899" t="s">
        <v>18</v>
      </c>
      <c r="D899" t="s">
        <v>598</v>
      </c>
      <c r="E899" t="s">
        <v>996</v>
      </c>
      <c r="F899" t="s">
        <v>21</v>
      </c>
      <c r="G899" t="s">
        <v>22</v>
      </c>
      <c r="H899">
        <v>898</v>
      </c>
      <c r="I899" s="83">
        <v>8.5714319526933451</v>
      </c>
      <c r="J899" s="83">
        <v>39.211945693510067</v>
      </c>
      <c r="K899" s="83">
        <v>33.104422205549504</v>
      </c>
      <c r="L899" s="81" t="s">
        <v>1002</v>
      </c>
      <c r="M899" s="81" t="s">
        <v>5556</v>
      </c>
      <c r="N899" s="81" t="s">
        <v>5557</v>
      </c>
      <c r="O899" s="81" t="s">
        <v>5558</v>
      </c>
      <c r="P899" s="81" t="s">
        <v>5559</v>
      </c>
    </row>
    <row r="900" spans="1:16" ht="28.5" x14ac:dyDescent="0.45">
      <c r="A900" t="s">
        <v>11147</v>
      </c>
      <c r="B900" t="s">
        <v>17</v>
      </c>
      <c r="C900" t="s">
        <v>18</v>
      </c>
      <c r="D900" t="s">
        <v>598</v>
      </c>
      <c r="E900" t="s">
        <v>996</v>
      </c>
      <c r="F900" t="s">
        <v>21</v>
      </c>
      <c r="G900" t="s">
        <v>22</v>
      </c>
      <c r="H900">
        <v>899</v>
      </c>
      <c r="I900" s="83">
        <v>32.260135189272866</v>
      </c>
      <c r="J900" s="83">
        <v>32.260135189272866</v>
      </c>
      <c r="K900" s="83">
        <v>10.923299908191147</v>
      </c>
      <c r="L900" s="81" t="s">
        <v>1003</v>
      </c>
      <c r="M900" s="81" t="s">
        <v>5560</v>
      </c>
      <c r="N900" s="81" t="s">
        <v>5561</v>
      </c>
      <c r="O900" s="81" t="s">
        <v>5561</v>
      </c>
      <c r="P900" s="81" t="s">
        <v>5562</v>
      </c>
    </row>
    <row r="901" spans="1:16" ht="42.75" x14ac:dyDescent="0.45">
      <c r="A901" t="s">
        <v>11147</v>
      </c>
      <c r="B901" t="s">
        <v>17</v>
      </c>
      <c r="C901" t="s">
        <v>18</v>
      </c>
      <c r="D901" t="s">
        <v>598</v>
      </c>
      <c r="E901" t="s">
        <v>996</v>
      </c>
      <c r="F901" t="s">
        <v>21</v>
      </c>
      <c r="G901" t="s">
        <v>22</v>
      </c>
      <c r="H901">
        <v>900</v>
      </c>
      <c r="I901" s="83">
        <v>12.57119267652252</v>
      </c>
      <c r="J901" s="83">
        <v>13.674406678232565</v>
      </c>
      <c r="K901" s="83">
        <v>15.727800941615351</v>
      </c>
      <c r="L901" s="81" t="s">
        <v>1004</v>
      </c>
      <c r="M901" s="81" t="s">
        <v>5563</v>
      </c>
      <c r="N901" s="81" t="s">
        <v>5564</v>
      </c>
      <c r="O901" s="81" t="s">
        <v>5565</v>
      </c>
      <c r="P901" s="81" t="s">
        <v>5566</v>
      </c>
    </row>
    <row r="902" spans="1:16" ht="28.5" x14ac:dyDescent="0.45">
      <c r="A902" t="s">
        <v>11147</v>
      </c>
      <c r="B902" t="s">
        <v>17</v>
      </c>
      <c r="C902" t="s">
        <v>18</v>
      </c>
      <c r="D902" t="s">
        <v>598</v>
      </c>
      <c r="E902" t="s">
        <v>996</v>
      </c>
      <c r="F902" t="s">
        <v>21</v>
      </c>
      <c r="G902" t="s">
        <v>22</v>
      </c>
      <c r="H902">
        <v>901</v>
      </c>
      <c r="I902" s="83">
        <v>7.129384882260374</v>
      </c>
      <c r="J902" s="83">
        <v>8.2579107950345207</v>
      </c>
      <c r="K902" s="83">
        <v>11.044795567078941</v>
      </c>
      <c r="L902" s="81" t="s">
        <v>1005</v>
      </c>
      <c r="M902" s="81" t="s">
        <v>5567</v>
      </c>
      <c r="N902" s="81" t="s">
        <v>5568</v>
      </c>
      <c r="O902" s="81" t="s">
        <v>5569</v>
      </c>
      <c r="P902" s="81" t="s">
        <v>5570</v>
      </c>
    </row>
    <row r="903" spans="1:16" ht="28.5" x14ac:dyDescent="0.45">
      <c r="A903" t="s">
        <v>11147</v>
      </c>
      <c r="B903" t="s">
        <v>17</v>
      </c>
      <c r="C903" t="s">
        <v>18</v>
      </c>
      <c r="D903" t="s">
        <v>598</v>
      </c>
      <c r="E903" t="s">
        <v>996</v>
      </c>
      <c r="F903" t="s">
        <v>21</v>
      </c>
      <c r="G903" t="s">
        <v>22</v>
      </c>
      <c r="H903">
        <v>902</v>
      </c>
      <c r="I903" s="83">
        <v>46.924700641055992</v>
      </c>
      <c r="J903" s="83">
        <v>46.924700641055992</v>
      </c>
      <c r="K903" s="83">
        <v>46.924700641055992</v>
      </c>
      <c r="L903" s="81" t="s">
        <v>1006</v>
      </c>
      <c r="M903" s="81" t="s">
        <v>5571</v>
      </c>
      <c r="N903" s="81" t="s">
        <v>5572</v>
      </c>
      <c r="O903" s="81" t="s">
        <v>5572</v>
      </c>
      <c r="P903" s="81" t="s">
        <v>5572</v>
      </c>
    </row>
    <row r="904" spans="1:16" ht="99.75" x14ac:dyDescent="0.45">
      <c r="A904" t="s">
        <v>11147</v>
      </c>
      <c r="B904" t="s">
        <v>17</v>
      </c>
      <c r="C904" t="s">
        <v>18</v>
      </c>
      <c r="D904" t="s">
        <v>598</v>
      </c>
      <c r="E904" t="s">
        <v>996</v>
      </c>
      <c r="F904" t="s">
        <v>21</v>
      </c>
      <c r="G904" t="s">
        <v>22</v>
      </c>
      <c r="H904">
        <v>903</v>
      </c>
      <c r="I904" s="83">
        <v>20.361544504705098</v>
      </c>
      <c r="J904" s="83">
        <v>25.593313004630922</v>
      </c>
      <c r="K904" s="83">
        <v>22.898351850650936</v>
      </c>
      <c r="L904" s="81" t="s">
        <v>1007</v>
      </c>
      <c r="M904" s="81" t="s">
        <v>5573</v>
      </c>
      <c r="N904" s="81" t="s">
        <v>5574</v>
      </c>
      <c r="O904" s="81" t="s">
        <v>5575</v>
      </c>
      <c r="P904" s="81" t="s">
        <v>5576</v>
      </c>
    </row>
    <row r="905" spans="1:16" ht="42.75" x14ac:dyDescent="0.45">
      <c r="A905" t="s">
        <v>11147</v>
      </c>
      <c r="B905" t="s">
        <v>17</v>
      </c>
      <c r="C905" t="s">
        <v>18</v>
      </c>
      <c r="D905" t="s">
        <v>598</v>
      </c>
      <c r="E905" t="s">
        <v>996</v>
      </c>
      <c r="F905" t="s">
        <v>21</v>
      </c>
      <c r="G905" t="s">
        <v>22</v>
      </c>
      <c r="H905">
        <v>904</v>
      </c>
      <c r="I905" s="83">
        <v>41.113361690051981</v>
      </c>
      <c r="J905" s="83">
        <v>41.113361690051981</v>
      </c>
      <c r="K905" s="83">
        <v>12.22307556087252</v>
      </c>
      <c r="L905" s="81" t="s">
        <v>1008</v>
      </c>
      <c r="M905" s="81" t="s">
        <v>5577</v>
      </c>
      <c r="N905" s="81" t="s">
        <v>5578</v>
      </c>
      <c r="O905" s="81" t="s">
        <v>5579</v>
      </c>
      <c r="P905" s="81" t="s">
        <v>5580</v>
      </c>
    </row>
    <row r="906" spans="1:16" ht="42.75" x14ac:dyDescent="0.45">
      <c r="A906" t="s">
        <v>11147</v>
      </c>
      <c r="B906" t="s">
        <v>17</v>
      </c>
      <c r="C906" t="s">
        <v>18</v>
      </c>
      <c r="D906" t="s">
        <v>598</v>
      </c>
      <c r="E906" t="s">
        <v>1009</v>
      </c>
      <c r="F906" t="s">
        <v>21</v>
      </c>
      <c r="G906" t="s">
        <v>22</v>
      </c>
      <c r="H906">
        <v>905</v>
      </c>
      <c r="I906" s="83">
        <v>22.416933501922287</v>
      </c>
      <c r="J906" s="83">
        <v>17.771669724375847</v>
      </c>
      <c r="K906" s="83">
        <v>55.936849159330741</v>
      </c>
      <c r="L906" s="81" t="s">
        <v>1010</v>
      </c>
      <c r="M906" s="81" t="s">
        <v>5581</v>
      </c>
      <c r="N906" s="81" t="s">
        <v>5582</v>
      </c>
      <c r="O906" s="81" t="s">
        <v>5583</v>
      </c>
      <c r="P906" s="81" t="s">
        <v>5584</v>
      </c>
    </row>
    <row r="907" spans="1:16" ht="128.25" x14ac:dyDescent="0.45">
      <c r="A907" t="s">
        <v>11147</v>
      </c>
      <c r="B907" t="s">
        <v>17</v>
      </c>
      <c r="C907" t="s">
        <v>18</v>
      </c>
      <c r="D907" t="s">
        <v>598</v>
      </c>
      <c r="E907" t="s">
        <v>1009</v>
      </c>
      <c r="F907" t="s">
        <v>21</v>
      </c>
      <c r="G907" t="s">
        <v>22</v>
      </c>
      <c r="H907">
        <v>906</v>
      </c>
      <c r="I907" s="83">
        <v>4.9716562828203346</v>
      </c>
      <c r="J907" s="83">
        <v>5.4957573647494575</v>
      </c>
      <c r="K907" s="83">
        <v>4.9060816292922773</v>
      </c>
      <c r="L907" s="81" t="s">
        <v>1011</v>
      </c>
      <c r="M907" s="81" t="s">
        <v>5585</v>
      </c>
      <c r="N907" s="81" t="s">
        <v>5586</v>
      </c>
      <c r="O907" s="81" t="s">
        <v>5587</v>
      </c>
      <c r="P907" s="81" t="s">
        <v>5588</v>
      </c>
    </row>
    <row r="908" spans="1:16" ht="71.25" x14ac:dyDescent="0.45">
      <c r="A908" t="s">
        <v>11147</v>
      </c>
      <c r="B908" t="s">
        <v>17</v>
      </c>
      <c r="C908" t="s">
        <v>18</v>
      </c>
      <c r="D908" t="s">
        <v>598</v>
      </c>
      <c r="E908" t="s">
        <v>1009</v>
      </c>
      <c r="F908" t="s">
        <v>21</v>
      </c>
      <c r="G908" t="s">
        <v>22</v>
      </c>
      <c r="H908">
        <v>907</v>
      </c>
      <c r="I908" s="83">
        <v>19.090795448235731</v>
      </c>
      <c r="J908" s="83">
        <v>7.4763248231393256</v>
      </c>
      <c r="K908" s="83">
        <v>6.4488714412613879</v>
      </c>
      <c r="L908" s="81" t="s">
        <v>1012</v>
      </c>
      <c r="M908" s="81" t="s">
        <v>5589</v>
      </c>
      <c r="N908" s="81" t="s">
        <v>5590</v>
      </c>
      <c r="O908" s="81" t="s">
        <v>5591</v>
      </c>
      <c r="P908" s="81" t="s">
        <v>5592</v>
      </c>
    </row>
    <row r="909" spans="1:16" ht="85.5" x14ac:dyDescent="0.45">
      <c r="A909" t="s">
        <v>11147</v>
      </c>
      <c r="B909" t="s">
        <v>17</v>
      </c>
      <c r="C909" t="s">
        <v>18</v>
      </c>
      <c r="D909" t="s">
        <v>598</v>
      </c>
      <c r="E909" t="s">
        <v>1009</v>
      </c>
      <c r="F909" t="s">
        <v>21</v>
      </c>
      <c r="G909" t="s">
        <v>22</v>
      </c>
      <c r="H909">
        <v>908</v>
      </c>
      <c r="I909" s="83">
        <v>28.309565972180955</v>
      </c>
      <c r="J909" s="83">
        <v>25.761373269491106</v>
      </c>
      <c r="K909" s="83">
        <v>25.761373269491106</v>
      </c>
      <c r="L909" s="81" t="s">
        <v>1013</v>
      </c>
      <c r="M909" s="81" t="s">
        <v>5593</v>
      </c>
      <c r="N909" s="81" t="s">
        <v>5594</v>
      </c>
      <c r="O909" s="81" t="s">
        <v>5595</v>
      </c>
      <c r="P909" s="81" t="s">
        <v>5596</v>
      </c>
    </row>
    <row r="910" spans="1:16" ht="99.75" x14ac:dyDescent="0.45">
      <c r="A910" t="s">
        <v>11147</v>
      </c>
      <c r="B910" t="s">
        <v>17</v>
      </c>
      <c r="C910" t="s">
        <v>18</v>
      </c>
      <c r="D910" t="s">
        <v>598</v>
      </c>
      <c r="E910" t="s">
        <v>1009</v>
      </c>
      <c r="F910" t="s">
        <v>21</v>
      </c>
      <c r="G910" t="s">
        <v>22</v>
      </c>
      <c r="H910">
        <v>909</v>
      </c>
      <c r="I910" s="83">
        <v>4.3342640336743692</v>
      </c>
      <c r="J910" s="83">
        <v>6.1085572685621736</v>
      </c>
      <c r="K910" s="83">
        <v>4.5045567371536581</v>
      </c>
      <c r="L910" s="81" t="s">
        <v>1014</v>
      </c>
      <c r="M910" s="81" t="s">
        <v>5597</v>
      </c>
      <c r="N910" s="81" t="s">
        <v>5598</v>
      </c>
      <c r="O910" s="81" t="s">
        <v>5599</v>
      </c>
      <c r="P910" s="81" t="s">
        <v>5600</v>
      </c>
    </row>
    <row r="911" spans="1:16" ht="171" x14ac:dyDescent="0.45">
      <c r="A911" t="s">
        <v>11147</v>
      </c>
      <c r="B911" t="s">
        <v>17</v>
      </c>
      <c r="C911" t="s">
        <v>18</v>
      </c>
      <c r="D911" t="s">
        <v>598</v>
      </c>
      <c r="E911" t="s">
        <v>1009</v>
      </c>
      <c r="F911" t="s">
        <v>21</v>
      </c>
      <c r="G911" t="s">
        <v>22</v>
      </c>
      <c r="H911">
        <v>910</v>
      </c>
      <c r="I911" s="83">
        <v>13.425681166636814</v>
      </c>
      <c r="J911" s="83">
        <v>29.3453880967323</v>
      </c>
      <c r="K911" s="83">
        <v>19.883149137275868</v>
      </c>
      <c r="L911" s="81" t="s">
        <v>1015</v>
      </c>
      <c r="M911" s="81" t="s">
        <v>5601</v>
      </c>
      <c r="N911" s="81" t="s">
        <v>5602</v>
      </c>
      <c r="O911" s="81" t="s">
        <v>5603</v>
      </c>
      <c r="P911" s="81" t="s">
        <v>5604</v>
      </c>
    </row>
    <row r="912" spans="1:16" ht="128.25" x14ac:dyDescent="0.45">
      <c r="A912" t="s">
        <v>11147</v>
      </c>
      <c r="B912" t="s">
        <v>17</v>
      </c>
      <c r="C912" t="s">
        <v>18</v>
      </c>
      <c r="D912" t="s">
        <v>598</v>
      </c>
      <c r="E912" t="s">
        <v>1009</v>
      </c>
      <c r="F912" t="s">
        <v>21</v>
      </c>
      <c r="G912" t="s">
        <v>22</v>
      </c>
      <c r="H912">
        <v>911</v>
      </c>
      <c r="I912" s="83">
        <v>21.08315884595952</v>
      </c>
      <c r="J912" s="83">
        <v>7.135170741771252</v>
      </c>
      <c r="K912" s="83">
        <v>19.133137335032828</v>
      </c>
      <c r="L912" s="81" t="s">
        <v>1016</v>
      </c>
      <c r="M912" s="81" t="s">
        <v>5605</v>
      </c>
      <c r="N912" s="81" t="s">
        <v>5606</v>
      </c>
      <c r="O912" s="81" t="s">
        <v>5607</v>
      </c>
      <c r="P912" s="81" t="s">
        <v>5608</v>
      </c>
    </row>
    <row r="913" spans="1:16" ht="142.5" x14ac:dyDescent="0.45">
      <c r="A913" t="s">
        <v>11147</v>
      </c>
      <c r="B913" t="s">
        <v>17</v>
      </c>
      <c r="C913" t="s">
        <v>18</v>
      </c>
      <c r="D913" t="s">
        <v>598</v>
      </c>
      <c r="E913" t="s">
        <v>1009</v>
      </c>
      <c r="F913" t="s">
        <v>21</v>
      </c>
      <c r="G913" t="s">
        <v>22</v>
      </c>
      <c r="H913">
        <v>912</v>
      </c>
      <c r="I913" s="83">
        <v>10.198056661340049</v>
      </c>
      <c r="J913" s="83">
        <v>19.20116946481588</v>
      </c>
      <c r="K913" s="83">
        <v>17.299159574924772</v>
      </c>
      <c r="L913" s="81" t="s">
        <v>1017</v>
      </c>
      <c r="M913" s="81" t="s">
        <v>5609</v>
      </c>
      <c r="N913" s="81" t="s">
        <v>5610</v>
      </c>
      <c r="O913" s="81" t="s">
        <v>5611</v>
      </c>
      <c r="P913" s="81" t="s">
        <v>5612</v>
      </c>
    </row>
    <row r="914" spans="1:16" ht="114" x14ac:dyDescent="0.45">
      <c r="A914" t="s">
        <v>11147</v>
      </c>
      <c r="B914" t="s">
        <v>17</v>
      </c>
      <c r="C914" t="s">
        <v>18</v>
      </c>
      <c r="D914" t="s">
        <v>598</v>
      </c>
      <c r="E914" t="s">
        <v>1009</v>
      </c>
      <c r="F914" t="s">
        <v>21</v>
      </c>
      <c r="G914" t="s">
        <v>22</v>
      </c>
      <c r="H914">
        <v>913</v>
      </c>
      <c r="I914" s="83">
        <v>29.662187141911332</v>
      </c>
      <c r="J914" s="83">
        <v>29.662187141911332</v>
      </c>
      <c r="K914" s="83">
        <v>22.467647006148606</v>
      </c>
      <c r="L914" s="81" t="s">
        <v>1018</v>
      </c>
      <c r="M914" s="81" t="s">
        <v>5613</v>
      </c>
      <c r="N914" s="81" t="s">
        <v>5614</v>
      </c>
      <c r="O914" s="81" t="s">
        <v>5615</v>
      </c>
      <c r="P914" s="81" t="s">
        <v>5616</v>
      </c>
    </row>
    <row r="915" spans="1:16" ht="114" x14ac:dyDescent="0.45">
      <c r="A915" t="s">
        <v>11147</v>
      </c>
      <c r="B915" t="s">
        <v>17</v>
      </c>
      <c r="C915" t="s">
        <v>18</v>
      </c>
      <c r="D915" t="s">
        <v>598</v>
      </c>
      <c r="E915" t="s">
        <v>1009</v>
      </c>
      <c r="F915" t="s">
        <v>21</v>
      </c>
      <c r="G915" t="s">
        <v>22</v>
      </c>
      <c r="H915">
        <v>914</v>
      </c>
      <c r="I915" s="83">
        <v>25.520905808441171</v>
      </c>
      <c r="J915" s="83">
        <v>46.898333073261206</v>
      </c>
      <c r="K915" s="83">
        <v>23.765833379577249</v>
      </c>
      <c r="L915" s="81" t="s">
        <v>1019</v>
      </c>
      <c r="M915" s="81" t="s">
        <v>5617</v>
      </c>
      <c r="N915" s="81" t="s">
        <v>5618</v>
      </c>
      <c r="O915" s="81" t="s">
        <v>5619</v>
      </c>
      <c r="P915" s="81" t="s">
        <v>5620</v>
      </c>
    </row>
    <row r="916" spans="1:16" ht="128.25" x14ac:dyDescent="0.45">
      <c r="A916" t="s">
        <v>11147</v>
      </c>
      <c r="B916" t="s">
        <v>17</v>
      </c>
      <c r="C916" t="s">
        <v>18</v>
      </c>
      <c r="D916" t="s">
        <v>598</v>
      </c>
      <c r="E916" t="s">
        <v>1009</v>
      </c>
      <c r="F916" t="s">
        <v>21</v>
      </c>
      <c r="G916" t="s">
        <v>22</v>
      </c>
      <c r="H916">
        <v>915</v>
      </c>
      <c r="I916" s="83">
        <v>10.281267231564245</v>
      </c>
      <c r="J916" s="83">
        <v>10.21745689412082</v>
      </c>
      <c r="K916" s="83">
        <v>16.21531726898932</v>
      </c>
      <c r="L916" s="81" t="s">
        <v>1020</v>
      </c>
      <c r="M916" s="81" t="s">
        <v>5621</v>
      </c>
      <c r="N916" s="81" t="s">
        <v>5622</v>
      </c>
      <c r="O916" s="81" t="s">
        <v>5623</v>
      </c>
      <c r="P916" s="81" t="s">
        <v>5624</v>
      </c>
    </row>
    <row r="917" spans="1:16" ht="28.5" x14ac:dyDescent="0.45">
      <c r="A917" t="s">
        <v>11147</v>
      </c>
      <c r="B917" t="s">
        <v>17</v>
      </c>
      <c r="C917" t="s">
        <v>18</v>
      </c>
      <c r="D917" t="s">
        <v>598</v>
      </c>
      <c r="E917" t="s">
        <v>1021</v>
      </c>
      <c r="F917" t="s">
        <v>21</v>
      </c>
      <c r="G917" t="s">
        <v>22</v>
      </c>
      <c r="H917">
        <v>916</v>
      </c>
      <c r="I917" s="83">
        <v>57.067457770559976</v>
      </c>
      <c r="J917" s="83">
        <v>22.772101321113865</v>
      </c>
      <c r="K917" s="83">
        <v>72.597952911547722</v>
      </c>
      <c r="L917" s="81" t="s">
        <v>1022</v>
      </c>
      <c r="M917" s="81" t="s">
        <v>5625</v>
      </c>
      <c r="N917" s="81" t="s">
        <v>5626</v>
      </c>
      <c r="O917" s="81" t="s">
        <v>5627</v>
      </c>
      <c r="P917" s="81" t="s">
        <v>5628</v>
      </c>
    </row>
    <row r="918" spans="1:16" ht="85.5" x14ac:dyDescent="0.45">
      <c r="A918" t="s">
        <v>11147</v>
      </c>
      <c r="B918" t="s">
        <v>17</v>
      </c>
      <c r="C918" t="s">
        <v>18</v>
      </c>
      <c r="D918" t="s">
        <v>598</v>
      </c>
      <c r="E918" t="s">
        <v>1021</v>
      </c>
      <c r="F918" t="s">
        <v>21</v>
      </c>
      <c r="G918" t="s">
        <v>22</v>
      </c>
      <c r="H918">
        <v>917</v>
      </c>
      <c r="I918" s="83">
        <v>24.990261274203423</v>
      </c>
      <c r="J918" s="83">
        <v>15.186071495534511</v>
      </c>
      <c r="K918" s="83">
        <v>29.915288891557861</v>
      </c>
      <c r="L918" s="81" t="s">
        <v>1023</v>
      </c>
      <c r="M918" s="81" t="s">
        <v>5629</v>
      </c>
      <c r="N918" s="81" t="s">
        <v>5630</v>
      </c>
      <c r="O918" s="81" t="s">
        <v>5631</v>
      </c>
      <c r="P918" s="81" t="s">
        <v>5632</v>
      </c>
    </row>
    <row r="919" spans="1:16" ht="114" x14ac:dyDescent="0.45">
      <c r="A919" t="s">
        <v>11147</v>
      </c>
      <c r="B919" t="s">
        <v>17</v>
      </c>
      <c r="C919" t="s">
        <v>18</v>
      </c>
      <c r="D919" t="s">
        <v>598</v>
      </c>
      <c r="E919" t="s">
        <v>1021</v>
      </c>
      <c r="F919" t="s">
        <v>21</v>
      </c>
      <c r="G919" t="s">
        <v>22</v>
      </c>
      <c r="H919">
        <v>918</v>
      </c>
      <c r="I919" s="83">
        <v>18.210388963831509</v>
      </c>
      <c r="J919" s="83">
        <v>8.7879247469405009</v>
      </c>
      <c r="K919" s="83">
        <v>41.42143316437231</v>
      </c>
      <c r="L919" s="81" t="s">
        <v>1024</v>
      </c>
      <c r="M919" s="81" t="s">
        <v>5633</v>
      </c>
      <c r="N919" s="81" t="s">
        <v>5634</v>
      </c>
      <c r="O919" s="81" t="s">
        <v>5635</v>
      </c>
      <c r="P919" s="81" t="s">
        <v>5636</v>
      </c>
    </row>
    <row r="920" spans="1:16" ht="99.75" x14ac:dyDescent="0.45">
      <c r="A920" t="s">
        <v>11147</v>
      </c>
      <c r="B920" t="s">
        <v>17</v>
      </c>
      <c r="C920" t="s">
        <v>18</v>
      </c>
      <c r="D920" t="s">
        <v>598</v>
      </c>
      <c r="E920" t="s">
        <v>1021</v>
      </c>
      <c r="F920" t="s">
        <v>21</v>
      </c>
      <c r="G920" t="s">
        <v>22</v>
      </c>
      <c r="H920">
        <v>919</v>
      </c>
      <c r="I920" s="83">
        <v>20.3417171042876</v>
      </c>
      <c r="J920" s="83">
        <v>19.848232173255852</v>
      </c>
      <c r="K920" s="83">
        <v>10.493475165048595</v>
      </c>
      <c r="L920" s="81" t="s">
        <v>1025</v>
      </c>
      <c r="M920" s="81" t="s">
        <v>5637</v>
      </c>
      <c r="N920" s="81" t="s">
        <v>5638</v>
      </c>
      <c r="O920" s="81" t="s">
        <v>5639</v>
      </c>
      <c r="P920" s="81" t="s">
        <v>5640</v>
      </c>
    </row>
    <row r="921" spans="1:16" ht="128.25" x14ac:dyDescent="0.45">
      <c r="A921" t="s">
        <v>11147</v>
      </c>
      <c r="B921" t="s">
        <v>17</v>
      </c>
      <c r="C921" t="s">
        <v>18</v>
      </c>
      <c r="D921" t="s">
        <v>598</v>
      </c>
      <c r="E921" t="s">
        <v>1021</v>
      </c>
      <c r="F921" t="s">
        <v>21</v>
      </c>
      <c r="G921" t="s">
        <v>22</v>
      </c>
      <c r="H921">
        <v>920</v>
      </c>
      <c r="I921" s="83">
        <v>10.790429565832159</v>
      </c>
      <c r="J921" s="83">
        <v>14.008807839646511</v>
      </c>
      <c r="K921" s="83">
        <v>29.22357455053541</v>
      </c>
      <c r="L921" s="81" t="s">
        <v>1026</v>
      </c>
      <c r="M921" s="81" t="s">
        <v>5641</v>
      </c>
      <c r="N921" s="81" t="s">
        <v>5642</v>
      </c>
      <c r="O921" s="81" t="s">
        <v>5643</v>
      </c>
      <c r="P921" s="81" t="s">
        <v>5644</v>
      </c>
    </row>
    <row r="922" spans="1:16" ht="85.5" x14ac:dyDescent="0.45">
      <c r="A922" t="s">
        <v>11147</v>
      </c>
      <c r="B922" t="s">
        <v>17</v>
      </c>
      <c r="C922" t="s">
        <v>18</v>
      </c>
      <c r="D922" t="s">
        <v>598</v>
      </c>
      <c r="E922" t="s">
        <v>1021</v>
      </c>
      <c r="F922" t="s">
        <v>21</v>
      </c>
      <c r="G922" t="s">
        <v>22</v>
      </c>
      <c r="H922">
        <v>921</v>
      </c>
      <c r="I922" s="83">
        <v>30.229325212147845</v>
      </c>
      <c r="J922" s="83">
        <v>36.746689049648481</v>
      </c>
      <c r="K922" s="83">
        <v>40.214612768560627</v>
      </c>
      <c r="L922" s="81" t="s">
        <v>1027</v>
      </c>
      <c r="M922" s="81" t="s">
        <v>5645</v>
      </c>
      <c r="N922" s="81" t="s">
        <v>5646</v>
      </c>
      <c r="O922" s="81" t="s">
        <v>5647</v>
      </c>
      <c r="P922" s="81" t="s">
        <v>5648</v>
      </c>
    </row>
    <row r="923" spans="1:16" ht="71.25" x14ac:dyDescent="0.45">
      <c r="A923" t="s">
        <v>11147</v>
      </c>
      <c r="B923" t="s">
        <v>17</v>
      </c>
      <c r="C923" t="s">
        <v>18</v>
      </c>
      <c r="D923" t="s">
        <v>598</v>
      </c>
      <c r="E923" t="s">
        <v>1021</v>
      </c>
      <c r="F923" t="s">
        <v>21</v>
      </c>
      <c r="G923" t="s">
        <v>22</v>
      </c>
      <c r="H923">
        <v>922</v>
      </c>
      <c r="I923" s="83">
        <v>37.754323999245862</v>
      </c>
      <c r="J923" s="83">
        <v>37.754323999245862</v>
      </c>
      <c r="K923" s="83">
        <v>35.952902857522758</v>
      </c>
      <c r="L923" s="81" t="s">
        <v>1028</v>
      </c>
      <c r="M923" s="81" t="s">
        <v>5649</v>
      </c>
      <c r="N923" s="81" t="s">
        <v>5650</v>
      </c>
      <c r="O923" s="81" t="s">
        <v>5650</v>
      </c>
      <c r="P923" s="81" t="s">
        <v>5651</v>
      </c>
    </row>
    <row r="924" spans="1:16" ht="99.75" x14ac:dyDescent="0.45">
      <c r="A924" t="s">
        <v>11147</v>
      </c>
      <c r="B924" t="s">
        <v>17</v>
      </c>
      <c r="C924" t="s">
        <v>18</v>
      </c>
      <c r="D924" t="s">
        <v>598</v>
      </c>
      <c r="E924" t="s">
        <v>1021</v>
      </c>
      <c r="F924" t="s">
        <v>21</v>
      </c>
      <c r="G924" t="s">
        <v>22</v>
      </c>
      <c r="H924">
        <v>923</v>
      </c>
      <c r="I924" s="83">
        <v>28.708091158717856</v>
      </c>
      <c r="J924" s="83">
        <v>14.957644445778929</v>
      </c>
      <c r="K924" s="83">
        <v>36.009381300127671</v>
      </c>
      <c r="L924" s="81" t="s">
        <v>1029</v>
      </c>
      <c r="M924" s="81" t="s">
        <v>5652</v>
      </c>
      <c r="N924" s="81" t="s">
        <v>5653</v>
      </c>
      <c r="O924" s="81" t="s">
        <v>5654</v>
      </c>
      <c r="P924" s="81" t="s">
        <v>5655</v>
      </c>
    </row>
    <row r="925" spans="1:16" ht="99.75" x14ac:dyDescent="0.45">
      <c r="A925" t="s">
        <v>11147</v>
      </c>
      <c r="B925" t="s">
        <v>17</v>
      </c>
      <c r="C925" t="s">
        <v>18</v>
      </c>
      <c r="D925" t="s">
        <v>598</v>
      </c>
      <c r="E925" t="s">
        <v>1021</v>
      </c>
      <c r="F925" t="s">
        <v>21</v>
      </c>
      <c r="G925" t="s">
        <v>22</v>
      </c>
      <c r="H925">
        <v>924</v>
      </c>
      <c r="I925" s="83">
        <v>2.6510202602018675</v>
      </c>
      <c r="J925" s="83">
        <v>4.4915755686574039</v>
      </c>
      <c r="K925" s="83">
        <v>3.5518513284867641</v>
      </c>
      <c r="L925" s="81" t="s">
        <v>1030</v>
      </c>
      <c r="M925" s="81" t="s">
        <v>5656</v>
      </c>
      <c r="N925" s="81" t="s">
        <v>5657</v>
      </c>
      <c r="O925" s="81" t="s">
        <v>5658</v>
      </c>
      <c r="P925" s="81" t="s">
        <v>5659</v>
      </c>
    </row>
    <row r="926" spans="1:16" ht="71.25" x14ac:dyDescent="0.45">
      <c r="A926" t="s">
        <v>11147</v>
      </c>
      <c r="B926" t="s">
        <v>17</v>
      </c>
      <c r="C926" t="s">
        <v>18</v>
      </c>
      <c r="D926" t="s">
        <v>598</v>
      </c>
      <c r="E926" t="s">
        <v>1021</v>
      </c>
      <c r="F926" t="s">
        <v>21</v>
      </c>
      <c r="G926" t="s">
        <v>22</v>
      </c>
      <c r="H926">
        <v>925</v>
      </c>
      <c r="I926" s="83">
        <v>4.6257998903482243</v>
      </c>
      <c r="J926" s="83">
        <v>17.059573701616802</v>
      </c>
      <c r="K926" s="83">
        <v>6.9105490318621632</v>
      </c>
      <c r="L926" s="81" t="s">
        <v>1031</v>
      </c>
      <c r="M926" s="81" t="s">
        <v>5660</v>
      </c>
      <c r="N926" s="81" t="s">
        <v>5661</v>
      </c>
      <c r="O926" s="81" t="s">
        <v>5662</v>
      </c>
      <c r="P926" s="81" t="s">
        <v>5663</v>
      </c>
    </row>
    <row r="927" spans="1:16" ht="85.5" x14ac:dyDescent="0.45">
      <c r="A927" t="s">
        <v>11147</v>
      </c>
      <c r="B927" t="s">
        <v>17</v>
      </c>
      <c r="C927" t="s">
        <v>18</v>
      </c>
      <c r="D927" t="s">
        <v>598</v>
      </c>
      <c r="E927" t="s">
        <v>1021</v>
      </c>
      <c r="F927" t="s">
        <v>21</v>
      </c>
      <c r="G927" t="s">
        <v>22</v>
      </c>
      <c r="H927">
        <v>926</v>
      </c>
      <c r="I927" s="83">
        <v>5.4164980946530754</v>
      </c>
      <c r="J927" s="83">
        <v>5.6032402707472393</v>
      </c>
      <c r="K927" s="83">
        <v>5.1143785080819963</v>
      </c>
      <c r="L927" s="81" t="s">
        <v>1032</v>
      </c>
      <c r="M927" s="81" t="s">
        <v>5664</v>
      </c>
      <c r="N927" s="81" t="s">
        <v>5665</v>
      </c>
      <c r="O927" s="81" t="s">
        <v>5666</v>
      </c>
      <c r="P927" s="81" t="s">
        <v>5667</v>
      </c>
    </row>
    <row r="928" spans="1:16" ht="71.25" x14ac:dyDescent="0.45">
      <c r="A928" t="s">
        <v>11147</v>
      </c>
      <c r="B928" t="s">
        <v>17</v>
      </c>
      <c r="C928" t="s">
        <v>18</v>
      </c>
      <c r="D928" t="s">
        <v>598</v>
      </c>
      <c r="E928" t="s">
        <v>1021</v>
      </c>
      <c r="F928" t="s">
        <v>21</v>
      </c>
      <c r="G928" t="s">
        <v>22</v>
      </c>
      <c r="H928">
        <v>927</v>
      </c>
      <c r="I928" s="83">
        <v>10.700801516876489</v>
      </c>
      <c r="J928" s="83">
        <v>5.8166354211475149</v>
      </c>
      <c r="K928" s="83">
        <v>6.7543128286757073</v>
      </c>
      <c r="L928" s="81" t="s">
        <v>1033</v>
      </c>
      <c r="M928" s="81" t="s">
        <v>5668</v>
      </c>
      <c r="N928" s="81" t="s">
        <v>5669</v>
      </c>
      <c r="O928" s="81" t="s">
        <v>5670</v>
      </c>
      <c r="P928" s="81" t="s">
        <v>5671</v>
      </c>
    </row>
    <row r="929" spans="1:16" ht="114" x14ac:dyDescent="0.45">
      <c r="A929" t="s">
        <v>11147</v>
      </c>
      <c r="B929" t="s">
        <v>17</v>
      </c>
      <c r="C929" t="s">
        <v>18</v>
      </c>
      <c r="D929" t="s">
        <v>598</v>
      </c>
      <c r="E929" t="s">
        <v>1021</v>
      </c>
      <c r="F929" t="s">
        <v>21</v>
      </c>
      <c r="G929" t="s">
        <v>22</v>
      </c>
      <c r="H929">
        <v>928</v>
      </c>
      <c r="I929" s="83">
        <v>23.21191585352679</v>
      </c>
      <c r="J929" s="83">
        <v>42.040358968902808</v>
      </c>
      <c r="K929" s="83">
        <v>35.133101243919718</v>
      </c>
      <c r="L929" s="81" t="s">
        <v>1034</v>
      </c>
      <c r="M929" s="81" t="s">
        <v>5672</v>
      </c>
      <c r="N929" s="81" t="s">
        <v>5673</v>
      </c>
      <c r="O929" s="81" t="s">
        <v>5674</v>
      </c>
      <c r="P929" s="81" t="s">
        <v>5675</v>
      </c>
    </row>
    <row r="930" spans="1:16" ht="42.75" x14ac:dyDescent="0.45">
      <c r="A930" t="s">
        <v>11147</v>
      </c>
      <c r="B930" t="s">
        <v>17</v>
      </c>
      <c r="C930" t="s">
        <v>18</v>
      </c>
      <c r="D930" t="s">
        <v>598</v>
      </c>
      <c r="E930" t="s">
        <v>1035</v>
      </c>
      <c r="F930" t="s">
        <v>21</v>
      </c>
      <c r="G930" t="s">
        <v>22</v>
      </c>
      <c r="H930">
        <v>929</v>
      </c>
      <c r="I930" s="83">
        <v>33.568919250372389</v>
      </c>
      <c r="J930" s="83">
        <v>68.037493331712</v>
      </c>
      <c r="K930" s="83">
        <v>14.991106946711684</v>
      </c>
      <c r="L930" s="81" t="s">
        <v>1036</v>
      </c>
      <c r="M930" s="81" t="s">
        <v>5676</v>
      </c>
      <c r="N930" s="81" t="s">
        <v>5677</v>
      </c>
      <c r="O930" s="81" t="s">
        <v>5678</v>
      </c>
      <c r="P930" s="81" t="s">
        <v>5679</v>
      </c>
    </row>
    <row r="931" spans="1:16" ht="114" x14ac:dyDescent="0.45">
      <c r="A931" t="s">
        <v>11147</v>
      </c>
      <c r="B931" t="s">
        <v>17</v>
      </c>
      <c r="C931" t="s">
        <v>18</v>
      </c>
      <c r="D931" t="s">
        <v>598</v>
      </c>
      <c r="E931" t="s">
        <v>1035</v>
      </c>
      <c r="F931" t="s">
        <v>21</v>
      </c>
      <c r="G931" t="s">
        <v>22</v>
      </c>
      <c r="H931">
        <v>930</v>
      </c>
      <c r="I931" s="83">
        <v>32.835160968398633</v>
      </c>
      <c r="J931" s="83">
        <v>33.150414660895606</v>
      </c>
      <c r="K931" s="83">
        <v>37.816401807191546</v>
      </c>
      <c r="L931" s="81" t="s">
        <v>1037</v>
      </c>
      <c r="M931" s="81" t="s">
        <v>5680</v>
      </c>
      <c r="N931" s="81" t="s">
        <v>5681</v>
      </c>
      <c r="O931" s="81" t="s">
        <v>5682</v>
      </c>
      <c r="P931" s="81" t="s">
        <v>5683</v>
      </c>
    </row>
    <row r="932" spans="1:16" x14ac:dyDescent="0.45">
      <c r="A932" t="s">
        <v>11147</v>
      </c>
      <c r="B932" t="s">
        <v>17</v>
      </c>
      <c r="C932" t="s">
        <v>18</v>
      </c>
      <c r="D932" t="s">
        <v>598</v>
      </c>
      <c r="E932" t="s">
        <v>1035</v>
      </c>
      <c r="F932" t="s">
        <v>21</v>
      </c>
      <c r="G932" t="s">
        <v>22</v>
      </c>
      <c r="H932">
        <v>931</v>
      </c>
      <c r="I932" s="83">
        <v>100.00000000000004</v>
      </c>
      <c r="J932" s="83">
        <v>49.760938992507157</v>
      </c>
      <c r="K932" s="83">
        <v>100.00000000000004</v>
      </c>
      <c r="L932" s="81" t="s">
        <v>1038</v>
      </c>
      <c r="M932" s="81" t="s">
        <v>5684</v>
      </c>
      <c r="N932" s="81" t="s">
        <v>5684</v>
      </c>
      <c r="O932" s="81" t="s">
        <v>5685</v>
      </c>
      <c r="P932" s="81" t="s">
        <v>5684</v>
      </c>
    </row>
    <row r="933" spans="1:16" ht="57" x14ac:dyDescent="0.45">
      <c r="A933" t="s">
        <v>11147</v>
      </c>
      <c r="B933" t="s">
        <v>17</v>
      </c>
      <c r="C933" t="s">
        <v>18</v>
      </c>
      <c r="D933" t="s">
        <v>598</v>
      </c>
      <c r="E933" t="s">
        <v>1035</v>
      </c>
      <c r="F933" t="s">
        <v>21</v>
      </c>
      <c r="G933" t="s">
        <v>22</v>
      </c>
      <c r="H933">
        <v>932</v>
      </c>
      <c r="I933" s="83">
        <v>20.796179532157868</v>
      </c>
      <c r="J933" s="83">
        <v>22.519525351103699</v>
      </c>
      <c r="K933" s="83">
        <v>22.519525351103699</v>
      </c>
      <c r="L933" s="81" t="s">
        <v>1039</v>
      </c>
      <c r="M933" s="81" t="s">
        <v>5686</v>
      </c>
      <c r="N933" s="81" t="s">
        <v>5687</v>
      </c>
      <c r="O933" s="81" t="s">
        <v>5688</v>
      </c>
      <c r="P933" s="81" t="s">
        <v>5689</v>
      </c>
    </row>
    <row r="934" spans="1:16" ht="142.5" x14ac:dyDescent="0.45">
      <c r="A934" t="s">
        <v>11147</v>
      </c>
      <c r="B934" t="s">
        <v>17</v>
      </c>
      <c r="C934" t="s">
        <v>18</v>
      </c>
      <c r="D934" t="s">
        <v>598</v>
      </c>
      <c r="E934" t="s">
        <v>1035</v>
      </c>
      <c r="F934" t="s">
        <v>21</v>
      </c>
      <c r="G934" t="s">
        <v>22</v>
      </c>
      <c r="H934">
        <v>933</v>
      </c>
      <c r="I934" s="83">
        <v>28.300781001077659</v>
      </c>
      <c r="J934" s="83">
        <v>18.493819465835617</v>
      </c>
      <c r="K934" s="83">
        <v>29.374971174601107</v>
      </c>
      <c r="L934" s="81" t="s">
        <v>1040</v>
      </c>
      <c r="M934" s="81" t="s">
        <v>5690</v>
      </c>
      <c r="N934" s="81" t="s">
        <v>5691</v>
      </c>
      <c r="O934" s="81" t="s">
        <v>5692</v>
      </c>
      <c r="P934" s="81" t="s">
        <v>5693</v>
      </c>
    </row>
    <row r="935" spans="1:16" ht="114" x14ac:dyDescent="0.45">
      <c r="A935" t="s">
        <v>11147</v>
      </c>
      <c r="B935" t="s">
        <v>17</v>
      </c>
      <c r="C935" t="s">
        <v>18</v>
      </c>
      <c r="D935" t="s">
        <v>598</v>
      </c>
      <c r="E935" t="s">
        <v>1035</v>
      </c>
      <c r="F935" t="s">
        <v>21</v>
      </c>
      <c r="G935" t="s">
        <v>22</v>
      </c>
      <c r="H935">
        <v>934</v>
      </c>
      <c r="I935" s="83">
        <v>7.7250397735730845</v>
      </c>
      <c r="J935" s="83">
        <v>16.336470131023155</v>
      </c>
      <c r="K935" s="83">
        <v>8.1798790509700954</v>
      </c>
      <c r="L935" s="81" t="s">
        <v>1041</v>
      </c>
      <c r="M935" s="81" t="s">
        <v>5694</v>
      </c>
      <c r="N935" s="81" t="s">
        <v>5695</v>
      </c>
      <c r="O935" s="81" t="s">
        <v>5696</v>
      </c>
      <c r="P935" s="81" t="s">
        <v>5697</v>
      </c>
    </row>
    <row r="936" spans="1:16" ht="99.75" x14ac:dyDescent="0.45">
      <c r="A936" t="s">
        <v>11147</v>
      </c>
      <c r="B936" t="s">
        <v>17</v>
      </c>
      <c r="C936" t="s">
        <v>18</v>
      </c>
      <c r="D936" t="s">
        <v>598</v>
      </c>
      <c r="E936" t="s">
        <v>1035</v>
      </c>
      <c r="F936" t="s">
        <v>21</v>
      </c>
      <c r="G936" t="s">
        <v>22</v>
      </c>
      <c r="H936">
        <v>935</v>
      </c>
      <c r="I936" s="83">
        <v>24.607124447910287</v>
      </c>
      <c r="J936" s="83">
        <v>41.416265709875525</v>
      </c>
      <c r="K936" s="83">
        <v>26.211438158017021</v>
      </c>
      <c r="L936" s="81" t="s">
        <v>1042</v>
      </c>
      <c r="M936" s="81" t="s">
        <v>5698</v>
      </c>
      <c r="N936" s="81" t="s">
        <v>5699</v>
      </c>
      <c r="O936" s="81" t="s">
        <v>5700</v>
      </c>
      <c r="P936" s="81" t="s">
        <v>5701</v>
      </c>
    </row>
    <row r="937" spans="1:16" ht="57" x14ac:dyDescent="0.45">
      <c r="A937" t="s">
        <v>11147</v>
      </c>
      <c r="B937" t="s">
        <v>17</v>
      </c>
      <c r="C937" t="s">
        <v>18</v>
      </c>
      <c r="D937" t="s">
        <v>598</v>
      </c>
      <c r="E937" t="s">
        <v>1035</v>
      </c>
      <c r="F937" t="s">
        <v>21</v>
      </c>
      <c r="G937" t="s">
        <v>22</v>
      </c>
      <c r="H937">
        <v>936</v>
      </c>
      <c r="I937" s="83">
        <v>18.318713366524975</v>
      </c>
      <c r="J937" s="83">
        <v>50.096893227219766</v>
      </c>
      <c r="K937" s="83">
        <v>60.583986900114773</v>
      </c>
      <c r="L937" s="81" t="s">
        <v>1043</v>
      </c>
      <c r="M937" s="81" t="s">
        <v>5702</v>
      </c>
      <c r="N937" s="81" t="s">
        <v>5703</v>
      </c>
      <c r="O937" s="81" t="s">
        <v>5704</v>
      </c>
      <c r="P937" s="81" t="s">
        <v>5705</v>
      </c>
    </row>
    <row r="938" spans="1:16" ht="128.25" x14ac:dyDescent="0.45">
      <c r="A938" t="s">
        <v>11147</v>
      </c>
      <c r="B938" t="s">
        <v>17</v>
      </c>
      <c r="C938" t="s">
        <v>18</v>
      </c>
      <c r="D938" t="s">
        <v>598</v>
      </c>
      <c r="E938" t="s">
        <v>1035</v>
      </c>
      <c r="F938" t="s">
        <v>21</v>
      </c>
      <c r="G938" t="s">
        <v>22</v>
      </c>
      <c r="H938">
        <v>937</v>
      </c>
      <c r="I938" s="83">
        <v>28.397110626034348</v>
      </c>
      <c r="J938" s="83">
        <v>35.449532687801707</v>
      </c>
      <c r="K938" s="83">
        <v>26.100533109505463</v>
      </c>
      <c r="L938" s="81" t="s">
        <v>1044</v>
      </c>
      <c r="M938" s="81" t="s">
        <v>5706</v>
      </c>
      <c r="N938" s="81" t="s">
        <v>5707</v>
      </c>
      <c r="O938" s="81" t="s">
        <v>5708</v>
      </c>
      <c r="P938" s="81" t="s">
        <v>5709</v>
      </c>
    </row>
    <row r="939" spans="1:16" ht="99.75" x14ac:dyDescent="0.45">
      <c r="A939" t="s">
        <v>11147</v>
      </c>
      <c r="B939" t="s">
        <v>17</v>
      </c>
      <c r="C939" t="s">
        <v>18</v>
      </c>
      <c r="D939" t="s">
        <v>598</v>
      </c>
      <c r="E939" t="s">
        <v>1035</v>
      </c>
      <c r="F939" t="s">
        <v>21</v>
      </c>
      <c r="G939" t="s">
        <v>22</v>
      </c>
      <c r="H939">
        <v>938</v>
      </c>
      <c r="I939" s="83">
        <v>52.664038784792645</v>
      </c>
      <c r="J939" s="83">
        <v>45.629186619139887</v>
      </c>
      <c r="K939" s="83">
        <v>45.629186619139887</v>
      </c>
      <c r="L939" s="81" t="s">
        <v>1045</v>
      </c>
      <c r="M939" s="81" t="s">
        <v>5710</v>
      </c>
      <c r="N939" s="81" t="s">
        <v>5711</v>
      </c>
      <c r="O939" s="81" t="s">
        <v>5712</v>
      </c>
      <c r="P939" s="81" t="s">
        <v>5712</v>
      </c>
    </row>
    <row r="940" spans="1:16" ht="42.75" x14ac:dyDescent="0.45">
      <c r="A940" t="s">
        <v>11147</v>
      </c>
      <c r="B940" t="s">
        <v>17</v>
      </c>
      <c r="C940" t="s">
        <v>18</v>
      </c>
      <c r="D940" t="s">
        <v>598</v>
      </c>
      <c r="E940" t="s">
        <v>1035</v>
      </c>
      <c r="F940" t="s">
        <v>21</v>
      </c>
      <c r="G940" t="s">
        <v>22</v>
      </c>
      <c r="H940">
        <v>939</v>
      </c>
      <c r="I940" s="83">
        <v>10.552670315936318</v>
      </c>
      <c r="J940" s="83">
        <v>11.59119922599073</v>
      </c>
      <c r="K940" s="83">
        <v>11.990148380913549</v>
      </c>
      <c r="L940" s="81" t="s">
        <v>1046</v>
      </c>
      <c r="M940" s="81" t="s">
        <v>5713</v>
      </c>
      <c r="N940" s="81" t="s">
        <v>5714</v>
      </c>
      <c r="O940" s="81" t="s">
        <v>5715</v>
      </c>
      <c r="P940" s="81" t="s">
        <v>5716</v>
      </c>
    </row>
    <row r="941" spans="1:16" ht="114" x14ac:dyDescent="0.45">
      <c r="A941" t="s">
        <v>11147</v>
      </c>
      <c r="B941" t="s">
        <v>17</v>
      </c>
      <c r="C941" t="s">
        <v>18</v>
      </c>
      <c r="D941" t="s">
        <v>598</v>
      </c>
      <c r="E941" t="s">
        <v>1035</v>
      </c>
      <c r="F941" t="s">
        <v>21</v>
      </c>
      <c r="G941" t="s">
        <v>22</v>
      </c>
      <c r="H941">
        <v>940</v>
      </c>
      <c r="I941" s="83">
        <v>16.155084779373869</v>
      </c>
      <c r="J941" s="83">
        <v>28.376557328849596</v>
      </c>
      <c r="K941" s="83">
        <v>35.571061935176878</v>
      </c>
      <c r="L941" s="81" t="s">
        <v>1047</v>
      </c>
      <c r="M941" s="81" t="s">
        <v>5717</v>
      </c>
      <c r="N941" s="81" t="s">
        <v>5718</v>
      </c>
      <c r="O941" s="81" t="s">
        <v>5719</v>
      </c>
      <c r="P941" s="81" t="s">
        <v>5720</v>
      </c>
    </row>
    <row r="942" spans="1:16" ht="85.5" x14ac:dyDescent="0.45">
      <c r="A942" t="s">
        <v>11147</v>
      </c>
      <c r="B942" t="s">
        <v>17</v>
      </c>
      <c r="C942" t="s">
        <v>18</v>
      </c>
      <c r="D942" t="s">
        <v>598</v>
      </c>
      <c r="E942" t="s">
        <v>1035</v>
      </c>
      <c r="F942" t="s">
        <v>21</v>
      </c>
      <c r="G942" t="s">
        <v>22</v>
      </c>
      <c r="H942">
        <v>941</v>
      </c>
      <c r="I942" s="83">
        <v>23.287896954139946</v>
      </c>
      <c r="J942" s="83">
        <v>20.287366424876002</v>
      </c>
      <c r="K942" s="83">
        <v>21.893219730044319</v>
      </c>
      <c r="L942" s="81" t="s">
        <v>1048</v>
      </c>
      <c r="M942" s="81" t="s">
        <v>5721</v>
      </c>
      <c r="N942" s="81" t="s">
        <v>5722</v>
      </c>
      <c r="O942" s="81" t="s">
        <v>5723</v>
      </c>
      <c r="P942" s="81" t="s">
        <v>5724</v>
      </c>
    </row>
    <row r="943" spans="1:16" ht="114" x14ac:dyDescent="0.45">
      <c r="A943" t="s">
        <v>11147</v>
      </c>
      <c r="B943" t="s">
        <v>17</v>
      </c>
      <c r="C943" t="s">
        <v>18</v>
      </c>
      <c r="D943" t="s">
        <v>598</v>
      </c>
      <c r="E943" t="s">
        <v>1035</v>
      </c>
      <c r="F943" t="s">
        <v>21</v>
      </c>
      <c r="G943" t="s">
        <v>22</v>
      </c>
      <c r="H943">
        <v>942</v>
      </c>
      <c r="I943" s="83">
        <v>38.468718576118967</v>
      </c>
      <c r="J943" s="83">
        <v>49.180974546427571</v>
      </c>
      <c r="K943" s="83">
        <v>36.165177730844974</v>
      </c>
      <c r="L943" s="81" t="s">
        <v>1049</v>
      </c>
      <c r="M943" s="81" t="s">
        <v>5725</v>
      </c>
      <c r="N943" s="81" t="s">
        <v>5726</v>
      </c>
      <c r="O943" s="81" t="s">
        <v>5727</v>
      </c>
      <c r="P943" s="81" t="s">
        <v>5728</v>
      </c>
    </row>
    <row r="944" spans="1:16" ht="142.5" x14ac:dyDescent="0.45">
      <c r="A944" t="s">
        <v>11147</v>
      </c>
      <c r="B944" t="s">
        <v>17</v>
      </c>
      <c r="C944" t="s">
        <v>18</v>
      </c>
      <c r="D944" t="s">
        <v>598</v>
      </c>
      <c r="E944" t="s">
        <v>1035</v>
      </c>
      <c r="F944" t="s">
        <v>21</v>
      </c>
      <c r="G944" t="s">
        <v>22</v>
      </c>
      <c r="H944">
        <v>943</v>
      </c>
      <c r="I944" s="83">
        <v>4.892084106836152</v>
      </c>
      <c r="J944" s="83">
        <v>8.0905164802367029</v>
      </c>
      <c r="K944" s="83">
        <v>19.55156824086659</v>
      </c>
      <c r="L944" s="81" t="s">
        <v>1050</v>
      </c>
      <c r="M944" s="81" t="s">
        <v>5729</v>
      </c>
      <c r="N944" s="81" t="s">
        <v>5730</v>
      </c>
      <c r="O944" s="81" t="s">
        <v>5731</v>
      </c>
      <c r="P944" s="81" t="s">
        <v>5732</v>
      </c>
    </row>
    <row r="945" spans="1:16" ht="114" x14ac:dyDescent="0.45">
      <c r="A945" t="s">
        <v>11147</v>
      </c>
      <c r="B945" t="s">
        <v>17</v>
      </c>
      <c r="C945" t="s">
        <v>18</v>
      </c>
      <c r="D945" t="s">
        <v>598</v>
      </c>
      <c r="E945" t="s">
        <v>1035</v>
      </c>
      <c r="F945" t="s">
        <v>21</v>
      </c>
      <c r="G945" t="s">
        <v>22</v>
      </c>
      <c r="H945">
        <v>944</v>
      </c>
      <c r="I945" s="83">
        <v>24.77428144629345</v>
      </c>
      <c r="J945" s="83">
        <v>13.403326623621808</v>
      </c>
      <c r="K945" s="83">
        <v>28.197070688768051</v>
      </c>
      <c r="L945" s="81" t="s">
        <v>1051</v>
      </c>
      <c r="M945" s="81" t="s">
        <v>5733</v>
      </c>
      <c r="N945" s="81" t="s">
        <v>5734</v>
      </c>
      <c r="O945" s="81" t="s">
        <v>5735</v>
      </c>
      <c r="P945" s="81" t="s">
        <v>5736</v>
      </c>
    </row>
    <row r="946" spans="1:16" ht="85.5" x14ac:dyDescent="0.45">
      <c r="A946" t="s">
        <v>11147</v>
      </c>
      <c r="B946" t="s">
        <v>17</v>
      </c>
      <c r="C946" t="s">
        <v>18</v>
      </c>
      <c r="D946" t="s">
        <v>598</v>
      </c>
      <c r="E946" t="s">
        <v>1035</v>
      </c>
      <c r="F946" t="s">
        <v>21</v>
      </c>
      <c r="G946" t="s">
        <v>22</v>
      </c>
      <c r="H946">
        <v>945</v>
      </c>
      <c r="I946" s="83">
        <v>42.414709963302911</v>
      </c>
      <c r="J946" s="83">
        <v>42.414709963302911</v>
      </c>
      <c r="K946" s="83">
        <v>43.598465625857273</v>
      </c>
      <c r="L946" s="81" t="s">
        <v>1052</v>
      </c>
      <c r="M946" s="81" t="s">
        <v>5737</v>
      </c>
      <c r="N946" s="81" t="s">
        <v>5738</v>
      </c>
      <c r="O946" s="81" t="s">
        <v>5738</v>
      </c>
      <c r="P946" s="81" t="s">
        <v>5739</v>
      </c>
    </row>
    <row r="947" spans="1:16" ht="142.5" x14ac:dyDescent="0.45">
      <c r="A947" t="s">
        <v>11147</v>
      </c>
      <c r="B947" t="s">
        <v>17</v>
      </c>
      <c r="C947" t="s">
        <v>18</v>
      </c>
      <c r="D947" t="s">
        <v>598</v>
      </c>
      <c r="E947" t="s">
        <v>1035</v>
      </c>
      <c r="F947" t="s">
        <v>21</v>
      </c>
      <c r="G947" t="s">
        <v>22</v>
      </c>
      <c r="H947">
        <v>946</v>
      </c>
      <c r="I947" s="83">
        <v>34.59516500691776</v>
      </c>
      <c r="J947" s="83">
        <v>39.578874386579251</v>
      </c>
      <c r="K947" s="83">
        <v>30.344991531260341</v>
      </c>
      <c r="L947" s="81" t="s">
        <v>1053</v>
      </c>
      <c r="M947" s="81" t="s">
        <v>5740</v>
      </c>
      <c r="N947" s="81" t="s">
        <v>5741</v>
      </c>
      <c r="O947" s="81" t="s">
        <v>5742</v>
      </c>
      <c r="P947" s="81" t="s">
        <v>5743</v>
      </c>
    </row>
    <row r="948" spans="1:16" ht="85.5" x14ac:dyDescent="0.45">
      <c r="A948" t="s">
        <v>11147</v>
      </c>
      <c r="B948" t="s">
        <v>17</v>
      </c>
      <c r="C948" t="s">
        <v>18</v>
      </c>
      <c r="D948" t="s">
        <v>598</v>
      </c>
      <c r="E948" t="s">
        <v>1035</v>
      </c>
      <c r="F948" t="s">
        <v>21</v>
      </c>
      <c r="G948" t="s">
        <v>22</v>
      </c>
      <c r="H948">
        <v>947</v>
      </c>
      <c r="I948" s="83">
        <v>8.9102518059849523</v>
      </c>
      <c r="J948" s="83">
        <v>8.5751480781508178</v>
      </c>
      <c r="K948" s="83">
        <v>8.975051304083328</v>
      </c>
      <c r="L948" s="81" t="s">
        <v>1054</v>
      </c>
      <c r="M948" s="81" t="s">
        <v>5744</v>
      </c>
      <c r="N948" s="81" t="s">
        <v>5745</v>
      </c>
      <c r="O948" s="81" t="s">
        <v>5746</v>
      </c>
      <c r="P948" s="81" t="s">
        <v>5747</v>
      </c>
    </row>
    <row r="949" spans="1:16" ht="71.25" x14ac:dyDescent="0.45">
      <c r="A949" t="s">
        <v>11147</v>
      </c>
      <c r="B949" t="s">
        <v>17</v>
      </c>
      <c r="C949" t="s">
        <v>18</v>
      </c>
      <c r="D949" t="s">
        <v>598</v>
      </c>
      <c r="E949" t="s">
        <v>1035</v>
      </c>
      <c r="F949" t="s">
        <v>21</v>
      </c>
      <c r="G949" t="s">
        <v>22</v>
      </c>
      <c r="H949">
        <v>948</v>
      </c>
      <c r="I949" s="83">
        <v>69.370491074071836</v>
      </c>
      <c r="J949" s="83">
        <v>61.879349930513342</v>
      </c>
      <c r="K949" s="83">
        <v>69.370491074071836</v>
      </c>
      <c r="L949" s="81" t="s">
        <v>1055</v>
      </c>
      <c r="M949" s="81" t="s">
        <v>5748</v>
      </c>
      <c r="N949" s="81" t="s">
        <v>5749</v>
      </c>
      <c r="O949" s="81" t="s">
        <v>5750</v>
      </c>
      <c r="P949" s="81" t="s">
        <v>5749</v>
      </c>
    </row>
    <row r="950" spans="1:16" ht="42.75" x14ac:dyDescent="0.45">
      <c r="A950" t="s">
        <v>11147</v>
      </c>
      <c r="B950" t="s">
        <v>17</v>
      </c>
      <c r="C950" t="s">
        <v>18</v>
      </c>
      <c r="D950" t="s">
        <v>598</v>
      </c>
      <c r="E950" t="s">
        <v>1035</v>
      </c>
      <c r="F950" t="s">
        <v>21</v>
      </c>
      <c r="G950" t="s">
        <v>22</v>
      </c>
      <c r="H950">
        <v>949</v>
      </c>
      <c r="I950" s="83">
        <v>53.728496591177098</v>
      </c>
      <c r="J950" s="83">
        <v>5.5223977835394713</v>
      </c>
      <c r="K950" s="83">
        <v>4.4568827606990631</v>
      </c>
      <c r="L950" s="81" t="s">
        <v>1056</v>
      </c>
      <c r="M950" s="81" t="s">
        <v>5751</v>
      </c>
      <c r="N950" s="81" t="s">
        <v>5752</v>
      </c>
      <c r="O950" s="81" t="s">
        <v>5753</v>
      </c>
      <c r="P950" s="81" t="s">
        <v>5754</v>
      </c>
    </row>
    <row r="951" spans="1:16" ht="99.75" x14ac:dyDescent="0.45">
      <c r="A951" t="s">
        <v>11147</v>
      </c>
      <c r="B951" t="s">
        <v>17</v>
      </c>
      <c r="C951" t="s">
        <v>18</v>
      </c>
      <c r="D951" t="s">
        <v>598</v>
      </c>
      <c r="E951" t="s">
        <v>1035</v>
      </c>
      <c r="F951" t="s">
        <v>21</v>
      </c>
      <c r="G951" t="s">
        <v>22</v>
      </c>
      <c r="H951">
        <v>950</v>
      </c>
      <c r="I951" s="83">
        <v>25.421909165069678</v>
      </c>
      <c r="J951" s="83">
        <v>18.381385181791959</v>
      </c>
      <c r="K951" s="83">
        <v>16.26128116551914</v>
      </c>
      <c r="L951" s="81" t="s">
        <v>1057</v>
      </c>
      <c r="M951" s="81" t="s">
        <v>5755</v>
      </c>
      <c r="N951" s="81" t="s">
        <v>5756</v>
      </c>
      <c r="O951" s="81" t="s">
        <v>5757</v>
      </c>
      <c r="P951" s="81" t="s">
        <v>5758</v>
      </c>
    </row>
    <row r="952" spans="1:16" ht="71.25" x14ac:dyDescent="0.45">
      <c r="A952" t="s">
        <v>11147</v>
      </c>
      <c r="B952" t="s">
        <v>17</v>
      </c>
      <c r="C952" t="s">
        <v>18</v>
      </c>
      <c r="D952" t="s">
        <v>598</v>
      </c>
      <c r="E952" t="s">
        <v>1035</v>
      </c>
      <c r="F952" t="s">
        <v>21</v>
      </c>
      <c r="G952" t="s">
        <v>22</v>
      </c>
      <c r="H952">
        <v>951</v>
      </c>
      <c r="I952" s="83">
        <v>20.45516326940124</v>
      </c>
      <c r="J952" s="83">
        <v>18.71015823041062</v>
      </c>
      <c r="K952" s="83">
        <v>17.694975149532556</v>
      </c>
      <c r="L952" s="81" t="s">
        <v>1058</v>
      </c>
      <c r="M952" s="81" t="s">
        <v>5759</v>
      </c>
      <c r="N952" s="81" t="s">
        <v>5760</v>
      </c>
      <c r="O952" s="81" t="s">
        <v>5761</v>
      </c>
      <c r="P952" s="81" t="s">
        <v>5762</v>
      </c>
    </row>
    <row r="953" spans="1:16" ht="42.75" x14ac:dyDescent="0.45">
      <c r="A953" t="s">
        <v>11147</v>
      </c>
      <c r="B953" t="s">
        <v>17</v>
      </c>
      <c r="C953" t="s">
        <v>18</v>
      </c>
      <c r="D953" t="s">
        <v>598</v>
      </c>
      <c r="E953" t="s">
        <v>1035</v>
      </c>
      <c r="F953" t="s">
        <v>21</v>
      </c>
      <c r="G953" t="s">
        <v>22</v>
      </c>
      <c r="H953">
        <v>952</v>
      </c>
      <c r="I953" s="83">
        <v>8.0544963848437021</v>
      </c>
      <c r="J953" s="83">
        <v>4.4959869933858485</v>
      </c>
      <c r="K953" s="83">
        <v>4.5213568961134492</v>
      </c>
      <c r="L953" s="81" t="s">
        <v>1059</v>
      </c>
      <c r="M953" s="81" t="s">
        <v>5763</v>
      </c>
      <c r="N953" s="81" t="s">
        <v>5764</v>
      </c>
      <c r="O953" s="81" t="s">
        <v>5765</v>
      </c>
      <c r="P953" s="81" t="s">
        <v>5766</v>
      </c>
    </row>
    <row r="954" spans="1:16" ht="71.25" x14ac:dyDescent="0.45">
      <c r="A954" t="s">
        <v>11147</v>
      </c>
      <c r="B954" t="s">
        <v>17</v>
      </c>
      <c r="C954" t="s">
        <v>18</v>
      </c>
      <c r="D954" t="s">
        <v>598</v>
      </c>
      <c r="E954" t="s">
        <v>1035</v>
      </c>
      <c r="F954" t="s">
        <v>21</v>
      </c>
      <c r="G954" t="s">
        <v>22</v>
      </c>
      <c r="H954">
        <v>953</v>
      </c>
      <c r="I954" s="83">
        <v>28.20004915753772</v>
      </c>
      <c r="J954" s="83">
        <v>56.703878368813285</v>
      </c>
      <c r="K954" s="83">
        <v>15.726637857788464</v>
      </c>
      <c r="L954" s="81" t="s">
        <v>1060</v>
      </c>
      <c r="M954" s="81" t="s">
        <v>5767</v>
      </c>
      <c r="N954" s="81" t="s">
        <v>5768</v>
      </c>
      <c r="O954" s="81" t="s">
        <v>5769</v>
      </c>
      <c r="P954" s="81" t="s">
        <v>5770</v>
      </c>
    </row>
    <row r="955" spans="1:16" ht="57" x14ac:dyDescent="0.45">
      <c r="A955" t="s">
        <v>11147</v>
      </c>
      <c r="B955" t="s">
        <v>17</v>
      </c>
      <c r="C955" t="s">
        <v>18</v>
      </c>
      <c r="D955" t="s">
        <v>598</v>
      </c>
      <c r="E955" t="s">
        <v>1035</v>
      </c>
      <c r="F955" t="s">
        <v>21</v>
      </c>
      <c r="G955" t="s">
        <v>22</v>
      </c>
      <c r="H955">
        <v>954</v>
      </c>
      <c r="I955" s="83">
        <v>32.915988890232612</v>
      </c>
      <c r="J955" s="83">
        <v>34.395978227083447</v>
      </c>
      <c r="K955" s="83">
        <v>33.380800216772961</v>
      </c>
      <c r="L955" s="81" t="s">
        <v>1061</v>
      </c>
      <c r="M955" s="81" t="s">
        <v>5771</v>
      </c>
      <c r="N955" s="81" t="s">
        <v>5772</v>
      </c>
      <c r="O955" s="81" t="s">
        <v>5773</v>
      </c>
      <c r="P955" s="81" t="s">
        <v>5774</v>
      </c>
    </row>
    <row r="956" spans="1:16" ht="57" x14ac:dyDescent="0.45">
      <c r="A956" t="s">
        <v>11147</v>
      </c>
      <c r="B956" t="s">
        <v>17</v>
      </c>
      <c r="C956" t="s">
        <v>18</v>
      </c>
      <c r="D956" t="s">
        <v>598</v>
      </c>
      <c r="E956" t="s">
        <v>1062</v>
      </c>
      <c r="F956" t="s">
        <v>21</v>
      </c>
      <c r="G956" t="s">
        <v>22</v>
      </c>
      <c r="H956">
        <v>955</v>
      </c>
      <c r="I956" s="83">
        <v>46.595384151899623</v>
      </c>
      <c r="J956" s="83">
        <v>53.316753634057697</v>
      </c>
      <c r="K956" s="83">
        <v>71.02992180127417</v>
      </c>
      <c r="L956" s="81" t="s">
        <v>1063</v>
      </c>
      <c r="M956" s="81" t="s">
        <v>5775</v>
      </c>
      <c r="N956" s="81" t="s">
        <v>5776</v>
      </c>
      <c r="O956" s="81" t="s">
        <v>5777</v>
      </c>
      <c r="P956" s="81" t="s">
        <v>5778</v>
      </c>
    </row>
    <row r="957" spans="1:16" ht="99.75" x14ac:dyDescent="0.45">
      <c r="A957" t="s">
        <v>11147</v>
      </c>
      <c r="B957" t="s">
        <v>17</v>
      </c>
      <c r="C957" t="s">
        <v>18</v>
      </c>
      <c r="D957" t="s">
        <v>598</v>
      </c>
      <c r="E957" t="s">
        <v>1062</v>
      </c>
      <c r="F957" t="s">
        <v>21</v>
      </c>
      <c r="G957" t="s">
        <v>22</v>
      </c>
      <c r="H957">
        <v>956</v>
      </c>
      <c r="I957" s="83">
        <v>37.255153260885542</v>
      </c>
      <c r="J957" s="83">
        <v>41.790680502032657</v>
      </c>
      <c r="K957" s="83">
        <v>25.126564560014952</v>
      </c>
      <c r="L957" s="81" t="s">
        <v>1064</v>
      </c>
      <c r="M957" s="81" t="s">
        <v>5779</v>
      </c>
      <c r="N957" s="81" t="s">
        <v>5780</v>
      </c>
      <c r="O957" s="81" t="s">
        <v>5781</v>
      </c>
      <c r="P957" s="81" t="s">
        <v>5782</v>
      </c>
    </row>
    <row r="958" spans="1:16" ht="114" x14ac:dyDescent="0.45">
      <c r="A958" t="s">
        <v>11147</v>
      </c>
      <c r="B958" t="s">
        <v>17</v>
      </c>
      <c r="C958" t="s">
        <v>18</v>
      </c>
      <c r="D958" t="s">
        <v>598</v>
      </c>
      <c r="E958" t="s">
        <v>1062</v>
      </c>
      <c r="F958" t="s">
        <v>21</v>
      </c>
      <c r="G958" t="s">
        <v>22</v>
      </c>
      <c r="H958">
        <v>957</v>
      </c>
      <c r="I958" s="83">
        <v>17.595778858660459</v>
      </c>
      <c r="J958" s="83">
        <v>35.280661628580283</v>
      </c>
      <c r="K958" s="83">
        <v>23.343187756999765</v>
      </c>
      <c r="L958" s="81" t="s">
        <v>1065</v>
      </c>
      <c r="M958" s="81" t="s">
        <v>5783</v>
      </c>
      <c r="N958" s="81" t="s">
        <v>5784</v>
      </c>
      <c r="O958" s="81" t="s">
        <v>5785</v>
      </c>
      <c r="P958" s="81" t="s">
        <v>5786</v>
      </c>
    </row>
    <row r="959" spans="1:16" ht="85.5" x14ac:dyDescent="0.45">
      <c r="A959" t="s">
        <v>11147</v>
      </c>
      <c r="B959" t="s">
        <v>17</v>
      </c>
      <c r="C959" t="s">
        <v>18</v>
      </c>
      <c r="D959" t="s">
        <v>598</v>
      </c>
      <c r="E959" t="s">
        <v>1062</v>
      </c>
      <c r="F959" t="s">
        <v>21</v>
      </c>
      <c r="G959" t="s">
        <v>22</v>
      </c>
      <c r="H959">
        <v>958</v>
      </c>
      <c r="I959" s="83">
        <v>10.704546329879021</v>
      </c>
      <c r="J959" s="83">
        <v>10.704546329879021</v>
      </c>
      <c r="K959" s="83">
        <v>10.704546329879021</v>
      </c>
      <c r="L959" s="81" t="s">
        <v>1066</v>
      </c>
      <c r="M959" s="81" t="s">
        <v>5787</v>
      </c>
      <c r="N959" s="81" t="s">
        <v>5788</v>
      </c>
      <c r="O959" s="81" t="s">
        <v>5789</v>
      </c>
      <c r="P959" s="81" t="s">
        <v>5789</v>
      </c>
    </row>
    <row r="960" spans="1:16" ht="85.5" x14ac:dyDescent="0.45">
      <c r="A960" t="s">
        <v>11147</v>
      </c>
      <c r="B960" t="s">
        <v>17</v>
      </c>
      <c r="C960" t="s">
        <v>18</v>
      </c>
      <c r="D960" t="s">
        <v>598</v>
      </c>
      <c r="E960" t="s">
        <v>1062</v>
      </c>
      <c r="F960" t="s">
        <v>21</v>
      </c>
      <c r="G960" t="s">
        <v>22</v>
      </c>
      <c r="H960">
        <v>959</v>
      </c>
      <c r="I960" s="83">
        <v>35.272957127005938</v>
      </c>
      <c r="J960" s="83">
        <v>66.602073366661742</v>
      </c>
      <c r="K960" s="83">
        <v>36.227557436010237</v>
      </c>
      <c r="L960" s="81" t="s">
        <v>1067</v>
      </c>
      <c r="M960" s="81" t="s">
        <v>5790</v>
      </c>
      <c r="N960" s="81" t="s">
        <v>5791</v>
      </c>
      <c r="O960" s="81" t="s">
        <v>5792</v>
      </c>
      <c r="P960" s="81" t="s">
        <v>5793</v>
      </c>
    </row>
    <row r="961" spans="1:16" ht="114" x14ac:dyDescent="0.45">
      <c r="A961" t="s">
        <v>11147</v>
      </c>
      <c r="B961" t="s">
        <v>17</v>
      </c>
      <c r="C961" t="s">
        <v>18</v>
      </c>
      <c r="D961" t="s">
        <v>598</v>
      </c>
      <c r="E961" t="s">
        <v>1062</v>
      </c>
      <c r="F961" t="s">
        <v>21</v>
      </c>
      <c r="G961" t="s">
        <v>22</v>
      </c>
      <c r="H961">
        <v>960</v>
      </c>
      <c r="I961" s="83">
        <v>13.990713819229088</v>
      </c>
      <c r="J961" s="83">
        <v>23.307908799010988</v>
      </c>
      <c r="K961" s="83">
        <v>14.061967485243846</v>
      </c>
      <c r="L961" s="81" t="s">
        <v>1068</v>
      </c>
      <c r="M961" s="81" t="s">
        <v>5794</v>
      </c>
      <c r="N961" s="81" t="s">
        <v>5795</v>
      </c>
      <c r="O961" s="81" t="s">
        <v>5796</v>
      </c>
      <c r="P961" s="81" t="s">
        <v>5797</v>
      </c>
    </row>
    <row r="962" spans="1:16" ht="42.75" x14ac:dyDescent="0.45">
      <c r="A962" t="s">
        <v>11147</v>
      </c>
      <c r="B962" t="s">
        <v>17</v>
      </c>
      <c r="C962" t="s">
        <v>18</v>
      </c>
      <c r="D962" t="s">
        <v>598</v>
      </c>
      <c r="E962" t="s">
        <v>1062</v>
      </c>
      <c r="F962" t="s">
        <v>21</v>
      </c>
      <c r="G962" t="s">
        <v>22</v>
      </c>
      <c r="H962">
        <v>961</v>
      </c>
      <c r="I962" s="83">
        <v>13.380161378318954</v>
      </c>
      <c r="J962" s="83">
        <v>7.2330197180561191</v>
      </c>
      <c r="K962" s="83">
        <v>6.690080689159478</v>
      </c>
      <c r="L962" s="81" t="s">
        <v>1069</v>
      </c>
      <c r="M962" s="81" t="s">
        <v>5798</v>
      </c>
      <c r="N962" s="81" t="s">
        <v>5799</v>
      </c>
      <c r="O962" s="81" t="s">
        <v>5800</v>
      </c>
      <c r="P962" s="81" t="s">
        <v>5801</v>
      </c>
    </row>
    <row r="963" spans="1:16" ht="99.75" x14ac:dyDescent="0.45">
      <c r="A963" t="s">
        <v>11147</v>
      </c>
      <c r="B963" t="s">
        <v>17</v>
      </c>
      <c r="C963" t="s">
        <v>18</v>
      </c>
      <c r="D963" t="s">
        <v>598</v>
      </c>
      <c r="E963" t="s">
        <v>1062</v>
      </c>
      <c r="F963" t="s">
        <v>21</v>
      </c>
      <c r="G963" t="s">
        <v>22</v>
      </c>
      <c r="H963">
        <v>962</v>
      </c>
      <c r="I963" s="83">
        <v>5.2579570872714285</v>
      </c>
      <c r="J963" s="83">
        <v>5.1755615084099018</v>
      </c>
      <c r="K963" s="83">
        <v>13.857910426205777</v>
      </c>
      <c r="L963" s="81" t="s">
        <v>1070</v>
      </c>
      <c r="M963" s="81" t="s">
        <v>5802</v>
      </c>
      <c r="N963" s="81" t="s">
        <v>5803</v>
      </c>
      <c r="O963" s="81" t="s">
        <v>5804</v>
      </c>
      <c r="P963" s="81" t="s">
        <v>5805</v>
      </c>
    </row>
    <row r="964" spans="1:16" x14ac:dyDescent="0.45">
      <c r="A964" t="s">
        <v>11147</v>
      </c>
      <c r="B964" t="s">
        <v>17</v>
      </c>
      <c r="C964" t="s">
        <v>18</v>
      </c>
      <c r="D964" t="s">
        <v>598</v>
      </c>
      <c r="E964" t="s">
        <v>1062</v>
      </c>
      <c r="F964" t="s">
        <v>21</v>
      </c>
      <c r="G964" t="s">
        <v>22</v>
      </c>
      <c r="H964">
        <v>963</v>
      </c>
      <c r="I964" s="83">
        <v>34.66806371753173</v>
      </c>
      <c r="J964" s="83">
        <v>55.032120814910428</v>
      </c>
      <c r="K964" s="83">
        <v>55.032120814910428</v>
      </c>
      <c r="L964" s="81" t="s">
        <v>1071</v>
      </c>
      <c r="M964" s="81" t="s">
        <v>5806</v>
      </c>
      <c r="N964" s="81" t="s">
        <v>5807</v>
      </c>
      <c r="O964" s="81" t="s">
        <v>5808</v>
      </c>
      <c r="P964" s="81" t="s">
        <v>5808</v>
      </c>
    </row>
    <row r="965" spans="1:16" ht="85.5" x14ac:dyDescent="0.45">
      <c r="A965" t="s">
        <v>11147</v>
      </c>
      <c r="B965" t="s">
        <v>17</v>
      </c>
      <c r="C965" t="s">
        <v>18</v>
      </c>
      <c r="D965" t="s">
        <v>598</v>
      </c>
      <c r="E965" t="s">
        <v>1062</v>
      </c>
      <c r="F965" t="s">
        <v>21</v>
      </c>
      <c r="G965" t="s">
        <v>22</v>
      </c>
      <c r="H965">
        <v>964</v>
      </c>
      <c r="I965" s="83">
        <v>45.999960710542283</v>
      </c>
      <c r="J965" s="83">
        <v>30.34256914449734</v>
      </c>
      <c r="K965" s="83">
        <v>17.678748653651848</v>
      </c>
      <c r="L965" s="81" t="s">
        <v>1072</v>
      </c>
      <c r="M965" s="81" t="s">
        <v>5809</v>
      </c>
      <c r="N965" s="81" t="s">
        <v>5810</v>
      </c>
      <c r="O965" s="81" t="s">
        <v>5811</v>
      </c>
      <c r="P965" s="81" t="s">
        <v>5812</v>
      </c>
    </row>
    <row r="966" spans="1:16" ht="99.75" x14ac:dyDescent="0.45">
      <c r="A966" t="s">
        <v>11147</v>
      </c>
      <c r="B966" t="s">
        <v>17</v>
      </c>
      <c r="C966" t="s">
        <v>18</v>
      </c>
      <c r="D966" t="s">
        <v>598</v>
      </c>
      <c r="E966" t="s">
        <v>1062</v>
      </c>
      <c r="F966" t="s">
        <v>21</v>
      </c>
      <c r="G966" t="s">
        <v>22</v>
      </c>
      <c r="H966">
        <v>965</v>
      </c>
      <c r="I966" s="83">
        <v>9.6142723765668805</v>
      </c>
      <c r="J966" s="83">
        <v>5.8096652044091917</v>
      </c>
      <c r="K966" s="83">
        <v>8.2233908298733152</v>
      </c>
      <c r="L966" s="81" t="s">
        <v>1073</v>
      </c>
      <c r="M966" s="81" t="s">
        <v>5813</v>
      </c>
      <c r="N966" s="81" t="s">
        <v>5814</v>
      </c>
      <c r="O966" s="81" t="s">
        <v>5815</v>
      </c>
      <c r="P966" s="81" t="s">
        <v>5816</v>
      </c>
    </row>
    <row r="967" spans="1:16" ht="85.5" x14ac:dyDescent="0.45">
      <c r="A967" t="s">
        <v>11147</v>
      </c>
      <c r="B967" t="s">
        <v>17</v>
      </c>
      <c r="C967" t="s">
        <v>18</v>
      </c>
      <c r="D967" t="s">
        <v>598</v>
      </c>
      <c r="E967" t="s">
        <v>1062</v>
      </c>
      <c r="F967" t="s">
        <v>21</v>
      </c>
      <c r="G967" t="s">
        <v>22</v>
      </c>
      <c r="H967">
        <v>966</v>
      </c>
      <c r="I967" s="83">
        <v>17.509131039045965</v>
      </c>
      <c r="J967" s="83">
        <v>24.338218459022269</v>
      </c>
      <c r="K967" s="83">
        <v>10.713701843513149</v>
      </c>
      <c r="L967" s="81" t="s">
        <v>1074</v>
      </c>
      <c r="M967" s="81" t="s">
        <v>5817</v>
      </c>
      <c r="N967" s="81" t="s">
        <v>5818</v>
      </c>
      <c r="O967" s="81" t="s">
        <v>5819</v>
      </c>
      <c r="P967" s="81" t="s">
        <v>5820</v>
      </c>
    </row>
    <row r="968" spans="1:16" ht="85.5" x14ac:dyDescent="0.45">
      <c r="A968" t="s">
        <v>11147</v>
      </c>
      <c r="B968" t="s">
        <v>17</v>
      </c>
      <c r="C968" t="s">
        <v>18</v>
      </c>
      <c r="D968" t="s">
        <v>598</v>
      </c>
      <c r="E968" t="s">
        <v>1062</v>
      </c>
      <c r="F968" t="s">
        <v>21</v>
      </c>
      <c r="G968" t="s">
        <v>22</v>
      </c>
      <c r="H968">
        <v>967</v>
      </c>
      <c r="I968" s="83">
        <v>27.06915658390605</v>
      </c>
      <c r="J968" s="83">
        <v>42.231574027507811</v>
      </c>
      <c r="K968" s="83">
        <v>42.231574027507811</v>
      </c>
      <c r="L968" s="81" t="s">
        <v>1075</v>
      </c>
      <c r="M968" s="81" t="s">
        <v>5821</v>
      </c>
      <c r="N968" s="81" t="s">
        <v>5822</v>
      </c>
      <c r="O968" s="81" t="s">
        <v>5823</v>
      </c>
      <c r="P968" s="81" t="s">
        <v>5823</v>
      </c>
    </row>
    <row r="969" spans="1:16" ht="128.25" x14ac:dyDescent="0.45">
      <c r="A969" t="s">
        <v>11147</v>
      </c>
      <c r="B969" t="s">
        <v>17</v>
      </c>
      <c r="C969" t="s">
        <v>18</v>
      </c>
      <c r="D969" t="s">
        <v>598</v>
      </c>
      <c r="E969" t="s">
        <v>1062</v>
      </c>
      <c r="F969" t="s">
        <v>21</v>
      </c>
      <c r="G969" t="s">
        <v>22</v>
      </c>
      <c r="H969">
        <v>968</v>
      </c>
      <c r="I969" s="83">
        <v>14.833362501736593</v>
      </c>
      <c r="J969" s="83">
        <v>17.692186346099689</v>
      </c>
      <c r="K969" s="83">
        <v>4.1191743487480759</v>
      </c>
      <c r="L969" s="81" t="s">
        <v>1076</v>
      </c>
      <c r="M969" s="81" t="s">
        <v>5824</v>
      </c>
      <c r="N969" s="81" t="s">
        <v>5825</v>
      </c>
      <c r="O969" s="81" t="s">
        <v>5826</v>
      </c>
      <c r="P969" s="81" t="s">
        <v>5827</v>
      </c>
    </row>
    <row r="970" spans="1:16" ht="71.25" x14ac:dyDescent="0.45">
      <c r="A970" t="s">
        <v>11147</v>
      </c>
      <c r="B970" t="s">
        <v>17</v>
      </c>
      <c r="C970" t="s">
        <v>18</v>
      </c>
      <c r="D970" t="s">
        <v>598</v>
      </c>
      <c r="E970" t="s">
        <v>1062</v>
      </c>
      <c r="F970" t="s">
        <v>21</v>
      </c>
      <c r="G970" t="s">
        <v>22</v>
      </c>
      <c r="H970">
        <v>969</v>
      </c>
      <c r="I970" s="83">
        <v>33.879699997446401</v>
      </c>
      <c r="J970" s="83">
        <v>14.610534486579724</v>
      </c>
      <c r="K970" s="83">
        <v>10.754672770161264</v>
      </c>
      <c r="L970" s="81" t="s">
        <v>1077</v>
      </c>
      <c r="M970" s="81" t="s">
        <v>5828</v>
      </c>
      <c r="N970" s="81" t="s">
        <v>5829</v>
      </c>
      <c r="O970" s="81" t="s">
        <v>5830</v>
      </c>
      <c r="P970" s="81" t="s">
        <v>5831</v>
      </c>
    </row>
    <row r="971" spans="1:16" ht="185.25" x14ac:dyDescent="0.45">
      <c r="A971" t="s">
        <v>11147</v>
      </c>
      <c r="B971" t="s">
        <v>17</v>
      </c>
      <c r="C971" t="s">
        <v>18</v>
      </c>
      <c r="D971" t="s">
        <v>598</v>
      </c>
      <c r="E971" t="s">
        <v>1062</v>
      </c>
      <c r="F971" t="s">
        <v>21</v>
      </c>
      <c r="G971" t="s">
        <v>22</v>
      </c>
      <c r="H971">
        <v>970</v>
      </c>
      <c r="I971" s="83">
        <v>31.664665543331104</v>
      </c>
      <c r="J971" s="83">
        <v>52.259528831134389</v>
      </c>
      <c r="K971" s="83">
        <v>26.219180423861413</v>
      </c>
      <c r="L971" s="81" t="s">
        <v>1078</v>
      </c>
      <c r="M971" s="81" t="s">
        <v>5832</v>
      </c>
      <c r="N971" s="81" t="s">
        <v>5833</v>
      </c>
      <c r="O971" s="81" t="s">
        <v>5834</v>
      </c>
      <c r="P971" s="81" t="s">
        <v>5835</v>
      </c>
    </row>
    <row r="972" spans="1:16" ht="99.75" x14ac:dyDescent="0.45">
      <c r="A972" t="s">
        <v>11147</v>
      </c>
      <c r="B972" t="s">
        <v>17</v>
      </c>
      <c r="C972" t="s">
        <v>18</v>
      </c>
      <c r="D972" t="s">
        <v>598</v>
      </c>
      <c r="E972" t="s">
        <v>1062</v>
      </c>
      <c r="F972" t="s">
        <v>21</v>
      </c>
      <c r="G972" t="s">
        <v>22</v>
      </c>
      <c r="H972">
        <v>971</v>
      </c>
      <c r="I972" s="83">
        <v>26.510094967365244</v>
      </c>
      <c r="J972" s="83">
        <v>51.969764952593948</v>
      </c>
      <c r="K972" s="83">
        <v>13.873198470733143</v>
      </c>
      <c r="L972" s="81" t="s">
        <v>1079</v>
      </c>
      <c r="M972" s="81" t="s">
        <v>5836</v>
      </c>
      <c r="N972" s="81" t="s">
        <v>5837</v>
      </c>
      <c r="O972" s="81" t="s">
        <v>5838</v>
      </c>
      <c r="P972" s="81" t="s">
        <v>5839</v>
      </c>
    </row>
    <row r="973" spans="1:16" ht="114" x14ac:dyDescent="0.45">
      <c r="A973" t="s">
        <v>11147</v>
      </c>
      <c r="B973" t="s">
        <v>17</v>
      </c>
      <c r="C973" t="s">
        <v>18</v>
      </c>
      <c r="D973" t="s">
        <v>598</v>
      </c>
      <c r="E973" t="s">
        <v>1062</v>
      </c>
      <c r="F973" t="s">
        <v>21</v>
      </c>
      <c r="G973" t="s">
        <v>22</v>
      </c>
      <c r="H973">
        <v>972</v>
      </c>
      <c r="I973" s="83">
        <v>73.827133609299011</v>
      </c>
      <c r="J973" s="83">
        <v>52.694542150482285</v>
      </c>
      <c r="K973" s="83">
        <v>52.0494445443356</v>
      </c>
      <c r="L973" s="81" t="s">
        <v>1080</v>
      </c>
      <c r="M973" s="81" t="s">
        <v>5840</v>
      </c>
      <c r="N973" s="81" t="s">
        <v>5841</v>
      </c>
      <c r="O973" s="81" t="s">
        <v>5842</v>
      </c>
      <c r="P973" s="81" t="s">
        <v>5843</v>
      </c>
    </row>
    <row r="974" spans="1:16" ht="99.75" x14ac:dyDescent="0.45">
      <c r="A974" t="s">
        <v>11147</v>
      </c>
      <c r="B974" t="s">
        <v>17</v>
      </c>
      <c r="C974" t="s">
        <v>18</v>
      </c>
      <c r="D974" t="s">
        <v>598</v>
      </c>
      <c r="E974" t="s">
        <v>1062</v>
      </c>
      <c r="F974" t="s">
        <v>21</v>
      </c>
      <c r="G974" t="s">
        <v>22</v>
      </c>
      <c r="H974">
        <v>973</v>
      </c>
      <c r="I974" s="83">
        <v>63.044256220562723</v>
      </c>
      <c r="J974" s="83">
        <v>61.734459447616111</v>
      </c>
      <c r="K974" s="83">
        <v>43.486555295591991</v>
      </c>
      <c r="L974" s="81" t="s">
        <v>1081</v>
      </c>
      <c r="M974" s="81" t="s">
        <v>5844</v>
      </c>
      <c r="N974" s="81" t="s">
        <v>5845</v>
      </c>
      <c r="O974" s="81" t="s">
        <v>5846</v>
      </c>
      <c r="P974" s="81" t="s">
        <v>5847</v>
      </c>
    </row>
    <row r="975" spans="1:16" ht="57" x14ac:dyDescent="0.45">
      <c r="A975" t="s">
        <v>11147</v>
      </c>
      <c r="B975" t="s">
        <v>17</v>
      </c>
      <c r="C975" t="s">
        <v>18</v>
      </c>
      <c r="D975" t="s">
        <v>598</v>
      </c>
      <c r="E975" t="s">
        <v>1082</v>
      </c>
      <c r="F975" t="s">
        <v>21</v>
      </c>
      <c r="G975" t="s">
        <v>22</v>
      </c>
      <c r="H975">
        <v>974</v>
      </c>
      <c r="I975" s="83">
        <v>39.832871551569504</v>
      </c>
      <c r="J975" s="83">
        <v>32.559641262003012</v>
      </c>
      <c r="K975" s="83">
        <v>38.677062763523438</v>
      </c>
      <c r="L975" s="81" t="s">
        <v>1083</v>
      </c>
      <c r="M975" s="81" t="s">
        <v>5848</v>
      </c>
      <c r="N975" s="81" t="s">
        <v>5849</v>
      </c>
      <c r="O975" s="81" t="s">
        <v>5850</v>
      </c>
      <c r="P975" s="81" t="s">
        <v>5851</v>
      </c>
    </row>
    <row r="976" spans="1:16" ht="42.75" x14ac:dyDescent="0.45">
      <c r="A976" t="s">
        <v>11147</v>
      </c>
      <c r="B976" t="s">
        <v>17</v>
      </c>
      <c r="C976" t="s">
        <v>18</v>
      </c>
      <c r="D976" t="s">
        <v>598</v>
      </c>
      <c r="E976" t="s">
        <v>1082</v>
      </c>
      <c r="F976" t="s">
        <v>21</v>
      </c>
      <c r="G976" t="s">
        <v>22</v>
      </c>
      <c r="H976">
        <v>975</v>
      </c>
      <c r="I976" s="83">
        <v>54.627576446464936</v>
      </c>
      <c r="J976" s="83">
        <v>42.728700639623398</v>
      </c>
      <c r="K976" s="83">
        <v>78.254229003664378</v>
      </c>
      <c r="L976" s="81" t="s">
        <v>1084</v>
      </c>
      <c r="M976" s="81" t="s">
        <v>5852</v>
      </c>
      <c r="N976" s="81" t="s">
        <v>5853</v>
      </c>
      <c r="O976" s="81" t="s">
        <v>5854</v>
      </c>
      <c r="P976" s="81" t="s">
        <v>5855</v>
      </c>
    </row>
    <row r="977" spans="1:16" ht="85.5" x14ac:dyDescent="0.45">
      <c r="A977" t="s">
        <v>11147</v>
      </c>
      <c r="B977" t="s">
        <v>17</v>
      </c>
      <c r="C977" t="s">
        <v>18</v>
      </c>
      <c r="D977" t="s">
        <v>598</v>
      </c>
      <c r="E977" t="s">
        <v>1082</v>
      </c>
      <c r="F977" t="s">
        <v>21</v>
      </c>
      <c r="G977" t="s">
        <v>22</v>
      </c>
      <c r="H977">
        <v>976</v>
      </c>
      <c r="I977" s="83">
        <v>9.4292547369809405</v>
      </c>
      <c r="J977" s="83">
        <v>24.346231042316369</v>
      </c>
      <c r="K977" s="83">
        <v>20.287366424876002</v>
      </c>
      <c r="L977" s="81" t="s">
        <v>1085</v>
      </c>
      <c r="M977" s="81" t="s">
        <v>5856</v>
      </c>
      <c r="N977" s="81" t="s">
        <v>5857</v>
      </c>
      <c r="O977" s="81" t="s">
        <v>5858</v>
      </c>
      <c r="P977" s="81" t="s">
        <v>5859</v>
      </c>
    </row>
    <row r="978" spans="1:16" ht="42.75" x14ac:dyDescent="0.45">
      <c r="A978" t="s">
        <v>11147</v>
      </c>
      <c r="B978" t="s">
        <v>17</v>
      </c>
      <c r="C978" t="s">
        <v>18</v>
      </c>
      <c r="D978" t="s">
        <v>598</v>
      </c>
      <c r="E978" t="s">
        <v>1082</v>
      </c>
      <c r="F978" t="s">
        <v>21</v>
      </c>
      <c r="G978" t="s">
        <v>22</v>
      </c>
      <c r="H978">
        <v>977</v>
      </c>
      <c r="I978" s="83">
        <v>33.521134190816646</v>
      </c>
      <c r="J978" s="83">
        <v>33.521134190816646</v>
      </c>
      <c r="K978" s="83">
        <v>50.934984129906766</v>
      </c>
      <c r="L978" s="81" t="s">
        <v>1086</v>
      </c>
      <c r="M978" s="81" t="s">
        <v>5860</v>
      </c>
      <c r="N978" s="81" t="s">
        <v>5861</v>
      </c>
      <c r="O978" s="81" t="s">
        <v>5862</v>
      </c>
      <c r="P978" s="81" t="s">
        <v>5863</v>
      </c>
    </row>
    <row r="979" spans="1:16" ht="71.25" x14ac:dyDescent="0.45">
      <c r="A979" t="s">
        <v>11147</v>
      </c>
      <c r="B979" t="s">
        <v>17</v>
      </c>
      <c r="C979" t="s">
        <v>18</v>
      </c>
      <c r="D979" t="s">
        <v>598</v>
      </c>
      <c r="E979" t="s">
        <v>1082</v>
      </c>
      <c r="F979" t="s">
        <v>21</v>
      </c>
      <c r="G979" t="s">
        <v>22</v>
      </c>
      <c r="H979">
        <v>978</v>
      </c>
      <c r="I979" s="83">
        <v>13.679192123121886</v>
      </c>
      <c r="J979" s="83">
        <v>12.959609420490482</v>
      </c>
      <c r="K979" s="83">
        <v>2.7076576267554482</v>
      </c>
      <c r="L979" s="81" t="s">
        <v>1087</v>
      </c>
      <c r="M979" s="81" t="s">
        <v>5864</v>
      </c>
      <c r="N979" s="81" t="s">
        <v>5865</v>
      </c>
      <c r="O979" s="81" t="s">
        <v>5866</v>
      </c>
      <c r="P979" s="81" t="s">
        <v>5867</v>
      </c>
    </row>
    <row r="980" spans="1:16" ht="99.75" x14ac:dyDescent="0.45">
      <c r="A980" t="s">
        <v>11147</v>
      </c>
      <c r="B980" t="s">
        <v>17</v>
      </c>
      <c r="C980" t="s">
        <v>18</v>
      </c>
      <c r="D980" t="s">
        <v>598</v>
      </c>
      <c r="E980" t="s">
        <v>1082</v>
      </c>
      <c r="F980" t="s">
        <v>21</v>
      </c>
      <c r="G980" t="s">
        <v>22</v>
      </c>
      <c r="H980">
        <v>979</v>
      </c>
      <c r="I980" s="83">
        <v>19.290701033513912</v>
      </c>
      <c r="J980" s="83">
        <v>18.5214136956556</v>
      </c>
      <c r="K980" s="83">
        <v>19.396088179908237</v>
      </c>
      <c r="L980" s="81" t="s">
        <v>1088</v>
      </c>
      <c r="M980" s="81" t="s">
        <v>5868</v>
      </c>
      <c r="N980" s="81" t="s">
        <v>5869</v>
      </c>
      <c r="O980" s="81" t="s">
        <v>5870</v>
      </c>
      <c r="P980" s="81" t="s">
        <v>5871</v>
      </c>
    </row>
    <row r="981" spans="1:16" ht="99.75" x14ac:dyDescent="0.45">
      <c r="A981" t="s">
        <v>11147</v>
      </c>
      <c r="B981" t="s">
        <v>17</v>
      </c>
      <c r="C981" t="s">
        <v>18</v>
      </c>
      <c r="D981" t="s">
        <v>598</v>
      </c>
      <c r="E981" t="s">
        <v>1082</v>
      </c>
      <c r="F981" t="s">
        <v>21</v>
      </c>
      <c r="G981" t="s">
        <v>22</v>
      </c>
      <c r="H981">
        <v>980</v>
      </c>
      <c r="I981" s="83">
        <v>6.3640054139617543</v>
      </c>
      <c r="J981" s="83">
        <v>8.9494927525025538</v>
      </c>
      <c r="K981" s="83">
        <v>7.7264552642002471</v>
      </c>
      <c r="L981" s="81" t="s">
        <v>1089</v>
      </c>
      <c r="M981" s="81" t="s">
        <v>5872</v>
      </c>
      <c r="N981" s="81" t="s">
        <v>5873</v>
      </c>
      <c r="O981" s="81" t="s">
        <v>5874</v>
      </c>
      <c r="P981" s="81" t="s">
        <v>5875</v>
      </c>
    </row>
    <row r="982" spans="1:16" ht="71.25" x14ac:dyDescent="0.45">
      <c r="A982" t="s">
        <v>11147</v>
      </c>
      <c r="B982" t="s">
        <v>17</v>
      </c>
      <c r="C982" t="s">
        <v>18</v>
      </c>
      <c r="D982" t="s">
        <v>598</v>
      </c>
      <c r="E982" t="s">
        <v>1082</v>
      </c>
      <c r="F982" t="s">
        <v>21</v>
      </c>
      <c r="G982" t="s">
        <v>22</v>
      </c>
      <c r="H982">
        <v>981</v>
      </c>
      <c r="I982" s="83">
        <v>17.829219655748453</v>
      </c>
      <c r="J982" s="83">
        <v>22.004136568723663</v>
      </c>
      <c r="K982" s="83">
        <v>9.0947939960677981</v>
      </c>
      <c r="L982" s="81" t="s">
        <v>1090</v>
      </c>
      <c r="M982" s="81" t="s">
        <v>5876</v>
      </c>
      <c r="N982" s="81" t="s">
        <v>5877</v>
      </c>
      <c r="O982" s="81" t="s">
        <v>5878</v>
      </c>
      <c r="P982" s="81" t="s">
        <v>5879</v>
      </c>
    </row>
    <row r="983" spans="1:16" ht="42.75" x14ac:dyDescent="0.45">
      <c r="A983" t="s">
        <v>11147</v>
      </c>
      <c r="B983" t="s">
        <v>17</v>
      </c>
      <c r="C983" t="s">
        <v>18</v>
      </c>
      <c r="D983" t="s">
        <v>598</v>
      </c>
      <c r="E983" t="s">
        <v>1091</v>
      </c>
      <c r="F983" t="s">
        <v>21</v>
      </c>
      <c r="G983" t="s">
        <v>22</v>
      </c>
      <c r="H983">
        <v>982</v>
      </c>
      <c r="I983" s="83">
        <v>26.985534666825089</v>
      </c>
      <c r="J983" s="83">
        <v>16.590387014219711</v>
      </c>
      <c r="K983" s="83">
        <v>16.590387014219711</v>
      </c>
      <c r="L983" s="81" t="s">
        <v>1092</v>
      </c>
      <c r="M983" s="81" t="s">
        <v>5880</v>
      </c>
      <c r="N983" s="81" t="s">
        <v>5881</v>
      </c>
      <c r="O983" s="81" t="s">
        <v>5882</v>
      </c>
      <c r="P983" s="81" t="s">
        <v>5883</v>
      </c>
    </row>
    <row r="984" spans="1:16" ht="42.75" x14ac:dyDescent="0.45">
      <c r="A984" t="s">
        <v>11147</v>
      </c>
      <c r="B984" t="s">
        <v>17</v>
      </c>
      <c r="C984" t="s">
        <v>18</v>
      </c>
      <c r="D984" t="s">
        <v>598</v>
      </c>
      <c r="E984" t="s">
        <v>1091</v>
      </c>
      <c r="F984" t="s">
        <v>21</v>
      </c>
      <c r="G984" t="s">
        <v>22</v>
      </c>
      <c r="H984">
        <v>983</v>
      </c>
      <c r="I984" s="83">
        <v>80.032032038450012</v>
      </c>
      <c r="J984" s="83">
        <v>80.032032038450012</v>
      </c>
      <c r="K984" s="83">
        <v>37.684787447900682</v>
      </c>
      <c r="L984" s="81" t="s">
        <v>1093</v>
      </c>
      <c r="M984" s="81" t="s">
        <v>5884</v>
      </c>
      <c r="N984" s="81" t="s">
        <v>5885</v>
      </c>
      <c r="O984" s="81" t="s">
        <v>5885</v>
      </c>
      <c r="P984" s="81" t="s">
        <v>5886</v>
      </c>
    </row>
    <row r="985" spans="1:16" ht="85.5" x14ac:dyDescent="0.45">
      <c r="A985" t="s">
        <v>11147</v>
      </c>
      <c r="B985" t="s">
        <v>17</v>
      </c>
      <c r="C985" t="s">
        <v>18</v>
      </c>
      <c r="D985" t="s">
        <v>598</v>
      </c>
      <c r="E985" t="s">
        <v>1091</v>
      </c>
      <c r="F985" t="s">
        <v>21</v>
      </c>
      <c r="G985" t="s">
        <v>22</v>
      </c>
      <c r="H985">
        <v>984</v>
      </c>
      <c r="I985" s="83">
        <v>21.631187459215717</v>
      </c>
      <c r="J985" s="83">
        <v>20.257904661864373</v>
      </c>
      <c r="K985" s="83">
        <v>9.4260522567790357</v>
      </c>
      <c r="L985" s="81" t="s">
        <v>1094</v>
      </c>
      <c r="M985" s="81" t="s">
        <v>5887</v>
      </c>
      <c r="N985" s="81" t="s">
        <v>5888</v>
      </c>
      <c r="O985" s="81" t="s">
        <v>5889</v>
      </c>
      <c r="P985" s="81" t="s">
        <v>5890</v>
      </c>
    </row>
    <row r="986" spans="1:16" ht="142.5" x14ac:dyDescent="0.45">
      <c r="A986" t="s">
        <v>11147</v>
      </c>
      <c r="B986" t="s">
        <v>17</v>
      </c>
      <c r="C986" t="s">
        <v>18</v>
      </c>
      <c r="D986" t="s">
        <v>598</v>
      </c>
      <c r="E986" t="s">
        <v>1091</v>
      </c>
      <c r="F986" t="s">
        <v>21</v>
      </c>
      <c r="G986" t="s">
        <v>22</v>
      </c>
      <c r="H986">
        <v>985</v>
      </c>
      <c r="I986" s="83">
        <v>13.610902668776577</v>
      </c>
      <c r="J986" s="83">
        <v>16.359043508686383</v>
      </c>
      <c r="K986" s="83">
        <v>12.416350645592026</v>
      </c>
      <c r="L986" s="81" t="s">
        <v>1095</v>
      </c>
      <c r="M986" s="81" t="s">
        <v>5891</v>
      </c>
      <c r="N986" s="81" t="s">
        <v>5892</v>
      </c>
      <c r="O986" s="81" t="s">
        <v>5893</v>
      </c>
      <c r="P986" s="81" t="s">
        <v>5894</v>
      </c>
    </row>
    <row r="987" spans="1:16" ht="85.5" x14ac:dyDescent="0.45">
      <c r="A987" t="s">
        <v>11147</v>
      </c>
      <c r="B987" t="s">
        <v>17</v>
      </c>
      <c r="C987" t="s">
        <v>18</v>
      </c>
      <c r="D987" t="s">
        <v>598</v>
      </c>
      <c r="E987" t="s">
        <v>1091</v>
      </c>
      <c r="F987" t="s">
        <v>21</v>
      </c>
      <c r="G987" t="s">
        <v>22</v>
      </c>
      <c r="H987">
        <v>986</v>
      </c>
      <c r="I987" s="83">
        <v>29.088559241411648</v>
      </c>
      <c r="J987" s="83">
        <v>28.441960288169302</v>
      </c>
      <c r="K987" s="83">
        <v>31.862486556502208</v>
      </c>
      <c r="L987" s="81" t="s">
        <v>1096</v>
      </c>
      <c r="M987" s="81" t="s">
        <v>5895</v>
      </c>
      <c r="N987" s="81" t="s">
        <v>5896</v>
      </c>
      <c r="O987" s="81" t="s">
        <v>5897</v>
      </c>
      <c r="P987" s="81" t="s">
        <v>5898</v>
      </c>
    </row>
    <row r="988" spans="1:16" ht="71.25" x14ac:dyDescent="0.45">
      <c r="A988" t="s">
        <v>11147</v>
      </c>
      <c r="B988" t="s">
        <v>17</v>
      </c>
      <c r="C988" t="s">
        <v>18</v>
      </c>
      <c r="D988" t="s">
        <v>598</v>
      </c>
      <c r="E988" t="s">
        <v>1091</v>
      </c>
      <c r="F988" t="s">
        <v>21</v>
      </c>
      <c r="G988" t="s">
        <v>22</v>
      </c>
      <c r="H988">
        <v>987</v>
      </c>
      <c r="I988" s="83">
        <v>38.884121492916321</v>
      </c>
      <c r="J988" s="83">
        <v>34.57341631415251</v>
      </c>
      <c r="K988" s="83">
        <v>47.788844355907024</v>
      </c>
      <c r="L988" s="81" t="s">
        <v>1097</v>
      </c>
      <c r="M988" s="81" t="s">
        <v>5899</v>
      </c>
      <c r="N988" s="81" t="s">
        <v>5900</v>
      </c>
      <c r="O988" s="81" t="s">
        <v>5901</v>
      </c>
      <c r="P988" s="81" t="s">
        <v>5902</v>
      </c>
    </row>
    <row r="989" spans="1:16" ht="99.75" x14ac:dyDescent="0.45">
      <c r="A989" t="s">
        <v>11147</v>
      </c>
      <c r="B989" t="s">
        <v>17</v>
      </c>
      <c r="C989" t="s">
        <v>18</v>
      </c>
      <c r="D989" t="s">
        <v>598</v>
      </c>
      <c r="E989" t="s">
        <v>1091</v>
      </c>
      <c r="F989" t="s">
        <v>21</v>
      </c>
      <c r="G989" t="s">
        <v>22</v>
      </c>
      <c r="H989">
        <v>988</v>
      </c>
      <c r="I989" s="83">
        <v>35.256784150607139</v>
      </c>
      <c r="J989" s="83">
        <v>39.047727203064909</v>
      </c>
      <c r="K989" s="83">
        <v>60.096385852837066</v>
      </c>
      <c r="L989" s="81" t="s">
        <v>1098</v>
      </c>
      <c r="M989" s="81" t="s">
        <v>5903</v>
      </c>
      <c r="N989" s="81" t="s">
        <v>5904</v>
      </c>
      <c r="O989" s="81" t="s">
        <v>5905</v>
      </c>
      <c r="P989" s="81" t="s">
        <v>5906</v>
      </c>
    </row>
    <row r="990" spans="1:16" ht="42.75" x14ac:dyDescent="0.45">
      <c r="A990" t="s">
        <v>11147</v>
      </c>
      <c r="B990" t="s">
        <v>17</v>
      </c>
      <c r="C990" t="s">
        <v>18</v>
      </c>
      <c r="D990" t="s">
        <v>598</v>
      </c>
      <c r="E990" t="s">
        <v>1091</v>
      </c>
      <c r="F990" t="s">
        <v>21</v>
      </c>
      <c r="G990" t="s">
        <v>22</v>
      </c>
      <c r="H990">
        <v>989</v>
      </c>
      <c r="I990" s="83">
        <v>9.6524348774022446</v>
      </c>
      <c r="J990" s="83">
        <v>9.6524348774022446</v>
      </c>
      <c r="K990" s="83">
        <v>10.552670315936318</v>
      </c>
      <c r="L990" s="81" t="s">
        <v>1099</v>
      </c>
      <c r="M990" s="81" t="s">
        <v>5907</v>
      </c>
      <c r="N990" s="81" t="s">
        <v>5908</v>
      </c>
      <c r="O990" s="81" t="s">
        <v>5909</v>
      </c>
      <c r="P990" s="81" t="s">
        <v>5910</v>
      </c>
    </row>
    <row r="991" spans="1:16" ht="99.75" x14ac:dyDescent="0.45">
      <c r="A991" t="s">
        <v>11147</v>
      </c>
      <c r="B991" t="s">
        <v>17</v>
      </c>
      <c r="C991" t="s">
        <v>18</v>
      </c>
      <c r="D991" t="s">
        <v>598</v>
      </c>
      <c r="E991" t="s">
        <v>1091</v>
      </c>
      <c r="F991" t="s">
        <v>21</v>
      </c>
      <c r="G991" t="s">
        <v>22</v>
      </c>
      <c r="H991">
        <v>990</v>
      </c>
      <c r="I991" s="83">
        <v>25.988594137136719</v>
      </c>
      <c r="J991" s="83">
        <v>34.315351162206213</v>
      </c>
      <c r="K991" s="83">
        <v>23.973812971384081</v>
      </c>
      <c r="L991" s="81" t="s">
        <v>1100</v>
      </c>
      <c r="M991" s="81" t="s">
        <v>5911</v>
      </c>
      <c r="N991" s="81" t="s">
        <v>5912</v>
      </c>
      <c r="O991" s="81" t="s">
        <v>5913</v>
      </c>
      <c r="P991" s="81" t="s">
        <v>5914</v>
      </c>
    </row>
    <row r="992" spans="1:16" ht="57" x14ac:dyDescent="0.45">
      <c r="A992" t="s">
        <v>11147</v>
      </c>
      <c r="B992" t="s">
        <v>17</v>
      </c>
      <c r="C992" t="s">
        <v>18</v>
      </c>
      <c r="D992" t="s">
        <v>598</v>
      </c>
      <c r="E992" t="s">
        <v>1091</v>
      </c>
      <c r="F992" t="s">
        <v>21</v>
      </c>
      <c r="G992" t="s">
        <v>22</v>
      </c>
      <c r="H992">
        <v>991</v>
      </c>
      <c r="I992" s="83">
        <v>16.700581857234308</v>
      </c>
      <c r="J992" s="83">
        <v>16.14004534986196</v>
      </c>
      <c r="K992" s="83">
        <v>22.076069962602549</v>
      </c>
      <c r="L992" s="81" t="s">
        <v>1101</v>
      </c>
      <c r="M992" s="81" t="s">
        <v>5915</v>
      </c>
      <c r="N992" s="81" t="s">
        <v>5916</v>
      </c>
      <c r="O992" s="81" t="s">
        <v>5917</v>
      </c>
      <c r="P992" s="81" t="s">
        <v>5918</v>
      </c>
    </row>
    <row r="993" spans="1:16" ht="57" x14ac:dyDescent="0.45">
      <c r="A993" t="s">
        <v>11147</v>
      </c>
      <c r="B993" t="s">
        <v>17</v>
      </c>
      <c r="C993" t="s">
        <v>18</v>
      </c>
      <c r="D993" t="s">
        <v>598</v>
      </c>
      <c r="E993" t="s">
        <v>1091</v>
      </c>
      <c r="F993" t="s">
        <v>21</v>
      </c>
      <c r="G993" t="s">
        <v>22</v>
      </c>
      <c r="H993">
        <v>992</v>
      </c>
      <c r="I993" s="83">
        <v>6.9171842282054721</v>
      </c>
      <c r="J993" s="83">
        <v>6.6327293121571982</v>
      </c>
      <c r="K993" s="83">
        <v>3.7392770162778781</v>
      </c>
      <c r="L993" s="81" t="s">
        <v>1102</v>
      </c>
      <c r="M993" s="81" t="s">
        <v>5919</v>
      </c>
      <c r="N993" s="81" t="s">
        <v>5920</v>
      </c>
      <c r="O993" s="81" t="s">
        <v>5921</v>
      </c>
      <c r="P993" s="81" t="s">
        <v>5922</v>
      </c>
    </row>
    <row r="994" spans="1:16" ht="42.75" x14ac:dyDescent="0.45">
      <c r="A994" t="s">
        <v>11147</v>
      </c>
      <c r="B994" t="s">
        <v>17</v>
      </c>
      <c r="C994" t="s">
        <v>18</v>
      </c>
      <c r="D994" t="s">
        <v>598</v>
      </c>
      <c r="E994" t="s">
        <v>1091</v>
      </c>
      <c r="F994" t="s">
        <v>21</v>
      </c>
      <c r="G994" t="s">
        <v>22</v>
      </c>
      <c r="H994">
        <v>993</v>
      </c>
      <c r="I994" s="83">
        <v>25.541736033672372</v>
      </c>
      <c r="J994" s="83">
        <v>35.543339448751688</v>
      </c>
      <c r="K994" s="83">
        <v>22.629440039452788</v>
      </c>
      <c r="L994" s="81" t="s">
        <v>1103</v>
      </c>
      <c r="M994" s="81" t="s">
        <v>5923</v>
      </c>
      <c r="N994" s="81" t="s">
        <v>5924</v>
      </c>
      <c r="O994" s="81" t="s">
        <v>5925</v>
      </c>
      <c r="P994" s="81" t="s">
        <v>5926</v>
      </c>
    </row>
    <row r="995" spans="1:16" ht="85.5" x14ac:dyDescent="0.45">
      <c r="A995" t="s">
        <v>11147</v>
      </c>
      <c r="B995" t="s">
        <v>17</v>
      </c>
      <c r="C995" t="s">
        <v>18</v>
      </c>
      <c r="D995" t="s">
        <v>598</v>
      </c>
      <c r="E995" t="s">
        <v>1091</v>
      </c>
      <c r="F995" t="s">
        <v>21</v>
      </c>
      <c r="G995" t="s">
        <v>22</v>
      </c>
      <c r="H995">
        <v>994</v>
      </c>
      <c r="I995" s="83">
        <v>6.2284969540134458</v>
      </c>
      <c r="J995" s="83">
        <v>4.5463087134045752</v>
      </c>
      <c r="K995" s="83">
        <v>14.528679532351443</v>
      </c>
      <c r="L995" s="81" t="s">
        <v>5927</v>
      </c>
      <c r="M995" s="81" t="s">
        <v>5928</v>
      </c>
      <c r="N995" s="81" t="s">
        <v>5929</v>
      </c>
      <c r="O995" s="81" t="s">
        <v>5930</v>
      </c>
      <c r="P995" s="81" t="s">
        <v>5931</v>
      </c>
    </row>
    <row r="996" spans="1:16" ht="85.5" x14ac:dyDescent="0.45">
      <c r="A996" t="s">
        <v>11147</v>
      </c>
      <c r="B996" t="s">
        <v>17</v>
      </c>
      <c r="C996" t="s">
        <v>18</v>
      </c>
      <c r="D996" t="s">
        <v>598</v>
      </c>
      <c r="E996" t="s">
        <v>1091</v>
      </c>
      <c r="F996" t="s">
        <v>21</v>
      </c>
      <c r="G996" t="s">
        <v>22</v>
      </c>
      <c r="H996">
        <v>995</v>
      </c>
      <c r="I996" s="83">
        <v>10.3403665348308</v>
      </c>
      <c r="J996" s="83">
        <v>9.3924250501684021</v>
      </c>
      <c r="K996" s="83">
        <v>8.6769401909936885</v>
      </c>
      <c r="L996" s="81" t="s">
        <v>1104</v>
      </c>
      <c r="M996" s="81" t="s">
        <v>5932</v>
      </c>
      <c r="N996" s="81" t="s">
        <v>5933</v>
      </c>
      <c r="O996" s="81" t="s">
        <v>5934</v>
      </c>
      <c r="P996" s="81" t="s">
        <v>5935</v>
      </c>
    </row>
    <row r="997" spans="1:16" ht="128.25" x14ac:dyDescent="0.45">
      <c r="A997" t="s">
        <v>11147</v>
      </c>
      <c r="B997" t="s">
        <v>17</v>
      </c>
      <c r="C997" t="s">
        <v>18</v>
      </c>
      <c r="D997" t="s">
        <v>598</v>
      </c>
      <c r="E997" t="s">
        <v>1091</v>
      </c>
      <c r="F997" t="s">
        <v>21</v>
      </c>
      <c r="G997" t="s">
        <v>22</v>
      </c>
      <c r="H997">
        <v>996</v>
      </c>
      <c r="I997" s="83">
        <v>10.156971830473331</v>
      </c>
      <c r="J997" s="83">
        <v>9.8121632585845564</v>
      </c>
      <c r="K997" s="83">
        <v>15.64255226901599</v>
      </c>
      <c r="L997" s="81" t="s">
        <v>5936</v>
      </c>
      <c r="M997" s="81" t="s">
        <v>5937</v>
      </c>
      <c r="N997" s="81" t="s">
        <v>5938</v>
      </c>
      <c r="O997" s="81" t="s">
        <v>5939</v>
      </c>
      <c r="P997" s="81" t="s">
        <v>5940</v>
      </c>
    </row>
    <row r="998" spans="1:16" ht="71.25" x14ac:dyDescent="0.45">
      <c r="A998" t="s">
        <v>11147</v>
      </c>
      <c r="B998" t="s">
        <v>17</v>
      </c>
      <c r="C998" t="s">
        <v>18</v>
      </c>
      <c r="D998" t="s">
        <v>598</v>
      </c>
      <c r="E998" t="s">
        <v>1091</v>
      </c>
      <c r="F998" t="s">
        <v>21</v>
      </c>
      <c r="G998" t="s">
        <v>22</v>
      </c>
      <c r="H998">
        <v>997</v>
      </c>
      <c r="I998" s="83">
        <v>8.0466923873230769</v>
      </c>
      <c r="J998" s="83">
        <v>11.168140627821575</v>
      </c>
      <c r="K998" s="83">
        <v>5.9618155693041466</v>
      </c>
      <c r="L998" s="81" t="s">
        <v>1105</v>
      </c>
      <c r="M998" s="81" t="s">
        <v>5941</v>
      </c>
      <c r="N998" s="81" t="s">
        <v>5942</v>
      </c>
      <c r="O998" s="81" t="s">
        <v>5943</v>
      </c>
      <c r="P998" s="81" t="s">
        <v>5944</v>
      </c>
    </row>
    <row r="999" spans="1:16" ht="85.5" x14ac:dyDescent="0.45">
      <c r="A999" t="s">
        <v>11147</v>
      </c>
      <c r="B999" t="s">
        <v>17</v>
      </c>
      <c r="C999" t="s">
        <v>18</v>
      </c>
      <c r="D999" t="s">
        <v>598</v>
      </c>
      <c r="E999" t="s">
        <v>1091</v>
      </c>
      <c r="F999" t="s">
        <v>21</v>
      </c>
      <c r="G999" t="s">
        <v>22</v>
      </c>
      <c r="H999">
        <v>998</v>
      </c>
      <c r="I999" s="83">
        <v>42.988105429544603</v>
      </c>
      <c r="J999" s="83">
        <v>36.332807605324867</v>
      </c>
      <c r="K999" s="83">
        <v>30.405596969012933</v>
      </c>
      <c r="L999" s="81" t="s">
        <v>5945</v>
      </c>
      <c r="M999" s="81" t="s">
        <v>5946</v>
      </c>
      <c r="N999" s="81" t="s">
        <v>5947</v>
      </c>
      <c r="O999" s="81" t="s">
        <v>5948</v>
      </c>
      <c r="P999" s="81" t="s">
        <v>5949</v>
      </c>
    </row>
    <row r="1000" spans="1:16" ht="85.5" x14ac:dyDescent="0.45">
      <c r="A1000" t="s">
        <v>11147</v>
      </c>
      <c r="B1000" t="s">
        <v>17</v>
      </c>
      <c r="C1000" t="s">
        <v>18</v>
      </c>
      <c r="D1000" t="s">
        <v>598</v>
      </c>
      <c r="E1000" t="s">
        <v>1091</v>
      </c>
      <c r="F1000" t="s">
        <v>21</v>
      </c>
      <c r="G1000" t="s">
        <v>22</v>
      </c>
      <c r="H1000">
        <v>999</v>
      </c>
      <c r="I1000" s="83">
        <v>20.803155227383911</v>
      </c>
      <c r="J1000" s="83">
        <v>20.879620448678583</v>
      </c>
      <c r="K1000" s="83">
        <v>17.09547283384606</v>
      </c>
      <c r="L1000" s="81" t="s">
        <v>1106</v>
      </c>
      <c r="M1000" s="81" t="s">
        <v>5950</v>
      </c>
      <c r="N1000" s="81" t="s">
        <v>5951</v>
      </c>
      <c r="O1000" s="81" t="s">
        <v>5952</v>
      </c>
      <c r="P1000" s="81" t="s">
        <v>5953</v>
      </c>
    </row>
    <row r="1001" spans="1:16" ht="71.25" x14ac:dyDescent="0.45">
      <c r="A1001" t="s">
        <v>11147</v>
      </c>
      <c r="B1001" t="s">
        <v>17</v>
      </c>
      <c r="C1001" t="s">
        <v>18</v>
      </c>
      <c r="D1001" t="s">
        <v>598</v>
      </c>
      <c r="E1001" t="s">
        <v>1091</v>
      </c>
      <c r="F1001" t="s">
        <v>21</v>
      </c>
      <c r="G1001" t="s">
        <v>22</v>
      </c>
      <c r="H1001">
        <v>1000</v>
      </c>
      <c r="I1001" s="83">
        <v>38.503228868787133</v>
      </c>
      <c r="J1001" s="83">
        <v>45.723134461864348</v>
      </c>
      <c r="K1001" s="83">
        <v>50.389204852596336</v>
      </c>
      <c r="L1001" s="81" t="s">
        <v>1107</v>
      </c>
      <c r="M1001" s="81" t="s">
        <v>5954</v>
      </c>
      <c r="N1001" s="81" t="s">
        <v>5955</v>
      </c>
      <c r="O1001" s="81" t="s">
        <v>5956</v>
      </c>
      <c r="P1001" s="81" t="s">
        <v>5957</v>
      </c>
    </row>
    <row r="1002" spans="1:16" ht="57" x14ac:dyDescent="0.45">
      <c r="A1002" t="s">
        <v>11147</v>
      </c>
      <c r="B1002" t="s">
        <v>17</v>
      </c>
      <c r="C1002" t="s">
        <v>18</v>
      </c>
      <c r="D1002" t="s">
        <v>598</v>
      </c>
      <c r="E1002" t="s">
        <v>1091</v>
      </c>
      <c r="F1002" t="s">
        <v>21</v>
      </c>
      <c r="G1002" t="s">
        <v>22</v>
      </c>
      <c r="H1002">
        <v>1001</v>
      </c>
      <c r="I1002" s="83">
        <v>40.455335578511033</v>
      </c>
      <c r="J1002" s="83">
        <v>27.56001678723635</v>
      </c>
      <c r="K1002" s="83">
        <v>27.56001678723635</v>
      </c>
      <c r="L1002" s="81" t="s">
        <v>1108</v>
      </c>
      <c r="M1002" s="81" t="s">
        <v>5958</v>
      </c>
      <c r="N1002" s="81" t="s">
        <v>5959</v>
      </c>
      <c r="O1002" s="81" t="s">
        <v>5960</v>
      </c>
      <c r="P1002" s="81" t="s">
        <v>5960</v>
      </c>
    </row>
    <row r="1003" spans="1:16" ht="71.25" x14ac:dyDescent="0.45">
      <c r="A1003" t="s">
        <v>11147</v>
      </c>
      <c r="B1003" t="s">
        <v>17</v>
      </c>
      <c r="C1003" t="s">
        <v>18</v>
      </c>
      <c r="D1003" t="s">
        <v>598</v>
      </c>
      <c r="E1003" t="s">
        <v>1091</v>
      </c>
      <c r="F1003" t="s">
        <v>21</v>
      </c>
      <c r="G1003" t="s">
        <v>22</v>
      </c>
      <c r="H1003">
        <v>1002</v>
      </c>
      <c r="I1003" s="83">
        <v>64.242906356096341</v>
      </c>
      <c r="J1003" s="83">
        <v>45.999960710542283</v>
      </c>
      <c r="K1003" s="83">
        <v>60.603177765588569</v>
      </c>
      <c r="L1003" s="81" t="s">
        <v>5961</v>
      </c>
      <c r="M1003" s="81" t="s">
        <v>5962</v>
      </c>
      <c r="N1003" s="81" t="s">
        <v>5963</v>
      </c>
      <c r="O1003" s="81" t="s">
        <v>5964</v>
      </c>
      <c r="P1003" s="81" t="s">
        <v>5965</v>
      </c>
    </row>
    <row r="1004" spans="1:16" ht="114" x14ac:dyDescent="0.45">
      <c r="A1004" t="s">
        <v>11147</v>
      </c>
      <c r="B1004" t="s">
        <v>17</v>
      </c>
      <c r="C1004" t="s">
        <v>18</v>
      </c>
      <c r="D1004" t="s">
        <v>598</v>
      </c>
      <c r="E1004" t="s">
        <v>1091</v>
      </c>
      <c r="F1004" t="s">
        <v>21</v>
      </c>
      <c r="G1004" t="s">
        <v>22</v>
      </c>
      <c r="H1004">
        <v>1003</v>
      </c>
      <c r="I1004" s="83">
        <v>32.808594346681723</v>
      </c>
      <c r="J1004" s="83">
        <v>26.589377806819996</v>
      </c>
      <c r="K1004" s="83">
        <v>28.364358871134488</v>
      </c>
      <c r="L1004" s="81" t="s">
        <v>5966</v>
      </c>
      <c r="M1004" s="81" t="s">
        <v>5967</v>
      </c>
      <c r="N1004" s="81" t="s">
        <v>5968</v>
      </c>
      <c r="O1004" s="81" t="s">
        <v>5969</v>
      </c>
      <c r="P1004" s="81" t="s">
        <v>5970</v>
      </c>
    </row>
    <row r="1005" spans="1:16" ht="85.5" x14ac:dyDescent="0.45">
      <c r="A1005" t="s">
        <v>11147</v>
      </c>
      <c r="B1005" t="s">
        <v>17</v>
      </c>
      <c r="C1005" t="s">
        <v>18</v>
      </c>
      <c r="D1005" t="s">
        <v>598</v>
      </c>
      <c r="E1005" t="s">
        <v>1091</v>
      </c>
      <c r="F1005" t="s">
        <v>21</v>
      </c>
      <c r="G1005" t="s">
        <v>22</v>
      </c>
      <c r="H1005">
        <v>1004</v>
      </c>
      <c r="I1005" s="83">
        <v>23.022475762865003</v>
      </c>
      <c r="J1005" s="83">
        <v>25.579066755603577</v>
      </c>
      <c r="K1005" s="83">
        <v>27.408997313034821</v>
      </c>
      <c r="L1005" s="81" t="s">
        <v>5971</v>
      </c>
      <c r="M1005" s="81" t="s">
        <v>5972</v>
      </c>
      <c r="N1005" s="81" t="s">
        <v>5973</v>
      </c>
      <c r="O1005" s="81" t="s">
        <v>5974</v>
      </c>
      <c r="P1005" s="81" t="s">
        <v>5975</v>
      </c>
    </row>
    <row r="1006" spans="1:16" ht="85.5" x14ac:dyDescent="0.45">
      <c r="A1006" t="s">
        <v>11147</v>
      </c>
      <c r="B1006" t="s">
        <v>17</v>
      </c>
      <c r="C1006" t="s">
        <v>18</v>
      </c>
      <c r="D1006" t="s">
        <v>598</v>
      </c>
      <c r="E1006" t="s">
        <v>1091</v>
      </c>
      <c r="F1006" t="s">
        <v>21</v>
      </c>
      <c r="G1006" t="s">
        <v>22</v>
      </c>
      <c r="H1006">
        <v>1005</v>
      </c>
      <c r="I1006" s="83">
        <v>26.97355440430939</v>
      </c>
      <c r="J1006" s="83">
        <v>32.77176740624639</v>
      </c>
      <c r="K1006" s="83">
        <v>8.461633959345022</v>
      </c>
      <c r="L1006" s="81" t="s">
        <v>5976</v>
      </c>
      <c r="M1006" s="81" t="s">
        <v>5977</v>
      </c>
      <c r="N1006" s="81" t="s">
        <v>5978</v>
      </c>
      <c r="O1006" s="81" t="s">
        <v>5979</v>
      </c>
      <c r="P1006" s="81" t="s">
        <v>5980</v>
      </c>
    </row>
    <row r="1007" spans="1:16" ht="85.5" x14ac:dyDescent="0.45">
      <c r="A1007" t="s">
        <v>11147</v>
      </c>
      <c r="B1007" t="s">
        <v>17</v>
      </c>
      <c r="C1007" t="s">
        <v>18</v>
      </c>
      <c r="D1007" t="s">
        <v>598</v>
      </c>
      <c r="E1007" t="s">
        <v>1091</v>
      </c>
      <c r="F1007" t="s">
        <v>21</v>
      </c>
      <c r="G1007" t="s">
        <v>22</v>
      </c>
      <c r="H1007">
        <v>1006</v>
      </c>
      <c r="I1007" s="83">
        <v>16.698954254101846</v>
      </c>
      <c r="J1007" s="83">
        <v>17.786728319469454</v>
      </c>
      <c r="K1007" s="83">
        <v>13.445607546040442</v>
      </c>
      <c r="L1007" s="81" t="s">
        <v>5981</v>
      </c>
      <c r="M1007" s="81" t="s">
        <v>5982</v>
      </c>
      <c r="N1007" s="81" t="s">
        <v>5983</v>
      </c>
      <c r="O1007" s="81" t="s">
        <v>5984</v>
      </c>
      <c r="P1007" s="81" t="s">
        <v>5985</v>
      </c>
    </row>
    <row r="1008" spans="1:16" ht="99.75" x14ac:dyDescent="0.45">
      <c r="A1008" t="s">
        <v>11147</v>
      </c>
      <c r="B1008" t="s">
        <v>17</v>
      </c>
      <c r="C1008" t="s">
        <v>18</v>
      </c>
      <c r="D1008" t="s">
        <v>598</v>
      </c>
      <c r="E1008" t="s">
        <v>1091</v>
      </c>
      <c r="F1008" t="s">
        <v>21</v>
      </c>
      <c r="G1008" t="s">
        <v>22</v>
      </c>
      <c r="H1008">
        <v>1007</v>
      </c>
      <c r="I1008" s="83">
        <v>32.455928267033315</v>
      </c>
      <c r="J1008" s="83">
        <v>15.119282680858529</v>
      </c>
      <c r="K1008" s="83">
        <v>52.627193897179879</v>
      </c>
      <c r="L1008" s="81" t="s">
        <v>1109</v>
      </c>
      <c r="M1008" s="81" t="s">
        <v>5986</v>
      </c>
      <c r="N1008" s="81" t="s">
        <v>5987</v>
      </c>
      <c r="O1008" s="81" t="s">
        <v>5988</v>
      </c>
      <c r="P1008" s="81" t="s">
        <v>5989</v>
      </c>
    </row>
    <row r="1009" spans="1:16" ht="99.75" x14ac:dyDescent="0.45">
      <c r="A1009" t="s">
        <v>11147</v>
      </c>
      <c r="B1009" t="s">
        <v>17</v>
      </c>
      <c r="C1009" t="s">
        <v>18</v>
      </c>
      <c r="D1009" t="s">
        <v>598</v>
      </c>
      <c r="E1009" t="s">
        <v>1091</v>
      </c>
      <c r="F1009" t="s">
        <v>21</v>
      </c>
      <c r="G1009" t="s">
        <v>22</v>
      </c>
      <c r="H1009">
        <v>1008</v>
      </c>
      <c r="I1009" s="83">
        <v>10.055751495001507</v>
      </c>
      <c r="J1009" s="83">
        <v>14.395503346223572</v>
      </c>
      <c r="K1009" s="83">
        <v>29.239199795721294</v>
      </c>
      <c r="L1009" s="81" t="s">
        <v>5990</v>
      </c>
      <c r="M1009" s="81" t="s">
        <v>5991</v>
      </c>
      <c r="N1009" s="81" t="s">
        <v>5992</v>
      </c>
      <c r="O1009" s="81" t="s">
        <v>5993</v>
      </c>
      <c r="P1009" s="81" t="s">
        <v>5994</v>
      </c>
    </row>
    <row r="1010" spans="1:16" ht="42.75" x14ac:dyDescent="0.45">
      <c r="A1010" t="s">
        <v>11147</v>
      </c>
      <c r="B1010" t="s">
        <v>17</v>
      </c>
      <c r="C1010" t="s">
        <v>18</v>
      </c>
      <c r="D1010" t="s">
        <v>598</v>
      </c>
      <c r="E1010" t="s">
        <v>1110</v>
      </c>
      <c r="F1010" t="s">
        <v>21</v>
      </c>
      <c r="G1010" t="s">
        <v>22</v>
      </c>
      <c r="H1010">
        <v>1009</v>
      </c>
      <c r="I1010" s="83">
        <v>8.6016954365046594</v>
      </c>
      <c r="J1010" s="83">
        <v>4.2781792646066954</v>
      </c>
      <c r="K1010" s="83">
        <v>8.6016954365046594</v>
      </c>
      <c r="L1010" s="81" t="s">
        <v>1111</v>
      </c>
      <c r="M1010" s="81" t="s">
        <v>5995</v>
      </c>
      <c r="N1010" s="81" t="s">
        <v>5996</v>
      </c>
      <c r="O1010" s="81" t="s">
        <v>5997</v>
      </c>
      <c r="P1010" s="81" t="s">
        <v>5996</v>
      </c>
    </row>
    <row r="1011" spans="1:16" x14ac:dyDescent="0.45">
      <c r="A1011" t="s">
        <v>11147</v>
      </c>
      <c r="B1011" t="s">
        <v>17</v>
      </c>
      <c r="C1011" t="s">
        <v>18</v>
      </c>
      <c r="D1011" t="s">
        <v>598</v>
      </c>
      <c r="E1011" t="s">
        <v>1110</v>
      </c>
      <c r="F1011" t="s">
        <v>21</v>
      </c>
      <c r="G1011" t="s">
        <v>22</v>
      </c>
      <c r="H1011">
        <v>1010</v>
      </c>
      <c r="I1011" s="83">
        <v>18.995892141289811</v>
      </c>
      <c r="J1011" s="83">
        <v>30.326532985631665</v>
      </c>
      <c r="K1011" s="83">
        <v>30.326532985631665</v>
      </c>
      <c r="L1011" s="81" t="s">
        <v>1112</v>
      </c>
      <c r="M1011" s="81" t="s">
        <v>5998</v>
      </c>
      <c r="N1011" s="81" t="s">
        <v>5999</v>
      </c>
      <c r="O1011" s="81" t="s">
        <v>6000</v>
      </c>
      <c r="P1011" s="81" t="s">
        <v>6000</v>
      </c>
    </row>
    <row r="1012" spans="1:16" ht="156.75" x14ac:dyDescent="0.45">
      <c r="A1012" t="s">
        <v>11147</v>
      </c>
      <c r="B1012" t="s">
        <v>17</v>
      </c>
      <c r="C1012" t="s">
        <v>18</v>
      </c>
      <c r="D1012" t="s">
        <v>598</v>
      </c>
      <c r="E1012" t="s">
        <v>1110</v>
      </c>
      <c r="F1012" t="s">
        <v>21</v>
      </c>
      <c r="G1012" t="s">
        <v>22</v>
      </c>
      <c r="H1012">
        <v>1011</v>
      </c>
      <c r="I1012" s="83">
        <v>17.69653466384073</v>
      </c>
      <c r="J1012" s="83">
        <v>13.020081639551949</v>
      </c>
      <c r="K1012" s="83">
        <v>32.342629866949139</v>
      </c>
      <c r="L1012" s="81" t="s">
        <v>1113</v>
      </c>
      <c r="M1012" s="81" t="s">
        <v>6001</v>
      </c>
      <c r="N1012" s="81" t="s">
        <v>6002</v>
      </c>
      <c r="O1012" s="81" t="s">
        <v>6003</v>
      </c>
      <c r="P1012" s="81" t="s">
        <v>6004</v>
      </c>
    </row>
    <row r="1013" spans="1:16" ht="85.5" x14ac:dyDescent="0.45">
      <c r="A1013" t="s">
        <v>11147</v>
      </c>
      <c r="B1013" t="s">
        <v>17</v>
      </c>
      <c r="C1013" t="s">
        <v>18</v>
      </c>
      <c r="D1013" t="s">
        <v>598</v>
      </c>
      <c r="E1013" t="s">
        <v>1110</v>
      </c>
      <c r="F1013" t="s">
        <v>21</v>
      </c>
      <c r="G1013" t="s">
        <v>22</v>
      </c>
      <c r="H1013">
        <v>1012</v>
      </c>
      <c r="I1013" s="83">
        <v>33.650474472815425</v>
      </c>
      <c r="J1013" s="83">
        <v>34.235919616566939</v>
      </c>
      <c r="K1013" s="83">
        <v>19.696236774103514</v>
      </c>
      <c r="L1013" s="81" t="s">
        <v>1114</v>
      </c>
      <c r="M1013" s="81" t="s">
        <v>6005</v>
      </c>
      <c r="N1013" s="81" t="s">
        <v>6006</v>
      </c>
      <c r="O1013" s="81" t="s">
        <v>6007</v>
      </c>
      <c r="P1013" s="81" t="s">
        <v>6008</v>
      </c>
    </row>
    <row r="1014" spans="1:16" ht="71.25" x14ac:dyDescent="0.45">
      <c r="A1014" t="s">
        <v>11147</v>
      </c>
      <c r="B1014" t="s">
        <v>17</v>
      </c>
      <c r="C1014" t="s">
        <v>18</v>
      </c>
      <c r="D1014" t="s">
        <v>598</v>
      </c>
      <c r="E1014" t="s">
        <v>1110</v>
      </c>
      <c r="F1014" t="s">
        <v>21</v>
      </c>
      <c r="G1014" t="s">
        <v>22</v>
      </c>
      <c r="H1014">
        <v>1013</v>
      </c>
      <c r="I1014" s="83">
        <v>5.0395186884869583</v>
      </c>
      <c r="J1014" s="83">
        <v>5.6846530762274066</v>
      </c>
      <c r="K1014" s="83">
        <v>21.314568971111161</v>
      </c>
      <c r="L1014" s="81" t="s">
        <v>1115</v>
      </c>
      <c r="M1014" s="81" t="s">
        <v>6009</v>
      </c>
      <c r="N1014" s="81" t="s">
        <v>6010</v>
      </c>
      <c r="O1014" s="81" t="s">
        <v>6011</v>
      </c>
      <c r="P1014" s="81" t="s">
        <v>6012</v>
      </c>
    </row>
    <row r="1015" spans="1:16" ht="185.25" x14ac:dyDescent="0.45">
      <c r="A1015" t="s">
        <v>11147</v>
      </c>
      <c r="B1015" t="s">
        <v>17</v>
      </c>
      <c r="C1015" t="s">
        <v>18</v>
      </c>
      <c r="D1015" t="s">
        <v>598</v>
      </c>
      <c r="E1015" t="s">
        <v>1110</v>
      </c>
      <c r="F1015" t="s">
        <v>21</v>
      </c>
      <c r="G1015" t="s">
        <v>22</v>
      </c>
      <c r="H1015">
        <v>1014</v>
      </c>
      <c r="I1015" s="83">
        <v>7.6805298272337508</v>
      </c>
      <c r="J1015" s="83">
        <v>7.9964428999070112</v>
      </c>
      <c r="K1015" s="83">
        <v>11.736932748207806</v>
      </c>
      <c r="L1015" s="81" t="s">
        <v>1116</v>
      </c>
      <c r="M1015" s="81" t="s">
        <v>6013</v>
      </c>
      <c r="N1015" s="81" t="s">
        <v>6014</v>
      </c>
      <c r="O1015" s="81" t="s">
        <v>6015</v>
      </c>
      <c r="P1015" s="81" t="s">
        <v>6016</v>
      </c>
    </row>
    <row r="1016" spans="1:16" ht="114" x14ac:dyDescent="0.45">
      <c r="A1016" t="s">
        <v>11147</v>
      </c>
      <c r="B1016" t="s">
        <v>17</v>
      </c>
      <c r="C1016" t="s">
        <v>18</v>
      </c>
      <c r="D1016" t="s">
        <v>598</v>
      </c>
      <c r="E1016" t="s">
        <v>1110</v>
      </c>
      <c r="F1016" t="s">
        <v>21</v>
      </c>
      <c r="G1016" t="s">
        <v>22</v>
      </c>
      <c r="H1016">
        <v>1015</v>
      </c>
      <c r="I1016" s="83">
        <v>29.740744849501642</v>
      </c>
      <c r="J1016" s="83">
        <v>30.531837319331665</v>
      </c>
      <c r="K1016" s="83">
        <v>23.365200611156439</v>
      </c>
      <c r="L1016" s="81" t="s">
        <v>1117</v>
      </c>
      <c r="M1016" s="81" t="s">
        <v>6017</v>
      </c>
      <c r="N1016" s="81" t="s">
        <v>6018</v>
      </c>
      <c r="O1016" s="81" t="s">
        <v>6019</v>
      </c>
      <c r="P1016" s="81" t="s">
        <v>6020</v>
      </c>
    </row>
    <row r="1017" spans="1:16" ht="71.25" x14ac:dyDescent="0.45">
      <c r="A1017" t="s">
        <v>11147</v>
      </c>
      <c r="B1017" t="s">
        <v>17</v>
      </c>
      <c r="C1017" t="s">
        <v>18</v>
      </c>
      <c r="D1017" t="s">
        <v>598</v>
      </c>
      <c r="E1017" t="s">
        <v>1110</v>
      </c>
      <c r="F1017" t="s">
        <v>21</v>
      </c>
      <c r="G1017" t="s">
        <v>22</v>
      </c>
      <c r="H1017">
        <v>1016</v>
      </c>
      <c r="I1017" s="83">
        <v>30.702571862234088</v>
      </c>
      <c r="J1017" s="83">
        <v>44.646173034643517</v>
      </c>
      <c r="K1017" s="83">
        <v>46.086624699736532</v>
      </c>
      <c r="L1017" s="81" t="s">
        <v>1118</v>
      </c>
      <c r="M1017" s="81" t="s">
        <v>6021</v>
      </c>
      <c r="N1017" s="81" t="s">
        <v>6022</v>
      </c>
      <c r="O1017" s="81" t="s">
        <v>6023</v>
      </c>
      <c r="P1017" s="81" t="s">
        <v>6024</v>
      </c>
    </row>
    <row r="1018" spans="1:16" ht="199.5" x14ac:dyDescent="0.45">
      <c r="A1018" t="s">
        <v>11147</v>
      </c>
      <c r="B1018" t="s">
        <v>17</v>
      </c>
      <c r="C1018" t="s">
        <v>18</v>
      </c>
      <c r="D1018" t="s">
        <v>598</v>
      </c>
      <c r="E1018" t="s">
        <v>1110</v>
      </c>
      <c r="F1018" t="s">
        <v>21</v>
      </c>
      <c r="G1018" t="s">
        <v>22</v>
      </c>
      <c r="H1018">
        <v>1017</v>
      </c>
      <c r="I1018" s="83">
        <v>23.366387776803709</v>
      </c>
      <c r="J1018" s="83">
        <v>24.701031708511245</v>
      </c>
      <c r="K1018" s="83">
        <v>22.787312603903267</v>
      </c>
      <c r="L1018" s="81" t="s">
        <v>1119</v>
      </c>
      <c r="M1018" s="81" t="s">
        <v>6025</v>
      </c>
      <c r="N1018" s="81" t="s">
        <v>6026</v>
      </c>
      <c r="O1018" s="81" t="s">
        <v>6027</v>
      </c>
      <c r="P1018" s="81" t="s">
        <v>6028</v>
      </c>
    </row>
    <row r="1019" spans="1:16" ht="85.5" x14ac:dyDescent="0.45">
      <c r="A1019" t="s">
        <v>11147</v>
      </c>
      <c r="B1019" t="s">
        <v>17</v>
      </c>
      <c r="C1019" t="s">
        <v>18</v>
      </c>
      <c r="D1019" t="s">
        <v>598</v>
      </c>
      <c r="E1019" t="s">
        <v>1110</v>
      </c>
      <c r="F1019" t="s">
        <v>21</v>
      </c>
      <c r="G1019" t="s">
        <v>22</v>
      </c>
      <c r="H1019">
        <v>1018</v>
      </c>
      <c r="I1019" s="83">
        <v>27.568673181924417</v>
      </c>
      <c r="J1019" s="83">
        <v>46.793122417294462</v>
      </c>
      <c r="K1019" s="83">
        <v>24.791161688405563</v>
      </c>
      <c r="L1019" s="81" t="s">
        <v>1120</v>
      </c>
      <c r="M1019" s="81" t="s">
        <v>6029</v>
      </c>
      <c r="N1019" s="81" t="s">
        <v>6030</v>
      </c>
      <c r="O1019" s="81" t="s">
        <v>6031</v>
      </c>
      <c r="P1019" s="81" t="s">
        <v>6032</v>
      </c>
    </row>
    <row r="1020" spans="1:16" ht="142.5" x14ac:dyDescent="0.45">
      <c r="A1020" t="s">
        <v>11147</v>
      </c>
      <c r="B1020" t="s">
        <v>17</v>
      </c>
      <c r="C1020" t="s">
        <v>18</v>
      </c>
      <c r="D1020" t="s">
        <v>598</v>
      </c>
      <c r="E1020" t="s">
        <v>1110</v>
      </c>
      <c r="F1020" t="s">
        <v>21</v>
      </c>
      <c r="G1020" t="s">
        <v>22</v>
      </c>
      <c r="H1020">
        <v>1019</v>
      </c>
      <c r="I1020" s="83">
        <v>8.291127835846952</v>
      </c>
      <c r="J1020" s="83">
        <v>23.358704286668171</v>
      </c>
      <c r="K1020" s="83">
        <v>20.216328997424743</v>
      </c>
      <c r="L1020" s="81" t="s">
        <v>1121</v>
      </c>
      <c r="M1020" s="81" t="s">
        <v>6033</v>
      </c>
      <c r="N1020" s="81" t="s">
        <v>6034</v>
      </c>
      <c r="O1020" s="81" t="s">
        <v>6035</v>
      </c>
      <c r="P1020" s="81" t="s">
        <v>6036</v>
      </c>
    </row>
    <row r="1021" spans="1:16" ht="28.5" x14ac:dyDescent="0.45">
      <c r="A1021" t="s">
        <v>11147</v>
      </c>
      <c r="B1021" t="s">
        <v>17</v>
      </c>
      <c r="C1021" t="s">
        <v>18</v>
      </c>
      <c r="D1021" t="s">
        <v>598</v>
      </c>
      <c r="E1021" t="s">
        <v>1110</v>
      </c>
      <c r="F1021" t="s">
        <v>21</v>
      </c>
      <c r="G1021" t="s">
        <v>22</v>
      </c>
      <c r="H1021">
        <v>1020</v>
      </c>
      <c r="I1021" s="83">
        <v>24.38418319342609</v>
      </c>
      <c r="J1021" s="83">
        <v>23.356898886410011</v>
      </c>
      <c r="K1021" s="83">
        <v>31.020161970069999</v>
      </c>
      <c r="L1021" s="81" t="s">
        <v>1122</v>
      </c>
      <c r="M1021" s="81" t="s">
        <v>6037</v>
      </c>
      <c r="N1021" s="81" t="s">
        <v>6038</v>
      </c>
      <c r="O1021" s="81" t="s">
        <v>6039</v>
      </c>
      <c r="P1021" s="81" t="s">
        <v>6040</v>
      </c>
    </row>
    <row r="1022" spans="1:16" ht="57" x14ac:dyDescent="0.45">
      <c r="A1022" t="s">
        <v>11147</v>
      </c>
      <c r="B1022" t="s">
        <v>17</v>
      </c>
      <c r="C1022" t="s">
        <v>18</v>
      </c>
      <c r="D1022" t="s">
        <v>1123</v>
      </c>
      <c r="E1022" t="s">
        <v>1124</v>
      </c>
      <c r="F1022" t="s">
        <v>21</v>
      </c>
      <c r="G1022" t="s">
        <v>22</v>
      </c>
      <c r="H1022">
        <v>1021</v>
      </c>
      <c r="I1022" s="83">
        <v>11.268706361337427</v>
      </c>
      <c r="J1022" s="83">
        <v>51.027610998280927</v>
      </c>
      <c r="K1022" s="83">
        <v>30.094298890378759</v>
      </c>
      <c r="L1022" s="81" t="s">
        <v>6041</v>
      </c>
      <c r="M1022" s="81" t="s">
        <v>6042</v>
      </c>
      <c r="N1022" s="81" t="s">
        <v>6043</v>
      </c>
      <c r="O1022" s="81" t="s">
        <v>6044</v>
      </c>
      <c r="P1022" s="81" t="s">
        <v>6045</v>
      </c>
    </row>
    <row r="1023" spans="1:16" ht="28.5" x14ac:dyDescent="0.45">
      <c r="A1023" t="s">
        <v>11147</v>
      </c>
      <c r="B1023" t="s">
        <v>17</v>
      </c>
      <c r="C1023" t="s">
        <v>18</v>
      </c>
      <c r="D1023" t="s">
        <v>1123</v>
      </c>
      <c r="E1023" t="s">
        <v>1124</v>
      </c>
      <c r="F1023" t="s">
        <v>21</v>
      </c>
      <c r="G1023" t="s">
        <v>22</v>
      </c>
      <c r="H1023">
        <v>1022</v>
      </c>
      <c r="I1023" s="83">
        <v>20.271887660805849</v>
      </c>
      <c r="J1023" s="83">
        <v>20.330383892398771</v>
      </c>
      <c r="K1023" s="83">
        <v>20.330383892398771</v>
      </c>
      <c r="L1023" s="81" t="s">
        <v>1125</v>
      </c>
      <c r="M1023" s="81" t="s">
        <v>6046</v>
      </c>
      <c r="N1023" s="81" t="s">
        <v>6047</v>
      </c>
      <c r="O1023" s="81" t="s">
        <v>6048</v>
      </c>
      <c r="P1023" s="81" t="s">
        <v>6049</v>
      </c>
    </row>
    <row r="1024" spans="1:16" ht="42.75" x14ac:dyDescent="0.45">
      <c r="A1024" t="s">
        <v>11147</v>
      </c>
      <c r="B1024" t="s">
        <v>17</v>
      </c>
      <c r="C1024" t="s">
        <v>18</v>
      </c>
      <c r="D1024" t="s">
        <v>1123</v>
      </c>
      <c r="E1024" t="s">
        <v>1124</v>
      </c>
      <c r="F1024" t="s">
        <v>21</v>
      </c>
      <c r="G1024" t="s">
        <v>22</v>
      </c>
      <c r="H1024">
        <v>1023</v>
      </c>
      <c r="I1024" s="83">
        <v>9.8423306167077023</v>
      </c>
      <c r="J1024" s="83">
        <v>6.0532362754291524</v>
      </c>
      <c r="K1024" s="83">
        <v>2.7376474102577792</v>
      </c>
      <c r="L1024" s="81" t="s">
        <v>6050</v>
      </c>
      <c r="M1024" s="81" t="s">
        <v>6051</v>
      </c>
      <c r="N1024" s="81" t="s">
        <v>6052</v>
      </c>
      <c r="O1024" s="81" t="s">
        <v>6053</v>
      </c>
      <c r="P1024" s="81" t="s">
        <v>6054</v>
      </c>
    </row>
    <row r="1025" spans="1:16" ht="42.75" x14ac:dyDescent="0.45">
      <c r="A1025" t="s">
        <v>11147</v>
      </c>
      <c r="B1025" t="s">
        <v>17</v>
      </c>
      <c r="C1025" t="s">
        <v>18</v>
      </c>
      <c r="D1025" t="s">
        <v>1123</v>
      </c>
      <c r="E1025" t="s">
        <v>1124</v>
      </c>
      <c r="F1025" t="s">
        <v>21</v>
      </c>
      <c r="G1025" t="s">
        <v>22</v>
      </c>
      <c r="H1025">
        <v>1024</v>
      </c>
      <c r="I1025" s="83">
        <v>22.718709780542323</v>
      </c>
      <c r="J1025" s="83">
        <v>44.833867003844603</v>
      </c>
      <c r="K1025" s="83">
        <v>27.09198854675628</v>
      </c>
      <c r="L1025" s="81" t="s">
        <v>6055</v>
      </c>
      <c r="M1025" s="81" t="s">
        <v>6056</v>
      </c>
      <c r="N1025" s="81" t="s">
        <v>6057</v>
      </c>
      <c r="O1025" s="81" t="s">
        <v>6058</v>
      </c>
      <c r="P1025" s="81" t="s">
        <v>6059</v>
      </c>
    </row>
    <row r="1026" spans="1:16" x14ac:dyDescent="0.45">
      <c r="A1026" t="s">
        <v>11147</v>
      </c>
      <c r="B1026" t="s">
        <v>17</v>
      </c>
      <c r="C1026" t="s">
        <v>18</v>
      </c>
      <c r="D1026" t="s">
        <v>1123</v>
      </c>
      <c r="E1026" t="s">
        <v>1124</v>
      </c>
      <c r="F1026" t="s">
        <v>21</v>
      </c>
      <c r="G1026" t="s">
        <v>22</v>
      </c>
      <c r="H1026">
        <v>1025</v>
      </c>
      <c r="I1026" s="83">
        <v>64.345888416076164</v>
      </c>
      <c r="J1026" s="83">
        <v>64.345888416076164</v>
      </c>
      <c r="K1026" s="83">
        <v>64.345888416076164</v>
      </c>
      <c r="L1026" s="81" t="s">
        <v>1126</v>
      </c>
      <c r="M1026" s="81" t="s">
        <v>6060</v>
      </c>
      <c r="N1026" s="81" t="s">
        <v>6061</v>
      </c>
      <c r="O1026" s="81" t="s">
        <v>6061</v>
      </c>
      <c r="P1026" s="81" t="s">
        <v>6062</v>
      </c>
    </row>
    <row r="1027" spans="1:16" x14ac:dyDescent="0.45">
      <c r="A1027" t="s">
        <v>11147</v>
      </c>
      <c r="B1027" t="s">
        <v>17</v>
      </c>
      <c r="C1027" t="s">
        <v>18</v>
      </c>
      <c r="D1027" t="s">
        <v>1123</v>
      </c>
      <c r="E1027" t="s">
        <v>1124</v>
      </c>
      <c r="F1027" t="s">
        <v>21</v>
      </c>
      <c r="G1027" t="s">
        <v>22</v>
      </c>
      <c r="H1027">
        <v>1026</v>
      </c>
      <c r="I1027" s="83">
        <v>70.710678118654783</v>
      </c>
      <c r="J1027" s="83">
        <v>70.710678118654783</v>
      </c>
      <c r="K1027" s="83">
        <v>70.710678118654783</v>
      </c>
      <c r="L1027" s="81" t="s">
        <v>1127</v>
      </c>
      <c r="M1027" s="81" t="s">
        <v>6063</v>
      </c>
      <c r="N1027" s="81" t="s">
        <v>6064</v>
      </c>
      <c r="O1027" s="81" t="s">
        <v>6064</v>
      </c>
      <c r="P1027" s="81" t="s">
        <v>6064</v>
      </c>
    </row>
    <row r="1028" spans="1:16" ht="42.75" x14ac:dyDescent="0.45">
      <c r="A1028" t="s">
        <v>11147</v>
      </c>
      <c r="B1028" t="s">
        <v>17</v>
      </c>
      <c r="C1028" t="s">
        <v>18</v>
      </c>
      <c r="D1028" t="s">
        <v>1123</v>
      </c>
      <c r="E1028" t="s">
        <v>1124</v>
      </c>
      <c r="F1028" t="s">
        <v>21</v>
      </c>
      <c r="G1028" t="s">
        <v>22</v>
      </c>
      <c r="H1028">
        <v>1027</v>
      </c>
      <c r="I1028" s="83">
        <v>9.5072441200262361</v>
      </c>
      <c r="J1028" s="83">
        <v>21.424725450501573</v>
      </c>
      <c r="K1028" s="83">
        <v>21.424725450501573</v>
      </c>
      <c r="L1028" s="81" t="s">
        <v>1128</v>
      </c>
      <c r="M1028" s="81" t="s">
        <v>6065</v>
      </c>
      <c r="N1028" s="81" t="s">
        <v>6066</v>
      </c>
      <c r="O1028" s="81" t="s">
        <v>6067</v>
      </c>
      <c r="P1028" s="81" t="s">
        <v>6068</v>
      </c>
    </row>
    <row r="1029" spans="1:16" ht="28.5" x14ac:dyDescent="0.45">
      <c r="A1029" t="s">
        <v>11147</v>
      </c>
      <c r="B1029" t="s">
        <v>17</v>
      </c>
      <c r="C1029" t="s">
        <v>18</v>
      </c>
      <c r="D1029" t="s">
        <v>1123</v>
      </c>
      <c r="E1029" t="s">
        <v>1124</v>
      </c>
      <c r="F1029" t="s">
        <v>21</v>
      </c>
      <c r="G1029" t="s">
        <v>22</v>
      </c>
      <c r="H1029">
        <v>1028</v>
      </c>
      <c r="I1029" s="83">
        <v>25.098621243978968</v>
      </c>
      <c r="J1029" s="83">
        <v>59.694917920196445</v>
      </c>
      <c r="K1029" s="83">
        <v>59.694917920196445</v>
      </c>
      <c r="L1029" s="81" t="s">
        <v>1129</v>
      </c>
      <c r="M1029" s="81" t="s">
        <v>6069</v>
      </c>
      <c r="N1029" s="81" t="s">
        <v>6070</v>
      </c>
      <c r="O1029" s="81" t="s">
        <v>6071</v>
      </c>
      <c r="P1029" s="81" t="s">
        <v>6072</v>
      </c>
    </row>
    <row r="1030" spans="1:16" ht="71.25" x14ac:dyDescent="0.45">
      <c r="A1030" t="s">
        <v>11147</v>
      </c>
      <c r="B1030" t="s">
        <v>17</v>
      </c>
      <c r="C1030" t="s">
        <v>18</v>
      </c>
      <c r="D1030" t="s">
        <v>1123</v>
      </c>
      <c r="E1030" t="s">
        <v>1124</v>
      </c>
      <c r="F1030" t="s">
        <v>21</v>
      </c>
      <c r="G1030" t="s">
        <v>22</v>
      </c>
      <c r="H1030">
        <v>1029</v>
      </c>
      <c r="I1030" s="83">
        <v>3.5148478313698046</v>
      </c>
      <c r="J1030" s="83">
        <v>8.1659741409802447</v>
      </c>
      <c r="K1030" s="83">
        <v>3.9645132534206886</v>
      </c>
      <c r="L1030" s="81" t="s">
        <v>1130</v>
      </c>
      <c r="M1030" s="81" t="s">
        <v>6073</v>
      </c>
      <c r="N1030" s="81" t="s">
        <v>6074</v>
      </c>
      <c r="O1030" s="81" t="s">
        <v>6075</v>
      </c>
      <c r="P1030" s="81" t="s">
        <v>6076</v>
      </c>
    </row>
    <row r="1031" spans="1:16" ht="28.5" x14ac:dyDescent="0.45">
      <c r="A1031" t="s">
        <v>11147</v>
      </c>
      <c r="B1031" t="s">
        <v>17</v>
      </c>
      <c r="C1031" t="s">
        <v>18</v>
      </c>
      <c r="D1031" t="s">
        <v>1123</v>
      </c>
      <c r="E1031" t="s">
        <v>1124</v>
      </c>
      <c r="F1031" t="s">
        <v>21</v>
      </c>
      <c r="G1031" t="s">
        <v>22</v>
      </c>
      <c r="H1031">
        <v>1030</v>
      </c>
      <c r="I1031" s="83">
        <v>25.194602426298164</v>
      </c>
      <c r="J1031" s="83">
        <v>37.068663817880363</v>
      </c>
      <c r="K1031" s="83">
        <v>37.239098949398254</v>
      </c>
      <c r="L1031" s="81" t="s">
        <v>1131</v>
      </c>
      <c r="M1031" s="81" t="s">
        <v>6077</v>
      </c>
      <c r="N1031" s="81" t="s">
        <v>6078</v>
      </c>
      <c r="O1031" s="81" t="s">
        <v>6079</v>
      </c>
      <c r="P1031" s="81" t="s">
        <v>6080</v>
      </c>
    </row>
    <row r="1032" spans="1:16" ht="42.75" x14ac:dyDescent="0.45">
      <c r="A1032" t="s">
        <v>11147</v>
      </c>
      <c r="B1032" t="s">
        <v>17</v>
      </c>
      <c r="C1032" t="s">
        <v>18</v>
      </c>
      <c r="D1032" t="s">
        <v>1123</v>
      </c>
      <c r="E1032" t="s">
        <v>1124</v>
      </c>
      <c r="F1032" t="s">
        <v>21</v>
      </c>
      <c r="G1032" t="s">
        <v>22</v>
      </c>
      <c r="H1032">
        <v>1031</v>
      </c>
      <c r="I1032" s="83">
        <v>25.470553981698203</v>
      </c>
      <c r="J1032" s="83">
        <v>70.168793912773722</v>
      </c>
      <c r="K1032" s="83">
        <v>17.996531271765889</v>
      </c>
      <c r="L1032" s="81" t="s">
        <v>1132</v>
      </c>
      <c r="M1032" s="81" t="s">
        <v>6081</v>
      </c>
      <c r="N1032" s="81" t="s">
        <v>6082</v>
      </c>
      <c r="O1032" s="81" t="s">
        <v>6083</v>
      </c>
      <c r="P1032" s="81" t="s">
        <v>6084</v>
      </c>
    </row>
    <row r="1033" spans="1:16" ht="42.75" x14ac:dyDescent="0.45">
      <c r="A1033" t="s">
        <v>11147</v>
      </c>
      <c r="B1033" t="s">
        <v>17</v>
      </c>
      <c r="C1033" t="s">
        <v>18</v>
      </c>
      <c r="D1033" t="s">
        <v>1123</v>
      </c>
      <c r="E1033" t="s">
        <v>1124</v>
      </c>
      <c r="F1033" t="s">
        <v>21</v>
      </c>
      <c r="G1033" t="s">
        <v>22</v>
      </c>
      <c r="H1033">
        <v>1032</v>
      </c>
      <c r="I1033" s="83">
        <v>16.784459625186194</v>
      </c>
      <c r="J1033" s="83">
        <v>9.4251595113736766</v>
      </c>
      <c r="K1033" s="83">
        <v>5.3001566897562951</v>
      </c>
      <c r="L1033" s="81" t="s">
        <v>6085</v>
      </c>
      <c r="M1033" s="81" t="s">
        <v>6086</v>
      </c>
      <c r="N1033" s="81" t="s">
        <v>6087</v>
      </c>
      <c r="O1033" s="81" t="s">
        <v>6088</v>
      </c>
      <c r="P1033" s="81" t="s">
        <v>6089</v>
      </c>
    </row>
    <row r="1034" spans="1:16" ht="28.5" x14ac:dyDescent="0.45">
      <c r="A1034" t="s">
        <v>11147</v>
      </c>
      <c r="B1034" t="s">
        <v>17</v>
      </c>
      <c r="C1034" t="s">
        <v>18</v>
      </c>
      <c r="D1034" t="s">
        <v>1123</v>
      </c>
      <c r="E1034" t="s">
        <v>1124</v>
      </c>
      <c r="F1034" t="s">
        <v>21</v>
      </c>
      <c r="G1034" t="s">
        <v>22</v>
      </c>
      <c r="H1034">
        <v>1033</v>
      </c>
      <c r="I1034" s="83">
        <v>13.134549472120794</v>
      </c>
      <c r="J1034" s="83">
        <v>32.466791547509892</v>
      </c>
      <c r="K1034" s="83">
        <v>12.549310621989482</v>
      </c>
      <c r="L1034" s="81" t="s">
        <v>6090</v>
      </c>
      <c r="M1034" s="81" t="s">
        <v>6091</v>
      </c>
      <c r="N1034" s="81" t="s">
        <v>6092</v>
      </c>
      <c r="O1034" s="81" t="s">
        <v>6093</v>
      </c>
      <c r="P1034" s="81" t="s">
        <v>6094</v>
      </c>
    </row>
    <row r="1035" spans="1:16" ht="57" x14ac:dyDescent="0.45">
      <c r="A1035" t="s">
        <v>11147</v>
      </c>
      <c r="B1035" t="s">
        <v>17</v>
      </c>
      <c r="C1035" t="s">
        <v>18</v>
      </c>
      <c r="D1035" t="s">
        <v>1123</v>
      </c>
      <c r="E1035" t="s">
        <v>1124</v>
      </c>
      <c r="F1035" t="s">
        <v>21</v>
      </c>
      <c r="G1035" t="s">
        <v>22</v>
      </c>
      <c r="H1035">
        <v>1034</v>
      </c>
      <c r="I1035" s="83">
        <v>31.327520910889181</v>
      </c>
      <c r="J1035" s="83">
        <v>54.303214666333893</v>
      </c>
      <c r="K1035" s="83">
        <v>44.266235266294871</v>
      </c>
      <c r="L1035" s="81" t="s">
        <v>1133</v>
      </c>
      <c r="M1035" s="81" t="s">
        <v>6095</v>
      </c>
      <c r="N1035" s="81" t="s">
        <v>6096</v>
      </c>
      <c r="O1035" s="81" t="s">
        <v>6097</v>
      </c>
      <c r="P1035" s="81" t="s">
        <v>6098</v>
      </c>
    </row>
    <row r="1036" spans="1:16" ht="42.75" x14ac:dyDescent="0.45">
      <c r="A1036" t="s">
        <v>11147</v>
      </c>
      <c r="B1036" t="s">
        <v>17</v>
      </c>
      <c r="C1036" t="s">
        <v>18</v>
      </c>
      <c r="D1036" t="s">
        <v>1123</v>
      </c>
      <c r="E1036" t="s">
        <v>1124</v>
      </c>
      <c r="F1036" t="s">
        <v>21</v>
      </c>
      <c r="G1036" t="s">
        <v>22</v>
      </c>
      <c r="H1036">
        <v>1035</v>
      </c>
      <c r="I1036" s="83">
        <v>100.00000000000004</v>
      </c>
      <c r="J1036" s="83">
        <v>100.00000000000004</v>
      </c>
      <c r="K1036" s="83">
        <v>7.8098498423006371</v>
      </c>
      <c r="L1036" s="81" t="s">
        <v>1134</v>
      </c>
      <c r="M1036" s="81" t="s">
        <v>6099</v>
      </c>
      <c r="N1036" s="81" t="s">
        <v>6099</v>
      </c>
      <c r="O1036" s="81" t="s">
        <v>6099</v>
      </c>
      <c r="P1036" s="81" t="s">
        <v>6100</v>
      </c>
    </row>
    <row r="1037" spans="1:16" ht="28.5" x14ac:dyDescent="0.45">
      <c r="A1037" t="s">
        <v>11147</v>
      </c>
      <c r="B1037" t="s">
        <v>17</v>
      </c>
      <c r="C1037" t="s">
        <v>18</v>
      </c>
      <c r="D1037" t="s">
        <v>1123</v>
      </c>
      <c r="E1037" t="s">
        <v>1124</v>
      </c>
      <c r="F1037" t="s">
        <v>21</v>
      </c>
      <c r="G1037" t="s">
        <v>22</v>
      </c>
      <c r="H1037">
        <v>1036</v>
      </c>
      <c r="I1037" s="83">
        <v>78.607530215197883</v>
      </c>
      <c r="J1037" s="83">
        <v>60.572245529835811</v>
      </c>
      <c r="K1037" s="83">
        <v>76.116060033498883</v>
      </c>
      <c r="L1037" s="81" t="s">
        <v>1135</v>
      </c>
      <c r="M1037" s="81" t="s">
        <v>6101</v>
      </c>
      <c r="N1037" s="81" t="s">
        <v>6102</v>
      </c>
      <c r="O1037" s="81" t="s">
        <v>6103</v>
      </c>
      <c r="P1037" s="81" t="s">
        <v>6104</v>
      </c>
    </row>
    <row r="1038" spans="1:16" ht="42.75" x14ac:dyDescent="0.45">
      <c r="A1038" t="s">
        <v>11147</v>
      </c>
      <c r="B1038" t="s">
        <v>17</v>
      </c>
      <c r="C1038" t="s">
        <v>18</v>
      </c>
      <c r="D1038" t="s">
        <v>1123</v>
      </c>
      <c r="E1038" t="s">
        <v>1124</v>
      </c>
      <c r="F1038" t="s">
        <v>21</v>
      </c>
      <c r="G1038" t="s">
        <v>22</v>
      </c>
      <c r="H1038">
        <v>1037</v>
      </c>
      <c r="I1038" s="83">
        <v>15.727800941615351</v>
      </c>
      <c r="J1038" s="83">
        <v>48.326978309062177</v>
      </c>
      <c r="K1038" s="83">
        <v>44.082318755867277</v>
      </c>
      <c r="L1038" s="81" t="s">
        <v>1136</v>
      </c>
      <c r="M1038" s="81" t="s">
        <v>6105</v>
      </c>
      <c r="N1038" s="81" t="s">
        <v>6106</v>
      </c>
      <c r="O1038" s="81" t="s">
        <v>6107</v>
      </c>
      <c r="P1038" s="81" t="s">
        <v>6108</v>
      </c>
    </row>
    <row r="1039" spans="1:16" ht="42.75" x14ac:dyDescent="0.45">
      <c r="A1039" t="s">
        <v>11147</v>
      </c>
      <c r="B1039" t="s">
        <v>17</v>
      </c>
      <c r="C1039" t="s">
        <v>18</v>
      </c>
      <c r="D1039" t="s">
        <v>1123</v>
      </c>
      <c r="E1039" t="s">
        <v>1124</v>
      </c>
      <c r="F1039" t="s">
        <v>21</v>
      </c>
      <c r="G1039" t="s">
        <v>22</v>
      </c>
      <c r="H1039">
        <v>1038</v>
      </c>
      <c r="I1039" s="83">
        <v>7.3470531259778786</v>
      </c>
      <c r="J1039" s="83">
        <v>7.3470531259778786</v>
      </c>
      <c r="K1039" s="83">
        <v>7.3470531259778786</v>
      </c>
      <c r="L1039" s="81" t="s">
        <v>1137</v>
      </c>
      <c r="M1039" s="81" t="s">
        <v>6109</v>
      </c>
      <c r="N1039" s="81" t="s">
        <v>6110</v>
      </c>
      <c r="O1039" s="81" t="s">
        <v>6111</v>
      </c>
      <c r="P1039" s="81" t="s">
        <v>6112</v>
      </c>
    </row>
    <row r="1040" spans="1:16" ht="57" x14ac:dyDescent="0.45">
      <c r="A1040" t="s">
        <v>11147</v>
      </c>
      <c r="B1040" t="s">
        <v>17</v>
      </c>
      <c r="C1040" t="s">
        <v>18</v>
      </c>
      <c r="D1040" t="s">
        <v>1123</v>
      </c>
      <c r="E1040" t="s">
        <v>1124</v>
      </c>
      <c r="F1040" t="s">
        <v>21</v>
      </c>
      <c r="G1040" t="s">
        <v>22</v>
      </c>
      <c r="H1040">
        <v>1039</v>
      </c>
      <c r="I1040" s="83">
        <v>41.229547043127518</v>
      </c>
      <c r="J1040" s="83">
        <v>44.646173034643517</v>
      </c>
      <c r="K1040" s="83">
        <v>38.954966947968757</v>
      </c>
      <c r="L1040" s="81" t="s">
        <v>1138</v>
      </c>
      <c r="M1040" s="81" t="s">
        <v>6113</v>
      </c>
      <c r="N1040" s="81" t="s">
        <v>6114</v>
      </c>
      <c r="O1040" s="81" t="s">
        <v>6115</v>
      </c>
      <c r="P1040" s="81" t="s">
        <v>6116</v>
      </c>
    </row>
    <row r="1041" spans="1:16" ht="42.75" x14ac:dyDescent="0.45">
      <c r="A1041" t="s">
        <v>11147</v>
      </c>
      <c r="B1041" t="s">
        <v>17</v>
      </c>
      <c r="C1041" t="s">
        <v>18</v>
      </c>
      <c r="D1041" t="s">
        <v>1123</v>
      </c>
      <c r="E1041" t="s">
        <v>1124</v>
      </c>
      <c r="F1041" t="s">
        <v>21</v>
      </c>
      <c r="G1041" t="s">
        <v>22</v>
      </c>
      <c r="H1041">
        <v>1040</v>
      </c>
      <c r="I1041" s="83">
        <v>19.070828081828378</v>
      </c>
      <c r="J1041" s="83">
        <v>19.070828081828378</v>
      </c>
      <c r="K1041" s="83">
        <v>16.784459625186194</v>
      </c>
      <c r="L1041" s="81" t="s">
        <v>1139</v>
      </c>
      <c r="M1041" s="81" t="s">
        <v>6117</v>
      </c>
      <c r="N1041" s="81" t="s">
        <v>6118</v>
      </c>
      <c r="O1041" s="81" t="s">
        <v>6119</v>
      </c>
      <c r="P1041" s="81" t="s">
        <v>6120</v>
      </c>
    </row>
    <row r="1042" spans="1:16" ht="71.25" x14ac:dyDescent="0.45">
      <c r="A1042" t="s">
        <v>11147</v>
      </c>
      <c r="B1042" t="s">
        <v>17</v>
      </c>
      <c r="C1042" t="s">
        <v>18</v>
      </c>
      <c r="D1042" t="s">
        <v>1123</v>
      </c>
      <c r="E1042" t="s">
        <v>1124</v>
      </c>
      <c r="F1042" t="s">
        <v>21</v>
      </c>
      <c r="G1042" t="s">
        <v>22</v>
      </c>
      <c r="H1042">
        <v>1041</v>
      </c>
      <c r="I1042" s="83">
        <v>52.773391109389202</v>
      </c>
      <c r="J1042" s="83">
        <v>52.800984551961889</v>
      </c>
      <c r="K1042" s="83">
        <v>49.41109918128317</v>
      </c>
      <c r="L1042" s="81" t="s">
        <v>1140</v>
      </c>
      <c r="M1042" s="81" t="s">
        <v>6121</v>
      </c>
      <c r="N1042" s="81" t="s">
        <v>6122</v>
      </c>
      <c r="O1042" s="81" t="s">
        <v>6123</v>
      </c>
      <c r="P1042" s="81" t="s">
        <v>6124</v>
      </c>
    </row>
    <row r="1043" spans="1:16" ht="28.5" x14ac:dyDescent="0.45">
      <c r="A1043" t="s">
        <v>11147</v>
      </c>
      <c r="B1043" t="s">
        <v>17</v>
      </c>
      <c r="C1043" t="s">
        <v>18</v>
      </c>
      <c r="D1043" t="s">
        <v>1123</v>
      </c>
      <c r="E1043" t="s">
        <v>1124</v>
      </c>
      <c r="F1043" t="s">
        <v>21</v>
      </c>
      <c r="G1043" t="s">
        <v>22</v>
      </c>
      <c r="H1043">
        <v>1042</v>
      </c>
      <c r="I1043" s="83">
        <v>19.64073254502566</v>
      </c>
      <c r="J1043" s="83">
        <v>19.64073254502566</v>
      </c>
      <c r="K1043" s="83">
        <v>19.64073254502566</v>
      </c>
      <c r="L1043" s="81" t="s">
        <v>1141</v>
      </c>
      <c r="M1043" s="81" t="s">
        <v>6125</v>
      </c>
      <c r="N1043" s="81" t="s">
        <v>6126</v>
      </c>
      <c r="O1043" s="81" t="s">
        <v>6127</v>
      </c>
      <c r="P1043" s="81" t="s">
        <v>6128</v>
      </c>
    </row>
    <row r="1044" spans="1:16" ht="57" x14ac:dyDescent="0.45">
      <c r="A1044" t="s">
        <v>11147</v>
      </c>
      <c r="B1044" t="s">
        <v>17</v>
      </c>
      <c r="C1044" t="s">
        <v>18</v>
      </c>
      <c r="D1044" t="s">
        <v>1123</v>
      </c>
      <c r="E1044" t="s">
        <v>1124</v>
      </c>
      <c r="F1044" t="s">
        <v>21</v>
      </c>
      <c r="G1044" t="s">
        <v>22</v>
      </c>
      <c r="H1044">
        <v>1043</v>
      </c>
      <c r="I1044" s="83">
        <v>32.286146945875416</v>
      </c>
      <c r="J1044" s="83">
        <v>34.689415689865932</v>
      </c>
      <c r="K1044" s="83">
        <v>45.892757934570497</v>
      </c>
      <c r="L1044" s="81" t="s">
        <v>1142</v>
      </c>
      <c r="M1044" s="81" t="s">
        <v>6129</v>
      </c>
      <c r="N1044" s="81" t="s">
        <v>6130</v>
      </c>
      <c r="O1044" s="81" t="s">
        <v>6131</v>
      </c>
      <c r="P1044" s="81" t="s">
        <v>6132</v>
      </c>
    </row>
    <row r="1045" spans="1:16" ht="42.75" x14ac:dyDescent="0.45">
      <c r="A1045" t="s">
        <v>11147</v>
      </c>
      <c r="B1045" t="s">
        <v>17</v>
      </c>
      <c r="C1045" t="s">
        <v>18</v>
      </c>
      <c r="D1045" t="s">
        <v>1123</v>
      </c>
      <c r="E1045" t="s">
        <v>1124</v>
      </c>
      <c r="F1045" t="s">
        <v>21</v>
      </c>
      <c r="G1045" t="s">
        <v>22</v>
      </c>
      <c r="H1045">
        <v>1044</v>
      </c>
      <c r="I1045" s="83">
        <v>28.80587995034168</v>
      </c>
      <c r="J1045" s="83">
        <v>89.707737468010862</v>
      </c>
      <c r="K1045" s="83">
        <v>45.027594962733993</v>
      </c>
      <c r="L1045" s="81" t="s">
        <v>6133</v>
      </c>
      <c r="M1045" s="81" t="s">
        <v>6134</v>
      </c>
      <c r="N1045" s="81" t="s">
        <v>6135</v>
      </c>
      <c r="O1045" s="81" t="s">
        <v>6136</v>
      </c>
      <c r="P1045" s="81" t="s">
        <v>6137</v>
      </c>
    </row>
    <row r="1046" spans="1:16" ht="71.25" x14ac:dyDescent="0.45">
      <c r="A1046" t="s">
        <v>11147</v>
      </c>
      <c r="B1046" t="s">
        <v>17</v>
      </c>
      <c r="C1046" t="s">
        <v>18</v>
      </c>
      <c r="D1046" t="s">
        <v>1123</v>
      </c>
      <c r="E1046" t="s">
        <v>1124</v>
      </c>
      <c r="F1046" t="s">
        <v>21</v>
      </c>
      <c r="G1046" t="s">
        <v>22</v>
      </c>
      <c r="H1046">
        <v>1045</v>
      </c>
      <c r="I1046" s="83">
        <v>75.684401250927849</v>
      </c>
      <c r="J1046" s="83">
        <v>67.713541436488697</v>
      </c>
      <c r="K1046" s="83">
        <v>51.540258445658367</v>
      </c>
      <c r="L1046" s="81" t="s">
        <v>1143</v>
      </c>
      <c r="M1046" s="81" t="s">
        <v>6138</v>
      </c>
      <c r="N1046" s="81" t="s">
        <v>6139</v>
      </c>
      <c r="O1046" s="81" t="s">
        <v>6140</v>
      </c>
      <c r="P1046" s="81" t="s">
        <v>6141</v>
      </c>
    </row>
    <row r="1047" spans="1:16" ht="28.5" x14ac:dyDescent="0.45">
      <c r="A1047" t="s">
        <v>11147</v>
      </c>
      <c r="B1047" t="s">
        <v>17</v>
      </c>
      <c r="C1047" t="s">
        <v>18</v>
      </c>
      <c r="D1047" t="s">
        <v>1123</v>
      </c>
      <c r="E1047" t="s">
        <v>1124</v>
      </c>
      <c r="F1047" t="s">
        <v>21</v>
      </c>
      <c r="G1047" t="s">
        <v>22</v>
      </c>
      <c r="H1047">
        <v>1046</v>
      </c>
      <c r="I1047" s="83">
        <v>77.440314101420299</v>
      </c>
      <c r="J1047" s="83">
        <v>46.713797772820037</v>
      </c>
      <c r="K1047" s="83">
        <v>50.480055043434</v>
      </c>
      <c r="L1047" s="81" t="s">
        <v>6142</v>
      </c>
      <c r="M1047" s="81" t="s">
        <v>6143</v>
      </c>
      <c r="N1047" s="81" t="s">
        <v>6144</v>
      </c>
      <c r="O1047" s="81" t="s">
        <v>6145</v>
      </c>
      <c r="P1047" s="81" t="s">
        <v>6146</v>
      </c>
    </row>
    <row r="1048" spans="1:16" x14ac:dyDescent="0.45">
      <c r="A1048" t="s">
        <v>11147</v>
      </c>
      <c r="B1048" t="s">
        <v>17</v>
      </c>
      <c r="C1048" t="s">
        <v>18</v>
      </c>
      <c r="D1048" t="s">
        <v>1123</v>
      </c>
      <c r="E1048" t="s">
        <v>1124</v>
      </c>
      <c r="F1048" t="s">
        <v>21</v>
      </c>
      <c r="G1048" t="s">
        <v>22</v>
      </c>
      <c r="H1048">
        <v>1047</v>
      </c>
      <c r="I1048" s="83">
        <v>19.304869754804479</v>
      </c>
      <c r="J1048" s="83">
        <v>9.6524348774022446</v>
      </c>
      <c r="K1048" s="83">
        <v>12.703318703865364</v>
      </c>
      <c r="L1048" s="81" t="s">
        <v>1144</v>
      </c>
      <c r="M1048" s="81" t="s">
        <v>6147</v>
      </c>
      <c r="N1048" s="81" t="s">
        <v>6148</v>
      </c>
      <c r="O1048" s="81" t="s">
        <v>6149</v>
      </c>
      <c r="P1048" s="81" t="s">
        <v>6150</v>
      </c>
    </row>
    <row r="1049" spans="1:16" x14ac:dyDescent="0.45">
      <c r="A1049" t="s">
        <v>11147</v>
      </c>
      <c r="B1049" t="s">
        <v>17</v>
      </c>
      <c r="C1049" t="s">
        <v>18</v>
      </c>
      <c r="D1049" t="s">
        <v>1123</v>
      </c>
      <c r="E1049" t="s">
        <v>1124</v>
      </c>
      <c r="F1049" t="s">
        <v>21</v>
      </c>
      <c r="G1049" t="s">
        <v>22</v>
      </c>
      <c r="H1049">
        <v>1048</v>
      </c>
      <c r="I1049" s="83">
        <v>100.00000000000004</v>
      </c>
      <c r="J1049" s="83">
        <v>100.00000000000004</v>
      </c>
      <c r="K1049" s="83">
        <v>30.21375397356768</v>
      </c>
      <c r="L1049" s="81" t="s">
        <v>1145</v>
      </c>
      <c r="M1049" s="81" t="s">
        <v>6151</v>
      </c>
      <c r="N1049" s="81" t="s">
        <v>6151</v>
      </c>
      <c r="O1049" s="81" t="s">
        <v>6151</v>
      </c>
      <c r="P1049" s="81" t="s">
        <v>6152</v>
      </c>
    </row>
    <row r="1050" spans="1:16" ht="42.75" x14ac:dyDescent="0.45">
      <c r="A1050" t="s">
        <v>11147</v>
      </c>
      <c r="B1050" t="s">
        <v>17</v>
      </c>
      <c r="C1050" t="s">
        <v>18</v>
      </c>
      <c r="D1050" t="s">
        <v>1123</v>
      </c>
      <c r="E1050" t="s">
        <v>1124</v>
      </c>
      <c r="F1050" t="s">
        <v>21</v>
      </c>
      <c r="G1050" t="s">
        <v>22</v>
      </c>
      <c r="H1050">
        <v>1049</v>
      </c>
      <c r="I1050" s="83">
        <v>10.552670315936318</v>
      </c>
      <c r="J1050" s="83">
        <v>14.323145079400492</v>
      </c>
      <c r="K1050" s="83">
        <v>14.575161396875703</v>
      </c>
      <c r="L1050" s="81" t="s">
        <v>1146</v>
      </c>
      <c r="M1050" s="81" t="s">
        <v>6153</v>
      </c>
      <c r="N1050" s="81" t="s">
        <v>6154</v>
      </c>
      <c r="O1050" s="81" t="s">
        <v>6155</v>
      </c>
      <c r="P1050" s="81" t="s">
        <v>6156</v>
      </c>
    </row>
    <row r="1051" spans="1:16" ht="57" x14ac:dyDescent="0.45">
      <c r="A1051" t="s">
        <v>11147</v>
      </c>
      <c r="B1051" t="s">
        <v>17</v>
      </c>
      <c r="C1051" t="s">
        <v>18</v>
      </c>
      <c r="D1051" t="s">
        <v>1123</v>
      </c>
      <c r="E1051" t="s">
        <v>1124</v>
      </c>
      <c r="F1051" t="s">
        <v>21</v>
      </c>
      <c r="G1051" t="s">
        <v>22</v>
      </c>
      <c r="H1051">
        <v>1050</v>
      </c>
      <c r="I1051" s="83">
        <v>23.422904910542144</v>
      </c>
      <c r="J1051" s="83">
        <v>20.105373454060025</v>
      </c>
      <c r="K1051" s="83">
        <v>46.606087123583237</v>
      </c>
      <c r="L1051" s="81" t="s">
        <v>1147</v>
      </c>
      <c r="M1051" s="81" t="s">
        <v>6157</v>
      </c>
      <c r="N1051" s="81" t="s">
        <v>6158</v>
      </c>
      <c r="O1051" s="81" t="s">
        <v>6159</v>
      </c>
      <c r="P1051" s="81" t="s">
        <v>6160</v>
      </c>
    </row>
    <row r="1052" spans="1:16" ht="71.25" x14ac:dyDescent="0.45">
      <c r="A1052" t="s">
        <v>11147</v>
      </c>
      <c r="B1052" t="s">
        <v>17</v>
      </c>
      <c r="C1052" t="s">
        <v>18</v>
      </c>
      <c r="D1052" t="s">
        <v>1123</v>
      </c>
      <c r="E1052" t="s">
        <v>1124</v>
      </c>
      <c r="F1052" t="s">
        <v>21</v>
      </c>
      <c r="G1052" t="s">
        <v>22</v>
      </c>
      <c r="H1052">
        <v>1051</v>
      </c>
      <c r="I1052" s="83">
        <v>11.633270842295031</v>
      </c>
      <c r="J1052" s="83">
        <v>49.202745153855084</v>
      </c>
      <c r="K1052" s="83">
        <v>17.678748653651848</v>
      </c>
      <c r="L1052" s="81" t="s">
        <v>1148</v>
      </c>
      <c r="M1052" s="81" t="s">
        <v>6161</v>
      </c>
      <c r="N1052" s="81" t="s">
        <v>6162</v>
      </c>
      <c r="O1052" s="81" t="s">
        <v>6163</v>
      </c>
      <c r="P1052" s="81" t="s">
        <v>6164</v>
      </c>
    </row>
    <row r="1053" spans="1:16" ht="142.5" x14ac:dyDescent="0.45">
      <c r="A1053" t="s">
        <v>11147</v>
      </c>
      <c r="B1053" t="s">
        <v>17</v>
      </c>
      <c r="C1053" t="s">
        <v>18</v>
      </c>
      <c r="D1053" t="s">
        <v>1123</v>
      </c>
      <c r="E1053" t="s">
        <v>1124</v>
      </c>
      <c r="F1053" t="s">
        <v>21</v>
      </c>
      <c r="G1053" t="s">
        <v>22</v>
      </c>
      <c r="H1053">
        <v>1052</v>
      </c>
      <c r="I1053" s="83">
        <v>42.078343278957831</v>
      </c>
      <c r="J1053" s="83">
        <v>43.779329540318692</v>
      </c>
      <c r="K1053" s="83">
        <v>33.609001613404253</v>
      </c>
      <c r="L1053" s="84" t="s">
        <v>1149</v>
      </c>
      <c r="M1053" s="81" t="s">
        <v>6165</v>
      </c>
      <c r="N1053" s="81" t="s">
        <v>6166</v>
      </c>
      <c r="O1053" s="81" t="s">
        <v>6167</v>
      </c>
      <c r="P1053" s="81" t="s">
        <v>6168</v>
      </c>
    </row>
    <row r="1054" spans="1:16" ht="57" x14ac:dyDescent="0.45">
      <c r="A1054" t="s">
        <v>11147</v>
      </c>
      <c r="B1054" t="s">
        <v>17</v>
      </c>
      <c r="C1054" t="s">
        <v>18</v>
      </c>
      <c r="D1054" t="s">
        <v>1123</v>
      </c>
      <c r="E1054" t="s">
        <v>1124</v>
      </c>
      <c r="F1054" t="s">
        <v>21</v>
      </c>
      <c r="G1054" t="s">
        <v>22</v>
      </c>
      <c r="H1054">
        <v>1053</v>
      </c>
      <c r="I1054" s="83">
        <v>32.365795029773288</v>
      </c>
      <c r="J1054" s="83">
        <v>32.365795029773288</v>
      </c>
      <c r="K1054" s="83">
        <v>32.365795029773288</v>
      </c>
      <c r="L1054" s="84" t="s">
        <v>1150</v>
      </c>
      <c r="M1054" s="81" t="s">
        <v>6169</v>
      </c>
      <c r="N1054" s="81" t="s">
        <v>6170</v>
      </c>
      <c r="O1054" s="81" t="s">
        <v>6170</v>
      </c>
      <c r="P1054" s="81" t="s">
        <v>6170</v>
      </c>
    </row>
    <row r="1055" spans="1:16" ht="57" x14ac:dyDescent="0.45">
      <c r="A1055" t="s">
        <v>11147</v>
      </c>
      <c r="B1055" t="s">
        <v>17</v>
      </c>
      <c r="C1055" t="s">
        <v>18</v>
      </c>
      <c r="D1055" t="s">
        <v>1123</v>
      </c>
      <c r="E1055" t="s">
        <v>1124</v>
      </c>
      <c r="F1055" t="s">
        <v>21</v>
      </c>
      <c r="G1055" t="s">
        <v>22</v>
      </c>
      <c r="H1055">
        <v>1054</v>
      </c>
      <c r="I1055" s="83">
        <v>23.357697166633194</v>
      </c>
      <c r="J1055" s="83">
        <v>47.975435114018971</v>
      </c>
      <c r="K1055" s="83">
        <v>70.398482070521368</v>
      </c>
      <c r="L1055" s="84" t="s">
        <v>1151</v>
      </c>
      <c r="M1055" s="81" t="s">
        <v>6171</v>
      </c>
      <c r="N1055" s="81" t="s">
        <v>6172</v>
      </c>
      <c r="O1055" s="81" t="s">
        <v>6173</v>
      </c>
      <c r="P1055" s="81" t="s">
        <v>6174</v>
      </c>
    </row>
    <row r="1056" spans="1:16" x14ac:dyDescent="0.45">
      <c r="A1056" t="s">
        <v>11147</v>
      </c>
      <c r="B1056" t="s">
        <v>17</v>
      </c>
      <c r="C1056" t="s">
        <v>18</v>
      </c>
      <c r="D1056" t="s">
        <v>1123</v>
      </c>
      <c r="E1056" t="s">
        <v>1124</v>
      </c>
      <c r="F1056" t="s">
        <v>21</v>
      </c>
      <c r="G1056" t="s">
        <v>22</v>
      </c>
      <c r="H1056">
        <v>1055</v>
      </c>
      <c r="I1056" s="83">
        <v>59.694917920196445</v>
      </c>
      <c r="J1056" s="83">
        <v>100.00000000000004</v>
      </c>
      <c r="K1056" s="83">
        <v>100.00000000000004</v>
      </c>
      <c r="L1056" s="84" t="s">
        <v>1152</v>
      </c>
      <c r="M1056" s="81" t="s">
        <v>6175</v>
      </c>
      <c r="N1056" s="81" t="s">
        <v>6176</v>
      </c>
      <c r="O1056" s="81" t="s">
        <v>6175</v>
      </c>
      <c r="P1056" s="81" t="s">
        <v>6175</v>
      </c>
    </row>
    <row r="1057" spans="1:16" ht="28.5" x14ac:dyDescent="0.45">
      <c r="A1057" t="s">
        <v>11147</v>
      </c>
      <c r="B1057" t="s">
        <v>17</v>
      </c>
      <c r="C1057" t="s">
        <v>18</v>
      </c>
      <c r="D1057" t="s">
        <v>1123</v>
      </c>
      <c r="E1057" t="s">
        <v>1124</v>
      </c>
      <c r="F1057" t="s">
        <v>21</v>
      </c>
      <c r="G1057" t="s">
        <v>22</v>
      </c>
      <c r="H1057">
        <v>1056</v>
      </c>
      <c r="I1057" s="83">
        <v>19.434056686426121</v>
      </c>
      <c r="J1057" s="83">
        <v>19.358307479298794</v>
      </c>
      <c r="K1057" s="83">
        <v>19.358307479298794</v>
      </c>
      <c r="L1057" s="84" t="s">
        <v>1153</v>
      </c>
      <c r="M1057" s="81" t="s">
        <v>6177</v>
      </c>
      <c r="N1057" s="81" t="s">
        <v>6178</v>
      </c>
      <c r="O1057" s="81" t="s">
        <v>6179</v>
      </c>
      <c r="P1057" s="81" t="s">
        <v>6180</v>
      </c>
    </row>
    <row r="1058" spans="1:16" x14ac:dyDescent="0.45">
      <c r="A1058" t="s">
        <v>11147</v>
      </c>
      <c r="B1058" t="s">
        <v>17</v>
      </c>
      <c r="C1058" t="s">
        <v>18</v>
      </c>
      <c r="D1058" t="s">
        <v>1123</v>
      </c>
      <c r="E1058" t="s">
        <v>1124</v>
      </c>
      <c r="F1058" t="s">
        <v>21</v>
      </c>
      <c r="G1058" t="s">
        <v>22</v>
      </c>
      <c r="H1058">
        <v>1057</v>
      </c>
      <c r="I1058" s="83">
        <v>64.345888416076164</v>
      </c>
      <c r="J1058" s="83">
        <v>15.619699684601285</v>
      </c>
      <c r="K1058" s="83">
        <v>13.134549472120788</v>
      </c>
      <c r="L1058" s="84" t="s">
        <v>1154</v>
      </c>
      <c r="M1058" s="81" t="s">
        <v>6181</v>
      </c>
      <c r="N1058" s="81" t="s">
        <v>6182</v>
      </c>
      <c r="O1058" s="81" t="s">
        <v>6183</v>
      </c>
      <c r="P1058" s="81" t="s">
        <v>6184</v>
      </c>
    </row>
    <row r="1059" spans="1:16" ht="42.75" x14ac:dyDescent="0.45">
      <c r="A1059" t="s">
        <v>11147</v>
      </c>
      <c r="B1059" t="s">
        <v>17</v>
      </c>
      <c r="C1059" t="s">
        <v>18</v>
      </c>
      <c r="D1059" t="s">
        <v>1123</v>
      </c>
      <c r="E1059" t="s">
        <v>1124</v>
      </c>
      <c r="F1059" t="s">
        <v>21</v>
      </c>
      <c r="G1059" t="s">
        <v>22</v>
      </c>
      <c r="H1059">
        <v>1058</v>
      </c>
      <c r="I1059" s="83">
        <v>28.48931827772396</v>
      </c>
      <c r="J1059" s="83">
        <v>41.859187881827765</v>
      </c>
      <c r="K1059" s="83">
        <v>28.48931827772396</v>
      </c>
      <c r="L1059" s="81" t="s">
        <v>1155</v>
      </c>
      <c r="M1059" s="81" t="s">
        <v>6185</v>
      </c>
      <c r="N1059" s="81" t="s">
        <v>6186</v>
      </c>
      <c r="O1059" s="81" t="s">
        <v>6187</v>
      </c>
      <c r="P1059" s="81" t="s">
        <v>6188</v>
      </c>
    </row>
    <row r="1060" spans="1:16" ht="57" x14ac:dyDescent="0.45">
      <c r="A1060" t="s">
        <v>11147</v>
      </c>
      <c r="B1060" t="s">
        <v>17</v>
      </c>
      <c r="C1060" t="s">
        <v>18</v>
      </c>
      <c r="D1060" t="s">
        <v>1123</v>
      </c>
      <c r="E1060" t="s">
        <v>1124</v>
      </c>
      <c r="F1060" t="s">
        <v>21</v>
      </c>
      <c r="G1060" t="s">
        <v>22</v>
      </c>
      <c r="H1060">
        <v>1059</v>
      </c>
      <c r="I1060" s="83">
        <v>36.654156418535202</v>
      </c>
      <c r="J1060" s="83">
        <v>36.654156418535202</v>
      </c>
      <c r="K1060" s="83">
        <v>8.7058273877300358</v>
      </c>
      <c r="L1060" s="81" t="s">
        <v>1156</v>
      </c>
      <c r="M1060" s="81" t="s">
        <v>6189</v>
      </c>
      <c r="N1060" s="81" t="s">
        <v>6190</v>
      </c>
      <c r="O1060" s="81" t="s">
        <v>6190</v>
      </c>
      <c r="P1060" s="81" t="s">
        <v>6191</v>
      </c>
    </row>
    <row r="1061" spans="1:16" ht="28.5" x14ac:dyDescent="0.45">
      <c r="A1061" t="s">
        <v>11147</v>
      </c>
      <c r="B1061" t="s">
        <v>17</v>
      </c>
      <c r="C1061" t="s">
        <v>18</v>
      </c>
      <c r="D1061" t="s">
        <v>1123</v>
      </c>
      <c r="E1061" t="s">
        <v>1124</v>
      </c>
      <c r="F1061" t="s">
        <v>21</v>
      </c>
      <c r="G1061" t="s">
        <v>22</v>
      </c>
      <c r="H1061">
        <v>1060</v>
      </c>
      <c r="I1061" s="83">
        <v>6.5672747360603951</v>
      </c>
      <c r="J1061" s="83">
        <v>34.572078464194092</v>
      </c>
      <c r="K1061" s="83">
        <v>7.8098498423006371</v>
      </c>
      <c r="L1061" s="81" t="s">
        <v>1157</v>
      </c>
      <c r="M1061" s="81" t="s">
        <v>6192</v>
      </c>
      <c r="N1061" s="81" t="s">
        <v>6193</v>
      </c>
      <c r="O1061" s="81" t="s">
        <v>6194</v>
      </c>
      <c r="P1061" s="81" t="s">
        <v>6195</v>
      </c>
    </row>
    <row r="1062" spans="1:16" x14ac:dyDescent="0.45">
      <c r="A1062" t="s">
        <v>11147</v>
      </c>
      <c r="B1062" t="s">
        <v>17</v>
      </c>
      <c r="C1062" t="s">
        <v>18</v>
      </c>
      <c r="D1062" t="s">
        <v>1123</v>
      </c>
      <c r="E1062" t="s">
        <v>1124</v>
      </c>
      <c r="F1062" t="s">
        <v>21</v>
      </c>
      <c r="G1062" t="s">
        <v>22</v>
      </c>
      <c r="H1062">
        <v>1061</v>
      </c>
      <c r="I1062" s="83">
        <v>100.00000000000004</v>
      </c>
      <c r="J1062" s="83">
        <v>100.00000000000004</v>
      </c>
      <c r="K1062" s="83">
        <v>18.995892141289811</v>
      </c>
      <c r="L1062" s="81" t="s">
        <v>1158</v>
      </c>
      <c r="M1062" s="81" t="s">
        <v>6196</v>
      </c>
      <c r="N1062" s="81" t="s">
        <v>6196</v>
      </c>
      <c r="O1062" s="81" t="s">
        <v>6196</v>
      </c>
      <c r="P1062" s="81" t="s">
        <v>6197</v>
      </c>
    </row>
    <row r="1063" spans="1:16" x14ac:dyDescent="0.45">
      <c r="A1063" t="s">
        <v>11147</v>
      </c>
      <c r="B1063" t="s">
        <v>17</v>
      </c>
      <c r="C1063" t="s">
        <v>18</v>
      </c>
      <c r="D1063" t="s">
        <v>1123</v>
      </c>
      <c r="E1063" t="s">
        <v>1124</v>
      </c>
      <c r="F1063" t="s">
        <v>21</v>
      </c>
      <c r="G1063" t="s">
        <v>22</v>
      </c>
      <c r="H1063">
        <v>1062</v>
      </c>
      <c r="I1063" s="83">
        <v>27.890014303843827</v>
      </c>
      <c r="J1063" s="83">
        <v>27.890014303843827</v>
      </c>
      <c r="K1063" s="83">
        <v>27.890014303843827</v>
      </c>
      <c r="L1063" s="81" t="s">
        <v>1159</v>
      </c>
      <c r="M1063" s="81" t="s">
        <v>6198</v>
      </c>
      <c r="N1063" s="81" t="s">
        <v>6199</v>
      </c>
      <c r="O1063" s="81" t="s">
        <v>6199</v>
      </c>
      <c r="P1063" s="81" t="s">
        <v>6200</v>
      </c>
    </row>
    <row r="1064" spans="1:16" ht="42.75" x14ac:dyDescent="0.45">
      <c r="A1064" t="s">
        <v>11147</v>
      </c>
      <c r="B1064" t="s">
        <v>17</v>
      </c>
      <c r="C1064" t="s">
        <v>18</v>
      </c>
      <c r="D1064" t="s">
        <v>1123</v>
      </c>
      <c r="E1064" t="s">
        <v>1124</v>
      </c>
      <c r="F1064" t="s">
        <v>21</v>
      </c>
      <c r="G1064" t="s">
        <v>22</v>
      </c>
      <c r="H1064">
        <v>1063</v>
      </c>
      <c r="I1064" s="83">
        <v>37.502289167669304</v>
      </c>
      <c r="J1064" s="83">
        <v>76.116060033498883</v>
      </c>
      <c r="K1064" s="83">
        <v>57.312244840942597</v>
      </c>
      <c r="L1064" s="81" t="s">
        <v>1160</v>
      </c>
      <c r="M1064" s="81" t="s">
        <v>6201</v>
      </c>
      <c r="N1064" s="81" t="s">
        <v>6202</v>
      </c>
      <c r="O1064" s="81" t="s">
        <v>6203</v>
      </c>
      <c r="P1064" s="81" t="s">
        <v>6204</v>
      </c>
    </row>
    <row r="1065" spans="1:16" ht="71.25" x14ac:dyDescent="0.45">
      <c r="A1065" t="s">
        <v>11147</v>
      </c>
      <c r="B1065" t="s">
        <v>17</v>
      </c>
      <c r="C1065" t="s">
        <v>18</v>
      </c>
      <c r="D1065" t="s">
        <v>1123</v>
      </c>
      <c r="E1065" t="s">
        <v>1124</v>
      </c>
      <c r="F1065" t="s">
        <v>21</v>
      </c>
      <c r="G1065" t="s">
        <v>22</v>
      </c>
      <c r="H1065">
        <v>1064</v>
      </c>
      <c r="I1065" s="83">
        <v>20.550949161534302</v>
      </c>
      <c r="J1065" s="83">
        <v>13.157849247389096</v>
      </c>
      <c r="K1065" s="83">
        <v>19.598798650354691</v>
      </c>
      <c r="L1065" s="81" t="s">
        <v>1161</v>
      </c>
      <c r="M1065" s="81" t="s">
        <v>6205</v>
      </c>
      <c r="N1065" s="81" t="s">
        <v>6206</v>
      </c>
      <c r="O1065" s="81" t="s">
        <v>6207</v>
      </c>
      <c r="P1065" s="81" t="s">
        <v>6208</v>
      </c>
    </row>
    <row r="1066" spans="1:16" ht="42.75" x14ac:dyDescent="0.45">
      <c r="A1066" t="s">
        <v>11147</v>
      </c>
      <c r="B1066" t="s">
        <v>17</v>
      </c>
      <c r="C1066" t="s">
        <v>18</v>
      </c>
      <c r="D1066" t="s">
        <v>1123</v>
      </c>
      <c r="E1066" t="s">
        <v>1124</v>
      </c>
      <c r="F1066" t="s">
        <v>21</v>
      </c>
      <c r="G1066" t="s">
        <v>22</v>
      </c>
      <c r="H1066">
        <v>1065</v>
      </c>
      <c r="I1066" s="83">
        <v>9.9281022037649649</v>
      </c>
      <c r="J1066" s="83">
        <v>9.9281022037649649</v>
      </c>
      <c r="K1066" s="83">
        <v>9.9281022037649649</v>
      </c>
      <c r="L1066" s="81" t="s">
        <v>1162</v>
      </c>
      <c r="M1066" s="81" t="s">
        <v>6209</v>
      </c>
      <c r="N1066" s="81" t="s">
        <v>6210</v>
      </c>
      <c r="O1066" s="81" t="s">
        <v>6211</v>
      </c>
      <c r="P1066" s="81" t="s">
        <v>6211</v>
      </c>
    </row>
    <row r="1067" spans="1:16" ht="42.75" x14ac:dyDescent="0.45">
      <c r="A1067" t="s">
        <v>11147</v>
      </c>
      <c r="B1067" t="s">
        <v>17</v>
      </c>
      <c r="C1067" t="s">
        <v>18</v>
      </c>
      <c r="D1067" t="s">
        <v>1123</v>
      </c>
      <c r="E1067" t="s">
        <v>1124</v>
      </c>
      <c r="F1067" t="s">
        <v>21</v>
      </c>
      <c r="G1067" t="s">
        <v>22</v>
      </c>
      <c r="H1067">
        <v>1066</v>
      </c>
      <c r="I1067" s="83">
        <v>6.5858336936009021</v>
      </c>
      <c r="J1067" s="83">
        <v>10.580331550093844</v>
      </c>
      <c r="K1067" s="83">
        <v>9.7481245397598801</v>
      </c>
      <c r="L1067" s="81" t="s">
        <v>1163</v>
      </c>
      <c r="M1067" s="81" t="s">
        <v>6212</v>
      </c>
      <c r="N1067" s="81" t="s">
        <v>6213</v>
      </c>
      <c r="O1067" s="81" t="s">
        <v>6214</v>
      </c>
      <c r="P1067" s="81" t="s">
        <v>6215</v>
      </c>
    </row>
    <row r="1068" spans="1:16" ht="42.75" x14ac:dyDescent="0.45">
      <c r="A1068" t="s">
        <v>11147</v>
      </c>
      <c r="B1068" t="s">
        <v>17</v>
      </c>
      <c r="C1068" t="s">
        <v>18</v>
      </c>
      <c r="D1068" t="s">
        <v>1123</v>
      </c>
      <c r="E1068" t="s">
        <v>1124</v>
      </c>
      <c r="F1068" t="s">
        <v>21</v>
      </c>
      <c r="G1068" t="s">
        <v>22</v>
      </c>
      <c r="H1068">
        <v>1067</v>
      </c>
      <c r="I1068" s="83">
        <v>17.747405280050266</v>
      </c>
      <c r="J1068" s="83">
        <v>17.747405280050266</v>
      </c>
      <c r="K1068" s="83">
        <v>17.747405280050266</v>
      </c>
      <c r="L1068" s="81" t="s">
        <v>1164</v>
      </c>
      <c r="M1068" s="81" t="s">
        <v>6216</v>
      </c>
      <c r="N1068" s="81" t="s">
        <v>6217</v>
      </c>
      <c r="O1068" s="81" t="s">
        <v>6218</v>
      </c>
      <c r="P1068" s="81" t="s">
        <v>6217</v>
      </c>
    </row>
    <row r="1069" spans="1:16" ht="28.5" x14ac:dyDescent="0.45">
      <c r="A1069" t="s">
        <v>11147</v>
      </c>
      <c r="B1069" t="s">
        <v>17</v>
      </c>
      <c r="C1069" t="s">
        <v>18</v>
      </c>
      <c r="D1069" t="s">
        <v>1123</v>
      </c>
      <c r="E1069" t="s">
        <v>1124</v>
      </c>
      <c r="F1069" t="s">
        <v>21</v>
      </c>
      <c r="G1069" t="s">
        <v>22</v>
      </c>
      <c r="H1069">
        <v>1068</v>
      </c>
      <c r="I1069" s="83">
        <v>36.720562698935908</v>
      </c>
      <c r="J1069" s="83">
        <v>40.352786374639912</v>
      </c>
      <c r="K1069" s="83">
        <v>45.180100180492246</v>
      </c>
      <c r="L1069" s="81" t="s">
        <v>1165</v>
      </c>
      <c r="M1069" s="81" t="s">
        <v>6219</v>
      </c>
      <c r="N1069" s="81" t="s">
        <v>6220</v>
      </c>
      <c r="O1069" s="81" t="s">
        <v>6221</v>
      </c>
      <c r="P1069" s="81" t="s">
        <v>6222</v>
      </c>
    </row>
    <row r="1070" spans="1:16" ht="42.75" x14ac:dyDescent="0.45">
      <c r="A1070" t="s">
        <v>11147</v>
      </c>
      <c r="B1070" t="s">
        <v>17</v>
      </c>
      <c r="C1070" t="s">
        <v>18</v>
      </c>
      <c r="D1070" t="s">
        <v>1123</v>
      </c>
      <c r="E1070" t="s">
        <v>1124</v>
      </c>
      <c r="F1070" t="s">
        <v>21</v>
      </c>
      <c r="G1070" t="s">
        <v>22</v>
      </c>
      <c r="H1070">
        <v>1069</v>
      </c>
      <c r="I1070" s="83">
        <v>10.647403801936504</v>
      </c>
      <c r="J1070" s="83">
        <v>61.626070997295869</v>
      </c>
      <c r="K1070" s="83">
        <v>50.389204852596336</v>
      </c>
      <c r="L1070" s="81" t="s">
        <v>1166</v>
      </c>
      <c r="M1070" s="81" t="s">
        <v>6223</v>
      </c>
      <c r="N1070" s="81" t="s">
        <v>6224</v>
      </c>
      <c r="O1070" s="81" t="s">
        <v>6225</v>
      </c>
      <c r="P1070" s="81" t="s">
        <v>6226</v>
      </c>
    </row>
    <row r="1071" spans="1:16" ht="28.5" x14ac:dyDescent="0.45">
      <c r="A1071" t="s">
        <v>11147</v>
      </c>
      <c r="B1071" t="s">
        <v>17</v>
      </c>
      <c r="C1071" t="s">
        <v>18</v>
      </c>
      <c r="D1071" t="s">
        <v>1123</v>
      </c>
      <c r="E1071" t="s">
        <v>1124</v>
      </c>
      <c r="F1071" t="s">
        <v>21</v>
      </c>
      <c r="G1071" t="s">
        <v>22</v>
      </c>
      <c r="H1071">
        <v>1070</v>
      </c>
      <c r="I1071" s="83">
        <v>30.374414220764571</v>
      </c>
      <c r="J1071" s="83">
        <v>35.084396956386861</v>
      </c>
      <c r="K1071" s="83">
        <v>30.374414220764571</v>
      </c>
      <c r="L1071" s="81" t="s">
        <v>1167</v>
      </c>
      <c r="M1071" s="81" t="s">
        <v>6227</v>
      </c>
      <c r="N1071" s="81" t="s">
        <v>6228</v>
      </c>
      <c r="O1071" s="81" t="s">
        <v>6229</v>
      </c>
      <c r="P1071" s="81" t="s">
        <v>6230</v>
      </c>
    </row>
    <row r="1072" spans="1:16" ht="57" x14ac:dyDescent="0.45">
      <c r="A1072" t="s">
        <v>11147</v>
      </c>
      <c r="B1072" t="s">
        <v>17</v>
      </c>
      <c r="C1072" t="s">
        <v>18</v>
      </c>
      <c r="D1072" t="s">
        <v>1123</v>
      </c>
      <c r="E1072" t="s">
        <v>1124</v>
      </c>
      <c r="F1072" t="s">
        <v>21</v>
      </c>
      <c r="G1072" t="s">
        <v>22</v>
      </c>
      <c r="H1072">
        <v>1071</v>
      </c>
      <c r="I1072" s="83">
        <v>46.756674181211963</v>
      </c>
      <c r="J1072" s="83">
        <v>41.682189465797677</v>
      </c>
      <c r="K1072" s="83">
        <v>30.752616970214337</v>
      </c>
      <c r="L1072" s="81" t="s">
        <v>1168</v>
      </c>
      <c r="M1072" s="81" t="s">
        <v>6231</v>
      </c>
      <c r="N1072" s="81" t="s">
        <v>6232</v>
      </c>
      <c r="O1072" s="81" t="s">
        <v>6233</v>
      </c>
      <c r="P1072" s="81" t="s">
        <v>6234</v>
      </c>
    </row>
    <row r="1073" spans="1:16" ht="28.5" x14ac:dyDescent="0.45">
      <c r="A1073" t="s">
        <v>11147</v>
      </c>
      <c r="B1073" t="s">
        <v>17</v>
      </c>
      <c r="C1073" t="s">
        <v>18</v>
      </c>
      <c r="D1073" t="s">
        <v>1123</v>
      </c>
      <c r="E1073" t="s">
        <v>1169</v>
      </c>
      <c r="F1073" t="s">
        <v>21</v>
      </c>
      <c r="G1073" t="s">
        <v>22</v>
      </c>
      <c r="H1073">
        <v>1072</v>
      </c>
      <c r="I1073" s="83">
        <v>84.236267437897453</v>
      </c>
      <c r="J1073" s="83">
        <v>100.00000000000004</v>
      </c>
      <c r="K1073" s="83">
        <v>100.00000000000004</v>
      </c>
      <c r="L1073" s="81" t="s">
        <v>1170</v>
      </c>
      <c r="M1073" s="81" t="s">
        <v>6235</v>
      </c>
      <c r="N1073" s="81" t="s">
        <v>6236</v>
      </c>
      <c r="O1073" s="81" t="s">
        <v>6235</v>
      </c>
      <c r="P1073" s="81" t="s">
        <v>6235</v>
      </c>
    </row>
    <row r="1074" spans="1:16" ht="71.25" x14ac:dyDescent="0.45">
      <c r="A1074" t="s">
        <v>11147</v>
      </c>
      <c r="B1074" t="s">
        <v>17</v>
      </c>
      <c r="C1074" t="s">
        <v>18</v>
      </c>
      <c r="D1074" t="s">
        <v>1123</v>
      </c>
      <c r="E1074" t="s">
        <v>1169</v>
      </c>
      <c r="F1074" t="s">
        <v>21</v>
      </c>
      <c r="G1074" t="s">
        <v>22</v>
      </c>
      <c r="H1074">
        <v>1073</v>
      </c>
      <c r="I1074" s="83">
        <v>20.803155227383911</v>
      </c>
      <c r="J1074" s="83">
        <v>28.943182557959855</v>
      </c>
      <c r="K1074" s="83">
        <v>23.114663823833634</v>
      </c>
      <c r="L1074" s="81" t="s">
        <v>1171</v>
      </c>
      <c r="M1074" s="81" t="s">
        <v>6237</v>
      </c>
      <c r="N1074" s="81" t="s">
        <v>6238</v>
      </c>
      <c r="O1074" s="81" t="s">
        <v>6239</v>
      </c>
      <c r="P1074" s="81" t="s">
        <v>6240</v>
      </c>
    </row>
    <row r="1075" spans="1:16" ht="57" x14ac:dyDescent="0.45">
      <c r="A1075" t="s">
        <v>11147</v>
      </c>
      <c r="B1075" t="s">
        <v>17</v>
      </c>
      <c r="C1075" t="s">
        <v>18</v>
      </c>
      <c r="D1075" t="s">
        <v>1123</v>
      </c>
      <c r="E1075" t="s">
        <v>1169</v>
      </c>
      <c r="F1075" t="s">
        <v>21</v>
      </c>
      <c r="G1075" t="s">
        <v>22</v>
      </c>
      <c r="H1075">
        <v>1074</v>
      </c>
      <c r="I1075" s="83">
        <v>50.093036577237243</v>
      </c>
      <c r="J1075" s="83">
        <v>69.128044076529065</v>
      </c>
      <c r="K1075" s="83">
        <v>69.128044076529065</v>
      </c>
      <c r="L1075" s="81" t="s">
        <v>1172</v>
      </c>
      <c r="M1075" s="81" t="s">
        <v>6241</v>
      </c>
      <c r="N1075" s="81" t="s">
        <v>6242</v>
      </c>
      <c r="O1075" s="81" t="s">
        <v>6243</v>
      </c>
      <c r="P1075" s="81" t="s">
        <v>6243</v>
      </c>
    </row>
    <row r="1076" spans="1:16" ht="57" x14ac:dyDescent="0.45">
      <c r="A1076" t="s">
        <v>11147</v>
      </c>
      <c r="B1076" t="s">
        <v>17</v>
      </c>
      <c r="C1076" t="s">
        <v>18</v>
      </c>
      <c r="D1076" t="s">
        <v>1123</v>
      </c>
      <c r="E1076" t="s">
        <v>1169</v>
      </c>
      <c r="F1076" t="s">
        <v>21</v>
      </c>
      <c r="G1076" t="s">
        <v>22</v>
      </c>
      <c r="H1076">
        <v>1075</v>
      </c>
      <c r="I1076" s="83">
        <v>41.180376356915765</v>
      </c>
      <c r="J1076" s="83">
        <v>39.84681131627584</v>
      </c>
      <c r="K1076" s="83">
        <v>43.931603696853813</v>
      </c>
      <c r="L1076" s="81" t="s">
        <v>1173</v>
      </c>
      <c r="M1076" s="81" t="s">
        <v>6244</v>
      </c>
      <c r="N1076" s="81" t="s">
        <v>6245</v>
      </c>
      <c r="O1076" s="81" t="s">
        <v>6246</v>
      </c>
      <c r="P1076" s="81" t="s">
        <v>6247</v>
      </c>
    </row>
    <row r="1077" spans="1:16" ht="28.5" x14ac:dyDescent="0.45">
      <c r="A1077" t="s">
        <v>11147</v>
      </c>
      <c r="B1077" t="s">
        <v>17</v>
      </c>
      <c r="C1077" t="s">
        <v>18</v>
      </c>
      <c r="D1077" t="s">
        <v>1123</v>
      </c>
      <c r="E1077" t="s">
        <v>1169</v>
      </c>
      <c r="F1077" t="s">
        <v>21</v>
      </c>
      <c r="G1077" t="s">
        <v>22</v>
      </c>
      <c r="H1077">
        <v>1076</v>
      </c>
      <c r="I1077" s="83">
        <v>9.6524348774022446</v>
      </c>
      <c r="J1077" s="83">
        <v>9.6524348774022446</v>
      </c>
      <c r="K1077" s="83">
        <v>7.8098498423006371</v>
      </c>
      <c r="L1077" s="81" t="s">
        <v>1174</v>
      </c>
      <c r="M1077" s="81" t="s">
        <v>6248</v>
      </c>
      <c r="N1077" s="81" t="s">
        <v>6249</v>
      </c>
      <c r="O1077" s="81" t="s">
        <v>6250</v>
      </c>
      <c r="P1077" s="81" t="s">
        <v>6251</v>
      </c>
    </row>
    <row r="1078" spans="1:16" ht="114" x14ac:dyDescent="0.45">
      <c r="A1078" t="s">
        <v>11147</v>
      </c>
      <c r="B1078" t="s">
        <v>17</v>
      </c>
      <c r="C1078" t="s">
        <v>18</v>
      </c>
      <c r="D1078" t="s">
        <v>1123</v>
      </c>
      <c r="E1078" t="s">
        <v>1169</v>
      </c>
      <c r="F1078" t="s">
        <v>21</v>
      </c>
      <c r="G1078" t="s">
        <v>22</v>
      </c>
      <c r="H1078">
        <v>1077</v>
      </c>
      <c r="I1078" s="83">
        <v>32.785677221771849</v>
      </c>
      <c r="J1078" s="83">
        <v>31.668023515291651</v>
      </c>
      <c r="K1078" s="83">
        <v>22.417258849462016</v>
      </c>
      <c r="L1078" s="81" t="s">
        <v>1175</v>
      </c>
      <c r="M1078" s="81" t="s">
        <v>6252</v>
      </c>
      <c r="N1078" s="81" t="s">
        <v>6253</v>
      </c>
      <c r="O1078" s="81" t="s">
        <v>6254</v>
      </c>
      <c r="P1078" s="81" t="s">
        <v>6255</v>
      </c>
    </row>
    <row r="1079" spans="1:16" ht="57" x14ac:dyDescent="0.45">
      <c r="A1079" t="s">
        <v>11147</v>
      </c>
      <c r="B1079" t="s">
        <v>17</v>
      </c>
      <c r="C1079" t="s">
        <v>18</v>
      </c>
      <c r="D1079" t="s">
        <v>1123</v>
      </c>
      <c r="E1079" t="s">
        <v>1169</v>
      </c>
      <c r="F1079" t="s">
        <v>21</v>
      </c>
      <c r="G1079" t="s">
        <v>22</v>
      </c>
      <c r="H1079">
        <v>1078</v>
      </c>
      <c r="I1079" s="83">
        <v>19.408623270627199</v>
      </c>
      <c r="J1079" s="83">
        <v>40.644582573956548</v>
      </c>
      <c r="K1079" s="83">
        <v>46.086624699736532</v>
      </c>
      <c r="L1079" s="81" t="s">
        <v>1176</v>
      </c>
      <c r="M1079" s="81" t="s">
        <v>6256</v>
      </c>
      <c r="N1079" s="81" t="s">
        <v>6257</v>
      </c>
      <c r="O1079" s="81" t="s">
        <v>6258</v>
      </c>
      <c r="P1079" s="81" t="s">
        <v>6259</v>
      </c>
    </row>
    <row r="1080" spans="1:16" ht="42.75" x14ac:dyDescent="0.45">
      <c r="A1080" t="s">
        <v>11147</v>
      </c>
      <c r="B1080" t="s">
        <v>17</v>
      </c>
      <c r="C1080" t="s">
        <v>18</v>
      </c>
      <c r="D1080" t="s">
        <v>1123</v>
      </c>
      <c r="E1080" t="s">
        <v>1169</v>
      </c>
      <c r="F1080" t="s">
        <v>21</v>
      </c>
      <c r="G1080" t="s">
        <v>22</v>
      </c>
      <c r="H1080">
        <v>1079</v>
      </c>
      <c r="I1080" s="83">
        <v>14.812764687038531</v>
      </c>
      <c r="J1080" s="83">
        <v>13.384558916440133</v>
      </c>
      <c r="K1080" s="83">
        <v>14.463984658071604</v>
      </c>
      <c r="L1080" s="81" t="s">
        <v>1177</v>
      </c>
      <c r="M1080" s="81" t="s">
        <v>6260</v>
      </c>
      <c r="N1080" s="81" t="s">
        <v>6261</v>
      </c>
      <c r="O1080" s="81" t="s">
        <v>6262</v>
      </c>
      <c r="P1080" s="81" t="s">
        <v>6263</v>
      </c>
    </row>
    <row r="1081" spans="1:16" ht="28.5" x14ac:dyDescent="0.45">
      <c r="A1081" t="s">
        <v>11147</v>
      </c>
      <c r="B1081" t="s">
        <v>17</v>
      </c>
      <c r="C1081" t="s">
        <v>18</v>
      </c>
      <c r="D1081" t="s">
        <v>1123</v>
      </c>
      <c r="E1081" t="s">
        <v>1169</v>
      </c>
      <c r="F1081" t="s">
        <v>21</v>
      </c>
      <c r="G1081" t="s">
        <v>22</v>
      </c>
      <c r="H1081">
        <v>1080</v>
      </c>
      <c r="I1081" s="83">
        <v>5.0735520042259514</v>
      </c>
      <c r="J1081" s="83">
        <v>4.9323515694897084</v>
      </c>
      <c r="K1081" s="83">
        <v>5.0876412207273898</v>
      </c>
      <c r="L1081" s="81" t="s">
        <v>1178</v>
      </c>
      <c r="M1081" s="81" t="s">
        <v>6264</v>
      </c>
      <c r="N1081" s="81" t="s">
        <v>6265</v>
      </c>
      <c r="O1081" s="81" t="s">
        <v>6266</v>
      </c>
      <c r="P1081" s="81" t="s">
        <v>6267</v>
      </c>
    </row>
    <row r="1082" spans="1:16" ht="57" x14ac:dyDescent="0.45">
      <c r="A1082" t="s">
        <v>11147</v>
      </c>
      <c r="B1082" t="s">
        <v>17</v>
      </c>
      <c r="C1082" t="s">
        <v>18</v>
      </c>
      <c r="D1082" t="s">
        <v>1123</v>
      </c>
      <c r="E1082" t="s">
        <v>1169</v>
      </c>
      <c r="F1082" t="s">
        <v>21</v>
      </c>
      <c r="G1082" t="s">
        <v>22</v>
      </c>
      <c r="H1082">
        <v>1081</v>
      </c>
      <c r="I1082" s="83">
        <v>21.297652139540627</v>
      </c>
      <c r="J1082" s="83">
        <v>33.887143631861768</v>
      </c>
      <c r="K1082" s="83">
        <v>16.467029855845905</v>
      </c>
      <c r="L1082" s="81" t="s">
        <v>1179</v>
      </c>
      <c r="M1082" s="81" t="s">
        <v>6268</v>
      </c>
      <c r="N1082" s="81" t="s">
        <v>6269</v>
      </c>
      <c r="O1082" s="81" t="s">
        <v>6270</v>
      </c>
      <c r="P1082" s="81" t="s">
        <v>6271</v>
      </c>
    </row>
    <row r="1083" spans="1:16" ht="57" x14ac:dyDescent="0.45">
      <c r="A1083" t="s">
        <v>11147</v>
      </c>
      <c r="B1083" t="s">
        <v>17</v>
      </c>
      <c r="C1083" t="s">
        <v>18</v>
      </c>
      <c r="D1083" t="s">
        <v>1123</v>
      </c>
      <c r="E1083" t="s">
        <v>1169</v>
      </c>
      <c r="F1083" t="s">
        <v>21</v>
      </c>
      <c r="G1083" t="s">
        <v>22</v>
      </c>
      <c r="H1083">
        <v>1082</v>
      </c>
      <c r="I1083" s="83">
        <v>13.32358437599213</v>
      </c>
      <c r="J1083" s="83">
        <v>39.84681131627584</v>
      </c>
      <c r="K1083" s="83">
        <v>44.815017360408717</v>
      </c>
      <c r="L1083" s="81" t="s">
        <v>1180</v>
      </c>
      <c r="M1083" s="81" t="s">
        <v>6272</v>
      </c>
      <c r="N1083" s="81" t="s">
        <v>6273</v>
      </c>
      <c r="O1083" s="81" t="s">
        <v>6274</v>
      </c>
      <c r="P1083" s="81" t="s">
        <v>6275</v>
      </c>
    </row>
    <row r="1084" spans="1:16" ht="57" x14ac:dyDescent="0.45">
      <c r="A1084" t="s">
        <v>11147</v>
      </c>
      <c r="B1084" t="s">
        <v>17</v>
      </c>
      <c r="C1084" t="s">
        <v>18</v>
      </c>
      <c r="D1084" t="s">
        <v>1123</v>
      </c>
      <c r="E1084" t="s">
        <v>1169</v>
      </c>
      <c r="F1084" t="s">
        <v>21</v>
      </c>
      <c r="G1084" t="s">
        <v>22</v>
      </c>
      <c r="H1084">
        <v>1083</v>
      </c>
      <c r="I1084" s="83">
        <v>53.25086256651624</v>
      </c>
      <c r="J1084" s="83">
        <v>59.29835221973795</v>
      </c>
      <c r="K1084" s="83">
        <v>57.072224378777953</v>
      </c>
      <c r="L1084" s="81" t="s">
        <v>1181</v>
      </c>
      <c r="M1084" s="81" t="s">
        <v>6276</v>
      </c>
      <c r="N1084" s="81" t="s">
        <v>6277</v>
      </c>
      <c r="O1084" s="81" t="s">
        <v>6278</v>
      </c>
      <c r="P1084" s="81" t="s">
        <v>6279</v>
      </c>
    </row>
    <row r="1085" spans="1:16" ht="28.5" x14ac:dyDescent="0.45">
      <c r="A1085" t="s">
        <v>11147</v>
      </c>
      <c r="B1085" t="s">
        <v>17</v>
      </c>
      <c r="C1085" t="s">
        <v>18</v>
      </c>
      <c r="D1085" t="s">
        <v>1123</v>
      </c>
      <c r="E1085" t="s">
        <v>1169</v>
      </c>
      <c r="F1085" t="s">
        <v>21</v>
      </c>
      <c r="G1085" t="s">
        <v>22</v>
      </c>
      <c r="H1085">
        <v>1084</v>
      </c>
      <c r="I1085" s="83">
        <v>14.535768424205482</v>
      </c>
      <c r="J1085" s="83">
        <v>14.535768424205482</v>
      </c>
      <c r="K1085" s="83">
        <v>14.535768424205482</v>
      </c>
      <c r="L1085" s="81" t="s">
        <v>1182</v>
      </c>
      <c r="M1085" s="81" t="s">
        <v>6280</v>
      </c>
      <c r="N1085" s="81" t="s">
        <v>6281</v>
      </c>
      <c r="O1085" s="81" t="s">
        <v>6282</v>
      </c>
      <c r="P1085" s="81" t="s">
        <v>6282</v>
      </c>
    </row>
    <row r="1086" spans="1:16" ht="71.25" x14ac:dyDescent="0.45">
      <c r="A1086" t="s">
        <v>11147</v>
      </c>
      <c r="B1086" t="s">
        <v>17</v>
      </c>
      <c r="C1086" t="s">
        <v>18</v>
      </c>
      <c r="D1086" t="s">
        <v>1123</v>
      </c>
      <c r="E1086" t="s">
        <v>1169</v>
      </c>
      <c r="F1086" t="s">
        <v>21</v>
      </c>
      <c r="G1086" t="s">
        <v>22</v>
      </c>
      <c r="H1086">
        <v>1085</v>
      </c>
      <c r="I1086" s="83">
        <v>33.573064840973238</v>
      </c>
      <c r="J1086" s="83">
        <v>39.022736644855677</v>
      </c>
      <c r="K1086" s="83">
        <v>37.283992459416567</v>
      </c>
      <c r="L1086" s="81" t="s">
        <v>1183</v>
      </c>
      <c r="M1086" s="81" t="s">
        <v>6283</v>
      </c>
      <c r="N1086" s="81" t="s">
        <v>6284</v>
      </c>
      <c r="O1086" s="81" t="s">
        <v>6285</v>
      </c>
      <c r="P1086" s="81" t="s">
        <v>6286</v>
      </c>
    </row>
    <row r="1087" spans="1:16" ht="42.75" x14ac:dyDescent="0.45">
      <c r="A1087" t="s">
        <v>11147</v>
      </c>
      <c r="B1087" t="s">
        <v>17</v>
      </c>
      <c r="C1087" t="s">
        <v>18</v>
      </c>
      <c r="D1087" t="s">
        <v>1123</v>
      </c>
      <c r="E1087" t="s">
        <v>1169</v>
      </c>
      <c r="F1087" t="s">
        <v>21</v>
      </c>
      <c r="G1087" t="s">
        <v>22</v>
      </c>
      <c r="H1087">
        <v>1086</v>
      </c>
      <c r="I1087" s="83">
        <v>23.793665482062607</v>
      </c>
      <c r="J1087" s="83">
        <v>32.903858799866221</v>
      </c>
      <c r="K1087" s="83">
        <v>21.142141714303079</v>
      </c>
      <c r="L1087" s="81" t="s">
        <v>1184</v>
      </c>
      <c r="M1087" s="81" t="s">
        <v>6287</v>
      </c>
      <c r="N1087" s="81" t="s">
        <v>6288</v>
      </c>
      <c r="O1087" s="81" t="s">
        <v>6289</v>
      </c>
      <c r="P1087" s="81" t="s">
        <v>6290</v>
      </c>
    </row>
    <row r="1088" spans="1:16" ht="28.5" x14ac:dyDescent="0.45">
      <c r="A1088" t="s">
        <v>11147</v>
      </c>
      <c r="B1088" t="s">
        <v>17</v>
      </c>
      <c r="C1088" t="s">
        <v>18</v>
      </c>
      <c r="D1088" t="s">
        <v>1123</v>
      </c>
      <c r="E1088" t="s">
        <v>1169</v>
      </c>
      <c r="F1088" t="s">
        <v>21</v>
      </c>
      <c r="G1088" t="s">
        <v>22</v>
      </c>
      <c r="H1088">
        <v>1087</v>
      </c>
      <c r="I1088" s="83">
        <v>100.00000000000004</v>
      </c>
      <c r="J1088" s="83">
        <v>66.063286360276123</v>
      </c>
      <c r="K1088" s="83">
        <v>100.00000000000004</v>
      </c>
      <c r="L1088" s="81" t="s">
        <v>1185</v>
      </c>
      <c r="M1088" s="81" t="s">
        <v>6291</v>
      </c>
      <c r="N1088" s="81" t="s">
        <v>6291</v>
      </c>
      <c r="O1088" s="81" t="s">
        <v>6292</v>
      </c>
      <c r="P1088" s="81" t="s">
        <v>6291</v>
      </c>
    </row>
    <row r="1089" spans="1:16" ht="57" x14ac:dyDescent="0.45">
      <c r="A1089" t="s">
        <v>11147</v>
      </c>
      <c r="B1089" t="s">
        <v>17</v>
      </c>
      <c r="C1089" t="s">
        <v>18</v>
      </c>
      <c r="D1089" t="s">
        <v>1123</v>
      </c>
      <c r="E1089" t="s">
        <v>1169</v>
      </c>
      <c r="F1089" t="s">
        <v>21</v>
      </c>
      <c r="G1089" t="s">
        <v>22</v>
      </c>
      <c r="H1089">
        <v>1088</v>
      </c>
      <c r="I1089" s="83">
        <v>54.999551906448303</v>
      </c>
      <c r="J1089" s="83">
        <v>73.809632030760497</v>
      </c>
      <c r="K1089" s="83">
        <v>17.781797347497488</v>
      </c>
      <c r="L1089" s="81" t="s">
        <v>1186</v>
      </c>
      <c r="M1089" s="81" t="s">
        <v>6293</v>
      </c>
      <c r="N1089" s="81" t="s">
        <v>6294</v>
      </c>
      <c r="O1089" s="81" t="s">
        <v>6295</v>
      </c>
      <c r="P1089" s="81" t="s">
        <v>6296</v>
      </c>
    </row>
    <row r="1090" spans="1:16" ht="42.75" x14ac:dyDescent="0.45">
      <c r="A1090" t="s">
        <v>11147</v>
      </c>
      <c r="B1090" t="s">
        <v>17</v>
      </c>
      <c r="C1090" t="s">
        <v>18</v>
      </c>
      <c r="D1090" t="s">
        <v>1123</v>
      </c>
      <c r="E1090" t="s">
        <v>1169</v>
      </c>
      <c r="F1090" t="s">
        <v>21</v>
      </c>
      <c r="G1090" t="s">
        <v>22</v>
      </c>
      <c r="H1090">
        <v>1089</v>
      </c>
      <c r="I1090" s="83">
        <v>54.374276822275199</v>
      </c>
      <c r="J1090" s="83">
        <v>54.374276822275199</v>
      </c>
      <c r="K1090" s="83">
        <v>50.317476265301373</v>
      </c>
      <c r="L1090" s="81" t="s">
        <v>1187</v>
      </c>
      <c r="M1090" s="81" t="s">
        <v>6297</v>
      </c>
      <c r="N1090" s="81" t="s">
        <v>6298</v>
      </c>
      <c r="O1090" s="81" t="s">
        <v>6298</v>
      </c>
      <c r="P1090" s="81" t="s">
        <v>6299</v>
      </c>
    </row>
    <row r="1091" spans="1:16" ht="28.5" x14ac:dyDescent="0.45">
      <c r="A1091" t="s">
        <v>11147</v>
      </c>
      <c r="B1091" t="s">
        <v>17</v>
      </c>
      <c r="C1091" t="s">
        <v>18</v>
      </c>
      <c r="D1091" t="s">
        <v>1123</v>
      </c>
      <c r="E1091" t="s">
        <v>1169</v>
      </c>
      <c r="F1091" t="s">
        <v>21</v>
      </c>
      <c r="G1091" t="s">
        <v>22</v>
      </c>
      <c r="H1091">
        <v>1090</v>
      </c>
      <c r="I1091" s="83">
        <v>19.070828081828378</v>
      </c>
      <c r="J1091" s="83">
        <v>51.697315395717055</v>
      </c>
      <c r="K1091" s="83">
        <v>4.9900497019368322</v>
      </c>
      <c r="L1091" s="81" t="s">
        <v>1188</v>
      </c>
      <c r="M1091" s="81" t="s">
        <v>6300</v>
      </c>
      <c r="N1091" s="81" t="s">
        <v>6301</v>
      </c>
      <c r="O1091" s="81" t="s">
        <v>6302</v>
      </c>
      <c r="P1091" s="81" t="s">
        <v>6303</v>
      </c>
    </row>
    <row r="1092" spans="1:16" ht="28.5" x14ac:dyDescent="0.45">
      <c r="A1092" t="s">
        <v>11147</v>
      </c>
      <c r="B1092" t="s">
        <v>17</v>
      </c>
      <c r="C1092" t="s">
        <v>18</v>
      </c>
      <c r="D1092" t="s">
        <v>1123</v>
      </c>
      <c r="E1092" t="s">
        <v>1169</v>
      </c>
      <c r="F1092" t="s">
        <v>21</v>
      </c>
      <c r="G1092" t="s">
        <v>22</v>
      </c>
      <c r="H1092">
        <v>1091</v>
      </c>
      <c r="I1092" s="83">
        <v>18.094495256969623</v>
      </c>
      <c r="J1092" s="83">
        <v>100.00000000000004</v>
      </c>
      <c r="K1092" s="83">
        <v>5.4844115956003812</v>
      </c>
      <c r="L1092" s="81" t="s">
        <v>1189</v>
      </c>
      <c r="M1092" s="81" t="s">
        <v>6304</v>
      </c>
      <c r="N1092" s="81" t="s">
        <v>6305</v>
      </c>
      <c r="O1092" s="81" t="s">
        <v>6304</v>
      </c>
      <c r="P1092" s="81" t="s">
        <v>6306</v>
      </c>
    </row>
    <row r="1093" spans="1:16" x14ac:dyDescent="0.45">
      <c r="A1093" t="s">
        <v>11147</v>
      </c>
      <c r="B1093" t="s">
        <v>17</v>
      </c>
      <c r="C1093" t="s">
        <v>18</v>
      </c>
      <c r="D1093" t="s">
        <v>1123</v>
      </c>
      <c r="E1093" t="s">
        <v>1169</v>
      </c>
      <c r="F1093" t="s">
        <v>21</v>
      </c>
      <c r="G1093" t="s">
        <v>22</v>
      </c>
      <c r="H1093">
        <v>1092</v>
      </c>
      <c r="I1093" s="83">
        <v>27.516060407455225</v>
      </c>
      <c r="J1093" s="83">
        <v>27.516060407455225</v>
      </c>
      <c r="K1093" s="83">
        <v>27.516060407455225</v>
      </c>
      <c r="L1093" s="81" t="s">
        <v>1190</v>
      </c>
      <c r="M1093" s="81" t="s">
        <v>6307</v>
      </c>
      <c r="N1093" s="81" t="s">
        <v>6308</v>
      </c>
      <c r="O1093" s="81" t="s">
        <v>6309</v>
      </c>
      <c r="P1093" s="81" t="s">
        <v>6310</v>
      </c>
    </row>
    <row r="1094" spans="1:16" ht="28.5" x14ac:dyDescent="0.45">
      <c r="A1094" t="s">
        <v>11147</v>
      </c>
      <c r="B1094" t="s">
        <v>17</v>
      </c>
      <c r="C1094" t="s">
        <v>18</v>
      </c>
      <c r="D1094" t="s">
        <v>1123</v>
      </c>
      <c r="E1094" t="s">
        <v>1169</v>
      </c>
      <c r="F1094" t="s">
        <v>21</v>
      </c>
      <c r="G1094" t="s">
        <v>22</v>
      </c>
      <c r="H1094">
        <v>1093</v>
      </c>
      <c r="I1094" s="83">
        <v>59.460355750136102</v>
      </c>
      <c r="J1094" s="83">
        <v>59.460355750136102</v>
      </c>
      <c r="K1094" s="83">
        <v>59.460355750136102</v>
      </c>
      <c r="L1094" s="81" t="s">
        <v>1191</v>
      </c>
      <c r="M1094" s="81" t="s">
        <v>6311</v>
      </c>
      <c r="N1094" s="81" t="s">
        <v>6312</v>
      </c>
      <c r="O1094" s="81" t="s">
        <v>6312</v>
      </c>
      <c r="P1094" s="81" t="s">
        <v>6313</v>
      </c>
    </row>
    <row r="1095" spans="1:16" ht="42.75" x14ac:dyDescent="0.45">
      <c r="A1095" t="s">
        <v>11147</v>
      </c>
      <c r="B1095" t="s">
        <v>17</v>
      </c>
      <c r="C1095" t="s">
        <v>18</v>
      </c>
      <c r="D1095" t="s">
        <v>1123</v>
      </c>
      <c r="E1095" t="s">
        <v>1169</v>
      </c>
      <c r="F1095" t="s">
        <v>21</v>
      </c>
      <c r="G1095" t="s">
        <v>22</v>
      </c>
      <c r="H1095">
        <v>1094</v>
      </c>
      <c r="I1095" s="83">
        <v>17.747405280050266</v>
      </c>
      <c r="J1095" s="83">
        <v>48.549177170732357</v>
      </c>
      <c r="K1095" s="83">
        <v>22.316180689266648</v>
      </c>
      <c r="L1095" s="81" t="s">
        <v>1192</v>
      </c>
      <c r="M1095" s="81" t="s">
        <v>6314</v>
      </c>
      <c r="N1095" s="81" t="s">
        <v>6315</v>
      </c>
      <c r="O1095" s="81" t="s">
        <v>6316</v>
      </c>
      <c r="P1095" s="81" t="s">
        <v>6317</v>
      </c>
    </row>
    <row r="1096" spans="1:16" ht="57" x14ac:dyDescent="0.45">
      <c r="A1096" t="s">
        <v>11147</v>
      </c>
      <c r="B1096" t="s">
        <v>17</v>
      </c>
      <c r="C1096" t="s">
        <v>18</v>
      </c>
      <c r="D1096" t="s">
        <v>1123</v>
      </c>
      <c r="E1096" t="s">
        <v>1169</v>
      </c>
      <c r="F1096" t="s">
        <v>21</v>
      </c>
      <c r="G1096" t="s">
        <v>22</v>
      </c>
      <c r="H1096">
        <v>1095</v>
      </c>
      <c r="I1096" s="83">
        <v>33.868549856065712</v>
      </c>
      <c r="J1096" s="83">
        <v>66.543778279418987</v>
      </c>
      <c r="K1096" s="83">
        <v>28.103353957824861</v>
      </c>
      <c r="L1096" s="81" t="s">
        <v>1193</v>
      </c>
      <c r="M1096" s="81" t="s">
        <v>6318</v>
      </c>
      <c r="N1096" s="81" t="s">
        <v>6319</v>
      </c>
      <c r="O1096" s="81" t="s">
        <v>6320</v>
      </c>
      <c r="P1096" s="81" t="s">
        <v>6321</v>
      </c>
    </row>
    <row r="1097" spans="1:16" ht="28.5" x14ac:dyDescent="0.45">
      <c r="A1097" t="s">
        <v>11147</v>
      </c>
      <c r="B1097" t="s">
        <v>17</v>
      </c>
      <c r="C1097" t="s">
        <v>18</v>
      </c>
      <c r="D1097" t="s">
        <v>1123</v>
      </c>
      <c r="E1097" t="s">
        <v>1169</v>
      </c>
      <c r="F1097" t="s">
        <v>21</v>
      </c>
      <c r="G1097" t="s">
        <v>22</v>
      </c>
      <c r="H1097">
        <v>1096</v>
      </c>
      <c r="I1097" s="83">
        <v>6.5672747360603951</v>
      </c>
      <c r="J1097" s="83">
        <v>12.872632311973014</v>
      </c>
      <c r="K1097" s="83">
        <v>13.832543625866361</v>
      </c>
      <c r="L1097" s="81" t="s">
        <v>1194</v>
      </c>
      <c r="M1097" s="81" t="s">
        <v>6322</v>
      </c>
      <c r="N1097" s="81" t="s">
        <v>6323</v>
      </c>
      <c r="O1097" s="81" t="s">
        <v>6324</v>
      </c>
      <c r="P1097" s="81" t="s">
        <v>6325</v>
      </c>
    </row>
    <row r="1098" spans="1:16" ht="42.75" x14ac:dyDescent="0.45">
      <c r="A1098" t="s">
        <v>11147</v>
      </c>
      <c r="B1098" t="s">
        <v>17</v>
      </c>
      <c r="C1098" t="s">
        <v>18</v>
      </c>
      <c r="D1098" t="s">
        <v>1123</v>
      </c>
      <c r="E1098" t="s">
        <v>1169</v>
      </c>
      <c r="F1098" t="s">
        <v>21</v>
      </c>
      <c r="G1098" t="s">
        <v>22</v>
      </c>
      <c r="H1098">
        <v>1097</v>
      </c>
      <c r="I1098" s="83">
        <v>43.748114312246443</v>
      </c>
      <c r="J1098" s="83">
        <v>46.892438882117247</v>
      </c>
      <c r="K1098" s="83">
        <v>45.466972369917123</v>
      </c>
      <c r="L1098" s="81" t="s">
        <v>1195</v>
      </c>
      <c r="M1098" s="81" t="s">
        <v>6326</v>
      </c>
      <c r="N1098" s="81" t="s">
        <v>6327</v>
      </c>
      <c r="O1098" s="81" t="s">
        <v>6328</v>
      </c>
      <c r="P1098" s="81" t="s">
        <v>6329</v>
      </c>
    </row>
    <row r="1099" spans="1:16" ht="71.25" x14ac:dyDescent="0.45">
      <c r="A1099" t="s">
        <v>11147</v>
      </c>
      <c r="B1099" t="s">
        <v>17</v>
      </c>
      <c r="C1099" t="s">
        <v>18</v>
      </c>
      <c r="D1099" t="s">
        <v>1123</v>
      </c>
      <c r="E1099" t="s">
        <v>1169</v>
      </c>
      <c r="F1099" t="s">
        <v>21</v>
      </c>
      <c r="G1099" t="s">
        <v>22</v>
      </c>
      <c r="H1099">
        <v>1098</v>
      </c>
      <c r="I1099" s="83">
        <v>24.338218459022269</v>
      </c>
      <c r="J1099" s="83">
        <v>47.941325291452827</v>
      </c>
      <c r="K1099" s="83">
        <v>9.1074383682921436</v>
      </c>
      <c r="L1099" s="81" t="s">
        <v>1196</v>
      </c>
      <c r="M1099" s="81" t="s">
        <v>6330</v>
      </c>
      <c r="N1099" s="81" t="s">
        <v>6331</v>
      </c>
      <c r="O1099" s="81" t="s">
        <v>6332</v>
      </c>
      <c r="P1099" s="81" t="s">
        <v>6333</v>
      </c>
    </row>
    <row r="1100" spans="1:16" ht="57" x14ac:dyDescent="0.45">
      <c r="A1100" t="s">
        <v>11147</v>
      </c>
      <c r="B1100" t="s">
        <v>17</v>
      </c>
      <c r="C1100" t="s">
        <v>18</v>
      </c>
      <c r="D1100" t="s">
        <v>1123</v>
      </c>
      <c r="E1100" t="s">
        <v>1169</v>
      </c>
      <c r="F1100" t="s">
        <v>21</v>
      </c>
      <c r="G1100" t="s">
        <v>22</v>
      </c>
      <c r="H1100">
        <v>1099</v>
      </c>
      <c r="I1100" s="83">
        <v>12.512236921161914</v>
      </c>
      <c r="J1100" s="83">
        <v>50.389204852596336</v>
      </c>
      <c r="K1100" s="83">
        <v>66.06328636027618</v>
      </c>
      <c r="L1100" s="81" t="s">
        <v>1197</v>
      </c>
      <c r="M1100" s="81" t="s">
        <v>6334</v>
      </c>
      <c r="N1100" s="81" t="s">
        <v>6335</v>
      </c>
      <c r="O1100" s="81" t="s">
        <v>6336</v>
      </c>
      <c r="P1100" s="81" t="s">
        <v>6337</v>
      </c>
    </row>
    <row r="1101" spans="1:16" ht="28.5" x14ac:dyDescent="0.45">
      <c r="A1101" t="s">
        <v>11147</v>
      </c>
      <c r="B1101" t="s">
        <v>17</v>
      </c>
      <c r="C1101" t="s">
        <v>18</v>
      </c>
      <c r="D1101" t="s">
        <v>1123</v>
      </c>
      <c r="E1101" t="s">
        <v>1169</v>
      </c>
      <c r="F1101" t="s">
        <v>21</v>
      </c>
      <c r="G1101" t="s">
        <v>22</v>
      </c>
      <c r="H1101">
        <v>1100</v>
      </c>
      <c r="I1101" s="83">
        <v>28.917849332325719</v>
      </c>
      <c r="J1101" s="83">
        <v>35.740464043618282</v>
      </c>
      <c r="K1101" s="83">
        <v>28.656122420471309</v>
      </c>
      <c r="L1101" s="81" t="s">
        <v>1198</v>
      </c>
      <c r="M1101" s="81" t="s">
        <v>6338</v>
      </c>
      <c r="N1101" s="81" t="s">
        <v>6339</v>
      </c>
      <c r="O1101" s="81" t="s">
        <v>6340</v>
      </c>
      <c r="P1101" s="81" t="s">
        <v>6341</v>
      </c>
    </row>
    <row r="1102" spans="1:16" ht="71.25" x14ac:dyDescent="0.45">
      <c r="A1102" t="s">
        <v>11147</v>
      </c>
      <c r="B1102" t="s">
        <v>17</v>
      </c>
      <c r="C1102" t="s">
        <v>18</v>
      </c>
      <c r="D1102" t="s">
        <v>1123</v>
      </c>
      <c r="E1102" t="s">
        <v>1169</v>
      </c>
      <c r="F1102" t="s">
        <v>21</v>
      </c>
      <c r="G1102" t="s">
        <v>22</v>
      </c>
      <c r="H1102">
        <v>1101</v>
      </c>
      <c r="I1102" s="83">
        <v>60.546577505626892</v>
      </c>
      <c r="J1102" s="83">
        <v>48.843917916795228</v>
      </c>
      <c r="K1102" s="83">
        <v>48.843917916795228</v>
      </c>
      <c r="L1102" s="81" t="s">
        <v>1199</v>
      </c>
      <c r="M1102" s="81" t="s">
        <v>6342</v>
      </c>
      <c r="N1102" s="81" t="s">
        <v>6343</v>
      </c>
      <c r="O1102" s="81" t="s">
        <v>6344</v>
      </c>
      <c r="P1102" s="81" t="s">
        <v>6345</v>
      </c>
    </row>
    <row r="1103" spans="1:16" ht="28.5" x14ac:dyDescent="0.45">
      <c r="A1103" t="s">
        <v>11147</v>
      </c>
      <c r="B1103" t="s">
        <v>17</v>
      </c>
      <c r="C1103" t="s">
        <v>18</v>
      </c>
      <c r="D1103" t="s">
        <v>1123</v>
      </c>
      <c r="E1103" t="s">
        <v>1169</v>
      </c>
      <c r="F1103" t="s">
        <v>21</v>
      </c>
      <c r="G1103" t="s">
        <v>22</v>
      </c>
      <c r="H1103">
        <v>1102</v>
      </c>
      <c r="I1103" s="83">
        <v>8.516593018819643</v>
      </c>
      <c r="J1103" s="83">
        <v>14.25876976452075</v>
      </c>
      <c r="K1103" s="83">
        <v>13.485111859503691</v>
      </c>
      <c r="L1103" s="81" t="s">
        <v>1200</v>
      </c>
      <c r="M1103" s="81" t="s">
        <v>6346</v>
      </c>
      <c r="N1103" s="81" t="s">
        <v>6347</v>
      </c>
      <c r="O1103" s="81" t="s">
        <v>6348</v>
      </c>
      <c r="P1103" s="81" t="s">
        <v>6349</v>
      </c>
    </row>
    <row r="1104" spans="1:16" x14ac:dyDescent="0.45">
      <c r="A1104" t="s">
        <v>11147</v>
      </c>
      <c r="B1104" t="s">
        <v>17</v>
      </c>
      <c r="C1104" t="s">
        <v>18</v>
      </c>
      <c r="D1104" t="s">
        <v>1123</v>
      </c>
      <c r="E1104" t="s">
        <v>1169</v>
      </c>
      <c r="F1104" t="s">
        <v>21</v>
      </c>
      <c r="G1104" t="s">
        <v>22</v>
      </c>
      <c r="H1104">
        <v>1103</v>
      </c>
      <c r="I1104" s="83">
        <v>42.728700639623419</v>
      </c>
      <c r="J1104" s="83">
        <v>32.466791547509906</v>
      </c>
      <c r="K1104" s="83">
        <v>42.728700639623419</v>
      </c>
      <c r="L1104" s="81" t="s">
        <v>1201</v>
      </c>
      <c r="M1104" s="81" t="s">
        <v>6350</v>
      </c>
      <c r="N1104" s="81" t="s">
        <v>6351</v>
      </c>
      <c r="O1104" s="81" t="s">
        <v>6352</v>
      </c>
      <c r="P1104" s="81" t="s">
        <v>6353</v>
      </c>
    </row>
    <row r="1105" spans="1:16" ht="28.5" x14ac:dyDescent="0.45">
      <c r="A1105" t="s">
        <v>11147</v>
      </c>
      <c r="B1105" t="s">
        <v>17</v>
      </c>
      <c r="C1105" t="s">
        <v>18</v>
      </c>
      <c r="D1105" t="s">
        <v>1123</v>
      </c>
      <c r="E1105" t="s">
        <v>1169</v>
      </c>
      <c r="F1105" t="s">
        <v>21</v>
      </c>
      <c r="G1105" t="s">
        <v>22</v>
      </c>
      <c r="H1105">
        <v>1104</v>
      </c>
      <c r="I1105" s="83">
        <v>9.3051402524762192</v>
      </c>
      <c r="J1105" s="83">
        <v>8.5491618463791976</v>
      </c>
      <c r="K1105" s="83">
        <v>9.2384302102610967</v>
      </c>
      <c r="L1105" s="81" t="s">
        <v>1202</v>
      </c>
      <c r="M1105" s="81" t="s">
        <v>6354</v>
      </c>
      <c r="N1105" s="81" t="s">
        <v>6355</v>
      </c>
      <c r="O1105" s="81" t="s">
        <v>6356</v>
      </c>
      <c r="P1105" s="81" t="s">
        <v>6357</v>
      </c>
    </row>
    <row r="1106" spans="1:16" ht="28.5" x14ac:dyDescent="0.45">
      <c r="A1106" t="s">
        <v>11147</v>
      </c>
      <c r="B1106" t="s">
        <v>17</v>
      </c>
      <c r="C1106" t="s">
        <v>18</v>
      </c>
      <c r="D1106" t="s">
        <v>1123</v>
      </c>
      <c r="E1106" t="s">
        <v>1169</v>
      </c>
      <c r="F1106" t="s">
        <v>21</v>
      </c>
      <c r="G1106" t="s">
        <v>22</v>
      </c>
      <c r="H1106">
        <v>1105</v>
      </c>
      <c r="I1106" s="83">
        <v>52.463410228614578</v>
      </c>
      <c r="J1106" s="83">
        <v>42.500836592944815</v>
      </c>
      <c r="K1106" s="83">
        <v>80.705572749279781</v>
      </c>
      <c r="L1106" s="81" t="s">
        <v>1203</v>
      </c>
      <c r="M1106" s="81" t="s">
        <v>6358</v>
      </c>
      <c r="N1106" s="81" t="s">
        <v>6359</v>
      </c>
      <c r="O1106" s="81" t="s">
        <v>6360</v>
      </c>
      <c r="P1106" s="81" t="s">
        <v>6361</v>
      </c>
    </row>
    <row r="1107" spans="1:16" ht="42.75" x14ac:dyDescent="0.45">
      <c r="A1107" t="s">
        <v>11147</v>
      </c>
      <c r="B1107" t="s">
        <v>17</v>
      </c>
      <c r="C1107" t="s">
        <v>18</v>
      </c>
      <c r="D1107" t="s">
        <v>1123</v>
      </c>
      <c r="E1107" t="s">
        <v>1169</v>
      </c>
      <c r="F1107" t="s">
        <v>21</v>
      </c>
      <c r="G1107" t="s">
        <v>22</v>
      </c>
      <c r="H1107">
        <v>1106</v>
      </c>
      <c r="I1107" s="83">
        <v>12.401006001680988</v>
      </c>
      <c r="J1107" s="83">
        <v>7.4785540325557562</v>
      </c>
      <c r="K1107" s="83">
        <v>7.4398205856227442</v>
      </c>
      <c r="L1107" s="81" t="s">
        <v>1204</v>
      </c>
      <c r="M1107" s="81" t="s">
        <v>6362</v>
      </c>
      <c r="N1107" s="81" t="s">
        <v>6363</v>
      </c>
      <c r="O1107" s="81" t="s">
        <v>6364</v>
      </c>
      <c r="P1107" s="81" t="s">
        <v>6365</v>
      </c>
    </row>
    <row r="1108" spans="1:16" ht="42.75" x14ac:dyDescent="0.45">
      <c r="A1108" t="s">
        <v>11147</v>
      </c>
      <c r="B1108" t="s">
        <v>17</v>
      </c>
      <c r="C1108" t="s">
        <v>18</v>
      </c>
      <c r="D1108" t="s">
        <v>1123</v>
      </c>
      <c r="E1108" t="s">
        <v>1169</v>
      </c>
      <c r="F1108" t="s">
        <v>21</v>
      </c>
      <c r="G1108" t="s">
        <v>22</v>
      </c>
      <c r="H1108">
        <v>1107</v>
      </c>
      <c r="I1108" s="83">
        <v>82.651681837938</v>
      </c>
      <c r="J1108" s="83">
        <v>49.735673561245427</v>
      </c>
      <c r="K1108" s="83">
        <v>49.735673561245427</v>
      </c>
      <c r="L1108" s="81" t="s">
        <v>1205</v>
      </c>
      <c r="M1108" s="81" t="s">
        <v>6366</v>
      </c>
      <c r="N1108" s="81" t="s">
        <v>6367</v>
      </c>
      <c r="O1108" s="81" t="s">
        <v>6368</v>
      </c>
      <c r="P1108" s="81" t="s">
        <v>6369</v>
      </c>
    </row>
    <row r="1109" spans="1:16" ht="57" x14ac:dyDescent="0.45">
      <c r="A1109" t="s">
        <v>11147</v>
      </c>
      <c r="B1109" t="s">
        <v>17</v>
      </c>
      <c r="C1109" t="s">
        <v>18</v>
      </c>
      <c r="D1109" t="s">
        <v>1123</v>
      </c>
      <c r="E1109" t="s">
        <v>1169</v>
      </c>
      <c r="F1109" t="s">
        <v>21</v>
      </c>
      <c r="G1109" t="s">
        <v>22</v>
      </c>
      <c r="H1109">
        <v>1108</v>
      </c>
      <c r="I1109" s="83">
        <v>29.899503549981372</v>
      </c>
      <c r="J1109" s="83">
        <v>49.735673561245427</v>
      </c>
      <c r="K1109" s="83">
        <v>14.458924666162856</v>
      </c>
      <c r="L1109" s="81" t="s">
        <v>1206</v>
      </c>
      <c r="M1109" s="81" t="s">
        <v>6370</v>
      </c>
      <c r="N1109" s="81" t="s">
        <v>6371</v>
      </c>
      <c r="O1109" s="81" t="s">
        <v>6372</v>
      </c>
      <c r="P1109" s="81" t="s">
        <v>6373</v>
      </c>
    </row>
    <row r="1110" spans="1:16" ht="57" x14ac:dyDescent="0.45">
      <c r="A1110" t="s">
        <v>11147</v>
      </c>
      <c r="B1110" t="s">
        <v>17</v>
      </c>
      <c r="C1110" t="s">
        <v>18</v>
      </c>
      <c r="D1110" t="s">
        <v>1123</v>
      </c>
      <c r="E1110" t="s">
        <v>1169</v>
      </c>
      <c r="F1110" t="s">
        <v>21</v>
      </c>
      <c r="G1110" t="s">
        <v>22</v>
      </c>
      <c r="H1110">
        <v>1109</v>
      </c>
      <c r="I1110" s="83">
        <v>72.983783784640266</v>
      </c>
      <c r="J1110" s="83">
        <v>76.182740833341597</v>
      </c>
      <c r="K1110" s="83">
        <v>56.42499050012735</v>
      </c>
      <c r="L1110" s="81" t="s">
        <v>1207</v>
      </c>
      <c r="M1110" s="81" t="s">
        <v>6374</v>
      </c>
      <c r="N1110" s="81" t="s">
        <v>6375</v>
      </c>
      <c r="O1110" s="81" t="s">
        <v>6376</v>
      </c>
      <c r="P1110" s="81" t="s">
        <v>6377</v>
      </c>
    </row>
    <row r="1111" spans="1:16" ht="42.75" x14ac:dyDescent="0.45">
      <c r="A1111" t="s">
        <v>11147</v>
      </c>
      <c r="B1111" t="s">
        <v>17</v>
      </c>
      <c r="C1111" t="s">
        <v>18</v>
      </c>
      <c r="D1111" t="s">
        <v>1123</v>
      </c>
      <c r="E1111" t="s">
        <v>1169</v>
      </c>
      <c r="F1111" t="s">
        <v>21</v>
      </c>
      <c r="G1111" t="s">
        <v>22</v>
      </c>
      <c r="H1111">
        <v>1110</v>
      </c>
      <c r="I1111" s="83">
        <v>37.754323999245862</v>
      </c>
      <c r="J1111" s="83">
        <v>44.749354154971179</v>
      </c>
      <c r="K1111" s="83">
        <v>17.694975149532556</v>
      </c>
      <c r="L1111" s="81" t="s">
        <v>1208</v>
      </c>
      <c r="M1111" s="81" t="s">
        <v>6378</v>
      </c>
      <c r="N1111" s="81" t="s">
        <v>6379</v>
      </c>
      <c r="O1111" s="81" t="s">
        <v>6380</v>
      </c>
      <c r="P1111" s="81" t="s">
        <v>6381</v>
      </c>
    </row>
    <row r="1112" spans="1:16" ht="57" x14ac:dyDescent="0.45">
      <c r="A1112" t="s">
        <v>11147</v>
      </c>
      <c r="B1112" t="s">
        <v>17</v>
      </c>
      <c r="C1112" t="s">
        <v>18</v>
      </c>
      <c r="D1112" t="s">
        <v>1123</v>
      </c>
      <c r="E1112" t="s">
        <v>1169</v>
      </c>
      <c r="F1112" t="s">
        <v>21</v>
      </c>
      <c r="G1112" t="s">
        <v>22</v>
      </c>
      <c r="H1112">
        <v>1111</v>
      </c>
      <c r="I1112" s="83">
        <v>23.210911117419965</v>
      </c>
      <c r="J1112" s="83">
        <v>26.369326454127119</v>
      </c>
      <c r="K1112" s="83">
        <v>23.909453161355017</v>
      </c>
      <c r="L1112" s="81" t="s">
        <v>1209</v>
      </c>
      <c r="M1112" s="81" t="s">
        <v>6382</v>
      </c>
      <c r="N1112" s="81" t="s">
        <v>6383</v>
      </c>
      <c r="O1112" s="81" t="s">
        <v>6384</v>
      </c>
      <c r="P1112" s="81" t="s">
        <v>6385</v>
      </c>
    </row>
    <row r="1113" spans="1:16" ht="42.75" x14ac:dyDescent="0.45">
      <c r="A1113" t="s">
        <v>11147</v>
      </c>
      <c r="B1113" t="s">
        <v>17</v>
      </c>
      <c r="C1113" t="s">
        <v>18</v>
      </c>
      <c r="D1113" t="s">
        <v>1123</v>
      </c>
      <c r="E1113" t="s">
        <v>1169</v>
      </c>
      <c r="F1113" t="s">
        <v>21</v>
      </c>
      <c r="G1113" t="s">
        <v>22</v>
      </c>
      <c r="H1113">
        <v>1112</v>
      </c>
      <c r="I1113" s="83">
        <v>18.521319405721304</v>
      </c>
      <c r="J1113" s="83">
        <v>57.490898716022777</v>
      </c>
      <c r="K1113" s="83">
        <v>53.084925448597673</v>
      </c>
      <c r="L1113" s="81" t="s">
        <v>1210</v>
      </c>
      <c r="M1113" s="81" t="s">
        <v>6386</v>
      </c>
      <c r="N1113" s="81" t="s">
        <v>6387</v>
      </c>
      <c r="O1113" s="81" t="s">
        <v>6388</v>
      </c>
      <c r="P1113" s="81" t="s">
        <v>6389</v>
      </c>
    </row>
    <row r="1114" spans="1:16" ht="57" x14ac:dyDescent="0.45">
      <c r="A1114" t="s">
        <v>11147</v>
      </c>
      <c r="B1114" t="s">
        <v>17</v>
      </c>
      <c r="C1114" t="s">
        <v>18</v>
      </c>
      <c r="D1114" t="s">
        <v>1123</v>
      </c>
      <c r="E1114" t="s">
        <v>1169</v>
      </c>
      <c r="F1114" t="s">
        <v>21</v>
      </c>
      <c r="G1114" t="s">
        <v>22</v>
      </c>
      <c r="H1114">
        <v>1113</v>
      </c>
      <c r="I1114" s="83">
        <v>7.1889595500440944</v>
      </c>
      <c r="J1114" s="83">
        <v>7.1889595500440944</v>
      </c>
      <c r="K1114" s="83">
        <v>8.4503109927829279</v>
      </c>
      <c r="L1114" s="81" t="s">
        <v>1211</v>
      </c>
      <c r="M1114" s="81" t="s">
        <v>6390</v>
      </c>
      <c r="N1114" s="81" t="s">
        <v>6391</v>
      </c>
      <c r="O1114" s="81" t="s">
        <v>6392</v>
      </c>
      <c r="P1114" s="81" t="s">
        <v>6393</v>
      </c>
    </row>
    <row r="1115" spans="1:16" ht="57" x14ac:dyDescent="0.45">
      <c r="A1115" t="s">
        <v>11147</v>
      </c>
      <c r="B1115" t="s">
        <v>17</v>
      </c>
      <c r="C1115" t="s">
        <v>18</v>
      </c>
      <c r="D1115" t="s">
        <v>1123</v>
      </c>
      <c r="E1115" t="s">
        <v>1169</v>
      </c>
      <c r="F1115" t="s">
        <v>21</v>
      </c>
      <c r="G1115" t="s">
        <v>22</v>
      </c>
      <c r="H1115">
        <v>1114</v>
      </c>
      <c r="I1115" s="83">
        <v>16.664087508224515</v>
      </c>
      <c r="J1115" s="83">
        <v>49.5958668188253</v>
      </c>
      <c r="K1115" s="83">
        <v>16.664087508224515</v>
      </c>
      <c r="L1115" s="81" t="s">
        <v>1212</v>
      </c>
      <c r="M1115" s="81" t="s">
        <v>6394</v>
      </c>
      <c r="N1115" s="81" t="s">
        <v>6395</v>
      </c>
      <c r="O1115" s="81" t="s">
        <v>6396</v>
      </c>
      <c r="P1115" s="81" t="s">
        <v>6397</v>
      </c>
    </row>
    <row r="1116" spans="1:16" ht="28.5" x14ac:dyDescent="0.45">
      <c r="A1116" t="s">
        <v>11147</v>
      </c>
      <c r="B1116" t="s">
        <v>17</v>
      </c>
      <c r="C1116" t="s">
        <v>18</v>
      </c>
      <c r="D1116" t="s">
        <v>1123</v>
      </c>
      <c r="E1116" t="s">
        <v>1169</v>
      </c>
      <c r="F1116" t="s">
        <v>21</v>
      </c>
      <c r="G1116" t="s">
        <v>22</v>
      </c>
      <c r="H1116">
        <v>1115</v>
      </c>
      <c r="I1116" s="83">
        <v>23.356898886410011</v>
      </c>
      <c r="J1116" s="83">
        <v>31.020161970069999</v>
      </c>
      <c r="K1116" s="83">
        <v>31.020161970069999</v>
      </c>
      <c r="L1116" s="81" t="s">
        <v>1213</v>
      </c>
      <c r="M1116" s="81" t="s">
        <v>6398</v>
      </c>
      <c r="N1116" s="81" t="s">
        <v>6399</v>
      </c>
      <c r="O1116" s="81" t="s">
        <v>6400</v>
      </c>
      <c r="P1116" s="81" t="s">
        <v>6401</v>
      </c>
    </row>
    <row r="1117" spans="1:16" ht="42.75" x14ac:dyDescent="0.45">
      <c r="A1117" t="s">
        <v>11147</v>
      </c>
      <c r="B1117" t="s">
        <v>17</v>
      </c>
      <c r="C1117" t="s">
        <v>18</v>
      </c>
      <c r="D1117" t="s">
        <v>1123</v>
      </c>
      <c r="E1117" t="s">
        <v>1169</v>
      </c>
      <c r="F1117" t="s">
        <v>21</v>
      </c>
      <c r="G1117" t="s">
        <v>22</v>
      </c>
      <c r="H1117">
        <v>1116</v>
      </c>
      <c r="I1117" s="83">
        <v>11.731175160263996</v>
      </c>
      <c r="J1117" s="83">
        <v>27.901593935858266</v>
      </c>
      <c r="K1117" s="83">
        <v>4.9968721518253609</v>
      </c>
      <c r="L1117" s="81" t="s">
        <v>1214</v>
      </c>
      <c r="M1117" s="81" t="s">
        <v>6402</v>
      </c>
      <c r="N1117" s="81" t="s">
        <v>6403</v>
      </c>
      <c r="O1117" s="81" t="s">
        <v>6404</v>
      </c>
      <c r="P1117" s="81" t="s">
        <v>6405</v>
      </c>
    </row>
    <row r="1118" spans="1:16" ht="42.75" x14ac:dyDescent="0.45">
      <c r="A1118" t="s">
        <v>11147</v>
      </c>
      <c r="B1118" t="s">
        <v>17</v>
      </c>
      <c r="C1118" t="s">
        <v>18</v>
      </c>
      <c r="D1118" t="s">
        <v>1123</v>
      </c>
      <c r="E1118" t="s">
        <v>1169</v>
      </c>
      <c r="F1118" t="s">
        <v>21</v>
      </c>
      <c r="G1118" t="s">
        <v>22</v>
      </c>
      <c r="H1118">
        <v>1117</v>
      </c>
      <c r="I1118" s="83">
        <v>22.033596789969309</v>
      </c>
      <c r="J1118" s="83">
        <v>52.538197888483161</v>
      </c>
      <c r="K1118" s="83">
        <v>25.965358893403383</v>
      </c>
      <c r="L1118" s="81" t="s">
        <v>1215</v>
      </c>
      <c r="M1118" s="81" t="s">
        <v>6406</v>
      </c>
      <c r="N1118" s="81" t="s">
        <v>6407</v>
      </c>
      <c r="O1118" s="81" t="s">
        <v>6408</v>
      </c>
      <c r="P1118" s="81" t="s">
        <v>6409</v>
      </c>
    </row>
    <row r="1119" spans="1:16" ht="42.75" x14ac:dyDescent="0.45">
      <c r="A1119" t="s">
        <v>11147</v>
      </c>
      <c r="B1119" t="s">
        <v>17</v>
      </c>
      <c r="C1119" t="s">
        <v>18</v>
      </c>
      <c r="D1119" t="s">
        <v>1123</v>
      </c>
      <c r="E1119" t="s">
        <v>1169</v>
      </c>
      <c r="F1119" t="s">
        <v>21</v>
      </c>
      <c r="G1119" t="s">
        <v>22</v>
      </c>
      <c r="H1119">
        <v>1118</v>
      </c>
      <c r="I1119" s="83">
        <v>4.0161384364076538</v>
      </c>
      <c r="J1119" s="83">
        <v>14.323145079400492</v>
      </c>
      <c r="K1119" s="83">
        <v>4.7892322043099123</v>
      </c>
      <c r="L1119" s="81" t="s">
        <v>1216</v>
      </c>
      <c r="M1119" s="81" t="s">
        <v>6410</v>
      </c>
      <c r="N1119" s="81" t="s">
        <v>6411</v>
      </c>
      <c r="O1119" s="81" t="s">
        <v>6412</v>
      </c>
      <c r="P1119" s="81" t="s">
        <v>6413</v>
      </c>
    </row>
    <row r="1120" spans="1:16" ht="28.5" x14ac:dyDescent="0.45">
      <c r="A1120" t="s">
        <v>11147</v>
      </c>
      <c r="B1120" t="s">
        <v>17</v>
      </c>
      <c r="C1120" t="s">
        <v>18</v>
      </c>
      <c r="D1120" t="s">
        <v>1123</v>
      </c>
      <c r="E1120" t="s">
        <v>1169</v>
      </c>
      <c r="F1120" t="s">
        <v>21</v>
      </c>
      <c r="G1120" t="s">
        <v>22</v>
      </c>
      <c r="H1120">
        <v>1119</v>
      </c>
      <c r="I1120" s="83">
        <v>21.721856265678969</v>
      </c>
      <c r="J1120" s="83">
        <v>54.910048677611243</v>
      </c>
      <c r="K1120" s="83">
        <v>72.92571723872932</v>
      </c>
      <c r="L1120" s="81" t="s">
        <v>1217</v>
      </c>
      <c r="M1120" s="81" t="s">
        <v>6414</v>
      </c>
      <c r="N1120" s="81" t="s">
        <v>6415</v>
      </c>
      <c r="O1120" s="81" t="s">
        <v>6416</v>
      </c>
      <c r="P1120" s="81" t="s">
        <v>6417</v>
      </c>
    </row>
    <row r="1121" spans="1:16" ht="28.5" x14ac:dyDescent="0.45">
      <c r="A1121" t="s">
        <v>11147</v>
      </c>
      <c r="B1121" t="s">
        <v>17</v>
      </c>
      <c r="C1121" t="s">
        <v>18</v>
      </c>
      <c r="D1121" t="s">
        <v>1123</v>
      </c>
      <c r="E1121" t="s">
        <v>1218</v>
      </c>
      <c r="F1121" t="s">
        <v>21</v>
      </c>
      <c r="G1121" t="s">
        <v>22</v>
      </c>
      <c r="H1121">
        <v>1120</v>
      </c>
      <c r="I1121" s="83">
        <v>55.552380680235778</v>
      </c>
      <c r="J1121" s="83">
        <v>49.616830003403614</v>
      </c>
      <c r="K1121" s="83">
        <v>55.552380680235778</v>
      </c>
      <c r="L1121" s="81" t="s">
        <v>1219</v>
      </c>
      <c r="M1121" s="81" t="s">
        <v>6418</v>
      </c>
      <c r="N1121" s="81" t="s">
        <v>6419</v>
      </c>
      <c r="O1121" s="81" t="s">
        <v>6420</v>
      </c>
      <c r="P1121" s="81" t="s">
        <v>6419</v>
      </c>
    </row>
    <row r="1122" spans="1:16" ht="85.5" x14ac:dyDescent="0.45">
      <c r="A1122" t="s">
        <v>11147</v>
      </c>
      <c r="B1122" t="s">
        <v>17</v>
      </c>
      <c r="C1122" t="s">
        <v>18</v>
      </c>
      <c r="D1122" t="s">
        <v>1123</v>
      </c>
      <c r="E1122" t="s">
        <v>1218</v>
      </c>
      <c r="F1122" t="s">
        <v>21</v>
      </c>
      <c r="G1122" t="s">
        <v>22</v>
      </c>
      <c r="H1122">
        <v>1121</v>
      </c>
      <c r="I1122" s="83">
        <v>57.642734141471671</v>
      </c>
      <c r="J1122" s="83">
        <v>76.486465423740412</v>
      </c>
      <c r="K1122" s="83">
        <v>70.400701832659237</v>
      </c>
      <c r="L1122" s="81" t="s">
        <v>1220</v>
      </c>
      <c r="M1122" s="81" t="s">
        <v>6421</v>
      </c>
      <c r="N1122" s="81" t="s">
        <v>6422</v>
      </c>
      <c r="O1122" s="81" t="s">
        <v>6423</v>
      </c>
      <c r="P1122" s="81" t="s">
        <v>6424</v>
      </c>
    </row>
    <row r="1123" spans="1:16" ht="57" x14ac:dyDescent="0.45">
      <c r="A1123" t="s">
        <v>11147</v>
      </c>
      <c r="B1123" t="s">
        <v>17</v>
      </c>
      <c r="C1123" t="s">
        <v>18</v>
      </c>
      <c r="D1123" t="s">
        <v>1123</v>
      </c>
      <c r="E1123" t="s">
        <v>1218</v>
      </c>
      <c r="F1123" t="s">
        <v>21</v>
      </c>
      <c r="G1123" t="s">
        <v>22</v>
      </c>
      <c r="H1123">
        <v>1122</v>
      </c>
      <c r="I1123" s="83">
        <v>43.319877589068106</v>
      </c>
      <c r="J1123" s="83">
        <v>43.319877589068106</v>
      </c>
      <c r="K1123" s="83">
        <v>43.319877589068106</v>
      </c>
      <c r="L1123" s="81" t="s">
        <v>1221</v>
      </c>
      <c r="M1123" s="81" t="s">
        <v>6425</v>
      </c>
      <c r="N1123" s="81" t="s">
        <v>6426</v>
      </c>
      <c r="O1123" s="81" t="s">
        <v>6426</v>
      </c>
      <c r="P1123" s="81" t="s">
        <v>6427</v>
      </c>
    </row>
    <row r="1124" spans="1:16" ht="85.5" x14ac:dyDescent="0.45">
      <c r="A1124" t="s">
        <v>11147</v>
      </c>
      <c r="B1124" t="s">
        <v>17</v>
      </c>
      <c r="C1124" t="s">
        <v>18</v>
      </c>
      <c r="D1124" t="s">
        <v>1123</v>
      </c>
      <c r="E1124" t="s">
        <v>1218</v>
      </c>
      <c r="F1124" t="s">
        <v>21</v>
      </c>
      <c r="G1124" t="s">
        <v>22</v>
      </c>
      <c r="H1124">
        <v>1123</v>
      </c>
      <c r="I1124" s="83">
        <v>24.727997687684688</v>
      </c>
      <c r="J1124" s="83">
        <v>66.068932071250273</v>
      </c>
      <c r="K1124" s="83">
        <v>40.647710644366754</v>
      </c>
      <c r="L1124" s="81" t="s">
        <v>1222</v>
      </c>
      <c r="M1124" s="81" t="s">
        <v>6428</v>
      </c>
      <c r="N1124" s="81" t="s">
        <v>6429</v>
      </c>
      <c r="O1124" s="81" t="s">
        <v>6430</v>
      </c>
      <c r="P1124" s="81" t="s">
        <v>6431</v>
      </c>
    </row>
    <row r="1125" spans="1:16" ht="57" x14ac:dyDescent="0.45">
      <c r="A1125" t="s">
        <v>11147</v>
      </c>
      <c r="B1125" t="s">
        <v>17</v>
      </c>
      <c r="C1125" t="s">
        <v>18</v>
      </c>
      <c r="D1125" t="s">
        <v>1123</v>
      </c>
      <c r="E1125" t="s">
        <v>1218</v>
      </c>
      <c r="F1125" t="s">
        <v>21</v>
      </c>
      <c r="G1125" t="s">
        <v>22</v>
      </c>
      <c r="H1125">
        <v>1124</v>
      </c>
      <c r="I1125" s="83">
        <v>22.914213083896929</v>
      </c>
      <c r="J1125" s="83">
        <v>31.46660996956415</v>
      </c>
      <c r="K1125" s="83">
        <v>21.951524426618452</v>
      </c>
      <c r="L1125" s="81" t="s">
        <v>1223</v>
      </c>
      <c r="M1125" s="81" t="s">
        <v>6432</v>
      </c>
      <c r="N1125" s="81" t="s">
        <v>6433</v>
      </c>
      <c r="O1125" s="81" t="s">
        <v>6434</v>
      </c>
      <c r="P1125" s="81" t="s">
        <v>6435</v>
      </c>
    </row>
    <row r="1126" spans="1:16" ht="42.75" x14ac:dyDescent="0.45">
      <c r="A1126" t="s">
        <v>11147</v>
      </c>
      <c r="B1126" t="s">
        <v>17</v>
      </c>
      <c r="C1126" t="s">
        <v>18</v>
      </c>
      <c r="D1126" t="s">
        <v>1123</v>
      </c>
      <c r="E1126" t="s">
        <v>1218</v>
      </c>
      <c r="F1126" t="s">
        <v>21</v>
      </c>
      <c r="G1126" t="s">
        <v>22</v>
      </c>
      <c r="H1126">
        <v>1125</v>
      </c>
      <c r="I1126" s="83">
        <v>4.4568827606990631</v>
      </c>
      <c r="J1126" s="83">
        <v>34.572078464194092</v>
      </c>
      <c r="K1126" s="83">
        <v>3.6735265629889389</v>
      </c>
      <c r="L1126" s="81" t="s">
        <v>1224</v>
      </c>
      <c r="M1126" s="81" t="s">
        <v>6436</v>
      </c>
      <c r="N1126" s="81" t="s">
        <v>6437</v>
      </c>
      <c r="O1126" s="81" t="s">
        <v>6438</v>
      </c>
      <c r="P1126" s="81" t="s">
        <v>6439</v>
      </c>
    </row>
    <row r="1127" spans="1:16" ht="128.25" x14ac:dyDescent="0.45">
      <c r="A1127" t="s">
        <v>11147</v>
      </c>
      <c r="B1127" t="s">
        <v>17</v>
      </c>
      <c r="C1127" t="s">
        <v>18</v>
      </c>
      <c r="D1127" t="s">
        <v>1123</v>
      </c>
      <c r="E1127" t="s">
        <v>1218</v>
      </c>
      <c r="F1127" t="s">
        <v>21</v>
      </c>
      <c r="G1127" t="s">
        <v>22</v>
      </c>
      <c r="H1127">
        <v>1126</v>
      </c>
      <c r="I1127" s="83">
        <v>30.033082357672495</v>
      </c>
      <c r="J1127" s="83">
        <v>25.065966205590289</v>
      </c>
      <c r="K1127" s="83">
        <v>24.270723514141491</v>
      </c>
      <c r="L1127" s="81" t="s">
        <v>1225</v>
      </c>
      <c r="M1127" s="81" t="s">
        <v>6440</v>
      </c>
      <c r="N1127" s="81" t="s">
        <v>6441</v>
      </c>
      <c r="O1127" s="81" t="s">
        <v>6442</v>
      </c>
      <c r="P1127" s="81" t="s">
        <v>6443</v>
      </c>
    </row>
    <row r="1128" spans="1:16" ht="99.75" x14ac:dyDescent="0.45">
      <c r="A1128" t="s">
        <v>11147</v>
      </c>
      <c r="B1128" t="s">
        <v>17</v>
      </c>
      <c r="C1128" t="s">
        <v>18</v>
      </c>
      <c r="D1128" t="s">
        <v>1123</v>
      </c>
      <c r="E1128" t="s">
        <v>1218</v>
      </c>
      <c r="F1128" t="s">
        <v>21</v>
      </c>
      <c r="G1128" t="s">
        <v>22</v>
      </c>
      <c r="H1128">
        <v>1127</v>
      </c>
      <c r="I1128" s="83">
        <v>30.181677857223992</v>
      </c>
      <c r="J1128" s="83">
        <v>39.533013471337597</v>
      </c>
      <c r="K1128" s="83">
        <v>33.664968641751088</v>
      </c>
      <c r="L1128" s="81" t="s">
        <v>1226</v>
      </c>
      <c r="M1128" s="81" t="s">
        <v>6444</v>
      </c>
      <c r="N1128" s="81" t="s">
        <v>6445</v>
      </c>
      <c r="O1128" s="81" t="s">
        <v>6446</v>
      </c>
      <c r="P1128" s="81" t="s">
        <v>6447</v>
      </c>
    </row>
    <row r="1129" spans="1:16" ht="71.25" x14ac:dyDescent="0.45">
      <c r="A1129" t="s">
        <v>11147</v>
      </c>
      <c r="B1129" t="s">
        <v>17</v>
      </c>
      <c r="C1129" t="s">
        <v>18</v>
      </c>
      <c r="D1129" t="s">
        <v>1123</v>
      </c>
      <c r="E1129" t="s">
        <v>1218</v>
      </c>
      <c r="F1129" t="s">
        <v>21</v>
      </c>
      <c r="G1129" t="s">
        <v>22</v>
      </c>
      <c r="H1129">
        <v>1128</v>
      </c>
      <c r="I1129" s="83">
        <v>41.794639982990702</v>
      </c>
      <c r="J1129" s="83">
        <v>55.179849217087501</v>
      </c>
      <c r="K1129" s="83">
        <v>34.332704063408954</v>
      </c>
      <c r="L1129" s="81" t="s">
        <v>1227</v>
      </c>
      <c r="M1129" s="81" t="s">
        <v>6448</v>
      </c>
      <c r="N1129" s="81" t="s">
        <v>6449</v>
      </c>
      <c r="O1129" s="81" t="s">
        <v>6450</v>
      </c>
      <c r="P1129" s="81" t="s">
        <v>6451</v>
      </c>
    </row>
    <row r="1130" spans="1:16" ht="85.5" x14ac:dyDescent="0.45">
      <c r="A1130" t="s">
        <v>11147</v>
      </c>
      <c r="B1130" t="s">
        <v>17</v>
      </c>
      <c r="C1130" t="s">
        <v>18</v>
      </c>
      <c r="D1130" t="s">
        <v>1123</v>
      </c>
      <c r="E1130" t="s">
        <v>1218</v>
      </c>
      <c r="F1130" t="s">
        <v>21</v>
      </c>
      <c r="G1130" t="s">
        <v>22</v>
      </c>
      <c r="H1130">
        <v>1129</v>
      </c>
      <c r="I1130" s="83">
        <v>44.932528670420083</v>
      </c>
      <c r="J1130" s="83">
        <v>38.571530913075058</v>
      </c>
      <c r="K1130" s="83">
        <v>9.8461079514285839</v>
      </c>
      <c r="L1130" s="81" t="s">
        <v>1228</v>
      </c>
      <c r="M1130" s="81" t="s">
        <v>6452</v>
      </c>
      <c r="N1130" s="81" t="s">
        <v>6453</v>
      </c>
      <c r="O1130" s="81" t="s">
        <v>6454</v>
      </c>
      <c r="P1130" s="81" t="s">
        <v>6455</v>
      </c>
    </row>
    <row r="1131" spans="1:16" x14ac:dyDescent="0.45">
      <c r="A1131" t="s">
        <v>11147</v>
      </c>
      <c r="B1131" t="s">
        <v>17</v>
      </c>
      <c r="C1131" t="s">
        <v>18</v>
      </c>
      <c r="D1131" t="s">
        <v>1123</v>
      </c>
      <c r="E1131" t="s">
        <v>1218</v>
      </c>
      <c r="F1131" t="s">
        <v>21</v>
      </c>
      <c r="G1131" t="s">
        <v>22</v>
      </c>
      <c r="H1131">
        <v>1130</v>
      </c>
      <c r="I1131" s="83">
        <v>16.341219448835542</v>
      </c>
      <c r="J1131" s="83">
        <v>16.341219448835542</v>
      </c>
      <c r="K1131" s="83">
        <v>16.341219448835542</v>
      </c>
      <c r="L1131" s="81" t="s">
        <v>1229</v>
      </c>
      <c r="M1131" s="81" t="s">
        <v>6456</v>
      </c>
      <c r="N1131" s="81" t="s">
        <v>6457</v>
      </c>
      <c r="O1131" s="81" t="s">
        <v>6457</v>
      </c>
      <c r="P1131" s="81" t="s">
        <v>6458</v>
      </c>
    </row>
    <row r="1132" spans="1:16" ht="42.75" x14ac:dyDescent="0.45">
      <c r="A1132" t="s">
        <v>11147</v>
      </c>
      <c r="B1132" t="s">
        <v>17</v>
      </c>
      <c r="C1132" t="s">
        <v>18</v>
      </c>
      <c r="D1132" t="s">
        <v>1123</v>
      </c>
      <c r="E1132" t="s">
        <v>1218</v>
      </c>
      <c r="F1132" t="s">
        <v>21</v>
      </c>
      <c r="G1132" t="s">
        <v>22</v>
      </c>
      <c r="H1132">
        <v>1131</v>
      </c>
      <c r="I1132" s="83">
        <v>52.538197888483161</v>
      </c>
      <c r="J1132" s="83">
        <v>35.640264633541825</v>
      </c>
      <c r="K1132" s="83">
        <v>26.269098944241577</v>
      </c>
      <c r="L1132" s="81" t="s">
        <v>1230</v>
      </c>
      <c r="M1132" s="81" t="s">
        <v>6459</v>
      </c>
      <c r="N1132" s="81" t="s">
        <v>6460</v>
      </c>
      <c r="O1132" s="81" t="s">
        <v>6461</v>
      </c>
      <c r="P1132" s="81" t="s">
        <v>6462</v>
      </c>
    </row>
    <row r="1133" spans="1:16" x14ac:dyDescent="0.45">
      <c r="A1133" t="s">
        <v>11147</v>
      </c>
      <c r="B1133" t="s">
        <v>17</v>
      </c>
      <c r="C1133" t="s">
        <v>18</v>
      </c>
      <c r="D1133" t="s">
        <v>1123</v>
      </c>
      <c r="E1133" t="s">
        <v>1218</v>
      </c>
      <c r="F1133" t="s">
        <v>21</v>
      </c>
      <c r="G1133" t="s">
        <v>22</v>
      </c>
      <c r="H1133">
        <v>1132</v>
      </c>
      <c r="I1133" s="83">
        <v>7.8098498423006371</v>
      </c>
      <c r="J1133" s="83">
        <v>14.535768424205482</v>
      </c>
      <c r="K1133" s="83">
        <v>14.794015674776452</v>
      </c>
      <c r="L1133" s="81" t="s">
        <v>1231</v>
      </c>
      <c r="M1133" s="81" t="s">
        <v>6463</v>
      </c>
      <c r="N1133" s="81" t="s">
        <v>6464</v>
      </c>
      <c r="O1133" s="81" t="s">
        <v>6465</v>
      </c>
      <c r="P1133" s="81" t="s">
        <v>6466</v>
      </c>
    </row>
    <row r="1134" spans="1:16" ht="42.75" x14ac:dyDescent="0.45">
      <c r="A1134" t="s">
        <v>11147</v>
      </c>
      <c r="B1134" t="s">
        <v>17</v>
      </c>
      <c r="C1134" t="s">
        <v>18</v>
      </c>
      <c r="D1134" t="s">
        <v>1123</v>
      </c>
      <c r="E1134" t="s">
        <v>1218</v>
      </c>
      <c r="F1134" t="s">
        <v>21</v>
      </c>
      <c r="G1134" t="s">
        <v>22</v>
      </c>
      <c r="H1134">
        <v>1133</v>
      </c>
      <c r="I1134" s="83">
        <v>13.06511329838856</v>
      </c>
      <c r="J1134" s="83">
        <v>13.06511329838856</v>
      </c>
      <c r="K1134" s="83">
        <v>13.06511329838856</v>
      </c>
      <c r="L1134" s="81" t="s">
        <v>1232</v>
      </c>
      <c r="M1134" s="81" t="s">
        <v>6467</v>
      </c>
      <c r="N1134" s="81" t="s">
        <v>6468</v>
      </c>
      <c r="O1134" s="81" t="s">
        <v>6469</v>
      </c>
      <c r="P1134" s="81" t="s">
        <v>6470</v>
      </c>
    </row>
    <row r="1135" spans="1:16" ht="42.75" x14ac:dyDescent="0.45">
      <c r="A1135" t="s">
        <v>11147</v>
      </c>
      <c r="B1135" t="s">
        <v>17</v>
      </c>
      <c r="C1135" t="s">
        <v>18</v>
      </c>
      <c r="D1135" t="s">
        <v>1123</v>
      </c>
      <c r="E1135" t="s">
        <v>1218</v>
      </c>
      <c r="F1135" t="s">
        <v>21</v>
      </c>
      <c r="G1135" t="s">
        <v>22</v>
      </c>
      <c r="H1135">
        <v>1134</v>
      </c>
      <c r="I1135" s="83">
        <v>8.2951935071098593</v>
      </c>
      <c r="J1135" s="83">
        <v>8.9137655213981262</v>
      </c>
      <c r="K1135" s="83">
        <v>5.5223977835394713</v>
      </c>
      <c r="L1135" s="81" t="s">
        <v>1233</v>
      </c>
      <c r="M1135" s="81" t="s">
        <v>6471</v>
      </c>
      <c r="N1135" s="81" t="s">
        <v>6472</v>
      </c>
      <c r="O1135" s="81" t="s">
        <v>6473</v>
      </c>
      <c r="P1135" s="81" t="s">
        <v>6474</v>
      </c>
    </row>
    <row r="1136" spans="1:16" ht="142.5" x14ac:dyDescent="0.45">
      <c r="A1136" t="s">
        <v>11147</v>
      </c>
      <c r="B1136" t="s">
        <v>17</v>
      </c>
      <c r="C1136" t="s">
        <v>18</v>
      </c>
      <c r="D1136" t="s">
        <v>1123</v>
      </c>
      <c r="E1136" t="s">
        <v>1218</v>
      </c>
      <c r="F1136" t="s">
        <v>21</v>
      </c>
      <c r="G1136" t="s">
        <v>22</v>
      </c>
      <c r="H1136">
        <v>1135</v>
      </c>
      <c r="I1136" s="83">
        <v>28.280538935443843</v>
      </c>
      <c r="J1136" s="83">
        <v>58.84876615447579</v>
      </c>
      <c r="K1136" s="83">
        <v>38.910156245000287</v>
      </c>
      <c r="L1136" s="81" t="s">
        <v>1234</v>
      </c>
      <c r="M1136" s="81" t="s">
        <v>6475</v>
      </c>
      <c r="N1136" s="81" t="s">
        <v>6476</v>
      </c>
      <c r="O1136" s="81" t="s">
        <v>6477</v>
      </c>
      <c r="P1136" s="81" t="s">
        <v>6478</v>
      </c>
    </row>
    <row r="1137" spans="1:16" x14ac:dyDescent="0.45">
      <c r="A1137" t="s">
        <v>11147</v>
      </c>
      <c r="B1137" t="s">
        <v>17</v>
      </c>
      <c r="C1137" t="s">
        <v>18</v>
      </c>
      <c r="D1137" t="s">
        <v>1123</v>
      </c>
      <c r="E1137" t="s">
        <v>1218</v>
      </c>
      <c r="F1137" t="s">
        <v>21</v>
      </c>
      <c r="G1137" t="s">
        <v>22</v>
      </c>
      <c r="H1137">
        <v>1136</v>
      </c>
      <c r="I1137" s="83">
        <v>35.35533905932737</v>
      </c>
      <c r="J1137" s="83">
        <v>12.703318703865364</v>
      </c>
      <c r="K1137" s="83">
        <v>12.703318703865364</v>
      </c>
      <c r="L1137" s="81" t="s">
        <v>1235</v>
      </c>
      <c r="M1137" s="81" t="s">
        <v>6479</v>
      </c>
      <c r="N1137" s="81" t="s">
        <v>6480</v>
      </c>
      <c r="O1137" s="81" t="s">
        <v>6481</v>
      </c>
      <c r="P1137" s="81" t="s">
        <v>6481</v>
      </c>
    </row>
    <row r="1138" spans="1:16" ht="42.75" x14ac:dyDescent="0.45">
      <c r="A1138" t="s">
        <v>11147</v>
      </c>
      <c r="B1138" t="s">
        <v>17</v>
      </c>
      <c r="C1138" t="s">
        <v>18</v>
      </c>
      <c r="D1138" t="s">
        <v>1123</v>
      </c>
      <c r="E1138" t="s">
        <v>1218</v>
      </c>
      <c r="F1138" t="s">
        <v>21</v>
      </c>
      <c r="G1138" t="s">
        <v>22</v>
      </c>
      <c r="H1138">
        <v>1137</v>
      </c>
      <c r="I1138" s="83">
        <v>28.917849332325719</v>
      </c>
      <c r="J1138" s="83">
        <v>31.61487584488944</v>
      </c>
      <c r="K1138" s="83">
        <v>31.61487584488944</v>
      </c>
      <c r="L1138" s="81" t="s">
        <v>1236</v>
      </c>
      <c r="M1138" s="81" t="s">
        <v>6482</v>
      </c>
      <c r="N1138" s="81" t="s">
        <v>6483</v>
      </c>
      <c r="O1138" s="81" t="s">
        <v>6484</v>
      </c>
      <c r="P1138" s="81" t="s">
        <v>6485</v>
      </c>
    </row>
    <row r="1139" spans="1:16" ht="42.75" x14ac:dyDescent="0.45">
      <c r="A1139" t="s">
        <v>11147</v>
      </c>
      <c r="B1139" t="s">
        <v>17</v>
      </c>
      <c r="C1139" t="s">
        <v>18</v>
      </c>
      <c r="D1139" t="s">
        <v>1123</v>
      </c>
      <c r="E1139" t="s">
        <v>1218</v>
      </c>
      <c r="F1139" t="s">
        <v>21</v>
      </c>
      <c r="G1139" t="s">
        <v>22</v>
      </c>
      <c r="H1139">
        <v>1138</v>
      </c>
      <c r="I1139" s="83">
        <v>28.997844147152072</v>
      </c>
      <c r="J1139" s="83">
        <v>52.538197888483161</v>
      </c>
      <c r="K1139" s="83">
        <v>45.180100180492246</v>
      </c>
      <c r="L1139" s="81" t="s">
        <v>1237</v>
      </c>
      <c r="M1139" s="81" t="s">
        <v>6486</v>
      </c>
      <c r="N1139" s="81" t="s">
        <v>6487</v>
      </c>
      <c r="O1139" s="81" t="s">
        <v>6488</v>
      </c>
      <c r="P1139" s="81" t="s">
        <v>6489</v>
      </c>
    </row>
    <row r="1140" spans="1:16" ht="57" x14ac:dyDescent="0.45">
      <c r="A1140" t="s">
        <v>11147</v>
      </c>
      <c r="B1140" t="s">
        <v>17</v>
      </c>
      <c r="C1140" t="s">
        <v>18</v>
      </c>
      <c r="D1140" t="s">
        <v>1123</v>
      </c>
      <c r="E1140" t="s">
        <v>1218</v>
      </c>
      <c r="F1140" t="s">
        <v>21</v>
      </c>
      <c r="G1140" t="s">
        <v>22</v>
      </c>
      <c r="H1140">
        <v>1139</v>
      </c>
      <c r="I1140" s="83">
        <v>19.923405658137924</v>
      </c>
      <c r="J1140" s="83">
        <v>19.923405658137924</v>
      </c>
      <c r="K1140" s="83">
        <v>42.311785416105785</v>
      </c>
      <c r="L1140" s="81" t="s">
        <v>1238</v>
      </c>
      <c r="M1140" s="81" t="s">
        <v>6490</v>
      </c>
      <c r="N1140" s="81" t="s">
        <v>6491</v>
      </c>
      <c r="O1140" s="81" t="s">
        <v>6491</v>
      </c>
      <c r="P1140" s="81" t="s">
        <v>6492</v>
      </c>
    </row>
    <row r="1141" spans="1:16" ht="85.5" x14ac:dyDescent="0.45">
      <c r="A1141" t="s">
        <v>11147</v>
      </c>
      <c r="B1141" t="s">
        <v>17</v>
      </c>
      <c r="C1141" t="s">
        <v>18</v>
      </c>
      <c r="D1141" t="s">
        <v>1123</v>
      </c>
      <c r="E1141" t="s">
        <v>1218</v>
      </c>
      <c r="F1141" t="s">
        <v>21</v>
      </c>
      <c r="G1141" t="s">
        <v>22</v>
      </c>
      <c r="H1141">
        <v>1140</v>
      </c>
      <c r="I1141" s="83">
        <v>27.459614328824504</v>
      </c>
      <c r="J1141" s="83">
        <v>38.763354360583619</v>
      </c>
      <c r="K1141" s="83">
        <v>43.365998115553033</v>
      </c>
      <c r="L1141" s="81" t="s">
        <v>1239</v>
      </c>
      <c r="M1141" s="81" t="s">
        <v>6493</v>
      </c>
      <c r="N1141" s="81" t="s">
        <v>6494</v>
      </c>
      <c r="O1141" s="81" t="s">
        <v>6495</v>
      </c>
      <c r="P1141" s="81" t="s">
        <v>6496</v>
      </c>
    </row>
    <row r="1142" spans="1:16" ht="57" x14ac:dyDescent="0.45">
      <c r="A1142" t="s">
        <v>11147</v>
      </c>
      <c r="B1142" t="s">
        <v>17</v>
      </c>
      <c r="C1142" t="s">
        <v>18</v>
      </c>
      <c r="D1142" t="s">
        <v>1123</v>
      </c>
      <c r="E1142" t="s">
        <v>1218</v>
      </c>
      <c r="F1142" t="s">
        <v>21</v>
      </c>
      <c r="G1142" t="s">
        <v>22</v>
      </c>
      <c r="H1142">
        <v>1141</v>
      </c>
      <c r="I1142" s="83">
        <v>62.725173390140348</v>
      </c>
      <c r="J1142" s="83">
        <v>76.94297399066491</v>
      </c>
      <c r="K1142" s="83">
        <v>13.744061340099485</v>
      </c>
      <c r="L1142" s="81" t="s">
        <v>1240</v>
      </c>
      <c r="M1142" s="81" t="s">
        <v>6497</v>
      </c>
      <c r="N1142" s="81" t="s">
        <v>6498</v>
      </c>
      <c r="O1142" s="81" t="s">
        <v>6499</v>
      </c>
      <c r="P1142" s="81" t="s">
        <v>6500</v>
      </c>
    </row>
    <row r="1143" spans="1:16" ht="42.75" x14ac:dyDescent="0.45">
      <c r="A1143" t="s">
        <v>11147</v>
      </c>
      <c r="B1143" t="s">
        <v>17</v>
      </c>
      <c r="C1143" t="s">
        <v>18</v>
      </c>
      <c r="D1143" t="s">
        <v>1123</v>
      </c>
      <c r="E1143" t="s">
        <v>1241</v>
      </c>
      <c r="F1143" t="s">
        <v>21</v>
      </c>
      <c r="G1143" t="s">
        <v>22</v>
      </c>
      <c r="H1143">
        <v>1142</v>
      </c>
      <c r="I1143" s="83">
        <v>16.261701715194889</v>
      </c>
      <c r="J1143" s="83">
        <v>23.801761257033814</v>
      </c>
      <c r="K1143" s="83">
        <v>15.148694266083965</v>
      </c>
      <c r="L1143" s="81" t="s">
        <v>1242</v>
      </c>
      <c r="M1143" s="81" t="s">
        <v>6501</v>
      </c>
      <c r="N1143" s="81" t="s">
        <v>6502</v>
      </c>
      <c r="O1143" s="81" t="s">
        <v>6503</v>
      </c>
      <c r="P1143" s="81" t="s">
        <v>6504</v>
      </c>
    </row>
    <row r="1144" spans="1:16" ht="42.75" x14ac:dyDescent="0.45">
      <c r="A1144" t="s">
        <v>11147</v>
      </c>
      <c r="B1144" t="s">
        <v>17</v>
      </c>
      <c r="C1144" t="s">
        <v>18</v>
      </c>
      <c r="D1144" t="s">
        <v>1123</v>
      </c>
      <c r="E1144" t="s">
        <v>1241</v>
      </c>
      <c r="F1144" t="s">
        <v>21</v>
      </c>
      <c r="G1144" t="s">
        <v>22</v>
      </c>
      <c r="H1144">
        <v>1143</v>
      </c>
      <c r="I1144" s="83">
        <v>41.607516522178443</v>
      </c>
      <c r="J1144" s="83">
        <v>46.825687910244042</v>
      </c>
      <c r="K1144" s="83">
        <v>19.104081613647544</v>
      </c>
      <c r="L1144" s="81" t="s">
        <v>1243</v>
      </c>
      <c r="M1144" s="81" t="s">
        <v>6505</v>
      </c>
      <c r="N1144" s="81" t="s">
        <v>6506</v>
      </c>
      <c r="O1144" s="81" t="s">
        <v>6507</v>
      </c>
      <c r="P1144" s="81" t="s">
        <v>6508</v>
      </c>
    </row>
    <row r="1145" spans="1:16" ht="128.25" x14ac:dyDescent="0.45">
      <c r="A1145" t="s">
        <v>11147</v>
      </c>
      <c r="B1145" t="s">
        <v>17</v>
      </c>
      <c r="C1145" t="s">
        <v>18</v>
      </c>
      <c r="D1145" t="s">
        <v>1123</v>
      </c>
      <c r="E1145" t="s">
        <v>1241</v>
      </c>
      <c r="F1145" t="s">
        <v>21</v>
      </c>
      <c r="G1145" t="s">
        <v>22</v>
      </c>
      <c r="H1145">
        <v>1144</v>
      </c>
      <c r="I1145" s="83">
        <v>63.271893822691162</v>
      </c>
      <c r="J1145" s="83">
        <v>62.787015995877418</v>
      </c>
      <c r="K1145" s="83">
        <v>55.897319189397543</v>
      </c>
      <c r="L1145" s="81" t="s">
        <v>1244</v>
      </c>
      <c r="M1145" s="81" t="s">
        <v>6509</v>
      </c>
      <c r="N1145" s="81" t="s">
        <v>6510</v>
      </c>
      <c r="O1145" s="81" t="s">
        <v>6511</v>
      </c>
      <c r="P1145" s="81" t="s">
        <v>6512</v>
      </c>
    </row>
    <row r="1146" spans="1:16" ht="99.75" x14ac:dyDescent="0.45">
      <c r="A1146" t="s">
        <v>11147</v>
      </c>
      <c r="B1146" t="s">
        <v>17</v>
      </c>
      <c r="C1146" t="s">
        <v>18</v>
      </c>
      <c r="D1146" t="s">
        <v>1123</v>
      </c>
      <c r="E1146" t="s">
        <v>1241</v>
      </c>
      <c r="F1146" t="s">
        <v>21</v>
      </c>
      <c r="G1146" t="s">
        <v>22</v>
      </c>
      <c r="H1146">
        <v>1145</v>
      </c>
      <c r="I1146" s="83">
        <v>37.283992459416567</v>
      </c>
      <c r="J1146" s="83">
        <v>45.307994508277041</v>
      </c>
      <c r="K1146" s="83">
        <v>39.999058878888839</v>
      </c>
      <c r="L1146" s="81" t="s">
        <v>1245</v>
      </c>
      <c r="M1146" s="81" t="s">
        <v>6513</v>
      </c>
      <c r="N1146" s="81" t="s">
        <v>6514</v>
      </c>
      <c r="O1146" s="81" t="s">
        <v>6515</v>
      </c>
      <c r="P1146" s="81" t="s">
        <v>6516</v>
      </c>
    </row>
    <row r="1147" spans="1:16" ht="28.5" x14ac:dyDescent="0.45">
      <c r="A1147" t="s">
        <v>11147</v>
      </c>
      <c r="B1147" t="s">
        <v>17</v>
      </c>
      <c r="C1147" t="s">
        <v>18</v>
      </c>
      <c r="D1147" t="s">
        <v>1123</v>
      </c>
      <c r="E1147" t="s">
        <v>1241</v>
      </c>
      <c r="F1147" t="s">
        <v>21</v>
      </c>
      <c r="G1147" t="s">
        <v>22</v>
      </c>
      <c r="H1147">
        <v>1146</v>
      </c>
      <c r="I1147" s="83">
        <v>11.339582221952003</v>
      </c>
      <c r="J1147" s="83">
        <v>58.739490946992127</v>
      </c>
      <c r="K1147" s="83">
        <v>11.339582221952003</v>
      </c>
      <c r="L1147" s="81" t="s">
        <v>1246</v>
      </c>
      <c r="M1147" s="81" t="s">
        <v>6517</v>
      </c>
      <c r="N1147" s="81" t="s">
        <v>6518</v>
      </c>
      <c r="O1147" s="81" t="s">
        <v>6519</v>
      </c>
      <c r="P1147" s="81" t="s">
        <v>6520</v>
      </c>
    </row>
    <row r="1148" spans="1:16" ht="42.75" x14ac:dyDescent="0.45">
      <c r="A1148" t="s">
        <v>11147</v>
      </c>
      <c r="B1148" t="s">
        <v>17</v>
      </c>
      <c r="C1148" t="s">
        <v>18</v>
      </c>
      <c r="D1148" t="s">
        <v>1123</v>
      </c>
      <c r="E1148" t="s">
        <v>1241</v>
      </c>
      <c r="F1148" t="s">
        <v>21</v>
      </c>
      <c r="G1148" t="s">
        <v>22</v>
      </c>
      <c r="H1148">
        <v>1147</v>
      </c>
      <c r="I1148" s="83">
        <v>16.590387014219711</v>
      </c>
      <c r="J1148" s="83">
        <v>35.543339448751688</v>
      </c>
      <c r="K1148" s="83">
        <v>15.133218633429316</v>
      </c>
      <c r="L1148" s="81" t="s">
        <v>1247</v>
      </c>
      <c r="M1148" s="81" t="s">
        <v>6521</v>
      </c>
      <c r="N1148" s="81" t="s">
        <v>6522</v>
      </c>
      <c r="O1148" s="81" t="s">
        <v>6523</v>
      </c>
      <c r="P1148" s="81" t="s">
        <v>6524</v>
      </c>
    </row>
    <row r="1149" spans="1:16" ht="71.25" x14ac:dyDescent="0.45">
      <c r="A1149" t="s">
        <v>11147</v>
      </c>
      <c r="B1149" t="s">
        <v>17</v>
      </c>
      <c r="C1149" t="s">
        <v>18</v>
      </c>
      <c r="D1149" t="s">
        <v>1123</v>
      </c>
      <c r="E1149" t="s">
        <v>1241</v>
      </c>
      <c r="F1149" t="s">
        <v>21</v>
      </c>
      <c r="G1149" t="s">
        <v>22</v>
      </c>
      <c r="H1149">
        <v>1148</v>
      </c>
      <c r="I1149" s="83">
        <v>39.375553105513411</v>
      </c>
      <c r="J1149" s="83">
        <v>61.652552921243696</v>
      </c>
      <c r="K1149" s="83">
        <v>16.017181955319533</v>
      </c>
      <c r="L1149" s="81" t="s">
        <v>1248</v>
      </c>
      <c r="M1149" s="81" t="s">
        <v>6525</v>
      </c>
      <c r="N1149" s="81" t="s">
        <v>6526</v>
      </c>
      <c r="O1149" s="81" t="s">
        <v>6527</v>
      </c>
      <c r="P1149" s="81" t="s">
        <v>6528</v>
      </c>
    </row>
    <row r="1150" spans="1:16" ht="42.75" x14ac:dyDescent="0.45">
      <c r="A1150" t="s">
        <v>11147</v>
      </c>
      <c r="B1150" t="s">
        <v>17</v>
      </c>
      <c r="C1150" t="s">
        <v>18</v>
      </c>
      <c r="D1150" t="s">
        <v>1123</v>
      </c>
      <c r="E1150" t="s">
        <v>1241</v>
      </c>
      <c r="F1150" t="s">
        <v>21</v>
      </c>
      <c r="G1150" t="s">
        <v>22</v>
      </c>
      <c r="H1150">
        <v>1149</v>
      </c>
      <c r="I1150" s="83">
        <v>22.316180689266648</v>
      </c>
      <c r="J1150" s="83">
        <v>50.000000000000014</v>
      </c>
      <c r="K1150" s="83">
        <v>25.848657697858531</v>
      </c>
      <c r="L1150" s="81" t="s">
        <v>1249</v>
      </c>
      <c r="M1150" s="81" t="s">
        <v>6529</v>
      </c>
      <c r="N1150" s="81" t="s">
        <v>6530</v>
      </c>
      <c r="O1150" s="81" t="s">
        <v>6531</v>
      </c>
      <c r="P1150" s="81" t="s">
        <v>6532</v>
      </c>
    </row>
    <row r="1151" spans="1:16" ht="42.75" x14ac:dyDescent="0.45">
      <c r="A1151" t="s">
        <v>11147</v>
      </c>
      <c r="B1151" t="s">
        <v>17</v>
      </c>
      <c r="C1151" t="s">
        <v>18</v>
      </c>
      <c r="D1151" t="s">
        <v>1123</v>
      </c>
      <c r="E1151" t="s">
        <v>1241</v>
      </c>
      <c r="F1151" t="s">
        <v>21</v>
      </c>
      <c r="G1151" t="s">
        <v>22</v>
      </c>
      <c r="H1151">
        <v>1150</v>
      </c>
      <c r="I1151" s="83">
        <v>23.462350320528</v>
      </c>
      <c r="J1151" s="83">
        <v>61.32297420585347</v>
      </c>
      <c r="K1151" s="83">
        <v>15.851165692617148</v>
      </c>
      <c r="L1151" s="81" t="s">
        <v>1250</v>
      </c>
      <c r="M1151" s="81" t="s">
        <v>6533</v>
      </c>
      <c r="N1151" s="81" t="s">
        <v>6534</v>
      </c>
      <c r="O1151" s="81" t="s">
        <v>6535</v>
      </c>
      <c r="P1151" s="81" t="s">
        <v>6536</v>
      </c>
    </row>
    <row r="1152" spans="1:16" ht="114" x14ac:dyDescent="0.45">
      <c r="A1152" t="s">
        <v>11147</v>
      </c>
      <c r="B1152" t="s">
        <v>17</v>
      </c>
      <c r="C1152" t="s">
        <v>18</v>
      </c>
      <c r="D1152" t="s">
        <v>1123</v>
      </c>
      <c r="E1152" t="s">
        <v>1241</v>
      </c>
      <c r="F1152" t="s">
        <v>21</v>
      </c>
      <c r="G1152" t="s">
        <v>22</v>
      </c>
      <c r="H1152">
        <v>1151</v>
      </c>
      <c r="I1152" s="83">
        <v>15.77390344607131</v>
      </c>
      <c r="J1152" s="83">
        <v>40.190464053290263</v>
      </c>
      <c r="K1152" s="83">
        <v>27.373915552099291</v>
      </c>
      <c r="L1152" s="81" t="s">
        <v>1251</v>
      </c>
      <c r="M1152" s="81" t="s">
        <v>6537</v>
      </c>
      <c r="N1152" s="81" t="s">
        <v>6538</v>
      </c>
      <c r="O1152" s="81" t="s">
        <v>6539</v>
      </c>
      <c r="P1152" s="81" t="s">
        <v>6540</v>
      </c>
    </row>
    <row r="1153" spans="1:16" ht="42.75" x14ac:dyDescent="0.45">
      <c r="A1153" t="s">
        <v>11147</v>
      </c>
      <c r="B1153" t="s">
        <v>17</v>
      </c>
      <c r="C1153" t="s">
        <v>18</v>
      </c>
      <c r="D1153" t="s">
        <v>1123</v>
      </c>
      <c r="E1153" t="s">
        <v>1241</v>
      </c>
      <c r="F1153" t="s">
        <v>21</v>
      </c>
      <c r="G1153" t="s">
        <v>22</v>
      </c>
      <c r="H1153">
        <v>1152</v>
      </c>
      <c r="I1153" s="83">
        <v>16.261701715194889</v>
      </c>
      <c r="J1153" s="83">
        <v>16.830386789031852</v>
      </c>
      <c r="K1153" s="83">
        <v>13.545994273378144</v>
      </c>
      <c r="L1153" s="81" t="s">
        <v>1252</v>
      </c>
      <c r="M1153" s="81" t="s">
        <v>6541</v>
      </c>
      <c r="N1153" s="81" t="s">
        <v>6542</v>
      </c>
      <c r="O1153" s="81" t="s">
        <v>6543</v>
      </c>
      <c r="P1153" s="81" t="s">
        <v>6544</v>
      </c>
    </row>
    <row r="1154" spans="1:16" ht="28.5" x14ac:dyDescent="0.45">
      <c r="A1154" t="s">
        <v>11147</v>
      </c>
      <c r="B1154" t="s">
        <v>17</v>
      </c>
      <c r="C1154" t="s">
        <v>18</v>
      </c>
      <c r="D1154" t="s">
        <v>1123</v>
      </c>
      <c r="E1154" t="s">
        <v>1241</v>
      </c>
      <c r="F1154" t="s">
        <v>21</v>
      </c>
      <c r="G1154" t="s">
        <v>22</v>
      </c>
      <c r="H1154">
        <v>1153</v>
      </c>
      <c r="I1154" s="83">
        <v>19.304869754804479</v>
      </c>
      <c r="J1154" s="83">
        <v>19.304869754804479</v>
      </c>
      <c r="K1154" s="83">
        <v>53.728496591177098</v>
      </c>
      <c r="L1154" s="81" t="s">
        <v>1253</v>
      </c>
      <c r="M1154" s="81" t="s">
        <v>6545</v>
      </c>
      <c r="N1154" s="81" t="s">
        <v>6546</v>
      </c>
      <c r="O1154" s="81" t="s">
        <v>6546</v>
      </c>
      <c r="P1154" s="81" t="s">
        <v>6547</v>
      </c>
    </row>
    <row r="1155" spans="1:16" ht="42.75" x14ac:dyDescent="0.45">
      <c r="A1155" t="s">
        <v>11147</v>
      </c>
      <c r="B1155" t="s">
        <v>17</v>
      </c>
      <c r="C1155" t="s">
        <v>18</v>
      </c>
      <c r="D1155" t="s">
        <v>1123</v>
      </c>
      <c r="E1155" t="s">
        <v>1241</v>
      </c>
      <c r="F1155" t="s">
        <v>21</v>
      </c>
      <c r="G1155" t="s">
        <v>22</v>
      </c>
      <c r="H1155">
        <v>1154</v>
      </c>
      <c r="I1155" s="83">
        <v>5.5223977835394713</v>
      </c>
      <c r="J1155" s="83">
        <v>17.747405280050266</v>
      </c>
      <c r="K1155" s="83">
        <v>6.0823171728538243</v>
      </c>
      <c r="L1155" s="81" t="s">
        <v>1254</v>
      </c>
      <c r="M1155" s="81" t="s">
        <v>6548</v>
      </c>
      <c r="N1155" s="81" t="s">
        <v>6549</v>
      </c>
      <c r="O1155" s="81" t="s">
        <v>6550</v>
      </c>
      <c r="P1155" s="81" t="s">
        <v>6551</v>
      </c>
    </row>
    <row r="1156" spans="1:16" ht="71.25" x14ac:dyDescent="0.45">
      <c r="A1156" t="s">
        <v>11147</v>
      </c>
      <c r="B1156" t="s">
        <v>17</v>
      </c>
      <c r="C1156" t="s">
        <v>18</v>
      </c>
      <c r="D1156" t="s">
        <v>1123</v>
      </c>
      <c r="E1156" t="s">
        <v>1241</v>
      </c>
      <c r="F1156" t="s">
        <v>21</v>
      </c>
      <c r="G1156" t="s">
        <v>22</v>
      </c>
      <c r="H1156">
        <v>1155</v>
      </c>
      <c r="I1156" s="83">
        <v>37.157701525155247</v>
      </c>
      <c r="J1156" s="83">
        <v>43.542946577469969</v>
      </c>
      <c r="K1156" s="83">
        <v>12.39899236095509</v>
      </c>
      <c r="L1156" s="81" t="s">
        <v>1255</v>
      </c>
      <c r="M1156" s="81" t="s">
        <v>6552</v>
      </c>
      <c r="N1156" s="81" t="s">
        <v>6553</v>
      </c>
      <c r="O1156" s="81" t="s">
        <v>6554</v>
      </c>
      <c r="P1156" s="81" t="s">
        <v>6555</v>
      </c>
    </row>
    <row r="1157" spans="1:16" ht="42.75" x14ac:dyDescent="0.45">
      <c r="A1157" t="s">
        <v>11147</v>
      </c>
      <c r="B1157" t="s">
        <v>17</v>
      </c>
      <c r="C1157" t="s">
        <v>18</v>
      </c>
      <c r="D1157" t="s">
        <v>1123</v>
      </c>
      <c r="E1157" t="s">
        <v>1256</v>
      </c>
      <c r="F1157" t="s">
        <v>21</v>
      </c>
      <c r="G1157" t="s">
        <v>22</v>
      </c>
      <c r="H1157">
        <v>1156</v>
      </c>
      <c r="I1157" s="83">
        <v>10.135943830402924</v>
      </c>
      <c r="J1157" s="83">
        <v>22.434531552409887</v>
      </c>
      <c r="K1157" s="83">
        <v>7.8356438386360994</v>
      </c>
      <c r="L1157" s="81" t="s">
        <v>1257</v>
      </c>
      <c r="M1157" s="81" t="s">
        <v>6556</v>
      </c>
      <c r="N1157" s="81" t="s">
        <v>6557</v>
      </c>
      <c r="O1157" s="81" t="s">
        <v>6558</v>
      </c>
      <c r="P1157" s="81" t="s">
        <v>6559</v>
      </c>
    </row>
    <row r="1158" spans="1:16" ht="57" x14ac:dyDescent="0.45">
      <c r="A1158" t="s">
        <v>11147</v>
      </c>
      <c r="B1158" t="s">
        <v>17</v>
      </c>
      <c r="C1158" t="s">
        <v>18</v>
      </c>
      <c r="D1158" t="s">
        <v>1123</v>
      </c>
      <c r="E1158" t="s">
        <v>1256</v>
      </c>
      <c r="F1158" t="s">
        <v>21</v>
      </c>
      <c r="G1158" t="s">
        <v>22</v>
      </c>
      <c r="H1158">
        <v>1157</v>
      </c>
      <c r="I1158" s="83">
        <v>29.489939869024361</v>
      </c>
      <c r="J1158" s="83">
        <v>44.897710722021188</v>
      </c>
      <c r="K1158" s="83">
        <v>12.021577610863728</v>
      </c>
      <c r="L1158" s="81" t="s">
        <v>1258</v>
      </c>
      <c r="M1158" s="81" t="s">
        <v>6560</v>
      </c>
      <c r="N1158" s="81" t="s">
        <v>6561</v>
      </c>
      <c r="O1158" s="81" t="s">
        <v>6562</v>
      </c>
      <c r="P1158" s="81" t="s">
        <v>6563</v>
      </c>
    </row>
    <row r="1159" spans="1:16" x14ac:dyDescent="0.45">
      <c r="A1159" t="s">
        <v>11147</v>
      </c>
      <c r="B1159" t="s">
        <v>17</v>
      </c>
      <c r="C1159" t="s">
        <v>18</v>
      </c>
      <c r="D1159" t="s">
        <v>1123</v>
      </c>
      <c r="E1159" t="s">
        <v>1256</v>
      </c>
      <c r="F1159" t="s">
        <v>21</v>
      </c>
      <c r="G1159" t="s">
        <v>22</v>
      </c>
      <c r="H1159">
        <v>1158</v>
      </c>
      <c r="I1159" s="83">
        <v>39.763536438352517</v>
      </c>
      <c r="J1159" s="83">
        <v>39.763536438352517</v>
      </c>
      <c r="K1159" s="83">
        <v>39.763536438352517</v>
      </c>
      <c r="L1159" s="81" t="s">
        <v>1259</v>
      </c>
      <c r="M1159" s="81" t="s">
        <v>6564</v>
      </c>
      <c r="N1159" s="81" t="s">
        <v>6565</v>
      </c>
      <c r="O1159" s="81" t="s">
        <v>6566</v>
      </c>
      <c r="P1159" s="81" t="s">
        <v>6567</v>
      </c>
    </row>
    <row r="1160" spans="1:16" ht="57" x14ac:dyDescent="0.45">
      <c r="A1160" t="s">
        <v>11147</v>
      </c>
      <c r="B1160" t="s">
        <v>17</v>
      </c>
      <c r="C1160" t="s">
        <v>18</v>
      </c>
      <c r="D1160" t="s">
        <v>1123</v>
      </c>
      <c r="E1160" t="s">
        <v>1256</v>
      </c>
      <c r="F1160" t="s">
        <v>21</v>
      </c>
      <c r="G1160" t="s">
        <v>22</v>
      </c>
      <c r="H1160">
        <v>1159</v>
      </c>
      <c r="I1160" s="83">
        <v>13.32358437599213</v>
      </c>
      <c r="J1160" s="83">
        <v>32.377227131456429</v>
      </c>
      <c r="K1160" s="83">
        <v>14.247788801610149</v>
      </c>
      <c r="L1160" s="81" t="s">
        <v>1260</v>
      </c>
      <c r="M1160" s="81" t="s">
        <v>6568</v>
      </c>
      <c r="N1160" s="81" t="s">
        <v>6569</v>
      </c>
      <c r="O1160" s="81" t="s">
        <v>6570</v>
      </c>
      <c r="P1160" s="81" t="s">
        <v>6571</v>
      </c>
    </row>
    <row r="1161" spans="1:16" ht="42.75" x14ac:dyDescent="0.45">
      <c r="A1161" t="s">
        <v>11147</v>
      </c>
      <c r="B1161" t="s">
        <v>17</v>
      </c>
      <c r="C1161" t="s">
        <v>18</v>
      </c>
      <c r="D1161" t="s">
        <v>1123</v>
      </c>
      <c r="E1161" t="s">
        <v>1256</v>
      </c>
      <c r="F1161" t="s">
        <v>21</v>
      </c>
      <c r="G1161" t="s">
        <v>22</v>
      </c>
      <c r="H1161">
        <v>1160</v>
      </c>
      <c r="I1161" s="83">
        <v>26.084190230584479</v>
      </c>
      <c r="J1161" s="83">
        <v>14.514048214980695</v>
      </c>
      <c r="K1161" s="83">
        <v>18.445540119318487</v>
      </c>
      <c r="L1161" s="81" t="s">
        <v>1261</v>
      </c>
      <c r="M1161" s="81" t="s">
        <v>6572</v>
      </c>
      <c r="N1161" s="81" t="s">
        <v>6573</v>
      </c>
      <c r="O1161" s="81" t="s">
        <v>6574</v>
      </c>
      <c r="P1161" s="81" t="s">
        <v>6575</v>
      </c>
    </row>
    <row r="1162" spans="1:16" ht="71.25" x14ac:dyDescent="0.45">
      <c r="A1162" t="s">
        <v>11147</v>
      </c>
      <c r="B1162" t="s">
        <v>17</v>
      </c>
      <c r="C1162" t="s">
        <v>18</v>
      </c>
      <c r="D1162" t="s">
        <v>1123</v>
      </c>
      <c r="E1162" t="s">
        <v>1256</v>
      </c>
      <c r="F1162" t="s">
        <v>21</v>
      </c>
      <c r="G1162" t="s">
        <v>22</v>
      </c>
      <c r="H1162">
        <v>1161</v>
      </c>
      <c r="I1162" s="83">
        <v>5.508399197492329</v>
      </c>
      <c r="J1162" s="83">
        <v>22.089591134157889</v>
      </c>
      <c r="K1162" s="83">
        <v>9.8647031389794204</v>
      </c>
      <c r="L1162" s="81" t="s">
        <v>1262</v>
      </c>
      <c r="M1162" s="81" t="s">
        <v>6576</v>
      </c>
      <c r="N1162" s="81" t="s">
        <v>6577</v>
      </c>
      <c r="O1162" s="81" t="s">
        <v>6578</v>
      </c>
      <c r="P1162" s="81" t="s">
        <v>6579</v>
      </c>
    </row>
    <row r="1163" spans="1:16" ht="42.75" x14ac:dyDescent="0.45">
      <c r="A1163" t="s">
        <v>11147</v>
      </c>
      <c r="B1163" t="s">
        <v>17</v>
      </c>
      <c r="C1163" t="s">
        <v>18</v>
      </c>
      <c r="D1163" t="s">
        <v>1123</v>
      </c>
      <c r="E1163" t="s">
        <v>1256</v>
      </c>
      <c r="F1163" t="s">
        <v>21</v>
      </c>
      <c r="G1163" t="s">
        <v>22</v>
      </c>
      <c r="H1163">
        <v>1162</v>
      </c>
      <c r="I1163" s="83">
        <v>4.0161384364076538</v>
      </c>
      <c r="J1163" s="83">
        <v>9.3182034035332801</v>
      </c>
      <c r="K1163" s="83">
        <v>7.3470531259778786</v>
      </c>
      <c r="L1163" s="81" t="s">
        <v>1263</v>
      </c>
      <c r="M1163" s="81" t="s">
        <v>6580</v>
      </c>
      <c r="N1163" s="81" t="s">
        <v>6581</v>
      </c>
      <c r="O1163" s="81" t="s">
        <v>6582</v>
      </c>
      <c r="P1163" s="81" t="s">
        <v>6583</v>
      </c>
    </row>
    <row r="1164" spans="1:16" ht="57" x14ac:dyDescent="0.45">
      <c r="A1164" t="s">
        <v>11147</v>
      </c>
      <c r="B1164" t="s">
        <v>17</v>
      </c>
      <c r="C1164" t="s">
        <v>18</v>
      </c>
      <c r="D1164" t="s">
        <v>1123</v>
      </c>
      <c r="E1164" t="s">
        <v>1256</v>
      </c>
      <c r="F1164" t="s">
        <v>21</v>
      </c>
      <c r="G1164" t="s">
        <v>22</v>
      </c>
      <c r="H1164">
        <v>1163</v>
      </c>
      <c r="I1164" s="83">
        <v>7.4318780145036207</v>
      </c>
      <c r="J1164" s="83">
        <v>30.457527453468213</v>
      </c>
      <c r="K1164" s="83">
        <v>6.9161417925511364</v>
      </c>
      <c r="L1164" s="81" t="s">
        <v>1264</v>
      </c>
      <c r="M1164" s="81" t="s">
        <v>6584</v>
      </c>
      <c r="N1164" s="81" t="s">
        <v>6585</v>
      </c>
      <c r="O1164" s="81" t="s">
        <v>6586</v>
      </c>
      <c r="P1164" s="81" t="s">
        <v>6587</v>
      </c>
    </row>
    <row r="1165" spans="1:16" ht="71.25" x14ac:dyDescent="0.45">
      <c r="A1165" t="s">
        <v>11147</v>
      </c>
      <c r="B1165" t="s">
        <v>17</v>
      </c>
      <c r="C1165" t="s">
        <v>18</v>
      </c>
      <c r="D1165" t="s">
        <v>1123</v>
      </c>
      <c r="E1165" t="s">
        <v>1256</v>
      </c>
      <c r="F1165" t="s">
        <v>21</v>
      </c>
      <c r="G1165" t="s">
        <v>22</v>
      </c>
      <c r="H1165">
        <v>1164</v>
      </c>
      <c r="I1165" s="83">
        <v>64.557140666233735</v>
      </c>
      <c r="J1165" s="83">
        <v>46.527332017034809</v>
      </c>
      <c r="K1165" s="83">
        <v>62.725260847852006</v>
      </c>
      <c r="L1165" s="81" t="s">
        <v>1265</v>
      </c>
      <c r="M1165" s="81" t="s">
        <v>6588</v>
      </c>
      <c r="N1165" s="81" t="s">
        <v>6589</v>
      </c>
      <c r="O1165" s="81" t="s">
        <v>6590</v>
      </c>
      <c r="P1165" s="81" t="s">
        <v>6591</v>
      </c>
    </row>
    <row r="1166" spans="1:16" ht="57" x14ac:dyDescent="0.45">
      <c r="A1166" t="s">
        <v>11147</v>
      </c>
      <c r="B1166" t="s">
        <v>17</v>
      </c>
      <c r="C1166" t="s">
        <v>18</v>
      </c>
      <c r="D1166" t="s">
        <v>1123</v>
      </c>
      <c r="E1166" t="s">
        <v>1256</v>
      </c>
      <c r="F1166" t="s">
        <v>21</v>
      </c>
      <c r="G1166" t="s">
        <v>22</v>
      </c>
      <c r="H1166">
        <v>1165</v>
      </c>
      <c r="I1166" s="83">
        <v>23.68768539132877</v>
      </c>
      <c r="J1166" s="83">
        <v>51.832827214400247</v>
      </c>
      <c r="K1166" s="83">
        <v>34.85843601024672</v>
      </c>
      <c r="L1166" s="81" t="s">
        <v>1266</v>
      </c>
      <c r="M1166" s="81" t="s">
        <v>6592</v>
      </c>
      <c r="N1166" s="81" t="s">
        <v>6593</v>
      </c>
      <c r="O1166" s="81" t="s">
        <v>6594</v>
      </c>
      <c r="P1166" s="81" t="s">
        <v>6595</v>
      </c>
    </row>
    <row r="1167" spans="1:16" ht="42.75" x14ac:dyDescent="0.45">
      <c r="A1167" t="s">
        <v>11147</v>
      </c>
      <c r="B1167" t="s">
        <v>17</v>
      </c>
      <c r="C1167" t="s">
        <v>18</v>
      </c>
      <c r="D1167" t="s">
        <v>1123</v>
      </c>
      <c r="E1167" t="s">
        <v>1256</v>
      </c>
      <c r="F1167" t="s">
        <v>21</v>
      </c>
      <c r="G1167" t="s">
        <v>22</v>
      </c>
      <c r="H1167">
        <v>1166</v>
      </c>
      <c r="I1167" s="83">
        <v>3.2185826270362101</v>
      </c>
      <c r="J1167" s="83">
        <v>7.3140318268287645</v>
      </c>
      <c r="K1167" s="83">
        <v>5.8166354211475149</v>
      </c>
      <c r="L1167" s="81" t="s">
        <v>1267</v>
      </c>
      <c r="M1167" s="81" t="s">
        <v>6596</v>
      </c>
      <c r="N1167" s="81" t="s">
        <v>6597</v>
      </c>
      <c r="O1167" s="81" t="s">
        <v>6598</v>
      </c>
      <c r="P1167" s="81" t="s">
        <v>6599</v>
      </c>
    </row>
    <row r="1168" spans="1:16" ht="28.5" x14ac:dyDescent="0.45">
      <c r="A1168" t="s">
        <v>11147</v>
      </c>
      <c r="B1168" t="s">
        <v>17</v>
      </c>
      <c r="C1168" t="s">
        <v>18</v>
      </c>
      <c r="D1168" t="s">
        <v>1123</v>
      </c>
      <c r="E1168" t="s">
        <v>1256</v>
      </c>
      <c r="F1168" t="s">
        <v>21</v>
      </c>
      <c r="G1168" t="s">
        <v>22</v>
      </c>
      <c r="H1168">
        <v>1167</v>
      </c>
      <c r="I1168" s="83">
        <v>25.965358893403383</v>
      </c>
      <c r="J1168" s="83">
        <v>8.516593018819643</v>
      </c>
      <c r="K1168" s="83">
        <v>24.808415001701817</v>
      </c>
      <c r="L1168" s="81" t="s">
        <v>1268</v>
      </c>
      <c r="M1168" s="81" t="s">
        <v>6600</v>
      </c>
      <c r="N1168" s="81" t="s">
        <v>6601</v>
      </c>
      <c r="O1168" s="81" t="s">
        <v>6602</v>
      </c>
      <c r="P1168" s="81" t="s">
        <v>6603</v>
      </c>
    </row>
    <row r="1169" spans="1:16" ht="42.75" x14ac:dyDescent="0.45">
      <c r="A1169" t="s">
        <v>11147</v>
      </c>
      <c r="B1169" t="s">
        <v>17</v>
      </c>
      <c r="C1169" t="s">
        <v>18</v>
      </c>
      <c r="D1169" t="s">
        <v>1123</v>
      </c>
      <c r="E1169" t="s">
        <v>1256</v>
      </c>
      <c r="F1169" t="s">
        <v>21</v>
      </c>
      <c r="G1169" t="s">
        <v>22</v>
      </c>
      <c r="H1169">
        <v>1168</v>
      </c>
      <c r="I1169" s="83">
        <v>6.2503815279448833</v>
      </c>
      <c r="J1169" s="83">
        <v>6.2503815279448833</v>
      </c>
      <c r="K1169" s="83">
        <v>6.2503815279448833</v>
      </c>
      <c r="L1169" s="81" t="s">
        <v>1269</v>
      </c>
      <c r="M1169" s="81" t="s">
        <v>6604</v>
      </c>
      <c r="N1169" s="81" t="s">
        <v>6605</v>
      </c>
      <c r="O1169" s="81" t="s">
        <v>6605</v>
      </c>
      <c r="P1169" s="81" t="s">
        <v>6606</v>
      </c>
    </row>
    <row r="1170" spans="1:16" ht="71.25" x14ac:dyDescent="0.45">
      <c r="A1170" t="s">
        <v>11147</v>
      </c>
      <c r="B1170" t="s">
        <v>17</v>
      </c>
      <c r="C1170" t="s">
        <v>18</v>
      </c>
      <c r="D1170" t="s">
        <v>1123</v>
      </c>
      <c r="E1170" t="s">
        <v>1256</v>
      </c>
      <c r="F1170" t="s">
        <v>21</v>
      </c>
      <c r="G1170" t="s">
        <v>22</v>
      </c>
      <c r="H1170">
        <v>1169</v>
      </c>
      <c r="I1170" s="83">
        <v>36.23885503140913</v>
      </c>
      <c r="J1170" s="83">
        <v>47.179913573365411</v>
      </c>
      <c r="K1170" s="83">
        <v>33.573064840973224</v>
      </c>
      <c r="L1170" s="81" t="s">
        <v>1270</v>
      </c>
      <c r="M1170" s="81" t="s">
        <v>6607</v>
      </c>
      <c r="N1170" s="81" t="s">
        <v>6608</v>
      </c>
      <c r="O1170" s="81" t="s">
        <v>6609</v>
      </c>
      <c r="P1170" s="81" t="s">
        <v>6610</v>
      </c>
    </row>
    <row r="1171" spans="1:16" x14ac:dyDescent="0.45">
      <c r="A1171" t="s">
        <v>11147</v>
      </c>
      <c r="B1171" t="s">
        <v>17</v>
      </c>
      <c r="C1171" t="s">
        <v>18</v>
      </c>
      <c r="D1171" t="s">
        <v>1123</v>
      </c>
      <c r="E1171" t="s">
        <v>1256</v>
      </c>
      <c r="F1171" t="s">
        <v>21</v>
      </c>
      <c r="G1171" t="s">
        <v>22</v>
      </c>
      <c r="H1171">
        <v>1170</v>
      </c>
      <c r="I1171" s="83">
        <v>42.728700639623419</v>
      </c>
      <c r="J1171" s="83">
        <v>42.728700639623419</v>
      </c>
      <c r="K1171" s="83">
        <v>42.728700639623419</v>
      </c>
      <c r="L1171" s="81" t="s">
        <v>1271</v>
      </c>
      <c r="M1171" s="81" t="s">
        <v>6611</v>
      </c>
      <c r="N1171" s="81" t="s">
        <v>6612</v>
      </c>
      <c r="O1171" s="81" t="s">
        <v>6613</v>
      </c>
      <c r="P1171" s="81" t="s">
        <v>6613</v>
      </c>
    </row>
    <row r="1172" spans="1:16" ht="85.5" x14ac:dyDescent="0.45">
      <c r="A1172" t="s">
        <v>11147</v>
      </c>
      <c r="B1172" t="s">
        <v>17</v>
      </c>
      <c r="C1172" t="s">
        <v>18</v>
      </c>
      <c r="D1172" t="s">
        <v>1123</v>
      </c>
      <c r="E1172" t="s">
        <v>1256</v>
      </c>
      <c r="F1172" t="s">
        <v>21</v>
      </c>
      <c r="G1172" t="s">
        <v>22</v>
      </c>
      <c r="H1172">
        <v>1171</v>
      </c>
      <c r="I1172" s="83">
        <v>55.792353352640482</v>
      </c>
      <c r="J1172" s="83">
        <v>26.025627056384337</v>
      </c>
      <c r="K1172" s="83">
        <v>18.641996229708283</v>
      </c>
      <c r="L1172" s="81" t="s">
        <v>1272</v>
      </c>
      <c r="M1172" s="81" t="s">
        <v>6614</v>
      </c>
      <c r="N1172" s="81" t="s">
        <v>6615</v>
      </c>
      <c r="O1172" s="81" t="s">
        <v>6616</v>
      </c>
      <c r="P1172" s="81" t="s">
        <v>6617</v>
      </c>
    </row>
    <row r="1173" spans="1:16" ht="99.75" x14ac:dyDescent="0.45">
      <c r="A1173" t="s">
        <v>11147</v>
      </c>
      <c r="B1173" t="s">
        <v>17</v>
      </c>
      <c r="C1173" t="s">
        <v>18</v>
      </c>
      <c r="D1173" t="s">
        <v>1123</v>
      </c>
      <c r="E1173" t="s">
        <v>1256</v>
      </c>
      <c r="F1173" t="s">
        <v>21</v>
      </c>
      <c r="G1173" t="s">
        <v>22</v>
      </c>
      <c r="H1173">
        <v>1172</v>
      </c>
      <c r="I1173" s="83">
        <v>17.081061355061614</v>
      </c>
      <c r="J1173" s="83">
        <v>34.760411181684383</v>
      </c>
      <c r="K1173" s="83">
        <v>25.72396203245696</v>
      </c>
      <c r="L1173" s="81" t="s">
        <v>1273</v>
      </c>
      <c r="M1173" s="81" t="s">
        <v>6618</v>
      </c>
      <c r="N1173" s="81" t="s">
        <v>6619</v>
      </c>
      <c r="O1173" s="81" t="s">
        <v>6620</v>
      </c>
      <c r="P1173" s="81" t="s">
        <v>6621</v>
      </c>
    </row>
    <row r="1174" spans="1:16" ht="42.75" x14ac:dyDescent="0.45">
      <c r="A1174" t="s">
        <v>11147</v>
      </c>
      <c r="B1174" t="s">
        <v>17</v>
      </c>
      <c r="C1174" t="s">
        <v>18</v>
      </c>
      <c r="D1174" t="s">
        <v>1123</v>
      </c>
      <c r="E1174" t="s">
        <v>1256</v>
      </c>
      <c r="F1174" t="s">
        <v>21</v>
      </c>
      <c r="G1174" t="s">
        <v>22</v>
      </c>
      <c r="H1174">
        <v>1173</v>
      </c>
      <c r="I1174" s="83">
        <v>42.401253518050353</v>
      </c>
      <c r="J1174" s="83">
        <v>46.924700641055992</v>
      </c>
      <c r="K1174" s="83">
        <v>30.26643726685862</v>
      </c>
      <c r="L1174" s="81" t="s">
        <v>1274</v>
      </c>
      <c r="M1174" s="81" t="s">
        <v>6622</v>
      </c>
      <c r="N1174" s="81" t="s">
        <v>6623</v>
      </c>
      <c r="O1174" s="81" t="s">
        <v>6624</v>
      </c>
      <c r="P1174" s="81" t="s">
        <v>6625</v>
      </c>
    </row>
    <row r="1175" spans="1:16" ht="71.25" x14ac:dyDescent="0.45">
      <c r="A1175" t="s">
        <v>11147</v>
      </c>
      <c r="B1175" t="s">
        <v>17</v>
      </c>
      <c r="C1175" t="s">
        <v>18</v>
      </c>
      <c r="D1175" t="s">
        <v>1123</v>
      </c>
      <c r="E1175" t="s">
        <v>1256</v>
      </c>
      <c r="F1175" t="s">
        <v>21</v>
      </c>
      <c r="G1175" t="s">
        <v>22</v>
      </c>
      <c r="H1175">
        <v>1174</v>
      </c>
      <c r="I1175" s="83">
        <v>34.119147403233612</v>
      </c>
      <c r="J1175" s="83">
        <v>59.330670450907057</v>
      </c>
      <c r="K1175" s="83">
        <v>36.076605997271962</v>
      </c>
      <c r="L1175" s="81" t="s">
        <v>1275</v>
      </c>
      <c r="M1175" s="81" t="s">
        <v>6626</v>
      </c>
      <c r="N1175" s="81" t="s">
        <v>6627</v>
      </c>
      <c r="O1175" s="81" t="s">
        <v>6628</v>
      </c>
      <c r="P1175" s="81" t="s">
        <v>6629</v>
      </c>
    </row>
    <row r="1176" spans="1:16" ht="85.5" x14ac:dyDescent="0.45">
      <c r="A1176" t="s">
        <v>11147</v>
      </c>
      <c r="B1176" t="s">
        <v>17</v>
      </c>
      <c r="C1176" t="s">
        <v>18</v>
      </c>
      <c r="D1176" t="s">
        <v>1123</v>
      </c>
      <c r="E1176" t="s">
        <v>1256</v>
      </c>
      <c r="F1176" t="s">
        <v>21</v>
      </c>
      <c r="G1176" t="s">
        <v>22</v>
      </c>
      <c r="H1176">
        <v>1175</v>
      </c>
      <c r="I1176" s="83">
        <v>19.123301604659709</v>
      </c>
      <c r="J1176" s="83">
        <v>22.220124239216243</v>
      </c>
      <c r="K1176" s="83">
        <v>44.527572284147446</v>
      </c>
      <c r="L1176" s="81" t="s">
        <v>1276</v>
      </c>
      <c r="M1176" s="81" t="s">
        <v>6630</v>
      </c>
      <c r="N1176" s="81" t="s">
        <v>6631</v>
      </c>
      <c r="O1176" s="81" t="s">
        <v>6632</v>
      </c>
      <c r="P1176" s="81" t="s">
        <v>6633</v>
      </c>
    </row>
    <row r="1177" spans="1:16" ht="42.75" x14ac:dyDescent="0.45">
      <c r="A1177" t="s">
        <v>11147</v>
      </c>
      <c r="B1177" t="s">
        <v>17</v>
      </c>
      <c r="C1177" t="s">
        <v>18</v>
      </c>
      <c r="D1177" t="s">
        <v>1123</v>
      </c>
      <c r="E1177" t="s">
        <v>1256</v>
      </c>
      <c r="F1177" t="s">
        <v>21</v>
      </c>
      <c r="G1177" t="s">
        <v>22</v>
      </c>
      <c r="H1177">
        <v>1176</v>
      </c>
      <c r="I1177" s="83">
        <v>8.7674115783115454</v>
      </c>
      <c r="J1177" s="83">
        <v>33.680209563129011</v>
      </c>
      <c r="K1177" s="83">
        <v>45.788313721339833</v>
      </c>
      <c r="L1177" s="81" t="s">
        <v>1277</v>
      </c>
      <c r="M1177" s="81" t="s">
        <v>6634</v>
      </c>
      <c r="N1177" s="81" t="s">
        <v>6635</v>
      </c>
      <c r="O1177" s="81" t="s">
        <v>6636</v>
      </c>
      <c r="P1177" s="81" t="s">
        <v>6637</v>
      </c>
    </row>
    <row r="1178" spans="1:16" ht="71.25" x14ac:dyDescent="0.45">
      <c r="A1178" t="s">
        <v>11147</v>
      </c>
      <c r="B1178" t="s">
        <v>17</v>
      </c>
      <c r="C1178" t="s">
        <v>18</v>
      </c>
      <c r="D1178" t="s">
        <v>1123</v>
      </c>
      <c r="E1178" t="s">
        <v>1256</v>
      </c>
      <c r="F1178" t="s">
        <v>21</v>
      </c>
      <c r="G1178" t="s">
        <v>22</v>
      </c>
      <c r="H1178">
        <v>1177</v>
      </c>
      <c r="I1178" s="83">
        <v>28.592291256793121</v>
      </c>
      <c r="J1178" s="83">
        <v>42.6291379422223</v>
      </c>
      <c r="K1178" s="83">
        <v>21.270024173913487</v>
      </c>
      <c r="L1178" s="81" t="s">
        <v>1278</v>
      </c>
      <c r="M1178" s="81" t="s">
        <v>6638</v>
      </c>
      <c r="N1178" s="81" t="s">
        <v>6639</v>
      </c>
      <c r="O1178" s="81" t="s">
        <v>6640</v>
      </c>
      <c r="P1178" s="81" t="s">
        <v>6641</v>
      </c>
    </row>
    <row r="1179" spans="1:16" ht="57" x14ac:dyDescent="0.45">
      <c r="A1179" t="s">
        <v>11147</v>
      </c>
      <c r="B1179" t="s">
        <v>17</v>
      </c>
      <c r="C1179" t="s">
        <v>18</v>
      </c>
      <c r="D1179" t="s">
        <v>1123</v>
      </c>
      <c r="E1179" t="s">
        <v>1279</v>
      </c>
      <c r="F1179" t="s">
        <v>21</v>
      </c>
      <c r="G1179" t="s">
        <v>22</v>
      </c>
      <c r="H1179">
        <v>1178</v>
      </c>
      <c r="I1179" s="83">
        <v>57.110230161710717</v>
      </c>
      <c r="J1179" s="83">
        <v>61.652552921243696</v>
      </c>
      <c r="K1179" s="83">
        <v>47.13945310979296</v>
      </c>
      <c r="L1179" s="81" t="s">
        <v>1280</v>
      </c>
      <c r="M1179" s="81" t="s">
        <v>6642</v>
      </c>
      <c r="N1179" s="81" t="s">
        <v>6643</v>
      </c>
      <c r="O1179" s="81" t="s">
        <v>6644</v>
      </c>
      <c r="P1179" s="81" t="s">
        <v>6645</v>
      </c>
    </row>
    <row r="1180" spans="1:16" ht="71.25" x14ac:dyDescent="0.45">
      <c r="A1180" t="s">
        <v>11147</v>
      </c>
      <c r="B1180" t="s">
        <v>17</v>
      </c>
      <c r="C1180" t="s">
        <v>18</v>
      </c>
      <c r="D1180" t="s">
        <v>1123</v>
      </c>
      <c r="E1180" t="s">
        <v>1279</v>
      </c>
      <c r="F1180" t="s">
        <v>21</v>
      </c>
      <c r="G1180" t="s">
        <v>22</v>
      </c>
      <c r="H1180">
        <v>1179</v>
      </c>
      <c r="I1180" s="83">
        <v>32.559641262003012</v>
      </c>
      <c r="J1180" s="83">
        <v>100.00000000000004</v>
      </c>
      <c r="K1180" s="83">
        <v>16.544619993389986</v>
      </c>
      <c r="L1180" s="81" t="s">
        <v>1281</v>
      </c>
      <c r="M1180" s="81" t="s">
        <v>6646</v>
      </c>
      <c r="N1180" s="81" t="s">
        <v>6647</v>
      </c>
      <c r="O1180" s="81" t="s">
        <v>6646</v>
      </c>
      <c r="P1180" s="81" t="s">
        <v>6648</v>
      </c>
    </row>
    <row r="1181" spans="1:16" ht="71.25" x14ac:dyDescent="0.45">
      <c r="A1181" t="s">
        <v>11147</v>
      </c>
      <c r="B1181" t="s">
        <v>17</v>
      </c>
      <c r="C1181" t="s">
        <v>18</v>
      </c>
      <c r="D1181" t="s">
        <v>1123</v>
      </c>
      <c r="E1181" t="s">
        <v>1279</v>
      </c>
      <c r="F1181" t="s">
        <v>21</v>
      </c>
      <c r="G1181" t="s">
        <v>22</v>
      </c>
      <c r="H1181">
        <v>1180</v>
      </c>
      <c r="I1181" s="83">
        <v>11.187338538742791</v>
      </c>
      <c r="J1181" s="83">
        <v>10.830630507021793</v>
      </c>
      <c r="K1181" s="83">
        <v>7.2370675993403681</v>
      </c>
      <c r="L1181" s="81" t="s">
        <v>1282</v>
      </c>
      <c r="M1181" s="81" t="s">
        <v>6649</v>
      </c>
      <c r="N1181" s="81" t="s">
        <v>6650</v>
      </c>
      <c r="O1181" s="81" t="s">
        <v>6651</v>
      </c>
      <c r="P1181" s="81" t="s">
        <v>6652</v>
      </c>
    </row>
    <row r="1182" spans="1:16" ht="42.75" x14ac:dyDescent="0.45">
      <c r="A1182" t="s">
        <v>11147</v>
      </c>
      <c r="B1182" t="s">
        <v>17</v>
      </c>
      <c r="C1182" t="s">
        <v>18</v>
      </c>
      <c r="D1182" t="s">
        <v>1123</v>
      </c>
      <c r="E1182" t="s">
        <v>1279</v>
      </c>
      <c r="F1182" t="s">
        <v>21</v>
      </c>
      <c r="G1182" t="s">
        <v>22</v>
      </c>
      <c r="H1182">
        <v>1181</v>
      </c>
      <c r="I1182" s="83">
        <v>19.081654556856684</v>
      </c>
      <c r="J1182" s="83">
        <v>47.037095938668976</v>
      </c>
      <c r="K1182" s="83">
        <v>26.202510071732618</v>
      </c>
      <c r="L1182" s="81" t="s">
        <v>1283</v>
      </c>
      <c r="M1182" s="81" t="s">
        <v>6653</v>
      </c>
      <c r="N1182" s="81" t="s">
        <v>6654</v>
      </c>
      <c r="O1182" s="81" t="s">
        <v>6655</v>
      </c>
      <c r="P1182" s="81" t="s">
        <v>6656</v>
      </c>
    </row>
    <row r="1183" spans="1:16" ht="28.5" x14ac:dyDescent="0.45">
      <c r="A1183" t="s">
        <v>11147</v>
      </c>
      <c r="B1183" t="s">
        <v>17</v>
      </c>
      <c r="C1183" t="s">
        <v>18</v>
      </c>
      <c r="D1183" t="s">
        <v>1123</v>
      </c>
      <c r="E1183" t="s">
        <v>1279</v>
      </c>
      <c r="F1183" t="s">
        <v>21</v>
      </c>
      <c r="G1183" t="s">
        <v>22</v>
      </c>
      <c r="H1183">
        <v>1182</v>
      </c>
      <c r="I1183" s="83">
        <v>16.515821590069027</v>
      </c>
      <c r="J1183" s="83">
        <v>39.442436483275557</v>
      </c>
      <c r="K1183" s="83">
        <v>41.113361690051981</v>
      </c>
      <c r="L1183" s="81" t="s">
        <v>1284</v>
      </c>
      <c r="M1183" s="81" t="s">
        <v>6657</v>
      </c>
      <c r="N1183" s="81" t="s">
        <v>6658</v>
      </c>
      <c r="O1183" s="81" t="s">
        <v>6659</v>
      </c>
      <c r="P1183" s="81" t="s">
        <v>6660</v>
      </c>
    </row>
    <row r="1184" spans="1:16" ht="71.25" x14ac:dyDescent="0.45">
      <c r="A1184" t="s">
        <v>11147</v>
      </c>
      <c r="B1184" t="s">
        <v>17</v>
      </c>
      <c r="C1184" t="s">
        <v>18</v>
      </c>
      <c r="D1184" t="s">
        <v>1123</v>
      </c>
      <c r="E1184" t="s">
        <v>1279</v>
      </c>
      <c r="F1184" t="s">
        <v>21</v>
      </c>
      <c r="G1184" t="s">
        <v>22</v>
      </c>
      <c r="H1184">
        <v>1183</v>
      </c>
      <c r="I1184" s="83">
        <v>18.436943899116638</v>
      </c>
      <c r="J1184" s="83">
        <v>56.111215647501311</v>
      </c>
      <c r="K1184" s="83">
        <v>37.881872106334228</v>
      </c>
      <c r="L1184" s="81" t="s">
        <v>1285</v>
      </c>
      <c r="M1184" s="81" t="s">
        <v>6661</v>
      </c>
      <c r="N1184" s="81" t="s">
        <v>6662</v>
      </c>
      <c r="O1184" s="81" t="s">
        <v>6663</v>
      </c>
      <c r="P1184" s="81" t="s">
        <v>6664</v>
      </c>
    </row>
    <row r="1185" spans="1:16" ht="99.75" x14ac:dyDescent="0.45">
      <c r="A1185" t="s">
        <v>11147</v>
      </c>
      <c r="B1185" t="s">
        <v>17</v>
      </c>
      <c r="C1185" t="s">
        <v>18</v>
      </c>
      <c r="D1185" t="s">
        <v>1123</v>
      </c>
      <c r="E1185" t="s">
        <v>1279</v>
      </c>
      <c r="F1185" t="s">
        <v>21</v>
      </c>
      <c r="G1185" t="s">
        <v>22</v>
      </c>
      <c r="H1185">
        <v>1184</v>
      </c>
      <c r="I1185" s="83">
        <v>60.327172331560419</v>
      </c>
      <c r="J1185" s="83">
        <v>56.826152333369762</v>
      </c>
      <c r="K1185" s="83">
        <v>48.779855686736553</v>
      </c>
      <c r="L1185" s="81" t="s">
        <v>1286</v>
      </c>
      <c r="M1185" s="81" t="s">
        <v>6665</v>
      </c>
      <c r="N1185" s="81" t="s">
        <v>6666</v>
      </c>
      <c r="O1185" s="81" t="s">
        <v>6667</v>
      </c>
      <c r="P1185" s="81" t="s">
        <v>6668</v>
      </c>
    </row>
    <row r="1186" spans="1:16" ht="28.5" x14ac:dyDescent="0.45">
      <c r="A1186" t="s">
        <v>11147</v>
      </c>
      <c r="B1186" t="s">
        <v>17</v>
      </c>
      <c r="C1186" t="s">
        <v>18</v>
      </c>
      <c r="D1186" t="s">
        <v>1123</v>
      </c>
      <c r="E1186" t="s">
        <v>1279</v>
      </c>
      <c r="F1186" t="s">
        <v>21</v>
      </c>
      <c r="G1186" t="s">
        <v>22</v>
      </c>
      <c r="H1186">
        <v>1185</v>
      </c>
      <c r="I1186" s="83">
        <v>11.731175160263996</v>
      </c>
      <c r="J1186" s="83">
        <v>16.900621985565849</v>
      </c>
      <c r="K1186" s="83">
        <v>11.731175160263996</v>
      </c>
      <c r="L1186" s="81" t="s">
        <v>1287</v>
      </c>
      <c r="M1186" s="81" t="s">
        <v>6669</v>
      </c>
      <c r="N1186" s="81" t="s">
        <v>6670</v>
      </c>
      <c r="O1186" s="81" t="s">
        <v>6671</v>
      </c>
      <c r="P1186" s="81" t="s">
        <v>6672</v>
      </c>
    </row>
    <row r="1187" spans="1:16" ht="114" x14ac:dyDescent="0.45">
      <c r="A1187" t="s">
        <v>11147</v>
      </c>
      <c r="B1187" t="s">
        <v>17</v>
      </c>
      <c r="C1187" t="s">
        <v>18</v>
      </c>
      <c r="D1187" t="s">
        <v>1123</v>
      </c>
      <c r="E1187" t="s">
        <v>1279</v>
      </c>
      <c r="F1187" t="s">
        <v>21</v>
      </c>
      <c r="G1187" t="s">
        <v>22</v>
      </c>
      <c r="H1187">
        <v>1186</v>
      </c>
      <c r="I1187" s="83">
        <v>35.684056962098715</v>
      </c>
      <c r="J1187" s="83">
        <v>52.739112444754532</v>
      </c>
      <c r="K1187" s="83">
        <v>23.204004768896077</v>
      </c>
      <c r="L1187" s="81" t="s">
        <v>1288</v>
      </c>
      <c r="M1187" s="81" t="s">
        <v>6673</v>
      </c>
      <c r="N1187" s="81" t="s">
        <v>6674</v>
      </c>
      <c r="O1187" s="81" t="s">
        <v>6675</v>
      </c>
      <c r="P1187" s="81" t="s">
        <v>6676</v>
      </c>
    </row>
    <row r="1188" spans="1:16" ht="28.5" x14ac:dyDescent="0.45">
      <c r="A1188" t="s">
        <v>11147</v>
      </c>
      <c r="B1188" t="s">
        <v>17</v>
      </c>
      <c r="C1188" t="s">
        <v>18</v>
      </c>
      <c r="D1188" t="s">
        <v>1123</v>
      </c>
      <c r="E1188" t="s">
        <v>1279</v>
      </c>
      <c r="F1188" t="s">
        <v>21</v>
      </c>
      <c r="G1188" t="s">
        <v>22</v>
      </c>
      <c r="H1188">
        <v>1187</v>
      </c>
      <c r="I1188" s="83">
        <v>45.180100180492246</v>
      </c>
      <c r="J1188" s="83">
        <v>45.180100180492246</v>
      </c>
      <c r="K1188" s="83">
        <v>14.535768424205482</v>
      </c>
      <c r="L1188" s="81" t="s">
        <v>1289</v>
      </c>
      <c r="M1188" s="81" t="s">
        <v>6677</v>
      </c>
      <c r="N1188" s="81" t="s">
        <v>6678</v>
      </c>
      <c r="O1188" s="81" t="s">
        <v>6678</v>
      </c>
      <c r="P1188" s="81" t="s">
        <v>6679</v>
      </c>
    </row>
    <row r="1189" spans="1:16" ht="57" x14ac:dyDescent="0.45">
      <c r="A1189" t="s">
        <v>11147</v>
      </c>
      <c r="B1189" t="s">
        <v>17</v>
      </c>
      <c r="C1189" t="s">
        <v>18</v>
      </c>
      <c r="D1189" t="s">
        <v>1123</v>
      </c>
      <c r="E1189" t="s">
        <v>1279</v>
      </c>
      <c r="F1189" t="s">
        <v>21</v>
      </c>
      <c r="G1189" t="s">
        <v>22</v>
      </c>
      <c r="H1189">
        <v>1188</v>
      </c>
      <c r="I1189" s="83">
        <v>64.227277979274092</v>
      </c>
      <c r="J1189" s="83">
        <v>64.521210051042189</v>
      </c>
      <c r="K1189" s="83">
        <v>64.227277979274092</v>
      </c>
      <c r="L1189" s="81" t="s">
        <v>1290</v>
      </c>
      <c r="M1189" s="81" t="s">
        <v>6680</v>
      </c>
      <c r="N1189" s="81" t="s">
        <v>6681</v>
      </c>
      <c r="O1189" s="81" t="s">
        <v>6682</v>
      </c>
      <c r="P1189" s="81" t="s">
        <v>6683</v>
      </c>
    </row>
    <row r="1190" spans="1:16" ht="71.25" x14ac:dyDescent="0.45">
      <c r="A1190" t="s">
        <v>11147</v>
      </c>
      <c r="B1190" t="s">
        <v>17</v>
      </c>
      <c r="C1190" t="s">
        <v>18</v>
      </c>
      <c r="D1190" t="s">
        <v>1123</v>
      </c>
      <c r="E1190" t="s">
        <v>1279</v>
      </c>
      <c r="F1190" t="s">
        <v>21</v>
      </c>
      <c r="G1190" t="s">
        <v>22</v>
      </c>
      <c r="H1190">
        <v>1189</v>
      </c>
      <c r="I1190" s="83">
        <v>56.753114657699165</v>
      </c>
      <c r="J1190" s="83">
        <v>81.373477472052087</v>
      </c>
      <c r="K1190" s="83">
        <v>54.641002973754993</v>
      </c>
      <c r="L1190" s="81" t="s">
        <v>1291</v>
      </c>
      <c r="M1190" s="81" t="s">
        <v>6684</v>
      </c>
      <c r="N1190" s="81" t="s">
        <v>6685</v>
      </c>
      <c r="O1190" s="81" t="s">
        <v>6686</v>
      </c>
      <c r="P1190" s="81" t="s">
        <v>6687</v>
      </c>
    </row>
    <row r="1191" spans="1:16" ht="71.25" x14ac:dyDescent="0.45">
      <c r="A1191" t="s">
        <v>11147</v>
      </c>
      <c r="B1191" t="s">
        <v>17</v>
      </c>
      <c r="C1191" t="s">
        <v>18</v>
      </c>
      <c r="D1191" t="s">
        <v>1123</v>
      </c>
      <c r="E1191" t="s">
        <v>1279</v>
      </c>
      <c r="F1191" t="s">
        <v>21</v>
      </c>
      <c r="G1191" t="s">
        <v>22</v>
      </c>
      <c r="H1191">
        <v>1190</v>
      </c>
      <c r="I1191" s="83">
        <v>8.7574476814013078</v>
      </c>
      <c r="J1191" s="83">
        <v>9.3868749915123608</v>
      </c>
      <c r="K1191" s="83">
        <v>7.5757312251589628</v>
      </c>
      <c r="L1191" s="81" t="s">
        <v>1292</v>
      </c>
      <c r="M1191" s="81" t="s">
        <v>6688</v>
      </c>
      <c r="N1191" s="81" t="s">
        <v>6689</v>
      </c>
      <c r="O1191" s="81" t="s">
        <v>6690</v>
      </c>
      <c r="P1191" s="81" t="s">
        <v>6691</v>
      </c>
    </row>
    <row r="1192" spans="1:16" ht="28.5" x14ac:dyDescent="0.45">
      <c r="A1192" t="s">
        <v>11147</v>
      </c>
      <c r="B1192" t="s">
        <v>17</v>
      </c>
      <c r="C1192" t="s">
        <v>18</v>
      </c>
      <c r="D1192" t="s">
        <v>1123</v>
      </c>
      <c r="E1192" t="s">
        <v>1279</v>
      </c>
      <c r="F1192" t="s">
        <v>21</v>
      </c>
      <c r="G1192" t="s">
        <v>22</v>
      </c>
      <c r="H1192">
        <v>1191</v>
      </c>
      <c r="I1192" s="83">
        <v>20.164945583740657</v>
      </c>
      <c r="J1192" s="83">
        <v>46.713797772820001</v>
      </c>
      <c r="K1192" s="83">
        <v>46.713797772820001</v>
      </c>
      <c r="L1192" s="81" t="s">
        <v>1293</v>
      </c>
      <c r="M1192" s="81" t="s">
        <v>6692</v>
      </c>
      <c r="N1192" s="81" t="s">
        <v>6693</v>
      </c>
      <c r="O1192" s="81" t="s">
        <v>6694</v>
      </c>
      <c r="P1192" s="81" t="s">
        <v>6695</v>
      </c>
    </row>
    <row r="1193" spans="1:16" ht="42.75" x14ac:dyDescent="0.45">
      <c r="A1193" t="s">
        <v>11147</v>
      </c>
      <c r="B1193" t="s">
        <v>17</v>
      </c>
      <c r="C1193" t="s">
        <v>18</v>
      </c>
      <c r="D1193" t="s">
        <v>1123</v>
      </c>
      <c r="E1193" t="s">
        <v>1279</v>
      </c>
      <c r="F1193" t="s">
        <v>21</v>
      </c>
      <c r="G1193" t="s">
        <v>22</v>
      </c>
      <c r="H1193">
        <v>1192</v>
      </c>
      <c r="I1193" s="83">
        <v>8.9137655213981262</v>
      </c>
      <c r="J1193" s="83">
        <v>9.2875289995667991</v>
      </c>
      <c r="K1193" s="83">
        <v>11.339582221952003</v>
      </c>
      <c r="L1193" s="81" t="s">
        <v>1294</v>
      </c>
      <c r="M1193" s="81" t="s">
        <v>6696</v>
      </c>
      <c r="N1193" s="81" t="s">
        <v>6697</v>
      </c>
      <c r="O1193" s="81" t="s">
        <v>6698</v>
      </c>
      <c r="P1193" s="81" t="s">
        <v>6699</v>
      </c>
    </row>
    <row r="1194" spans="1:16" ht="142.5" x14ac:dyDescent="0.45">
      <c r="A1194" t="s">
        <v>11147</v>
      </c>
      <c r="B1194" t="s">
        <v>17</v>
      </c>
      <c r="C1194" t="s">
        <v>18</v>
      </c>
      <c r="D1194" t="s">
        <v>1123</v>
      </c>
      <c r="E1194" t="s">
        <v>1279</v>
      </c>
      <c r="F1194" t="s">
        <v>21</v>
      </c>
      <c r="G1194" t="s">
        <v>22</v>
      </c>
      <c r="H1194">
        <v>1193</v>
      </c>
      <c r="I1194" s="83">
        <v>34.654643563383907</v>
      </c>
      <c r="J1194" s="83">
        <v>63.825164794121811</v>
      </c>
      <c r="K1194" s="83">
        <v>52.569163436297629</v>
      </c>
      <c r="L1194" s="81" t="s">
        <v>1295</v>
      </c>
      <c r="M1194" s="81" t="s">
        <v>6700</v>
      </c>
      <c r="N1194" s="81" t="s">
        <v>6701</v>
      </c>
      <c r="O1194" s="81" t="s">
        <v>6702</v>
      </c>
      <c r="P1194" s="81" t="s">
        <v>6703</v>
      </c>
    </row>
    <row r="1195" spans="1:16" ht="28.5" x14ac:dyDescent="0.45">
      <c r="A1195" t="s">
        <v>11147</v>
      </c>
      <c r="B1195" t="s">
        <v>17</v>
      </c>
      <c r="C1195" t="s">
        <v>18</v>
      </c>
      <c r="D1195" t="s">
        <v>1123</v>
      </c>
      <c r="E1195" t="s">
        <v>1279</v>
      </c>
      <c r="F1195" t="s">
        <v>21</v>
      </c>
      <c r="G1195" t="s">
        <v>22</v>
      </c>
      <c r="H1195">
        <v>1194</v>
      </c>
      <c r="I1195" s="83">
        <v>68.12455364200612</v>
      </c>
      <c r="J1195" s="83">
        <v>47.275266063115623</v>
      </c>
      <c r="K1195" s="83">
        <v>61.153805769010233</v>
      </c>
      <c r="L1195" s="81" t="s">
        <v>1296</v>
      </c>
      <c r="M1195" s="81" t="s">
        <v>6704</v>
      </c>
      <c r="N1195" s="81" t="s">
        <v>6705</v>
      </c>
      <c r="O1195" s="81" t="s">
        <v>6706</v>
      </c>
      <c r="P1195" s="81" t="s">
        <v>6707</v>
      </c>
    </row>
    <row r="1196" spans="1:16" ht="99.75" x14ac:dyDescent="0.45">
      <c r="A1196" t="s">
        <v>11147</v>
      </c>
      <c r="B1196" t="s">
        <v>17</v>
      </c>
      <c r="C1196" t="s">
        <v>18</v>
      </c>
      <c r="D1196" t="s">
        <v>1123</v>
      </c>
      <c r="E1196" t="s">
        <v>1279</v>
      </c>
      <c r="F1196" t="s">
        <v>21</v>
      </c>
      <c r="G1196" t="s">
        <v>22</v>
      </c>
      <c r="H1196">
        <v>1195</v>
      </c>
      <c r="I1196" s="83">
        <v>36.161426197529913</v>
      </c>
      <c r="J1196" s="83">
        <v>44.362608874017091</v>
      </c>
      <c r="K1196" s="83">
        <v>22.148418795159994</v>
      </c>
      <c r="L1196" s="81" t="s">
        <v>1297</v>
      </c>
      <c r="M1196" s="81" t="s">
        <v>6708</v>
      </c>
      <c r="N1196" s="81" t="s">
        <v>6709</v>
      </c>
      <c r="O1196" s="81" t="s">
        <v>6710</v>
      </c>
      <c r="P1196" s="81" t="s">
        <v>6711</v>
      </c>
    </row>
    <row r="1197" spans="1:16" ht="128.25" x14ac:dyDescent="0.45">
      <c r="A1197" t="s">
        <v>11147</v>
      </c>
      <c r="B1197" t="s">
        <v>17</v>
      </c>
      <c r="C1197" t="s">
        <v>18</v>
      </c>
      <c r="D1197" t="s">
        <v>1123</v>
      </c>
      <c r="E1197" t="s">
        <v>1279</v>
      </c>
      <c r="F1197" t="s">
        <v>21</v>
      </c>
      <c r="G1197" t="s">
        <v>22</v>
      </c>
      <c r="H1197">
        <v>1196</v>
      </c>
      <c r="I1197" s="83">
        <v>23.746239164015023</v>
      </c>
      <c r="J1197" s="83">
        <v>36.565527196849942</v>
      </c>
      <c r="K1197" s="83">
        <v>37.364768983774674</v>
      </c>
      <c r="L1197" s="81" t="s">
        <v>1298</v>
      </c>
      <c r="M1197" s="81" t="s">
        <v>6712</v>
      </c>
      <c r="N1197" s="81" t="s">
        <v>6713</v>
      </c>
      <c r="O1197" s="81" t="s">
        <v>6714</v>
      </c>
      <c r="P1197" s="81" t="s">
        <v>6715</v>
      </c>
    </row>
    <row r="1198" spans="1:16" ht="28.5" x14ac:dyDescent="0.45">
      <c r="A1198" t="s">
        <v>11147</v>
      </c>
      <c r="B1198" t="s">
        <v>17</v>
      </c>
      <c r="C1198" t="s">
        <v>18</v>
      </c>
      <c r="D1198" t="s">
        <v>1123</v>
      </c>
      <c r="E1198" t="s">
        <v>1299</v>
      </c>
      <c r="F1198" t="s">
        <v>21</v>
      </c>
      <c r="G1198" t="s">
        <v>22</v>
      </c>
      <c r="H1198">
        <v>1197</v>
      </c>
      <c r="I1198" s="83">
        <v>66.063286360276123</v>
      </c>
      <c r="J1198" s="83">
        <v>20.146758336422117</v>
      </c>
      <c r="K1198" s="83">
        <v>70.139672679976897</v>
      </c>
      <c r="L1198" s="81" t="s">
        <v>1300</v>
      </c>
      <c r="M1198" s="81" t="s">
        <v>6716</v>
      </c>
      <c r="N1198" s="81" t="s">
        <v>6717</v>
      </c>
      <c r="O1198" s="81" t="s">
        <v>6718</v>
      </c>
      <c r="P1198" s="81" t="s">
        <v>6719</v>
      </c>
    </row>
    <row r="1199" spans="1:16" ht="28.5" x14ac:dyDescent="0.45">
      <c r="A1199" t="s">
        <v>11147</v>
      </c>
      <c r="B1199" t="s">
        <v>17</v>
      </c>
      <c r="C1199" t="s">
        <v>18</v>
      </c>
      <c r="D1199" t="s">
        <v>1123</v>
      </c>
      <c r="E1199" t="s">
        <v>1299</v>
      </c>
      <c r="F1199" t="s">
        <v>21</v>
      </c>
      <c r="G1199" t="s">
        <v>22</v>
      </c>
      <c r="H1199">
        <v>1198</v>
      </c>
      <c r="I1199" s="83">
        <v>27.09198854675628</v>
      </c>
      <c r="J1199" s="83">
        <v>63.819417966820097</v>
      </c>
      <c r="K1199" s="83">
        <v>27.376780981812882</v>
      </c>
      <c r="L1199" s="81" t="s">
        <v>1301</v>
      </c>
      <c r="M1199" s="81" t="s">
        <v>6720</v>
      </c>
      <c r="N1199" s="81" t="s">
        <v>6721</v>
      </c>
      <c r="O1199" s="81" t="s">
        <v>6722</v>
      </c>
      <c r="P1199" s="81" t="s">
        <v>6723</v>
      </c>
    </row>
    <row r="1200" spans="1:16" ht="42.75" x14ac:dyDescent="0.45">
      <c r="A1200" t="s">
        <v>11147</v>
      </c>
      <c r="B1200" t="s">
        <v>17</v>
      </c>
      <c r="C1200" t="s">
        <v>18</v>
      </c>
      <c r="D1200" t="s">
        <v>1123</v>
      </c>
      <c r="E1200" t="s">
        <v>1299</v>
      </c>
      <c r="F1200" t="s">
        <v>21</v>
      </c>
      <c r="G1200" t="s">
        <v>22</v>
      </c>
      <c r="H1200">
        <v>1199</v>
      </c>
      <c r="I1200" s="83">
        <v>29.615165360116251</v>
      </c>
      <c r="J1200" s="83">
        <v>57.490898716022777</v>
      </c>
      <c r="K1200" s="83">
        <v>28.977907494497121</v>
      </c>
      <c r="L1200" s="81" t="s">
        <v>1302</v>
      </c>
      <c r="M1200" s="81" t="s">
        <v>6724</v>
      </c>
      <c r="N1200" s="81" t="s">
        <v>6725</v>
      </c>
      <c r="O1200" s="81" t="s">
        <v>6726</v>
      </c>
      <c r="P1200" s="81" t="s">
        <v>6727</v>
      </c>
    </row>
    <row r="1201" spans="1:16" ht="42.75" x14ac:dyDescent="0.45">
      <c r="A1201" t="s">
        <v>11147</v>
      </c>
      <c r="B1201" t="s">
        <v>17</v>
      </c>
      <c r="C1201" t="s">
        <v>18</v>
      </c>
      <c r="D1201" t="s">
        <v>1123</v>
      </c>
      <c r="E1201" t="s">
        <v>1299</v>
      </c>
      <c r="F1201" t="s">
        <v>21</v>
      </c>
      <c r="G1201" t="s">
        <v>22</v>
      </c>
      <c r="H1201">
        <v>1200</v>
      </c>
      <c r="I1201" s="83">
        <v>8.8891755891717388</v>
      </c>
      <c r="J1201" s="83">
        <v>8.9729715538708721</v>
      </c>
      <c r="K1201" s="83">
        <v>9.3255185081587566</v>
      </c>
      <c r="L1201" s="81" t="s">
        <v>1303</v>
      </c>
      <c r="M1201" s="81" t="s">
        <v>6728</v>
      </c>
      <c r="N1201" s="81" t="s">
        <v>6729</v>
      </c>
      <c r="O1201" s="81" t="s">
        <v>6730</v>
      </c>
      <c r="P1201" s="81" t="s">
        <v>6731</v>
      </c>
    </row>
    <row r="1202" spans="1:16" ht="57" x14ac:dyDescent="0.45">
      <c r="A1202" t="s">
        <v>11147</v>
      </c>
      <c r="B1202" t="s">
        <v>17</v>
      </c>
      <c r="C1202" t="s">
        <v>18</v>
      </c>
      <c r="D1202" t="s">
        <v>1123</v>
      </c>
      <c r="E1202" t="s">
        <v>1299</v>
      </c>
      <c r="F1202" t="s">
        <v>21</v>
      </c>
      <c r="G1202" t="s">
        <v>22</v>
      </c>
      <c r="H1202">
        <v>1201</v>
      </c>
      <c r="I1202" s="83">
        <v>14.865996369027275</v>
      </c>
      <c r="J1202" s="83">
        <v>100.00000000000004</v>
      </c>
      <c r="K1202" s="83">
        <v>78.254229003664321</v>
      </c>
      <c r="L1202" s="81" t="s">
        <v>1304</v>
      </c>
      <c r="M1202" s="81" t="s">
        <v>6732</v>
      </c>
      <c r="N1202" s="81" t="s">
        <v>6733</v>
      </c>
      <c r="O1202" s="81" t="s">
        <v>6732</v>
      </c>
      <c r="P1202" s="81" t="s">
        <v>6734</v>
      </c>
    </row>
    <row r="1203" spans="1:16" ht="85.5" x14ac:dyDescent="0.45">
      <c r="A1203" t="s">
        <v>11147</v>
      </c>
      <c r="B1203" t="s">
        <v>17</v>
      </c>
      <c r="C1203" t="s">
        <v>18</v>
      </c>
      <c r="D1203" t="s">
        <v>1123</v>
      </c>
      <c r="E1203" t="s">
        <v>1299</v>
      </c>
      <c r="F1203" t="s">
        <v>21</v>
      </c>
      <c r="G1203" t="s">
        <v>22</v>
      </c>
      <c r="H1203">
        <v>1202</v>
      </c>
      <c r="I1203" s="83">
        <v>59.970791883578045</v>
      </c>
      <c r="J1203" s="83">
        <v>68.664772327171249</v>
      </c>
      <c r="K1203" s="83">
        <v>27.88241097922203</v>
      </c>
      <c r="L1203" s="81" t="s">
        <v>1305</v>
      </c>
      <c r="M1203" s="81" t="s">
        <v>6735</v>
      </c>
      <c r="N1203" s="81" t="s">
        <v>6736</v>
      </c>
      <c r="O1203" s="81" t="s">
        <v>6737</v>
      </c>
      <c r="P1203" s="81" t="s">
        <v>6738</v>
      </c>
    </row>
    <row r="1204" spans="1:16" ht="114" x14ac:dyDescent="0.45">
      <c r="A1204" t="s">
        <v>11147</v>
      </c>
      <c r="B1204" t="s">
        <v>17</v>
      </c>
      <c r="C1204" t="s">
        <v>18</v>
      </c>
      <c r="D1204" t="s">
        <v>1123</v>
      </c>
      <c r="E1204" t="s">
        <v>1299</v>
      </c>
      <c r="F1204" t="s">
        <v>21</v>
      </c>
      <c r="G1204" t="s">
        <v>22</v>
      </c>
      <c r="H1204">
        <v>1203</v>
      </c>
      <c r="I1204" s="83">
        <v>38.152502647381681</v>
      </c>
      <c r="J1204" s="83">
        <v>55.972980940961513</v>
      </c>
      <c r="K1204" s="83">
        <v>35.78163543609535</v>
      </c>
      <c r="L1204" s="81" t="s">
        <v>1306</v>
      </c>
      <c r="M1204" s="81" t="s">
        <v>6739</v>
      </c>
      <c r="N1204" s="81" t="s">
        <v>6740</v>
      </c>
      <c r="O1204" s="81" t="s">
        <v>6741</v>
      </c>
      <c r="P1204" s="81" t="s">
        <v>6742</v>
      </c>
    </row>
    <row r="1205" spans="1:16" ht="28.5" x14ac:dyDescent="0.45">
      <c r="A1205" t="s">
        <v>11147</v>
      </c>
      <c r="B1205" t="s">
        <v>17</v>
      </c>
      <c r="C1205" t="s">
        <v>18</v>
      </c>
      <c r="D1205" t="s">
        <v>1123</v>
      </c>
      <c r="E1205" t="s">
        <v>1299</v>
      </c>
      <c r="F1205" t="s">
        <v>21</v>
      </c>
      <c r="G1205" t="s">
        <v>22</v>
      </c>
      <c r="H1205">
        <v>1204</v>
      </c>
      <c r="I1205" s="83">
        <v>6.5672747360603951</v>
      </c>
      <c r="J1205" s="83">
        <v>43.472087194499139</v>
      </c>
      <c r="K1205" s="83">
        <v>43.472087194499139</v>
      </c>
      <c r="L1205" s="81" t="s">
        <v>1307</v>
      </c>
      <c r="M1205" s="81" t="s">
        <v>6743</v>
      </c>
      <c r="N1205" s="81" t="s">
        <v>6744</v>
      </c>
      <c r="O1205" s="81" t="s">
        <v>6745</v>
      </c>
      <c r="P1205" s="81" t="s">
        <v>6745</v>
      </c>
    </row>
    <row r="1206" spans="1:16" ht="57" x14ac:dyDescent="0.45">
      <c r="A1206" t="s">
        <v>11147</v>
      </c>
      <c r="B1206" t="s">
        <v>17</v>
      </c>
      <c r="C1206" t="s">
        <v>18</v>
      </c>
      <c r="D1206" t="s">
        <v>1123</v>
      </c>
      <c r="E1206" t="s">
        <v>1299</v>
      </c>
      <c r="F1206" t="s">
        <v>21</v>
      </c>
      <c r="G1206" t="s">
        <v>22</v>
      </c>
      <c r="H1206">
        <v>1205</v>
      </c>
      <c r="I1206" s="83">
        <v>17.729842264695016</v>
      </c>
      <c r="J1206" s="83">
        <v>27.966356291643852</v>
      </c>
      <c r="K1206" s="83">
        <v>24.12588049712987</v>
      </c>
      <c r="L1206" s="81" t="s">
        <v>1308</v>
      </c>
      <c r="M1206" s="81" t="s">
        <v>6746</v>
      </c>
      <c r="N1206" s="81" t="s">
        <v>6747</v>
      </c>
      <c r="O1206" s="81" t="s">
        <v>6748</v>
      </c>
      <c r="P1206" s="81" t="s">
        <v>6749</v>
      </c>
    </row>
    <row r="1207" spans="1:16" ht="57" x14ac:dyDescent="0.45">
      <c r="A1207" t="s">
        <v>11147</v>
      </c>
      <c r="B1207" t="s">
        <v>17</v>
      </c>
      <c r="C1207" t="s">
        <v>18</v>
      </c>
      <c r="D1207" t="s">
        <v>1123</v>
      </c>
      <c r="E1207" t="s">
        <v>1299</v>
      </c>
      <c r="F1207" t="s">
        <v>21</v>
      </c>
      <c r="G1207" t="s">
        <v>22</v>
      </c>
      <c r="H1207">
        <v>1206</v>
      </c>
      <c r="I1207" s="83">
        <v>30.181358455294284</v>
      </c>
      <c r="J1207" s="83">
        <v>74.874021568324267</v>
      </c>
      <c r="K1207" s="83">
        <v>13.606170474745751</v>
      </c>
      <c r="L1207" s="81" t="s">
        <v>1309</v>
      </c>
      <c r="M1207" s="81" t="s">
        <v>6750</v>
      </c>
      <c r="N1207" s="81" t="s">
        <v>6751</v>
      </c>
      <c r="O1207" s="81" t="s">
        <v>6752</v>
      </c>
      <c r="P1207" s="81" t="s">
        <v>6753</v>
      </c>
    </row>
    <row r="1208" spans="1:16" ht="57" x14ac:dyDescent="0.45">
      <c r="A1208" t="s">
        <v>11147</v>
      </c>
      <c r="B1208" t="s">
        <v>17</v>
      </c>
      <c r="C1208" t="s">
        <v>18</v>
      </c>
      <c r="D1208" t="s">
        <v>1123</v>
      </c>
      <c r="E1208" t="s">
        <v>1299</v>
      </c>
      <c r="F1208" t="s">
        <v>21</v>
      </c>
      <c r="G1208" t="s">
        <v>22</v>
      </c>
      <c r="H1208">
        <v>1207</v>
      </c>
      <c r="I1208" s="83">
        <v>26.985534666825089</v>
      </c>
      <c r="J1208" s="83">
        <v>53.316753634057697</v>
      </c>
      <c r="K1208" s="83">
        <v>53.316753634057697</v>
      </c>
      <c r="L1208" s="81" t="s">
        <v>1310</v>
      </c>
      <c r="M1208" s="81" t="s">
        <v>6754</v>
      </c>
      <c r="N1208" s="81" t="s">
        <v>6755</v>
      </c>
      <c r="O1208" s="81" t="s">
        <v>6756</v>
      </c>
      <c r="P1208" s="81" t="s">
        <v>6757</v>
      </c>
    </row>
    <row r="1209" spans="1:16" x14ac:dyDescent="0.45">
      <c r="A1209" t="s">
        <v>11147</v>
      </c>
      <c r="B1209" t="s">
        <v>17</v>
      </c>
      <c r="C1209" t="s">
        <v>18</v>
      </c>
      <c r="D1209" t="s">
        <v>1123</v>
      </c>
      <c r="E1209" t="s">
        <v>1299</v>
      </c>
      <c r="F1209" t="s">
        <v>21</v>
      </c>
      <c r="G1209" t="s">
        <v>22</v>
      </c>
      <c r="H1209">
        <v>1208</v>
      </c>
      <c r="I1209" s="83">
        <v>19.740631366145521</v>
      </c>
      <c r="J1209" s="83">
        <v>19.692104496063731</v>
      </c>
      <c r="K1209" s="83">
        <v>19.740631366145521</v>
      </c>
      <c r="L1209" s="81" t="s">
        <v>1311</v>
      </c>
      <c r="M1209" s="81" t="s">
        <v>6758</v>
      </c>
      <c r="N1209" s="81" t="s">
        <v>6759</v>
      </c>
      <c r="O1209" s="81" t="s">
        <v>6760</v>
      </c>
      <c r="P1209" s="81" t="s">
        <v>6761</v>
      </c>
    </row>
    <row r="1210" spans="1:16" ht="42.75" x14ac:dyDescent="0.45">
      <c r="A1210" t="s">
        <v>11147</v>
      </c>
      <c r="B1210" t="s">
        <v>17</v>
      </c>
      <c r="C1210" t="s">
        <v>18</v>
      </c>
      <c r="D1210" t="s">
        <v>1123</v>
      </c>
      <c r="E1210" t="s">
        <v>1299</v>
      </c>
      <c r="F1210" t="s">
        <v>21</v>
      </c>
      <c r="G1210" t="s">
        <v>22</v>
      </c>
      <c r="H1210">
        <v>1209</v>
      </c>
      <c r="I1210" s="83">
        <v>10.600313379512592</v>
      </c>
      <c r="J1210" s="83">
        <v>11.731175160263996</v>
      </c>
      <c r="K1210" s="83">
        <v>20.504572236241867</v>
      </c>
      <c r="L1210" s="81" t="s">
        <v>1312</v>
      </c>
      <c r="M1210" s="81" t="s">
        <v>6762</v>
      </c>
      <c r="N1210" s="81" t="s">
        <v>6763</v>
      </c>
      <c r="O1210" s="81" t="s">
        <v>6764</v>
      </c>
      <c r="P1210" s="81" t="s">
        <v>6765</v>
      </c>
    </row>
    <row r="1211" spans="1:16" ht="28.5" x14ac:dyDescent="0.45">
      <c r="A1211" t="s">
        <v>11147</v>
      </c>
      <c r="B1211" t="s">
        <v>17</v>
      </c>
      <c r="C1211" t="s">
        <v>18</v>
      </c>
      <c r="D1211" t="s">
        <v>1123</v>
      </c>
      <c r="E1211" t="s">
        <v>1299</v>
      </c>
      <c r="F1211" t="s">
        <v>21</v>
      </c>
      <c r="G1211" t="s">
        <v>22</v>
      </c>
      <c r="H1211">
        <v>1210</v>
      </c>
      <c r="I1211" s="83">
        <v>15.106876986783844</v>
      </c>
      <c r="J1211" s="83">
        <v>18.360281349467961</v>
      </c>
      <c r="K1211" s="83">
        <v>10.147104008451905</v>
      </c>
      <c r="L1211" s="81" t="s">
        <v>1313</v>
      </c>
      <c r="M1211" s="81" t="s">
        <v>6766</v>
      </c>
      <c r="N1211" s="81" t="s">
        <v>6767</v>
      </c>
      <c r="O1211" s="81" t="s">
        <v>6768</v>
      </c>
      <c r="P1211" s="81" t="s">
        <v>6769</v>
      </c>
    </row>
    <row r="1212" spans="1:16" ht="28.5" x14ac:dyDescent="0.45">
      <c r="A1212" t="s">
        <v>11147</v>
      </c>
      <c r="B1212" t="s">
        <v>17</v>
      </c>
      <c r="C1212" t="s">
        <v>18</v>
      </c>
      <c r="D1212" t="s">
        <v>1123</v>
      </c>
      <c r="E1212" t="s">
        <v>1299</v>
      </c>
      <c r="F1212" t="s">
        <v>21</v>
      </c>
      <c r="G1212" t="s">
        <v>22</v>
      </c>
      <c r="H1212">
        <v>1211</v>
      </c>
      <c r="I1212" s="83">
        <v>16.590387014219711</v>
      </c>
      <c r="J1212" s="83">
        <v>26.202510071732618</v>
      </c>
      <c r="K1212" s="83">
        <v>9.6692656908808594</v>
      </c>
      <c r="L1212" s="81" t="s">
        <v>1314</v>
      </c>
      <c r="M1212" s="81" t="s">
        <v>6770</v>
      </c>
      <c r="N1212" s="81" t="s">
        <v>6771</v>
      </c>
      <c r="O1212" s="81" t="s">
        <v>6772</v>
      </c>
      <c r="P1212" s="81" t="s">
        <v>6773</v>
      </c>
    </row>
    <row r="1213" spans="1:16" ht="85.5" x14ac:dyDescent="0.45">
      <c r="A1213" t="s">
        <v>11147</v>
      </c>
      <c r="B1213" t="s">
        <v>17</v>
      </c>
      <c r="C1213" t="s">
        <v>18</v>
      </c>
      <c r="D1213" t="s">
        <v>1123</v>
      </c>
      <c r="E1213" t="s">
        <v>1299</v>
      </c>
      <c r="F1213" t="s">
        <v>21</v>
      </c>
      <c r="G1213" t="s">
        <v>22</v>
      </c>
      <c r="H1213">
        <v>1212</v>
      </c>
      <c r="I1213" s="83">
        <v>38.207499873852854</v>
      </c>
      <c r="J1213" s="83">
        <v>34.382635288160373</v>
      </c>
      <c r="K1213" s="83">
        <v>32.141105530539441</v>
      </c>
      <c r="L1213" s="81" t="s">
        <v>1315</v>
      </c>
      <c r="M1213" s="81" t="s">
        <v>6774</v>
      </c>
      <c r="N1213" s="81" t="s">
        <v>6775</v>
      </c>
      <c r="O1213" s="81" t="s">
        <v>6776</v>
      </c>
      <c r="P1213" s="81" t="s">
        <v>6777</v>
      </c>
    </row>
    <row r="1214" spans="1:16" ht="99.75" x14ac:dyDescent="0.45">
      <c r="A1214" t="s">
        <v>11147</v>
      </c>
      <c r="B1214" t="s">
        <v>17</v>
      </c>
      <c r="C1214" t="s">
        <v>18</v>
      </c>
      <c r="D1214" t="s">
        <v>1123</v>
      </c>
      <c r="E1214" t="s">
        <v>1299</v>
      </c>
      <c r="F1214" t="s">
        <v>21</v>
      </c>
      <c r="G1214" t="s">
        <v>22</v>
      </c>
      <c r="H1214">
        <v>1213</v>
      </c>
      <c r="I1214" s="83">
        <v>35.823421191287203</v>
      </c>
      <c r="J1214" s="83">
        <v>26.728255206224983</v>
      </c>
      <c r="K1214" s="83">
        <v>11.902001907030836</v>
      </c>
      <c r="L1214" s="81" t="s">
        <v>1316</v>
      </c>
      <c r="M1214" s="81" t="s">
        <v>6778</v>
      </c>
      <c r="N1214" s="81" t="s">
        <v>6779</v>
      </c>
      <c r="O1214" s="81" t="s">
        <v>6780</v>
      </c>
      <c r="P1214" s="81" t="s">
        <v>6781</v>
      </c>
    </row>
    <row r="1215" spans="1:16" ht="99.75" x14ac:dyDescent="0.45">
      <c r="A1215" t="s">
        <v>11147</v>
      </c>
      <c r="B1215" t="s">
        <v>17</v>
      </c>
      <c r="C1215" t="s">
        <v>18</v>
      </c>
      <c r="D1215" t="s">
        <v>1123</v>
      </c>
      <c r="E1215" t="s">
        <v>1299</v>
      </c>
      <c r="F1215" t="s">
        <v>21</v>
      </c>
      <c r="G1215" t="s">
        <v>22</v>
      </c>
      <c r="H1215">
        <v>1214</v>
      </c>
      <c r="I1215" s="83">
        <v>11.548431380162247</v>
      </c>
      <c r="J1215" s="83">
        <v>9.9414909456016751</v>
      </c>
      <c r="K1215" s="83">
        <v>8.5297868508084012</v>
      </c>
      <c r="L1215" s="81" t="s">
        <v>1317</v>
      </c>
      <c r="M1215" s="81" t="s">
        <v>6782</v>
      </c>
      <c r="N1215" s="81" t="s">
        <v>6783</v>
      </c>
      <c r="O1215" s="81" t="s">
        <v>6784</v>
      </c>
      <c r="P1215" s="81" t="s">
        <v>6785</v>
      </c>
    </row>
    <row r="1216" spans="1:16" ht="57" x14ac:dyDescent="0.45">
      <c r="A1216" t="s">
        <v>11147</v>
      </c>
      <c r="B1216" t="s">
        <v>17</v>
      </c>
      <c r="C1216" t="s">
        <v>18</v>
      </c>
      <c r="D1216" t="s">
        <v>1123</v>
      </c>
      <c r="E1216" t="s">
        <v>1299</v>
      </c>
      <c r="F1216" t="s">
        <v>21</v>
      </c>
      <c r="G1216" t="s">
        <v>22</v>
      </c>
      <c r="H1216">
        <v>1215</v>
      </c>
      <c r="I1216" s="83">
        <v>48.405751151242612</v>
      </c>
      <c r="J1216" s="83">
        <v>70.765344319602661</v>
      </c>
      <c r="K1216" s="83">
        <v>72.654078158651245</v>
      </c>
      <c r="L1216" s="81" t="s">
        <v>1318</v>
      </c>
      <c r="M1216" s="81" t="s">
        <v>6786</v>
      </c>
      <c r="N1216" s="81" t="s">
        <v>6787</v>
      </c>
      <c r="O1216" s="81" t="s">
        <v>6788</v>
      </c>
      <c r="P1216" s="81" t="s">
        <v>6789</v>
      </c>
    </row>
    <row r="1217" spans="1:16" ht="57" x14ac:dyDescent="0.45">
      <c r="A1217" t="s">
        <v>11147</v>
      </c>
      <c r="B1217" t="s">
        <v>17</v>
      </c>
      <c r="C1217" t="s">
        <v>18</v>
      </c>
      <c r="D1217" t="s">
        <v>1123</v>
      </c>
      <c r="E1217" t="s">
        <v>1299</v>
      </c>
      <c r="F1217" t="s">
        <v>21</v>
      </c>
      <c r="G1217" t="s">
        <v>22</v>
      </c>
      <c r="H1217">
        <v>1216</v>
      </c>
      <c r="I1217" s="83">
        <v>67.059144205372192</v>
      </c>
      <c r="J1217" s="83">
        <v>77.090024282373932</v>
      </c>
      <c r="K1217" s="83">
        <v>71.789708181428921</v>
      </c>
      <c r="L1217" s="81" t="s">
        <v>1319</v>
      </c>
      <c r="M1217" s="81" t="s">
        <v>6790</v>
      </c>
      <c r="N1217" s="81" t="s">
        <v>6791</v>
      </c>
      <c r="O1217" s="81" t="s">
        <v>6792</v>
      </c>
      <c r="P1217" s="81" t="s">
        <v>6793</v>
      </c>
    </row>
    <row r="1218" spans="1:16" ht="28.5" x14ac:dyDescent="0.45">
      <c r="A1218" t="s">
        <v>11147</v>
      </c>
      <c r="B1218" t="s">
        <v>17</v>
      </c>
      <c r="C1218" t="s">
        <v>18</v>
      </c>
      <c r="D1218" t="s">
        <v>1123</v>
      </c>
      <c r="E1218" t="s">
        <v>1299</v>
      </c>
      <c r="F1218" t="s">
        <v>21</v>
      </c>
      <c r="G1218" t="s">
        <v>22</v>
      </c>
      <c r="H1218">
        <v>1217</v>
      </c>
      <c r="I1218" s="83">
        <v>53.728496591177098</v>
      </c>
      <c r="J1218" s="83">
        <v>61.047358358078469</v>
      </c>
      <c r="K1218" s="83">
        <v>31.559845391129461</v>
      </c>
      <c r="L1218" s="81" t="s">
        <v>1320</v>
      </c>
      <c r="M1218" s="81" t="s">
        <v>6794</v>
      </c>
      <c r="N1218" s="81" t="s">
        <v>6795</v>
      </c>
      <c r="O1218" s="81" t="s">
        <v>6796</v>
      </c>
      <c r="P1218" s="81" t="s">
        <v>6797</v>
      </c>
    </row>
    <row r="1219" spans="1:16" ht="57" x14ac:dyDescent="0.45">
      <c r="A1219" t="s">
        <v>11147</v>
      </c>
      <c r="B1219" t="s">
        <v>17</v>
      </c>
      <c r="C1219" t="s">
        <v>18</v>
      </c>
      <c r="D1219" t="s">
        <v>1123</v>
      </c>
      <c r="E1219" t="s">
        <v>1299</v>
      </c>
      <c r="F1219" t="s">
        <v>21</v>
      </c>
      <c r="G1219" t="s">
        <v>22</v>
      </c>
      <c r="H1219">
        <v>1218</v>
      </c>
      <c r="I1219" s="83">
        <v>22.401521369401362</v>
      </c>
      <c r="J1219" s="83">
        <v>80.032032038450012</v>
      </c>
      <c r="K1219" s="83">
        <v>27.098211583470043</v>
      </c>
      <c r="L1219" s="81" t="s">
        <v>1321</v>
      </c>
      <c r="M1219" s="81" t="s">
        <v>6798</v>
      </c>
      <c r="N1219" s="81" t="s">
        <v>6799</v>
      </c>
      <c r="O1219" s="81" t="s">
        <v>6800</v>
      </c>
      <c r="P1219" s="81" t="s">
        <v>6801</v>
      </c>
    </row>
    <row r="1220" spans="1:16" ht="42.75" x14ac:dyDescent="0.45">
      <c r="A1220" t="s">
        <v>11147</v>
      </c>
      <c r="B1220" t="s">
        <v>17</v>
      </c>
      <c r="C1220" t="s">
        <v>18</v>
      </c>
      <c r="D1220" t="s">
        <v>1123</v>
      </c>
      <c r="E1220" t="s">
        <v>1299</v>
      </c>
      <c r="F1220" t="s">
        <v>21</v>
      </c>
      <c r="G1220" t="s">
        <v>22</v>
      </c>
      <c r="H1220">
        <v>1219</v>
      </c>
      <c r="I1220" s="83">
        <v>18.476860420522197</v>
      </c>
      <c r="J1220" s="83">
        <v>38.312604050508561</v>
      </c>
      <c r="K1220" s="83">
        <v>21.200626759025184</v>
      </c>
      <c r="L1220" s="81" t="s">
        <v>1322</v>
      </c>
      <c r="M1220" s="81" t="s">
        <v>6802</v>
      </c>
      <c r="N1220" s="81" t="s">
        <v>6803</v>
      </c>
      <c r="O1220" s="81" t="s">
        <v>6804</v>
      </c>
      <c r="P1220" s="81" t="s">
        <v>6805</v>
      </c>
    </row>
    <row r="1221" spans="1:16" ht="57" x14ac:dyDescent="0.45">
      <c r="A1221" t="s">
        <v>11147</v>
      </c>
      <c r="B1221" t="s">
        <v>17</v>
      </c>
      <c r="C1221" t="s">
        <v>18</v>
      </c>
      <c r="D1221" t="s">
        <v>1123</v>
      </c>
      <c r="E1221" t="s">
        <v>1299</v>
      </c>
      <c r="F1221" t="s">
        <v>21</v>
      </c>
      <c r="G1221" t="s">
        <v>22</v>
      </c>
      <c r="H1221">
        <v>1220</v>
      </c>
      <c r="I1221" s="83">
        <v>8.3551771205213008</v>
      </c>
      <c r="J1221" s="83">
        <v>8.6388045357333745</v>
      </c>
      <c r="K1221" s="83">
        <v>4.8149718070940679</v>
      </c>
      <c r="L1221" s="81" t="s">
        <v>1323</v>
      </c>
      <c r="M1221" s="81" t="s">
        <v>6806</v>
      </c>
      <c r="N1221" s="81" t="s">
        <v>6807</v>
      </c>
      <c r="O1221" s="81" t="s">
        <v>6808</v>
      </c>
      <c r="P1221" s="81" t="s">
        <v>6809</v>
      </c>
    </row>
    <row r="1222" spans="1:16" ht="28.5" x14ac:dyDescent="0.45">
      <c r="A1222" t="s">
        <v>11147</v>
      </c>
      <c r="B1222" t="s">
        <v>17</v>
      </c>
      <c r="C1222" t="s">
        <v>18</v>
      </c>
      <c r="D1222" t="s">
        <v>1123</v>
      </c>
      <c r="E1222" t="s">
        <v>1299</v>
      </c>
      <c r="F1222" t="s">
        <v>21</v>
      </c>
      <c r="G1222" t="s">
        <v>22</v>
      </c>
      <c r="H1222">
        <v>1221</v>
      </c>
      <c r="I1222" s="83">
        <v>75.062385375033955</v>
      </c>
      <c r="J1222" s="83">
        <v>66.063286360276123</v>
      </c>
      <c r="K1222" s="83">
        <v>75.062385375033955</v>
      </c>
      <c r="L1222" s="81" t="s">
        <v>1324</v>
      </c>
      <c r="M1222" s="81" t="s">
        <v>6810</v>
      </c>
      <c r="N1222" s="81" t="s">
        <v>6811</v>
      </c>
      <c r="O1222" s="81" t="s">
        <v>6812</v>
      </c>
      <c r="P1222" s="81" t="s">
        <v>6813</v>
      </c>
    </row>
    <row r="1223" spans="1:16" x14ac:dyDescent="0.45">
      <c r="A1223" t="s">
        <v>11147</v>
      </c>
      <c r="B1223" t="s">
        <v>17</v>
      </c>
      <c r="C1223" t="s">
        <v>18</v>
      </c>
      <c r="D1223" t="s">
        <v>1123</v>
      </c>
      <c r="E1223" t="s">
        <v>1299</v>
      </c>
      <c r="F1223" t="s">
        <v>21</v>
      </c>
      <c r="G1223" t="s">
        <v>22</v>
      </c>
      <c r="H1223">
        <v>1222</v>
      </c>
      <c r="I1223" s="83">
        <v>64.345888416076164</v>
      </c>
      <c r="J1223" s="83">
        <v>64.345888416076164</v>
      </c>
      <c r="K1223" s="83">
        <v>64.345888416076164</v>
      </c>
      <c r="L1223" s="81" t="s">
        <v>1325</v>
      </c>
      <c r="M1223" s="81" t="s">
        <v>6814</v>
      </c>
      <c r="N1223" s="81" t="s">
        <v>6815</v>
      </c>
      <c r="O1223" s="81" t="s">
        <v>6815</v>
      </c>
      <c r="P1223" s="81" t="s">
        <v>6816</v>
      </c>
    </row>
    <row r="1224" spans="1:16" ht="85.5" x14ac:dyDescent="0.45">
      <c r="A1224" t="s">
        <v>11147</v>
      </c>
      <c r="B1224" t="s">
        <v>17</v>
      </c>
      <c r="C1224" t="s">
        <v>18</v>
      </c>
      <c r="D1224" t="s">
        <v>1123</v>
      </c>
      <c r="E1224" t="s">
        <v>1299</v>
      </c>
      <c r="F1224" t="s">
        <v>21</v>
      </c>
      <c r="G1224" t="s">
        <v>22</v>
      </c>
      <c r="H1224">
        <v>1223</v>
      </c>
      <c r="I1224" s="83">
        <v>32.923322877538148</v>
      </c>
      <c r="J1224" s="83">
        <v>56.748273507444338</v>
      </c>
      <c r="K1224" s="83">
        <v>39.999461142667769</v>
      </c>
      <c r="L1224" s="81" t="s">
        <v>1326</v>
      </c>
      <c r="M1224" s="81" t="s">
        <v>6817</v>
      </c>
      <c r="N1224" s="81" t="s">
        <v>6818</v>
      </c>
      <c r="O1224" s="81" t="s">
        <v>6819</v>
      </c>
      <c r="P1224" s="81" t="s">
        <v>6820</v>
      </c>
    </row>
    <row r="1225" spans="1:16" ht="99.75" x14ac:dyDescent="0.45">
      <c r="A1225" t="s">
        <v>11147</v>
      </c>
      <c r="B1225" t="s">
        <v>17</v>
      </c>
      <c r="C1225" t="s">
        <v>18</v>
      </c>
      <c r="D1225" t="s">
        <v>1123</v>
      </c>
      <c r="E1225" t="s">
        <v>1299</v>
      </c>
      <c r="F1225" t="s">
        <v>21</v>
      </c>
      <c r="G1225" t="s">
        <v>22</v>
      </c>
      <c r="H1225">
        <v>1224</v>
      </c>
      <c r="I1225" s="83">
        <v>30.531837319331679</v>
      </c>
      <c r="J1225" s="83">
        <v>74.074507164660531</v>
      </c>
      <c r="K1225" s="83">
        <v>62.244700990476879</v>
      </c>
      <c r="L1225" s="81" t="s">
        <v>1327</v>
      </c>
      <c r="M1225" s="81" t="s">
        <v>6821</v>
      </c>
      <c r="N1225" s="81" t="s">
        <v>6822</v>
      </c>
      <c r="O1225" s="81" t="s">
        <v>6823</v>
      </c>
      <c r="P1225" s="81" t="s">
        <v>6824</v>
      </c>
    </row>
    <row r="1226" spans="1:16" ht="57" x14ac:dyDescent="0.45">
      <c r="A1226" t="s">
        <v>11147</v>
      </c>
      <c r="B1226" t="s">
        <v>17</v>
      </c>
      <c r="C1226" t="s">
        <v>18</v>
      </c>
      <c r="D1226" t="s">
        <v>1123</v>
      </c>
      <c r="E1226" t="s">
        <v>1328</v>
      </c>
      <c r="F1226" t="s">
        <v>21</v>
      </c>
      <c r="G1226" t="s">
        <v>22</v>
      </c>
      <c r="H1226">
        <v>1225</v>
      </c>
      <c r="I1226" s="83">
        <v>34.460733770346629</v>
      </c>
      <c r="J1226" s="83">
        <v>27.098211583470043</v>
      </c>
      <c r="K1226" s="83">
        <v>21.874057156123214</v>
      </c>
      <c r="L1226" s="81" t="s">
        <v>1329</v>
      </c>
      <c r="M1226" s="81" t="s">
        <v>6825</v>
      </c>
      <c r="N1226" s="81" t="s">
        <v>6826</v>
      </c>
      <c r="O1226" s="81" t="s">
        <v>6827</v>
      </c>
      <c r="P1226" s="81" t="s">
        <v>6828</v>
      </c>
    </row>
    <row r="1227" spans="1:16" ht="71.25" x14ac:dyDescent="0.45">
      <c r="A1227" t="s">
        <v>11147</v>
      </c>
      <c r="B1227" t="s">
        <v>17</v>
      </c>
      <c r="C1227" t="s">
        <v>18</v>
      </c>
      <c r="D1227" t="s">
        <v>1123</v>
      </c>
      <c r="E1227" t="s">
        <v>1328</v>
      </c>
      <c r="F1227" t="s">
        <v>21</v>
      </c>
      <c r="G1227" t="s">
        <v>22</v>
      </c>
      <c r="H1227">
        <v>1226</v>
      </c>
      <c r="I1227" s="83">
        <v>61.532673266433108</v>
      </c>
      <c r="J1227" s="83">
        <v>70.398482070521368</v>
      </c>
      <c r="K1227" s="83">
        <v>33.736373658551166</v>
      </c>
      <c r="L1227" s="81" t="s">
        <v>1330</v>
      </c>
      <c r="M1227" s="81" t="s">
        <v>6829</v>
      </c>
      <c r="N1227" s="81" t="s">
        <v>6830</v>
      </c>
      <c r="O1227" s="81" t="s">
        <v>6831</v>
      </c>
      <c r="P1227" s="81" t="s">
        <v>6832</v>
      </c>
    </row>
    <row r="1228" spans="1:16" ht="57" x14ac:dyDescent="0.45">
      <c r="A1228" t="s">
        <v>11147</v>
      </c>
      <c r="B1228" t="s">
        <v>17</v>
      </c>
      <c r="C1228" t="s">
        <v>18</v>
      </c>
      <c r="D1228" t="s">
        <v>1123</v>
      </c>
      <c r="E1228" t="s">
        <v>1328</v>
      </c>
      <c r="F1228" t="s">
        <v>21</v>
      </c>
      <c r="G1228" t="s">
        <v>22</v>
      </c>
      <c r="H1228">
        <v>1227</v>
      </c>
      <c r="I1228" s="83">
        <v>15.727800941615351</v>
      </c>
      <c r="J1228" s="83">
        <v>56.591192566527042</v>
      </c>
      <c r="K1228" s="83">
        <v>37.23909894939824</v>
      </c>
      <c r="L1228" s="81" t="s">
        <v>1331</v>
      </c>
      <c r="M1228" s="81" t="s">
        <v>6833</v>
      </c>
      <c r="N1228" s="81" t="s">
        <v>6834</v>
      </c>
      <c r="O1228" s="81" t="s">
        <v>6835</v>
      </c>
      <c r="P1228" s="81" t="s">
        <v>6836</v>
      </c>
    </row>
    <row r="1229" spans="1:16" ht="71.25" x14ac:dyDescent="0.45">
      <c r="A1229" t="s">
        <v>11147</v>
      </c>
      <c r="B1229" t="s">
        <v>17</v>
      </c>
      <c r="C1229" t="s">
        <v>18</v>
      </c>
      <c r="D1229" t="s">
        <v>1123</v>
      </c>
      <c r="E1229" t="s">
        <v>1328</v>
      </c>
      <c r="F1229" t="s">
        <v>21</v>
      </c>
      <c r="G1229" t="s">
        <v>22</v>
      </c>
      <c r="H1229">
        <v>1228</v>
      </c>
      <c r="I1229" s="83">
        <v>33.307662668678184</v>
      </c>
      <c r="J1229" s="83">
        <v>19.359517339258719</v>
      </c>
      <c r="K1229" s="83">
        <v>12.769750591015589</v>
      </c>
      <c r="L1229" s="81" t="s">
        <v>1332</v>
      </c>
      <c r="M1229" s="81" t="s">
        <v>6837</v>
      </c>
      <c r="N1229" s="81" t="s">
        <v>6838</v>
      </c>
      <c r="O1229" s="81" t="s">
        <v>6839</v>
      </c>
      <c r="P1229" s="81" t="s">
        <v>6840</v>
      </c>
    </row>
    <row r="1230" spans="1:16" ht="28.5" x14ac:dyDescent="0.45">
      <c r="A1230" t="s">
        <v>11147</v>
      </c>
      <c r="B1230" t="s">
        <v>17</v>
      </c>
      <c r="C1230" t="s">
        <v>18</v>
      </c>
      <c r="D1230" t="s">
        <v>1123</v>
      </c>
      <c r="E1230" t="s">
        <v>1328</v>
      </c>
      <c r="F1230" t="s">
        <v>21</v>
      </c>
      <c r="G1230" t="s">
        <v>22</v>
      </c>
      <c r="H1230">
        <v>1229</v>
      </c>
      <c r="I1230" s="83">
        <v>28.997844147152072</v>
      </c>
      <c r="J1230" s="83">
        <v>4.9323515694897084</v>
      </c>
      <c r="K1230" s="83">
        <v>4.9323515694897084</v>
      </c>
      <c r="L1230" s="81" t="s">
        <v>1333</v>
      </c>
      <c r="M1230" s="81" t="s">
        <v>6841</v>
      </c>
      <c r="N1230" s="81" t="s">
        <v>6842</v>
      </c>
      <c r="O1230" s="81" t="s">
        <v>6843</v>
      </c>
      <c r="P1230" s="81" t="s">
        <v>6844</v>
      </c>
    </row>
    <row r="1231" spans="1:16" ht="114" x14ac:dyDescent="0.45">
      <c r="A1231" t="s">
        <v>11147</v>
      </c>
      <c r="B1231" t="s">
        <v>17</v>
      </c>
      <c r="C1231" t="s">
        <v>18</v>
      </c>
      <c r="D1231" t="s">
        <v>1123</v>
      </c>
      <c r="E1231" t="s">
        <v>1328</v>
      </c>
      <c r="F1231" t="s">
        <v>21</v>
      </c>
      <c r="G1231" t="s">
        <v>22</v>
      </c>
      <c r="H1231">
        <v>1230</v>
      </c>
      <c r="I1231" s="83">
        <v>33.811267479406354</v>
      </c>
      <c r="J1231" s="83">
        <v>38.941754066970262</v>
      </c>
      <c r="K1231" s="83">
        <v>25.861111178986203</v>
      </c>
      <c r="L1231" s="81" t="s">
        <v>1334</v>
      </c>
      <c r="M1231" s="81" t="s">
        <v>6845</v>
      </c>
      <c r="N1231" s="81" t="s">
        <v>6846</v>
      </c>
      <c r="O1231" s="81" t="s">
        <v>6847</v>
      </c>
      <c r="P1231" s="81" t="s">
        <v>6848</v>
      </c>
    </row>
    <row r="1232" spans="1:16" ht="28.5" x14ac:dyDescent="0.45">
      <c r="A1232" t="s">
        <v>11147</v>
      </c>
      <c r="B1232" t="s">
        <v>17</v>
      </c>
      <c r="C1232" t="s">
        <v>18</v>
      </c>
      <c r="D1232" t="s">
        <v>1123</v>
      </c>
      <c r="E1232" t="s">
        <v>1328</v>
      </c>
      <c r="F1232" t="s">
        <v>21</v>
      </c>
      <c r="G1232" t="s">
        <v>22</v>
      </c>
      <c r="H1232">
        <v>1231</v>
      </c>
      <c r="I1232" s="83">
        <v>43.29820146406896</v>
      </c>
      <c r="J1232" s="83">
        <v>100.00000000000004</v>
      </c>
      <c r="K1232" s="83">
        <v>43.29820146406896</v>
      </c>
      <c r="L1232" s="81" t="s">
        <v>1335</v>
      </c>
      <c r="M1232" s="81" t="s">
        <v>6849</v>
      </c>
      <c r="N1232" s="81" t="s">
        <v>6850</v>
      </c>
      <c r="O1232" s="81" t="s">
        <v>6849</v>
      </c>
      <c r="P1232" s="81" t="s">
        <v>6850</v>
      </c>
    </row>
    <row r="1233" spans="1:16" ht="28.5" x14ac:dyDescent="0.45">
      <c r="A1233" t="s">
        <v>11147</v>
      </c>
      <c r="B1233" t="s">
        <v>17</v>
      </c>
      <c r="C1233" t="s">
        <v>18</v>
      </c>
      <c r="D1233" t="s">
        <v>1123</v>
      </c>
      <c r="E1233" t="s">
        <v>1328</v>
      </c>
      <c r="F1233" t="s">
        <v>21</v>
      </c>
      <c r="G1233" t="s">
        <v>22</v>
      </c>
      <c r="H1233">
        <v>1232</v>
      </c>
      <c r="I1233" s="83">
        <v>12.549310621989482</v>
      </c>
      <c r="J1233" s="83">
        <v>64.345888416076164</v>
      </c>
      <c r="K1233" s="83">
        <v>27.77619034011791</v>
      </c>
      <c r="L1233" s="81" t="s">
        <v>1336</v>
      </c>
      <c r="M1233" s="81" t="s">
        <v>6851</v>
      </c>
      <c r="N1233" s="81" t="s">
        <v>6852</v>
      </c>
      <c r="O1233" s="81" t="s">
        <v>6853</v>
      </c>
      <c r="P1233" s="81" t="s">
        <v>6854</v>
      </c>
    </row>
    <row r="1234" spans="1:16" ht="57" x14ac:dyDescent="0.45">
      <c r="A1234" t="s">
        <v>11147</v>
      </c>
      <c r="B1234" t="s">
        <v>17</v>
      </c>
      <c r="C1234" t="s">
        <v>18</v>
      </c>
      <c r="D1234" t="s">
        <v>1123</v>
      </c>
      <c r="E1234" t="s">
        <v>1328</v>
      </c>
      <c r="F1234" t="s">
        <v>21</v>
      </c>
      <c r="G1234" t="s">
        <v>22</v>
      </c>
      <c r="H1234">
        <v>1233</v>
      </c>
      <c r="I1234" s="83">
        <v>9.9177207270914405</v>
      </c>
      <c r="J1234" s="83">
        <v>14.400124446705304</v>
      </c>
      <c r="K1234" s="83">
        <v>6.6016182382837689</v>
      </c>
      <c r="L1234" s="81" t="s">
        <v>1337</v>
      </c>
      <c r="M1234" s="81" t="s">
        <v>6855</v>
      </c>
      <c r="N1234" s="81" t="s">
        <v>6856</v>
      </c>
      <c r="O1234" s="81" t="s">
        <v>6857</v>
      </c>
      <c r="P1234" s="81" t="s">
        <v>6858</v>
      </c>
    </row>
    <row r="1235" spans="1:16" ht="28.5" x14ac:dyDescent="0.45">
      <c r="A1235" t="s">
        <v>11147</v>
      </c>
      <c r="B1235" t="s">
        <v>17</v>
      </c>
      <c r="C1235" t="s">
        <v>18</v>
      </c>
      <c r="D1235" t="s">
        <v>1123</v>
      </c>
      <c r="E1235" t="s">
        <v>1328</v>
      </c>
      <c r="F1235" t="s">
        <v>21</v>
      </c>
      <c r="G1235" t="s">
        <v>22</v>
      </c>
      <c r="H1235">
        <v>1234</v>
      </c>
      <c r="I1235" s="83">
        <v>70.710678118654783</v>
      </c>
      <c r="J1235" s="83">
        <v>70.710678118654783</v>
      </c>
      <c r="K1235" s="83">
        <v>70.710678118654783</v>
      </c>
      <c r="L1235" s="81" t="s">
        <v>1338</v>
      </c>
      <c r="M1235" s="81" t="s">
        <v>6859</v>
      </c>
      <c r="N1235" s="81" t="s">
        <v>6860</v>
      </c>
      <c r="O1235" s="81" t="s">
        <v>6860</v>
      </c>
      <c r="P1235" s="81" t="s">
        <v>6861</v>
      </c>
    </row>
    <row r="1236" spans="1:16" ht="57" x14ac:dyDescent="0.45">
      <c r="A1236" t="s">
        <v>11147</v>
      </c>
      <c r="B1236" t="s">
        <v>17</v>
      </c>
      <c r="C1236" t="s">
        <v>18</v>
      </c>
      <c r="D1236" t="s">
        <v>1123</v>
      </c>
      <c r="E1236" t="s">
        <v>1328</v>
      </c>
      <c r="F1236" t="s">
        <v>21</v>
      </c>
      <c r="G1236" t="s">
        <v>22</v>
      </c>
      <c r="H1236">
        <v>1235</v>
      </c>
      <c r="I1236" s="83">
        <v>6.9595787217539868</v>
      </c>
      <c r="J1236" s="83">
        <v>6.9714233914130839</v>
      </c>
      <c r="K1236" s="83">
        <v>13.834368456410946</v>
      </c>
      <c r="L1236" s="81" t="s">
        <v>1339</v>
      </c>
      <c r="M1236" s="81" t="s">
        <v>6862</v>
      </c>
      <c r="N1236" s="81" t="s">
        <v>6863</v>
      </c>
      <c r="O1236" s="81" t="s">
        <v>6864</v>
      </c>
      <c r="P1236" s="81" t="s">
        <v>6865</v>
      </c>
    </row>
    <row r="1237" spans="1:16" ht="42.75" x14ac:dyDescent="0.45">
      <c r="A1237" t="s">
        <v>11147</v>
      </c>
      <c r="B1237" t="s">
        <v>17</v>
      </c>
      <c r="C1237" t="s">
        <v>18</v>
      </c>
      <c r="D1237" t="s">
        <v>1123</v>
      </c>
      <c r="E1237" t="s">
        <v>1328</v>
      </c>
      <c r="F1237" t="s">
        <v>21</v>
      </c>
      <c r="G1237" t="s">
        <v>22</v>
      </c>
      <c r="H1237">
        <v>1236</v>
      </c>
      <c r="I1237" s="83">
        <v>42.311785416105785</v>
      </c>
      <c r="J1237" s="83">
        <v>42.311785416105785</v>
      </c>
      <c r="K1237" s="83">
        <v>44.534504264163466</v>
      </c>
      <c r="L1237" s="81" t="s">
        <v>1340</v>
      </c>
      <c r="M1237" s="81" t="s">
        <v>6866</v>
      </c>
      <c r="N1237" s="81" t="s">
        <v>6867</v>
      </c>
      <c r="O1237" s="81" t="s">
        <v>6868</v>
      </c>
      <c r="P1237" s="81" t="s">
        <v>6869</v>
      </c>
    </row>
    <row r="1238" spans="1:16" ht="42.75" x14ac:dyDescent="0.45">
      <c r="A1238" t="s">
        <v>11147</v>
      </c>
      <c r="B1238" t="s">
        <v>17</v>
      </c>
      <c r="C1238" t="s">
        <v>18</v>
      </c>
      <c r="D1238" t="s">
        <v>1123</v>
      </c>
      <c r="E1238" t="s">
        <v>1328</v>
      </c>
      <c r="F1238" t="s">
        <v>21</v>
      </c>
      <c r="G1238" t="s">
        <v>22</v>
      </c>
      <c r="H1238">
        <v>1237</v>
      </c>
      <c r="I1238" s="83">
        <v>30.26643726685862</v>
      </c>
      <c r="J1238" s="83">
        <v>30.527785817943403</v>
      </c>
      <c r="K1238" s="83">
        <v>39.553325358771794</v>
      </c>
      <c r="L1238" s="81" t="s">
        <v>1341</v>
      </c>
      <c r="M1238" s="81" t="s">
        <v>6870</v>
      </c>
      <c r="N1238" s="81" t="s">
        <v>6871</v>
      </c>
      <c r="O1238" s="81" t="s">
        <v>6872</v>
      </c>
      <c r="P1238" s="81" t="s">
        <v>6873</v>
      </c>
    </row>
    <row r="1239" spans="1:16" ht="85.5" x14ac:dyDescent="0.45">
      <c r="A1239" t="s">
        <v>11147</v>
      </c>
      <c r="B1239" t="s">
        <v>17</v>
      </c>
      <c r="C1239" t="s">
        <v>18</v>
      </c>
      <c r="D1239" t="s">
        <v>1123</v>
      </c>
      <c r="E1239" t="s">
        <v>1328</v>
      </c>
      <c r="F1239" t="s">
        <v>21</v>
      </c>
      <c r="G1239" t="s">
        <v>22</v>
      </c>
      <c r="H1239">
        <v>1238</v>
      </c>
      <c r="I1239" s="83">
        <v>49.162451618486067</v>
      </c>
      <c r="J1239" s="83">
        <v>36.623315330500112</v>
      </c>
      <c r="K1239" s="83">
        <v>50.548666354634179</v>
      </c>
      <c r="L1239" s="81" t="s">
        <v>1342</v>
      </c>
      <c r="M1239" s="81" t="s">
        <v>6874</v>
      </c>
      <c r="N1239" s="81" t="s">
        <v>6875</v>
      </c>
      <c r="O1239" s="81" t="s">
        <v>6876</v>
      </c>
      <c r="P1239" s="81" t="s">
        <v>6877</v>
      </c>
    </row>
    <row r="1240" spans="1:16" ht="28.5" x14ac:dyDescent="0.45">
      <c r="A1240" t="s">
        <v>11147</v>
      </c>
      <c r="B1240" t="s">
        <v>17</v>
      </c>
      <c r="C1240" t="s">
        <v>18</v>
      </c>
      <c r="D1240" t="s">
        <v>1123</v>
      </c>
      <c r="E1240" t="s">
        <v>1328</v>
      </c>
      <c r="F1240" t="s">
        <v>21</v>
      </c>
      <c r="G1240" t="s">
        <v>22</v>
      </c>
      <c r="H1240">
        <v>1239</v>
      </c>
      <c r="I1240" s="83">
        <v>44.833867003844603</v>
      </c>
      <c r="J1240" s="83">
        <v>100.00000000000004</v>
      </c>
      <c r="K1240" s="83">
        <v>36.462858619364674</v>
      </c>
      <c r="L1240" s="81" t="s">
        <v>1343</v>
      </c>
      <c r="M1240" s="81" t="s">
        <v>6878</v>
      </c>
      <c r="N1240" s="81" t="s">
        <v>6879</v>
      </c>
      <c r="O1240" s="81" t="s">
        <v>6878</v>
      </c>
      <c r="P1240" s="81" t="s">
        <v>6880</v>
      </c>
    </row>
    <row r="1241" spans="1:16" ht="99.75" x14ac:dyDescent="0.45">
      <c r="A1241" t="s">
        <v>11147</v>
      </c>
      <c r="B1241" t="s">
        <v>17</v>
      </c>
      <c r="C1241" t="s">
        <v>18</v>
      </c>
      <c r="D1241" t="s">
        <v>1123</v>
      </c>
      <c r="E1241" t="s">
        <v>1328</v>
      </c>
      <c r="F1241" t="s">
        <v>21</v>
      </c>
      <c r="G1241" t="s">
        <v>22</v>
      </c>
      <c r="H1241">
        <v>1240</v>
      </c>
      <c r="I1241" s="83">
        <v>36.612667086152577</v>
      </c>
      <c r="J1241" s="83">
        <v>29.454643647949851</v>
      </c>
      <c r="K1241" s="83">
        <v>50.08045078307007</v>
      </c>
      <c r="L1241" s="81" t="s">
        <v>1344</v>
      </c>
      <c r="M1241" s="81" t="s">
        <v>6881</v>
      </c>
      <c r="N1241" s="81" t="s">
        <v>6882</v>
      </c>
      <c r="O1241" s="81" t="s">
        <v>6883</v>
      </c>
      <c r="P1241" s="81" t="s">
        <v>6884</v>
      </c>
    </row>
    <row r="1242" spans="1:16" ht="85.5" x14ac:dyDescent="0.45">
      <c r="A1242" t="s">
        <v>11147</v>
      </c>
      <c r="B1242" t="s">
        <v>17</v>
      </c>
      <c r="C1242" t="s">
        <v>18</v>
      </c>
      <c r="D1242" t="s">
        <v>1123</v>
      </c>
      <c r="E1242" t="s">
        <v>1328</v>
      </c>
      <c r="F1242" t="s">
        <v>21</v>
      </c>
      <c r="G1242" t="s">
        <v>22</v>
      </c>
      <c r="H1242">
        <v>1241</v>
      </c>
      <c r="I1242" s="83">
        <v>27.560016787236361</v>
      </c>
      <c r="J1242" s="83">
        <v>21.620508650490262</v>
      </c>
      <c r="K1242" s="83">
        <v>55.30711031691574</v>
      </c>
      <c r="L1242" s="81" t="s">
        <v>1345</v>
      </c>
      <c r="M1242" s="81" t="s">
        <v>6885</v>
      </c>
      <c r="N1242" s="81" t="s">
        <v>6886</v>
      </c>
      <c r="O1242" s="81" t="s">
        <v>6887</v>
      </c>
      <c r="P1242" s="81" t="s">
        <v>6888</v>
      </c>
    </row>
    <row r="1243" spans="1:16" x14ac:dyDescent="0.45">
      <c r="A1243" t="s">
        <v>11147</v>
      </c>
      <c r="B1243" t="s">
        <v>17</v>
      </c>
      <c r="C1243" t="s">
        <v>18</v>
      </c>
      <c r="D1243" t="s">
        <v>1123</v>
      </c>
      <c r="E1243" t="s">
        <v>1328</v>
      </c>
      <c r="F1243" t="s">
        <v>21</v>
      </c>
      <c r="G1243" t="s">
        <v>22</v>
      </c>
      <c r="H1243">
        <v>1242</v>
      </c>
      <c r="I1243" s="83">
        <v>32.466791547509906</v>
      </c>
      <c r="J1243" s="83">
        <v>30.21375397356768</v>
      </c>
      <c r="K1243" s="83">
        <v>30.21375397356768</v>
      </c>
      <c r="L1243" s="81" t="s">
        <v>1346</v>
      </c>
      <c r="M1243" s="81" t="s">
        <v>6889</v>
      </c>
      <c r="N1243" s="81" t="s">
        <v>6890</v>
      </c>
      <c r="O1243" s="81" t="s">
        <v>6891</v>
      </c>
      <c r="P1243" s="81" t="s">
        <v>6892</v>
      </c>
    </row>
    <row r="1244" spans="1:16" ht="42.75" x14ac:dyDescent="0.45">
      <c r="A1244" t="s">
        <v>11147</v>
      </c>
      <c r="B1244" t="s">
        <v>17</v>
      </c>
      <c r="C1244" t="s">
        <v>18</v>
      </c>
      <c r="D1244" t="s">
        <v>1123</v>
      </c>
      <c r="E1244" t="s">
        <v>1347</v>
      </c>
      <c r="F1244" t="s">
        <v>21</v>
      </c>
      <c r="G1244" t="s">
        <v>22</v>
      </c>
      <c r="H1244">
        <v>1243</v>
      </c>
      <c r="I1244" s="83">
        <v>84.236267437897453</v>
      </c>
      <c r="J1244" s="83">
        <v>84.236267437897453</v>
      </c>
      <c r="K1244" s="83">
        <v>84.236267437897453</v>
      </c>
      <c r="L1244" s="81" t="s">
        <v>1348</v>
      </c>
      <c r="M1244" s="81" t="s">
        <v>6893</v>
      </c>
      <c r="N1244" s="81" t="s">
        <v>6894</v>
      </c>
      <c r="O1244" s="81" t="s">
        <v>6894</v>
      </c>
      <c r="P1244" s="81" t="s">
        <v>6894</v>
      </c>
    </row>
    <row r="1245" spans="1:16" ht="28.5" x14ac:dyDescent="0.45">
      <c r="A1245" t="s">
        <v>11147</v>
      </c>
      <c r="B1245" t="s">
        <v>17</v>
      </c>
      <c r="C1245" t="s">
        <v>18</v>
      </c>
      <c r="D1245" t="s">
        <v>1123</v>
      </c>
      <c r="E1245" t="s">
        <v>1347</v>
      </c>
      <c r="F1245" t="s">
        <v>21</v>
      </c>
      <c r="G1245" t="s">
        <v>22</v>
      </c>
      <c r="H1245">
        <v>1244</v>
      </c>
      <c r="I1245" s="83">
        <v>44.954319545094478</v>
      </c>
      <c r="J1245" s="83">
        <v>50.317476265301394</v>
      </c>
      <c r="K1245" s="83">
        <v>38.236874806672787</v>
      </c>
      <c r="L1245" s="81" t="s">
        <v>1349</v>
      </c>
      <c r="M1245" s="81" t="s">
        <v>6895</v>
      </c>
      <c r="N1245" s="81" t="s">
        <v>6896</v>
      </c>
      <c r="O1245" s="81" t="s">
        <v>6897</v>
      </c>
      <c r="P1245" s="81" t="s">
        <v>6898</v>
      </c>
    </row>
    <row r="1246" spans="1:16" x14ac:dyDescent="0.45">
      <c r="A1246" t="s">
        <v>11147</v>
      </c>
      <c r="B1246" t="s">
        <v>17</v>
      </c>
      <c r="C1246" t="s">
        <v>18</v>
      </c>
      <c r="D1246" t="s">
        <v>1123</v>
      </c>
      <c r="E1246" t="s">
        <v>1347</v>
      </c>
      <c r="F1246" t="s">
        <v>21</v>
      </c>
      <c r="G1246" t="s">
        <v>22</v>
      </c>
      <c r="H1246">
        <v>1245</v>
      </c>
      <c r="I1246" s="83">
        <v>50.81327481546149</v>
      </c>
      <c r="J1246" s="83">
        <v>50.81327481546149</v>
      </c>
      <c r="K1246" s="83">
        <v>17.965205598154213</v>
      </c>
      <c r="L1246" s="81" t="s">
        <v>1350</v>
      </c>
      <c r="M1246" s="81" t="s">
        <v>6899</v>
      </c>
      <c r="N1246" s="81" t="s">
        <v>6900</v>
      </c>
      <c r="O1246" s="81" t="s">
        <v>6900</v>
      </c>
      <c r="P1246" s="81" t="s">
        <v>6901</v>
      </c>
    </row>
    <row r="1247" spans="1:16" ht="71.25" x14ac:dyDescent="0.45">
      <c r="A1247" t="s">
        <v>11147</v>
      </c>
      <c r="B1247" t="s">
        <v>17</v>
      </c>
      <c r="C1247" t="s">
        <v>18</v>
      </c>
      <c r="D1247" t="s">
        <v>1123</v>
      </c>
      <c r="E1247" t="s">
        <v>1347</v>
      </c>
      <c r="F1247" t="s">
        <v>21</v>
      </c>
      <c r="G1247" t="s">
        <v>22</v>
      </c>
      <c r="H1247">
        <v>1246</v>
      </c>
      <c r="I1247" s="83">
        <v>11.213336822390843</v>
      </c>
      <c r="J1247" s="83">
        <v>8.5860921307337836</v>
      </c>
      <c r="K1247" s="83">
        <v>10.972048718711068</v>
      </c>
      <c r="L1247" s="81" t="s">
        <v>1351</v>
      </c>
      <c r="M1247" s="81" t="s">
        <v>6902</v>
      </c>
      <c r="N1247" s="81" t="s">
        <v>6903</v>
      </c>
      <c r="O1247" s="81" t="s">
        <v>6904</v>
      </c>
      <c r="P1247" s="81" t="s">
        <v>6905</v>
      </c>
    </row>
    <row r="1248" spans="1:16" ht="71.25" x14ac:dyDescent="0.45">
      <c r="A1248" t="s">
        <v>11147</v>
      </c>
      <c r="B1248" t="s">
        <v>17</v>
      </c>
      <c r="C1248" t="s">
        <v>18</v>
      </c>
      <c r="D1248" t="s">
        <v>1123</v>
      </c>
      <c r="E1248" t="s">
        <v>1347</v>
      </c>
      <c r="F1248" t="s">
        <v>21</v>
      </c>
      <c r="G1248" t="s">
        <v>22</v>
      </c>
      <c r="H1248">
        <v>1247</v>
      </c>
      <c r="I1248" s="83">
        <v>19.230188007838606</v>
      </c>
      <c r="J1248" s="83">
        <v>41.882168504198283</v>
      </c>
      <c r="K1248" s="83">
        <v>35.008941024782068</v>
      </c>
      <c r="L1248" s="81" t="s">
        <v>1352</v>
      </c>
      <c r="M1248" s="81" t="s">
        <v>6906</v>
      </c>
      <c r="N1248" s="81" t="s">
        <v>6907</v>
      </c>
      <c r="O1248" s="81" t="s">
        <v>6908</v>
      </c>
      <c r="P1248" s="81" t="s">
        <v>6909</v>
      </c>
    </row>
    <row r="1249" spans="1:16" ht="142.5" x14ac:dyDescent="0.45">
      <c r="A1249" t="s">
        <v>11147</v>
      </c>
      <c r="B1249" t="s">
        <v>17</v>
      </c>
      <c r="C1249" t="s">
        <v>18</v>
      </c>
      <c r="D1249" t="s">
        <v>1123</v>
      </c>
      <c r="E1249" t="s">
        <v>1347</v>
      </c>
      <c r="F1249" t="s">
        <v>21</v>
      </c>
      <c r="G1249" t="s">
        <v>22</v>
      </c>
      <c r="H1249">
        <v>1248</v>
      </c>
      <c r="I1249" s="83">
        <v>50.33536056749066</v>
      </c>
      <c r="J1249" s="83">
        <v>77.07756005064806</v>
      </c>
      <c r="K1249" s="83">
        <v>52.763640248674797</v>
      </c>
      <c r="L1249" s="81" t="s">
        <v>1353</v>
      </c>
      <c r="M1249" s="81" t="s">
        <v>6910</v>
      </c>
      <c r="N1249" s="81" t="s">
        <v>6911</v>
      </c>
      <c r="O1249" s="81" t="s">
        <v>6912</v>
      </c>
      <c r="P1249" s="81" t="s">
        <v>6913</v>
      </c>
    </row>
    <row r="1250" spans="1:16" x14ac:dyDescent="0.45">
      <c r="A1250" t="s">
        <v>11147</v>
      </c>
      <c r="B1250" t="s">
        <v>17</v>
      </c>
      <c r="C1250" t="s">
        <v>18</v>
      </c>
      <c r="D1250" t="s">
        <v>1123</v>
      </c>
      <c r="E1250" t="s">
        <v>1347</v>
      </c>
      <c r="F1250" t="s">
        <v>21</v>
      </c>
      <c r="G1250" t="s">
        <v>22</v>
      </c>
      <c r="H1250">
        <v>1249</v>
      </c>
      <c r="I1250" s="83">
        <v>14.058533129758729</v>
      </c>
      <c r="J1250" s="83">
        <v>100.00000000000004</v>
      </c>
      <c r="K1250" s="83">
        <v>49.760938992507157</v>
      </c>
      <c r="L1250" s="81" t="s">
        <v>1354</v>
      </c>
      <c r="M1250" s="81" t="s">
        <v>6914</v>
      </c>
      <c r="N1250" s="81" t="s">
        <v>6915</v>
      </c>
      <c r="O1250" s="81" t="s">
        <v>6914</v>
      </c>
      <c r="P1250" s="81" t="s">
        <v>6916</v>
      </c>
    </row>
    <row r="1251" spans="1:16" ht="85.5" x14ac:dyDescent="0.45">
      <c r="A1251" t="s">
        <v>11147</v>
      </c>
      <c r="B1251" t="s">
        <v>17</v>
      </c>
      <c r="C1251" t="s">
        <v>18</v>
      </c>
      <c r="D1251" t="s">
        <v>1123</v>
      </c>
      <c r="E1251" t="s">
        <v>1347</v>
      </c>
      <c r="F1251" t="s">
        <v>21</v>
      </c>
      <c r="G1251" t="s">
        <v>22</v>
      </c>
      <c r="H1251">
        <v>1250</v>
      </c>
      <c r="I1251" s="83">
        <v>32.062027212772833</v>
      </c>
      <c r="J1251" s="83">
        <v>33.077805996807122</v>
      </c>
      <c r="K1251" s="83">
        <v>32.308910863614386</v>
      </c>
      <c r="L1251" s="81" t="s">
        <v>1355</v>
      </c>
      <c r="M1251" s="81" t="s">
        <v>6917</v>
      </c>
      <c r="N1251" s="81" t="s">
        <v>6918</v>
      </c>
      <c r="O1251" s="81" t="s">
        <v>6919</v>
      </c>
      <c r="P1251" s="81" t="s">
        <v>6920</v>
      </c>
    </row>
    <row r="1252" spans="1:16" ht="71.25" x14ac:dyDescent="0.45">
      <c r="A1252" t="s">
        <v>11147</v>
      </c>
      <c r="B1252" t="s">
        <v>17</v>
      </c>
      <c r="C1252" t="s">
        <v>18</v>
      </c>
      <c r="D1252" t="s">
        <v>1123</v>
      </c>
      <c r="E1252" t="s">
        <v>1347</v>
      </c>
      <c r="F1252" t="s">
        <v>21</v>
      </c>
      <c r="G1252" t="s">
        <v>22</v>
      </c>
      <c r="H1252">
        <v>1251</v>
      </c>
      <c r="I1252" s="83">
        <v>40.658588893619083</v>
      </c>
      <c r="J1252" s="83">
        <v>49.388834382860296</v>
      </c>
      <c r="K1252" s="83">
        <v>55.762484804667579</v>
      </c>
      <c r="L1252" s="81" t="s">
        <v>1356</v>
      </c>
      <c r="M1252" s="81" t="s">
        <v>6921</v>
      </c>
      <c r="N1252" s="81" t="s">
        <v>6922</v>
      </c>
      <c r="O1252" s="81" t="s">
        <v>6923</v>
      </c>
      <c r="P1252" s="81" t="s">
        <v>6924</v>
      </c>
    </row>
    <row r="1253" spans="1:16" x14ac:dyDescent="0.45">
      <c r="A1253" t="s">
        <v>11147</v>
      </c>
      <c r="B1253" t="s">
        <v>17</v>
      </c>
      <c r="C1253" t="s">
        <v>18</v>
      </c>
      <c r="D1253" t="s">
        <v>1123</v>
      </c>
      <c r="E1253" t="s">
        <v>1347</v>
      </c>
      <c r="F1253" t="s">
        <v>21</v>
      </c>
      <c r="G1253" t="s">
        <v>22</v>
      </c>
      <c r="H1253">
        <v>1252</v>
      </c>
      <c r="I1253" s="83">
        <v>53.728496591177098</v>
      </c>
      <c r="J1253" s="83">
        <v>43.472087194499139</v>
      </c>
      <c r="K1253" s="83">
        <v>19.64073254502566</v>
      </c>
      <c r="L1253" s="81" t="s">
        <v>1357</v>
      </c>
      <c r="M1253" s="81" t="s">
        <v>6925</v>
      </c>
      <c r="N1253" s="81" t="s">
        <v>6926</v>
      </c>
      <c r="O1253" s="81" t="s">
        <v>6927</v>
      </c>
      <c r="P1253" s="81" t="s">
        <v>6928</v>
      </c>
    </row>
    <row r="1254" spans="1:16" ht="57" x14ac:dyDescent="0.45">
      <c r="A1254" t="s">
        <v>11147</v>
      </c>
      <c r="B1254" t="s">
        <v>17</v>
      </c>
      <c r="C1254" t="s">
        <v>18</v>
      </c>
      <c r="D1254" t="s">
        <v>1123</v>
      </c>
      <c r="E1254" t="s">
        <v>1347</v>
      </c>
      <c r="F1254" t="s">
        <v>21</v>
      </c>
      <c r="G1254" t="s">
        <v>22</v>
      </c>
      <c r="H1254">
        <v>1253</v>
      </c>
      <c r="I1254" s="83">
        <v>44.266235266294871</v>
      </c>
      <c r="J1254" s="83">
        <v>38.457089506267508</v>
      </c>
      <c r="K1254" s="83">
        <v>22.73861230490963</v>
      </c>
      <c r="L1254" s="81" t="s">
        <v>1358</v>
      </c>
      <c r="M1254" s="81" t="s">
        <v>6929</v>
      </c>
      <c r="N1254" s="81" t="s">
        <v>6930</v>
      </c>
      <c r="O1254" s="81" t="s">
        <v>6931</v>
      </c>
      <c r="P1254" s="81" t="s">
        <v>6932</v>
      </c>
    </row>
    <row r="1255" spans="1:16" ht="57" x14ac:dyDescent="0.45">
      <c r="A1255" t="s">
        <v>11147</v>
      </c>
      <c r="B1255" t="s">
        <v>17</v>
      </c>
      <c r="C1255" t="s">
        <v>18</v>
      </c>
      <c r="D1255" t="s">
        <v>1123</v>
      </c>
      <c r="E1255" t="s">
        <v>1347</v>
      </c>
      <c r="F1255" t="s">
        <v>21</v>
      </c>
      <c r="G1255" t="s">
        <v>22</v>
      </c>
      <c r="H1255">
        <v>1254</v>
      </c>
      <c r="I1255" s="83">
        <v>17.729842264695016</v>
      </c>
      <c r="J1255" s="83">
        <v>62.2927555853162</v>
      </c>
      <c r="K1255" s="83">
        <v>45.454387350953773</v>
      </c>
      <c r="L1255" s="81" t="s">
        <v>1359</v>
      </c>
      <c r="M1255" s="81" t="s">
        <v>6933</v>
      </c>
      <c r="N1255" s="81" t="s">
        <v>6934</v>
      </c>
      <c r="O1255" s="81" t="s">
        <v>6935</v>
      </c>
      <c r="P1255" s="81" t="s">
        <v>6936</v>
      </c>
    </row>
    <row r="1256" spans="1:16" ht="71.25" x14ac:dyDescent="0.45">
      <c r="A1256" t="s">
        <v>11147</v>
      </c>
      <c r="B1256" t="s">
        <v>17</v>
      </c>
      <c r="C1256" t="s">
        <v>18</v>
      </c>
      <c r="D1256" t="s">
        <v>1123</v>
      </c>
      <c r="E1256" t="s">
        <v>1347</v>
      </c>
      <c r="F1256" t="s">
        <v>21</v>
      </c>
      <c r="G1256" t="s">
        <v>22</v>
      </c>
      <c r="H1256">
        <v>1255</v>
      </c>
      <c r="I1256" s="83">
        <v>34.163699387778408</v>
      </c>
      <c r="J1256" s="83">
        <v>31.222314990293189</v>
      </c>
      <c r="K1256" s="83">
        <v>38.767226272410085</v>
      </c>
      <c r="L1256" s="81" t="s">
        <v>1360</v>
      </c>
      <c r="M1256" s="81" t="s">
        <v>6937</v>
      </c>
      <c r="N1256" s="81" t="s">
        <v>6938</v>
      </c>
      <c r="O1256" s="81" t="s">
        <v>6939</v>
      </c>
      <c r="P1256" s="81" t="s">
        <v>6940</v>
      </c>
    </row>
    <row r="1257" spans="1:16" ht="71.25" x14ac:dyDescent="0.45">
      <c r="A1257" t="s">
        <v>11147</v>
      </c>
      <c r="B1257" t="s">
        <v>17</v>
      </c>
      <c r="C1257" t="s">
        <v>18</v>
      </c>
      <c r="D1257" t="s">
        <v>1123</v>
      </c>
      <c r="E1257" t="s">
        <v>1347</v>
      </c>
      <c r="F1257" t="s">
        <v>21</v>
      </c>
      <c r="G1257" t="s">
        <v>22</v>
      </c>
      <c r="H1257">
        <v>1256</v>
      </c>
      <c r="I1257" s="83">
        <v>41.229604529486522</v>
      </c>
      <c r="J1257" s="83">
        <v>64.692339607011917</v>
      </c>
      <c r="K1257" s="83">
        <v>50.223743952022218</v>
      </c>
      <c r="L1257" s="81" t="s">
        <v>1361</v>
      </c>
      <c r="M1257" s="81" t="s">
        <v>6941</v>
      </c>
      <c r="N1257" s="81" t="s">
        <v>6942</v>
      </c>
      <c r="O1257" s="81" t="s">
        <v>6943</v>
      </c>
      <c r="P1257" s="81" t="s">
        <v>6944</v>
      </c>
    </row>
    <row r="1258" spans="1:16" ht="85.5" x14ac:dyDescent="0.45">
      <c r="A1258" t="s">
        <v>11147</v>
      </c>
      <c r="B1258" t="s">
        <v>17</v>
      </c>
      <c r="C1258" t="s">
        <v>18</v>
      </c>
      <c r="D1258" t="s">
        <v>1123</v>
      </c>
      <c r="E1258" t="s">
        <v>1347</v>
      </c>
      <c r="F1258" t="s">
        <v>21</v>
      </c>
      <c r="G1258" t="s">
        <v>22</v>
      </c>
      <c r="H1258">
        <v>1257</v>
      </c>
      <c r="I1258" s="83">
        <v>27.272224584094481</v>
      </c>
      <c r="J1258" s="83">
        <v>59.353343492274433</v>
      </c>
      <c r="K1258" s="83">
        <v>34.929695089173343</v>
      </c>
      <c r="L1258" s="81" t="s">
        <v>1362</v>
      </c>
      <c r="M1258" s="81" t="s">
        <v>6945</v>
      </c>
      <c r="N1258" s="81" t="s">
        <v>6946</v>
      </c>
      <c r="O1258" s="81" t="s">
        <v>6947</v>
      </c>
      <c r="P1258" s="81" t="s">
        <v>6948</v>
      </c>
    </row>
    <row r="1259" spans="1:16" ht="142.5" x14ac:dyDescent="0.45">
      <c r="A1259" t="s">
        <v>11147</v>
      </c>
      <c r="B1259" t="s">
        <v>17</v>
      </c>
      <c r="C1259" t="s">
        <v>18</v>
      </c>
      <c r="D1259" t="s">
        <v>1123</v>
      </c>
      <c r="E1259" t="s">
        <v>1347</v>
      </c>
      <c r="F1259" t="s">
        <v>21</v>
      </c>
      <c r="G1259" t="s">
        <v>22</v>
      </c>
      <c r="H1259">
        <v>1258</v>
      </c>
      <c r="I1259" s="83">
        <v>31.342361397842389</v>
      </c>
      <c r="J1259" s="83">
        <v>46.815800625000165</v>
      </c>
      <c r="K1259" s="83">
        <v>23.722845954760459</v>
      </c>
      <c r="L1259" s="81" t="s">
        <v>1363</v>
      </c>
      <c r="M1259" s="81" t="s">
        <v>6949</v>
      </c>
      <c r="N1259" s="81" t="s">
        <v>6950</v>
      </c>
      <c r="O1259" s="81" t="s">
        <v>6951</v>
      </c>
      <c r="P1259" s="81" t="s">
        <v>6952</v>
      </c>
    </row>
    <row r="1260" spans="1:16" ht="71.25" x14ac:dyDescent="0.45">
      <c r="A1260" t="s">
        <v>11147</v>
      </c>
      <c r="B1260" t="s">
        <v>17</v>
      </c>
      <c r="C1260" t="s">
        <v>18</v>
      </c>
      <c r="D1260" t="s">
        <v>1123</v>
      </c>
      <c r="E1260" t="s">
        <v>1347</v>
      </c>
      <c r="F1260" t="s">
        <v>21</v>
      </c>
      <c r="G1260" t="s">
        <v>22</v>
      </c>
      <c r="H1260">
        <v>1259</v>
      </c>
      <c r="I1260" s="83">
        <v>68.702874659205634</v>
      </c>
      <c r="J1260" s="83">
        <v>82.095124025933586</v>
      </c>
      <c r="K1260" s="83">
        <v>81.961899575821491</v>
      </c>
      <c r="L1260" s="81" t="s">
        <v>1364</v>
      </c>
      <c r="M1260" s="81" t="s">
        <v>6953</v>
      </c>
      <c r="N1260" s="81" t="s">
        <v>6954</v>
      </c>
      <c r="O1260" s="81" t="s">
        <v>6955</v>
      </c>
      <c r="P1260" s="81" t="s">
        <v>6956</v>
      </c>
    </row>
    <row r="1261" spans="1:16" ht="28.5" x14ac:dyDescent="0.45">
      <c r="A1261" t="s">
        <v>11147</v>
      </c>
      <c r="B1261" t="s">
        <v>17</v>
      </c>
      <c r="C1261" t="s">
        <v>18</v>
      </c>
      <c r="D1261" t="s">
        <v>1123</v>
      </c>
      <c r="E1261" t="s">
        <v>1347</v>
      </c>
      <c r="F1261" t="s">
        <v>21</v>
      </c>
      <c r="G1261" t="s">
        <v>22</v>
      </c>
      <c r="H1261">
        <v>1260</v>
      </c>
      <c r="I1261" s="83">
        <v>5.8689248188165308</v>
      </c>
      <c r="J1261" s="83">
        <v>47.750342648354646</v>
      </c>
      <c r="K1261" s="83">
        <v>19.493995755254467</v>
      </c>
      <c r="L1261" s="81" t="s">
        <v>1365</v>
      </c>
      <c r="M1261" s="81" t="s">
        <v>6957</v>
      </c>
      <c r="N1261" s="81" t="s">
        <v>6958</v>
      </c>
      <c r="O1261" s="81" t="s">
        <v>6959</v>
      </c>
      <c r="P1261" s="81" t="s">
        <v>6960</v>
      </c>
    </row>
    <row r="1262" spans="1:16" ht="57" x14ac:dyDescent="0.45">
      <c r="A1262" t="s">
        <v>11147</v>
      </c>
      <c r="B1262" t="s">
        <v>17</v>
      </c>
      <c r="C1262" t="s">
        <v>18</v>
      </c>
      <c r="D1262" t="s">
        <v>1123</v>
      </c>
      <c r="E1262" t="s">
        <v>1347</v>
      </c>
      <c r="F1262" t="s">
        <v>21</v>
      </c>
      <c r="G1262" t="s">
        <v>22</v>
      </c>
      <c r="H1262">
        <v>1261</v>
      </c>
      <c r="I1262" s="83">
        <v>23.520477984013809</v>
      </c>
      <c r="J1262" s="83">
        <v>50.821722310338721</v>
      </c>
      <c r="K1262" s="83">
        <v>48.439637586341753</v>
      </c>
      <c r="L1262" s="81" t="s">
        <v>1366</v>
      </c>
      <c r="M1262" s="81" t="s">
        <v>6961</v>
      </c>
      <c r="N1262" s="81" t="s">
        <v>6962</v>
      </c>
      <c r="O1262" s="81" t="s">
        <v>6963</v>
      </c>
      <c r="P1262" s="81" t="s">
        <v>6964</v>
      </c>
    </row>
    <row r="1263" spans="1:16" ht="57" x14ac:dyDescent="0.45">
      <c r="A1263" t="s">
        <v>11147</v>
      </c>
      <c r="B1263" t="s">
        <v>17</v>
      </c>
      <c r="C1263" t="s">
        <v>18</v>
      </c>
      <c r="D1263" t="s">
        <v>1123</v>
      </c>
      <c r="E1263" t="s">
        <v>1347</v>
      </c>
      <c r="F1263" t="s">
        <v>21</v>
      </c>
      <c r="G1263" t="s">
        <v>22</v>
      </c>
      <c r="H1263">
        <v>1262</v>
      </c>
      <c r="I1263" s="83">
        <v>37.071433415815491</v>
      </c>
      <c r="J1263" s="83">
        <v>43.10894170285173</v>
      </c>
      <c r="K1263" s="83">
        <v>8.9616723202427142</v>
      </c>
      <c r="L1263" s="81" t="s">
        <v>1367</v>
      </c>
      <c r="M1263" s="81" t="s">
        <v>6965</v>
      </c>
      <c r="N1263" s="81" t="s">
        <v>6966</v>
      </c>
      <c r="O1263" s="81" t="s">
        <v>6967</v>
      </c>
      <c r="P1263" s="81" t="s">
        <v>6968</v>
      </c>
    </row>
    <row r="1264" spans="1:16" x14ac:dyDescent="0.45">
      <c r="A1264" t="s">
        <v>11147</v>
      </c>
      <c r="B1264" t="s">
        <v>17</v>
      </c>
      <c r="C1264" t="s">
        <v>18</v>
      </c>
      <c r="D1264" t="s">
        <v>1123</v>
      </c>
      <c r="E1264" t="s">
        <v>1347</v>
      </c>
      <c r="F1264" t="s">
        <v>21</v>
      </c>
      <c r="G1264" t="s">
        <v>22</v>
      </c>
      <c r="H1264">
        <v>1263</v>
      </c>
      <c r="I1264" s="83">
        <v>100.00000000000004</v>
      </c>
      <c r="J1264" s="83">
        <v>100.00000000000004</v>
      </c>
      <c r="K1264" s="83">
        <v>100.00000000000004</v>
      </c>
      <c r="L1264" s="81" t="s">
        <v>1368</v>
      </c>
      <c r="M1264" s="81" t="s">
        <v>6969</v>
      </c>
      <c r="N1264" s="81" t="s">
        <v>6969</v>
      </c>
      <c r="O1264" s="81" t="s">
        <v>6969</v>
      </c>
      <c r="P1264" s="81" t="s">
        <v>6969</v>
      </c>
    </row>
    <row r="1265" spans="1:16" ht="85.5" x14ac:dyDescent="0.45">
      <c r="A1265" t="s">
        <v>11147</v>
      </c>
      <c r="B1265" t="s">
        <v>17</v>
      </c>
      <c r="C1265" t="s">
        <v>18</v>
      </c>
      <c r="D1265" t="s">
        <v>1123</v>
      </c>
      <c r="E1265" t="s">
        <v>1347</v>
      </c>
      <c r="F1265" t="s">
        <v>21</v>
      </c>
      <c r="G1265" t="s">
        <v>22</v>
      </c>
      <c r="H1265">
        <v>1264</v>
      </c>
      <c r="I1265" s="83">
        <v>65.405858449109772</v>
      </c>
      <c r="J1265" s="83">
        <v>87.818798379071325</v>
      </c>
      <c r="K1265" s="83">
        <v>33.380800216772961</v>
      </c>
      <c r="L1265" s="81" t="s">
        <v>1369</v>
      </c>
      <c r="M1265" s="81" t="s">
        <v>6970</v>
      </c>
      <c r="N1265" s="81" t="s">
        <v>6971</v>
      </c>
      <c r="O1265" s="81" t="s">
        <v>6972</v>
      </c>
      <c r="P1265" s="81" t="s">
        <v>6973</v>
      </c>
    </row>
    <row r="1266" spans="1:16" ht="42.75" x14ac:dyDescent="0.45">
      <c r="A1266" t="s">
        <v>11147</v>
      </c>
      <c r="B1266" t="s">
        <v>17</v>
      </c>
      <c r="C1266" t="s">
        <v>18</v>
      </c>
      <c r="D1266" t="s">
        <v>1123</v>
      </c>
      <c r="E1266" t="s">
        <v>1347</v>
      </c>
      <c r="F1266" t="s">
        <v>21</v>
      </c>
      <c r="G1266" t="s">
        <v>22</v>
      </c>
      <c r="H1266">
        <v>1265</v>
      </c>
      <c r="I1266" s="83">
        <v>10.596134844143146</v>
      </c>
      <c r="J1266" s="83">
        <v>41.830074455009211</v>
      </c>
      <c r="K1266" s="83">
        <v>10.459930757536094</v>
      </c>
      <c r="L1266" s="81" t="s">
        <v>1370</v>
      </c>
      <c r="M1266" s="81" t="s">
        <v>6974</v>
      </c>
      <c r="N1266" s="81" t="s">
        <v>6975</v>
      </c>
      <c r="O1266" s="81" t="s">
        <v>6976</v>
      </c>
      <c r="P1266" s="81" t="s">
        <v>6977</v>
      </c>
    </row>
    <row r="1267" spans="1:16" ht="85.5" x14ac:dyDescent="0.45">
      <c r="A1267" t="s">
        <v>11147</v>
      </c>
      <c r="B1267" t="s">
        <v>17</v>
      </c>
      <c r="C1267" t="s">
        <v>18</v>
      </c>
      <c r="D1267" t="s">
        <v>1123</v>
      </c>
      <c r="E1267" t="s">
        <v>1347</v>
      </c>
      <c r="F1267" t="s">
        <v>21</v>
      </c>
      <c r="G1267" t="s">
        <v>22</v>
      </c>
      <c r="H1267">
        <v>1266</v>
      </c>
      <c r="I1267" s="83">
        <v>43.31371630306181</v>
      </c>
      <c r="J1267" s="83">
        <v>47.410093877936312</v>
      </c>
      <c r="K1267" s="83">
        <v>23.266541684590059</v>
      </c>
      <c r="L1267" s="81" t="s">
        <v>1371</v>
      </c>
      <c r="M1267" s="81" t="s">
        <v>6978</v>
      </c>
      <c r="N1267" s="81" t="s">
        <v>6979</v>
      </c>
      <c r="O1267" s="81" t="s">
        <v>6980</v>
      </c>
      <c r="P1267" s="81" t="s">
        <v>6981</v>
      </c>
    </row>
    <row r="1268" spans="1:16" ht="57" x14ac:dyDescent="0.45">
      <c r="A1268" t="s">
        <v>11147</v>
      </c>
      <c r="B1268" t="s">
        <v>17</v>
      </c>
      <c r="C1268" t="s">
        <v>18</v>
      </c>
      <c r="D1268" t="s">
        <v>1123</v>
      </c>
      <c r="E1268" t="s">
        <v>1347</v>
      </c>
      <c r="F1268" t="s">
        <v>21</v>
      </c>
      <c r="G1268" t="s">
        <v>22</v>
      </c>
      <c r="H1268">
        <v>1267</v>
      </c>
      <c r="I1268" s="83">
        <v>60.252688074129281</v>
      </c>
      <c r="J1268" s="83">
        <v>60.252688074129281</v>
      </c>
      <c r="K1268" s="83">
        <v>60.252688074129281</v>
      </c>
      <c r="L1268" s="81" t="s">
        <v>1372</v>
      </c>
      <c r="M1268" s="81" t="s">
        <v>6982</v>
      </c>
      <c r="N1268" s="81" t="s">
        <v>6983</v>
      </c>
      <c r="O1268" s="81" t="s">
        <v>6983</v>
      </c>
      <c r="P1268" s="81" t="s">
        <v>6984</v>
      </c>
    </row>
    <row r="1269" spans="1:16" ht="99.75" x14ac:dyDescent="0.45">
      <c r="A1269" t="s">
        <v>11147</v>
      </c>
      <c r="B1269" t="s">
        <v>17</v>
      </c>
      <c r="C1269" t="s">
        <v>18</v>
      </c>
      <c r="D1269" t="s">
        <v>1123</v>
      </c>
      <c r="E1269" t="s">
        <v>1347</v>
      </c>
      <c r="F1269" t="s">
        <v>21</v>
      </c>
      <c r="G1269" t="s">
        <v>22</v>
      </c>
      <c r="H1269">
        <v>1268</v>
      </c>
      <c r="I1269" s="83">
        <v>10.689775431636136</v>
      </c>
      <c r="J1269" s="83">
        <v>40.489936706391497</v>
      </c>
      <c r="K1269" s="83">
        <v>21.281701380712928</v>
      </c>
      <c r="L1269" s="81" t="s">
        <v>1373</v>
      </c>
      <c r="M1269" s="81" t="s">
        <v>6985</v>
      </c>
      <c r="N1269" s="81" t="s">
        <v>6986</v>
      </c>
      <c r="O1269" s="81" t="s">
        <v>6987</v>
      </c>
      <c r="P1269" s="81" t="s">
        <v>6988</v>
      </c>
    </row>
    <row r="1270" spans="1:16" ht="57" x14ac:dyDescent="0.45">
      <c r="A1270" t="s">
        <v>11147</v>
      </c>
      <c r="B1270" t="s">
        <v>17</v>
      </c>
      <c r="C1270" t="s">
        <v>18</v>
      </c>
      <c r="D1270" t="s">
        <v>1123</v>
      </c>
      <c r="E1270" t="s">
        <v>1347</v>
      </c>
      <c r="F1270" t="s">
        <v>21</v>
      </c>
      <c r="G1270" t="s">
        <v>22</v>
      </c>
      <c r="H1270">
        <v>1269</v>
      </c>
      <c r="I1270" s="83">
        <v>37.030468338190602</v>
      </c>
      <c r="J1270" s="83">
        <v>62.981299923942409</v>
      </c>
      <c r="K1270" s="83">
        <v>40.01601601922502</v>
      </c>
      <c r="L1270" s="81" t="s">
        <v>1374</v>
      </c>
      <c r="M1270" s="81" t="s">
        <v>6989</v>
      </c>
      <c r="N1270" s="81" t="s">
        <v>6990</v>
      </c>
      <c r="O1270" s="81" t="s">
        <v>6991</v>
      </c>
      <c r="P1270" s="81" t="s">
        <v>6992</v>
      </c>
    </row>
    <row r="1271" spans="1:16" ht="71.25" x14ac:dyDescent="0.45">
      <c r="A1271" t="s">
        <v>11147</v>
      </c>
      <c r="B1271" t="s">
        <v>17</v>
      </c>
      <c r="C1271" t="s">
        <v>18</v>
      </c>
      <c r="D1271" t="s">
        <v>1123</v>
      </c>
      <c r="E1271" t="s">
        <v>1347</v>
      </c>
      <c r="F1271" t="s">
        <v>21</v>
      </c>
      <c r="G1271" t="s">
        <v>22</v>
      </c>
      <c r="H1271">
        <v>1270</v>
      </c>
      <c r="I1271" s="83">
        <v>50.855033902951803</v>
      </c>
      <c r="J1271" s="83">
        <v>70.765344319602661</v>
      </c>
      <c r="K1271" s="83">
        <v>14.578668354719523</v>
      </c>
      <c r="L1271" s="81" t="s">
        <v>1375</v>
      </c>
      <c r="M1271" s="81" t="s">
        <v>6993</v>
      </c>
      <c r="N1271" s="81" t="s">
        <v>6994</v>
      </c>
      <c r="O1271" s="81" t="s">
        <v>6995</v>
      </c>
      <c r="P1271" s="81" t="s">
        <v>6996</v>
      </c>
    </row>
    <row r="1272" spans="1:16" ht="128.25" x14ac:dyDescent="0.45">
      <c r="A1272" t="s">
        <v>11147</v>
      </c>
      <c r="B1272" t="s">
        <v>17</v>
      </c>
      <c r="C1272" t="s">
        <v>18</v>
      </c>
      <c r="D1272" t="s">
        <v>1123</v>
      </c>
      <c r="E1272" t="s">
        <v>1376</v>
      </c>
      <c r="F1272" t="s">
        <v>21</v>
      </c>
      <c r="G1272" t="s">
        <v>22</v>
      </c>
      <c r="H1272">
        <v>1271</v>
      </c>
      <c r="I1272" s="83">
        <v>26.177599490710019</v>
      </c>
      <c r="J1272" s="83">
        <v>59.100249601384711</v>
      </c>
      <c r="K1272" s="83">
        <v>42.7145370344236</v>
      </c>
      <c r="L1272" s="81" t="s">
        <v>1377</v>
      </c>
      <c r="M1272" s="81" t="s">
        <v>6997</v>
      </c>
      <c r="N1272" s="81" t="s">
        <v>6998</v>
      </c>
      <c r="O1272" s="81" t="s">
        <v>6999</v>
      </c>
      <c r="P1272" s="81" t="s">
        <v>7000</v>
      </c>
    </row>
    <row r="1273" spans="1:16" ht="28.5" x14ac:dyDescent="0.45">
      <c r="A1273" t="s">
        <v>11147</v>
      </c>
      <c r="B1273" t="s">
        <v>17</v>
      </c>
      <c r="C1273" t="s">
        <v>18</v>
      </c>
      <c r="D1273" t="s">
        <v>1123</v>
      </c>
      <c r="E1273" t="s">
        <v>1376</v>
      </c>
      <c r="F1273" t="s">
        <v>21</v>
      </c>
      <c r="G1273" t="s">
        <v>22</v>
      </c>
      <c r="H1273">
        <v>1272</v>
      </c>
      <c r="I1273" s="83">
        <v>48.326978309062177</v>
      </c>
      <c r="J1273" s="83">
        <v>82.423675026460501</v>
      </c>
      <c r="K1273" s="83">
        <v>82.423675026460501</v>
      </c>
      <c r="L1273" s="81" t="s">
        <v>1378</v>
      </c>
      <c r="M1273" s="81" t="s">
        <v>7001</v>
      </c>
      <c r="N1273" s="81" t="s">
        <v>7002</v>
      </c>
      <c r="O1273" s="81" t="s">
        <v>7003</v>
      </c>
      <c r="P1273" s="81" t="s">
        <v>7003</v>
      </c>
    </row>
    <row r="1274" spans="1:16" ht="71.25" x14ac:dyDescent="0.45">
      <c r="A1274" t="s">
        <v>11147</v>
      </c>
      <c r="B1274" t="s">
        <v>17</v>
      </c>
      <c r="C1274" t="s">
        <v>18</v>
      </c>
      <c r="D1274" t="s">
        <v>1123</v>
      </c>
      <c r="E1274" t="s">
        <v>1376</v>
      </c>
      <c r="F1274" t="s">
        <v>21</v>
      </c>
      <c r="G1274" t="s">
        <v>22</v>
      </c>
      <c r="H1274">
        <v>1273</v>
      </c>
      <c r="I1274" s="83">
        <v>34.119147403233612</v>
      </c>
      <c r="J1274" s="83">
        <v>48.850982922826077</v>
      </c>
      <c r="K1274" s="83">
        <v>41.261520349079454</v>
      </c>
      <c r="L1274" s="81" t="s">
        <v>1379</v>
      </c>
      <c r="M1274" s="81" t="s">
        <v>7004</v>
      </c>
      <c r="N1274" s="81" t="s">
        <v>7005</v>
      </c>
      <c r="O1274" s="81" t="s">
        <v>7006</v>
      </c>
      <c r="P1274" s="81" t="s">
        <v>7007</v>
      </c>
    </row>
    <row r="1275" spans="1:16" ht="185.25" x14ac:dyDescent="0.45">
      <c r="A1275" t="s">
        <v>11147</v>
      </c>
      <c r="B1275" t="s">
        <v>17</v>
      </c>
      <c r="C1275" t="s">
        <v>18</v>
      </c>
      <c r="D1275" t="s">
        <v>1123</v>
      </c>
      <c r="E1275" t="s">
        <v>1376</v>
      </c>
      <c r="F1275" t="s">
        <v>21</v>
      </c>
      <c r="G1275" t="s">
        <v>22</v>
      </c>
      <c r="H1275">
        <v>1274</v>
      </c>
      <c r="I1275" s="83">
        <v>45.380460306389402</v>
      </c>
      <c r="J1275" s="83">
        <v>35.51543999929806</v>
      </c>
      <c r="K1275" s="83">
        <v>44.248038243104197</v>
      </c>
      <c r="L1275" s="81" t="s">
        <v>1380</v>
      </c>
      <c r="M1275" s="81" t="s">
        <v>7008</v>
      </c>
      <c r="N1275" s="81" t="s">
        <v>7009</v>
      </c>
      <c r="O1275" s="81" t="s">
        <v>7010</v>
      </c>
      <c r="P1275" s="81" t="s">
        <v>7011</v>
      </c>
    </row>
    <row r="1276" spans="1:16" ht="57" x14ac:dyDescent="0.45">
      <c r="A1276" t="s">
        <v>11147</v>
      </c>
      <c r="B1276" t="s">
        <v>17</v>
      </c>
      <c r="C1276" t="s">
        <v>18</v>
      </c>
      <c r="D1276" t="s">
        <v>1123</v>
      </c>
      <c r="E1276" t="s">
        <v>1376</v>
      </c>
      <c r="F1276" t="s">
        <v>21</v>
      </c>
      <c r="G1276" t="s">
        <v>22</v>
      </c>
      <c r="H1276">
        <v>1275</v>
      </c>
      <c r="I1276" s="83">
        <v>41.228688066056961</v>
      </c>
      <c r="J1276" s="83">
        <v>46.663612512230081</v>
      </c>
      <c r="K1276" s="83">
        <v>41.228688066056961</v>
      </c>
      <c r="L1276" s="81" t="s">
        <v>1381</v>
      </c>
      <c r="M1276" s="81" t="s">
        <v>7012</v>
      </c>
      <c r="N1276" s="81" t="s">
        <v>7013</v>
      </c>
      <c r="O1276" s="81" t="s">
        <v>7014</v>
      </c>
      <c r="P1276" s="81" t="s">
        <v>7013</v>
      </c>
    </row>
    <row r="1277" spans="1:16" ht="99.75" x14ac:dyDescent="0.45">
      <c r="A1277" t="s">
        <v>11147</v>
      </c>
      <c r="B1277" t="s">
        <v>17</v>
      </c>
      <c r="C1277" t="s">
        <v>18</v>
      </c>
      <c r="D1277" t="s">
        <v>1123</v>
      </c>
      <c r="E1277" t="s">
        <v>1376</v>
      </c>
      <c r="F1277" t="s">
        <v>21</v>
      </c>
      <c r="G1277" t="s">
        <v>22</v>
      </c>
      <c r="H1277">
        <v>1276</v>
      </c>
      <c r="I1277" s="83">
        <v>39.110333254229857</v>
      </c>
      <c r="J1277" s="83">
        <v>76.23201550924199</v>
      </c>
      <c r="K1277" s="83">
        <v>38.472031278132818</v>
      </c>
      <c r="L1277" s="81" t="s">
        <v>1382</v>
      </c>
      <c r="M1277" s="81" t="s">
        <v>7015</v>
      </c>
      <c r="N1277" s="81" t="s">
        <v>7016</v>
      </c>
      <c r="O1277" s="81" t="s">
        <v>7017</v>
      </c>
      <c r="P1277" s="81" t="s">
        <v>7018</v>
      </c>
    </row>
    <row r="1278" spans="1:16" ht="42.75" x14ac:dyDescent="0.45">
      <c r="A1278" t="s">
        <v>11147</v>
      </c>
      <c r="B1278" t="s">
        <v>17</v>
      </c>
      <c r="C1278" t="s">
        <v>18</v>
      </c>
      <c r="D1278" t="s">
        <v>1123</v>
      </c>
      <c r="E1278" t="s">
        <v>1376</v>
      </c>
      <c r="F1278" t="s">
        <v>21</v>
      </c>
      <c r="G1278" t="s">
        <v>22</v>
      </c>
      <c r="H1278">
        <v>1277</v>
      </c>
      <c r="I1278" s="83">
        <v>5.8166354211475149</v>
      </c>
      <c r="J1278" s="83">
        <v>6.6089738131886451</v>
      </c>
      <c r="K1278" s="83">
        <v>5.4393305443498212</v>
      </c>
      <c r="L1278" s="81" t="s">
        <v>1383</v>
      </c>
      <c r="M1278" s="81" t="s">
        <v>7019</v>
      </c>
      <c r="N1278" s="81" t="s">
        <v>7020</v>
      </c>
      <c r="O1278" s="81" t="s">
        <v>7021</v>
      </c>
      <c r="P1278" s="81" t="s">
        <v>7022</v>
      </c>
    </row>
    <row r="1279" spans="1:16" ht="71.25" x14ac:dyDescent="0.45">
      <c r="A1279" t="s">
        <v>11147</v>
      </c>
      <c r="B1279" t="s">
        <v>17</v>
      </c>
      <c r="C1279" t="s">
        <v>18</v>
      </c>
      <c r="D1279" t="s">
        <v>1123</v>
      </c>
      <c r="E1279" t="s">
        <v>1376</v>
      </c>
      <c r="F1279" t="s">
        <v>21</v>
      </c>
      <c r="G1279" t="s">
        <v>22</v>
      </c>
      <c r="H1279">
        <v>1278</v>
      </c>
      <c r="I1279" s="83">
        <v>79.448372064949695</v>
      </c>
      <c r="J1279" s="83">
        <v>91.731763738931065</v>
      </c>
      <c r="K1279" s="83">
        <v>79.448372064949695</v>
      </c>
      <c r="L1279" s="81" t="s">
        <v>1384</v>
      </c>
      <c r="M1279" s="81" t="s">
        <v>7023</v>
      </c>
      <c r="N1279" s="81" t="s">
        <v>7024</v>
      </c>
      <c r="O1279" s="81" t="s">
        <v>7025</v>
      </c>
      <c r="P1279" s="81" t="s">
        <v>7026</v>
      </c>
    </row>
    <row r="1280" spans="1:16" ht="85.5" x14ac:dyDescent="0.45">
      <c r="A1280" t="s">
        <v>11147</v>
      </c>
      <c r="B1280" t="s">
        <v>17</v>
      </c>
      <c r="C1280" t="s">
        <v>18</v>
      </c>
      <c r="D1280" t="s">
        <v>1123</v>
      </c>
      <c r="E1280" t="s">
        <v>1376</v>
      </c>
      <c r="F1280" t="s">
        <v>21</v>
      </c>
      <c r="G1280" t="s">
        <v>22</v>
      </c>
      <c r="H1280">
        <v>1279</v>
      </c>
      <c r="I1280" s="83">
        <v>50.64127215831256</v>
      </c>
      <c r="J1280" s="83">
        <v>81.20341702859794</v>
      </c>
      <c r="K1280" s="83">
        <v>47.813187595703326</v>
      </c>
      <c r="L1280" s="81" t="s">
        <v>1385</v>
      </c>
      <c r="M1280" s="81" t="s">
        <v>7027</v>
      </c>
      <c r="N1280" s="81" t="s">
        <v>7028</v>
      </c>
      <c r="O1280" s="81" t="s">
        <v>7029</v>
      </c>
      <c r="P1280" s="81" t="s">
        <v>7030</v>
      </c>
    </row>
    <row r="1281" spans="1:16" ht="85.5" x14ac:dyDescent="0.45">
      <c r="A1281" t="s">
        <v>11147</v>
      </c>
      <c r="B1281" t="s">
        <v>17</v>
      </c>
      <c r="C1281" t="s">
        <v>18</v>
      </c>
      <c r="D1281" t="s">
        <v>1123</v>
      </c>
      <c r="E1281" t="s">
        <v>1376</v>
      </c>
      <c r="F1281" t="s">
        <v>21</v>
      </c>
      <c r="G1281" t="s">
        <v>22</v>
      </c>
      <c r="H1281">
        <v>1280</v>
      </c>
      <c r="I1281" s="83">
        <v>26.613685332453084</v>
      </c>
      <c r="J1281" s="83">
        <v>33.427692226794427</v>
      </c>
      <c r="K1281" s="83">
        <v>13.308442527111016</v>
      </c>
      <c r="L1281" s="81" t="s">
        <v>1386</v>
      </c>
      <c r="M1281" s="81" t="s">
        <v>7031</v>
      </c>
      <c r="N1281" s="81" t="s">
        <v>7032</v>
      </c>
      <c r="O1281" s="81" t="s">
        <v>7033</v>
      </c>
      <c r="P1281" s="81" t="s">
        <v>7034</v>
      </c>
    </row>
    <row r="1282" spans="1:16" ht="128.25" x14ac:dyDescent="0.45">
      <c r="A1282" t="s">
        <v>11147</v>
      </c>
      <c r="B1282" t="s">
        <v>17</v>
      </c>
      <c r="C1282" t="s">
        <v>18</v>
      </c>
      <c r="D1282" t="s">
        <v>1123</v>
      </c>
      <c r="E1282" t="s">
        <v>1376</v>
      </c>
      <c r="F1282" t="s">
        <v>21</v>
      </c>
      <c r="G1282" t="s">
        <v>22</v>
      </c>
      <c r="H1282">
        <v>1281</v>
      </c>
      <c r="I1282" s="83">
        <v>53.608489074623385</v>
      </c>
      <c r="J1282" s="83">
        <v>43.018222387232008</v>
      </c>
      <c r="K1282" s="83">
        <v>40.153421004158098</v>
      </c>
      <c r="L1282" s="81" t="s">
        <v>1387</v>
      </c>
      <c r="M1282" s="81" t="s">
        <v>7035</v>
      </c>
      <c r="N1282" s="81" t="s">
        <v>7036</v>
      </c>
      <c r="O1282" s="81" t="s">
        <v>7037</v>
      </c>
      <c r="P1282" s="81" t="s">
        <v>7038</v>
      </c>
    </row>
    <row r="1283" spans="1:16" ht="57" x14ac:dyDescent="0.45">
      <c r="A1283" t="s">
        <v>11147</v>
      </c>
      <c r="B1283" t="s">
        <v>17</v>
      </c>
      <c r="C1283" t="s">
        <v>18</v>
      </c>
      <c r="D1283" t="s">
        <v>1123</v>
      </c>
      <c r="E1283" t="s">
        <v>1376</v>
      </c>
      <c r="F1283" t="s">
        <v>21</v>
      </c>
      <c r="G1283" t="s">
        <v>22</v>
      </c>
      <c r="H1283">
        <v>1282</v>
      </c>
      <c r="I1283" s="83">
        <v>26.518122980477767</v>
      </c>
      <c r="J1283" s="83">
        <v>26.518122980477767</v>
      </c>
      <c r="K1283" s="83">
        <v>16.224144796800175</v>
      </c>
      <c r="L1283" s="81" t="s">
        <v>1388</v>
      </c>
      <c r="M1283" s="81" t="s">
        <v>7039</v>
      </c>
      <c r="N1283" s="81" t="s">
        <v>7040</v>
      </c>
      <c r="O1283" s="81" t="s">
        <v>7041</v>
      </c>
      <c r="P1283" s="81" t="s">
        <v>7042</v>
      </c>
    </row>
    <row r="1284" spans="1:16" x14ac:dyDescent="0.45">
      <c r="A1284" t="s">
        <v>11147</v>
      </c>
      <c r="B1284" t="s">
        <v>17</v>
      </c>
      <c r="C1284" t="s">
        <v>18</v>
      </c>
      <c r="D1284" t="s">
        <v>1123</v>
      </c>
      <c r="E1284" t="s">
        <v>1376</v>
      </c>
      <c r="F1284" t="s">
        <v>21</v>
      </c>
      <c r="G1284" t="s">
        <v>22</v>
      </c>
      <c r="H1284">
        <v>1283</v>
      </c>
      <c r="I1284" s="83">
        <v>18.995892141289811</v>
      </c>
      <c r="J1284" s="83">
        <v>18.995892141289811</v>
      </c>
      <c r="K1284" s="83">
        <v>24.446151121745054</v>
      </c>
      <c r="L1284" s="81" t="s">
        <v>1389</v>
      </c>
      <c r="M1284" s="81" t="s">
        <v>7043</v>
      </c>
      <c r="N1284" s="81" t="s">
        <v>7044</v>
      </c>
      <c r="O1284" s="81" t="s">
        <v>7044</v>
      </c>
      <c r="P1284" s="81" t="s">
        <v>7045</v>
      </c>
    </row>
    <row r="1285" spans="1:16" ht="28.5" x14ac:dyDescent="0.45">
      <c r="A1285" t="s">
        <v>11147</v>
      </c>
      <c r="B1285" t="s">
        <v>17</v>
      </c>
      <c r="C1285" t="s">
        <v>18</v>
      </c>
      <c r="D1285" t="s">
        <v>1123</v>
      </c>
      <c r="E1285" t="s">
        <v>1376</v>
      </c>
      <c r="F1285" t="s">
        <v>21</v>
      </c>
      <c r="G1285" t="s">
        <v>22</v>
      </c>
      <c r="H1285">
        <v>1284</v>
      </c>
      <c r="I1285" s="83">
        <v>8.6430196160485249</v>
      </c>
      <c r="J1285" s="83">
        <v>19.304869754804479</v>
      </c>
      <c r="K1285" s="83">
        <v>5.6697911109760009</v>
      </c>
      <c r="L1285" s="81" t="s">
        <v>1390</v>
      </c>
      <c r="M1285" s="81" t="s">
        <v>7046</v>
      </c>
      <c r="N1285" s="81" t="s">
        <v>7047</v>
      </c>
      <c r="O1285" s="81" t="s">
        <v>7048</v>
      </c>
      <c r="P1285" s="81" t="s">
        <v>7049</v>
      </c>
    </row>
    <row r="1286" spans="1:16" ht="42.75" x14ac:dyDescent="0.45">
      <c r="A1286" t="s">
        <v>11147</v>
      </c>
      <c r="B1286" t="s">
        <v>17</v>
      </c>
      <c r="C1286" t="s">
        <v>18</v>
      </c>
      <c r="D1286" t="s">
        <v>1123</v>
      </c>
      <c r="E1286" t="s">
        <v>1376</v>
      </c>
      <c r="F1286" t="s">
        <v>21</v>
      </c>
      <c r="G1286" t="s">
        <v>22</v>
      </c>
      <c r="H1286">
        <v>1285</v>
      </c>
      <c r="I1286" s="83">
        <v>11.584399741721525</v>
      </c>
      <c r="J1286" s="83">
        <v>30.037429756802297</v>
      </c>
      <c r="K1286" s="83">
        <v>0</v>
      </c>
      <c r="L1286" s="81" t="s">
        <v>1391</v>
      </c>
      <c r="M1286" s="81" t="s">
        <v>7050</v>
      </c>
      <c r="N1286" s="81" t="s">
        <v>7051</v>
      </c>
      <c r="O1286" s="81" t="s">
        <v>7052</v>
      </c>
      <c r="P1286" s="81" t="s">
        <v>7053</v>
      </c>
    </row>
    <row r="1287" spans="1:16" ht="28.5" x14ac:dyDescent="0.45">
      <c r="A1287" t="s">
        <v>11147</v>
      </c>
      <c r="B1287" t="s">
        <v>17</v>
      </c>
      <c r="C1287" t="s">
        <v>18</v>
      </c>
      <c r="D1287" t="s">
        <v>1123</v>
      </c>
      <c r="E1287" t="s">
        <v>1376</v>
      </c>
      <c r="F1287" t="s">
        <v>21</v>
      </c>
      <c r="G1287" t="s">
        <v>22</v>
      </c>
      <c r="H1287">
        <v>1286</v>
      </c>
      <c r="I1287" s="83">
        <v>8.4717859079654403</v>
      </c>
      <c r="J1287" s="83">
        <v>42.936632330096728</v>
      </c>
      <c r="K1287" s="83">
        <v>36.068636536567041</v>
      </c>
      <c r="L1287" s="81" t="s">
        <v>1392</v>
      </c>
      <c r="M1287" s="81" t="s">
        <v>7054</v>
      </c>
      <c r="N1287" s="81" t="s">
        <v>7055</v>
      </c>
      <c r="O1287" s="81" t="s">
        <v>7056</v>
      </c>
      <c r="P1287" s="81" t="s">
        <v>7057</v>
      </c>
    </row>
    <row r="1288" spans="1:16" ht="85.5" x14ac:dyDescent="0.45">
      <c r="A1288" t="s">
        <v>11147</v>
      </c>
      <c r="B1288" t="s">
        <v>17</v>
      </c>
      <c r="C1288" t="s">
        <v>18</v>
      </c>
      <c r="D1288" t="s">
        <v>1123</v>
      </c>
      <c r="E1288" t="s">
        <v>1376</v>
      </c>
      <c r="F1288" t="s">
        <v>21</v>
      </c>
      <c r="G1288" t="s">
        <v>22</v>
      </c>
      <c r="H1288">
        <v>1287</v>
      </c>
      <c r="I1288" s="83">
        <v>44.242521760357178</v>
      </c>
      <c r="J1288" s="83">
        <v>33.617046856736515</v>
      </c>
      <c r="K1288" s="83">
        <v>13.515757490489509</v>
      </c>
      <c r="L1288" s="81" t="s">
        <v>1393</v>
      </c>
      <c r="M1288" s="81" t="s">
        <v>7058</v>
      </c>
      <c r="N1288" s="81" t="s">
        <v>7059</v>
      </c>
      <c r="O1288" s="81" t="s">
        <v>7060</v>
      </c>
      <c r="P1288" s="81" t="s">
        <v>7061</v>
      </c>
    </row>
    <row r="1289" spans="1:16" ht="28.5" x14ac:dyDescent="0.45">
      <c r="A1289" t="s">
        <v>11147</v>
      </c>
      <c r="B1289" t="s">
        <v>17</v>
      </c>
      <c r="C1289" t="s">
        <v>18</v>
      </c>
      <c r="D1289" t="s">
        <v>1123</v>
      </c>
      <c r="E1289" t="s">
        <v>1376</v>
      </c>
      <c r="F1289" t="s">
        <v>21</v>
      </c>
      <c r="G1289" t="s">
        <v>22</v>
      </c>
      <c r="H1289">
        <v>1288</v>
      </c>
      <c r="I1289" s="83">
        <v>75.98356856515926</v>
      </c>
      <c r="J1289" s="83">
        <v>75.98356856515926</v>
      </c>
      <c r="K1289" s="83">
        <v>15.619699684601285</v>
      </c>
      <c r="L1289" s="81" t="s">
        <v>1394</v>
      </c>
      <c r="M1289" s="81" t="s">
        <v>7062</v>
      </c>
      <c r="N1289" s="81" t="s">
        <v>7063</v>
      </c>
      <c r="O1289" s="81" t="s">
        <v>7063</v>
      </c>
      <c r="P1289" s="81" t="s">
        <v>7064</v>
      </c>
    </row>
    <row r="1290" spans="1:16" ht="28.5" x14ac:dyDescent="0.45">
      <c r="A1290" t="s">
        <v>11147</v>
      </c>
      <c r="B1290" t="s">
        <v>17</v>
      </c>
      <c r="C1290" t="s">
        <v>18</v>
      </c>
      <c r="D1290" t="s">
        <v>1123</v>
      </c>
      <c r="E1290" t="s">
        <v>1376</v>
      </c>
      <c r="F1290" t="s">
        <v>21</v>
      </c>
      <c r="G1290" t="s">
        <v>22</v>
      </c>
      <c r="H1290">
        <v>1289</v>
      </c>
      <c r="I1290" s="83">
        <v>61.478815295126431</v>
      </c>
      <c r="J1290" s="83">
        <v>61.478815295126431</v>
      </c>
      <c r="K1290" s="83">
        <v>26.269098944241588</v>
      </c>
      <c r="L1290" s="81" t="s">
        <v>1395</v>
      </c>
      <c r="M1290" s="81" t="s">
        <v>7065</v>
      </c>
      <c r="N1290" s="81" t="s">
        <v>7066</v>
      </c>
      <c r="O1290" s="81" t="s">
        <v>7066</v>
      </c>
      <c r="P1290" s="81" t="s">
        <v>7067</v>
      </c>
    </row>
    <row r="1291" spans="1:16" ht="28.5" x14ac:dyDescent="0.45">
      <c r="A1291" t="s">
        <v>11147</v>
      </c>
      <c r="B1291" t="s">
        <v>17</v>
      </c>
      <c r="C1291" t="s">
        <v>18</v>
      </c>
      <c r="D1291" t="s">
        <v>1123</v>
      </c>
      <c r="E1291" t="s">
        <v>1376</v>
      </c>
      <c r="F1291" t="s">
        <v>21</v>
      </c>
      <c r="G1291" t="s">
        <v>22</v>
      </c>
      <c r="H1291">
        <v>1290</v>
      </c>
      <c r="I1291" s="83">
        <v>9.5969283832612113</v>
      </c>
      <c r="J1291" s="83">
        <v>79.169638784575056</v>
      </c>
      <c r="K1291" s="83">
        <v>85.552618587124499</v>
      </c>
      <c r="L1291" s="81" t="s">
        <v>1396</v>
      </c>
      <c r="M1291" s="81" t="s">
        <v>7068</v>
      </c>
      <c r="N1291" s="81" t="s">
        <v>7069</v>
      </c>
      <c r="O1291" s="81" t="s">
        <v>7070</v>
      </c>
      <c r="P1291" s="81" t="s">
        <v>7071</v>
      </c>
    </row>
    <row r="1292" spans="1:16" ht="114" x14ac:dyDescent="0.45">
      <c r="A1292" t="s">
        <v>11147</v>
      </c>
      <c r="B1292" t="s">
        <v>17</v>
      </c>
      <c r="C1292" t="s">
        <v>18</v>
      </c>
      <c r="D1292" t="s">
        <v>1123</v>
      </c>
      <c r="E1292" t="s">
        <v>1376</v>
      </c>
      <c r="F1292" t="s">
        <v>21</v>
      </c>
      <c r="G1292" t="s">
        <v>22</v>
      </c>
      <c r="H1292">
        <v>1291</v>
      </c>
      <c r="I1292" s="83">
        <v>27.928607849927801</v>
      </c>
      <c r="J1292" s="83">
        <v>48.202424509969603</v>
      </c>
      <c r="K1292" s="83">
        <v>29.436061069289341</v>
      </c>
      <c r="L1292" s="81" t="s">
        <v>1397</v>
      </c>
      <c r="M1292" s="81" t="s">
        <v>7072</v>
      </c>
      <c r="N1292" s="81" t="s">
        <v>7073</v>
      </c>
      <c r="O1292" s="81" t="s">
        <v>7074</v>
      </c>
      <c r="P1292" s="81" t="s">
        <v>7075</v>
      </c>
    </row>
    <row r="1293" spans="1:16" ht="57" x14ac:dyDescent="0.45">
      <c r="A1293" t="s">
        <v>11147</v>
      </c>
      <c r="B1293" t="s">
        <v>17</v>
      </c>
      <c r="C1293" t="s">
        <v>18</v>
      </c>
      <c r="D1293" t="s">
        <v>1123</v>
      </c>
      <c r="E1293" t="s">
        <v>1398</v>
      </c>
      <c r="F1293" t="s">
        <v>21</v>
      </c>
      <c r="G1293" t="s">
        <v>22</v>
      </c>
      <c r="H1293">
        <v>1292</v>
      </c>
      <c r="I1293" s="83">
        <v>51.385975820048643</v>
      </c>
      <c r="J1293" s="83">
        <v>29.705344069848184</v>
      </c>
      <c r="K1293" s="83">
        <v>59.190018551669013</v>
      </c>
      <c r="L1293" s="81" t="s">
        <v>1399</v>
      </c>
      <c r="M1293" s="81" t="s">
        <v>7076</v>
      </c>
      <c r="N1293" s="81" t="s">
        <v>7077</v>
      </c>
      <c r="O1293" s="81" t="s">
        <v>7078</v>
      </c>
      <c r="P1293" s="81" t="s">
        <v>7079</v>
      </c>
    </row>
    <row r="1294" spans="1:16" ht="57" x14ac:dyDescent="0.45">
      <c r="A1294" t="s">
        <v>11147</v>
      </c>
      <c r="B1294" t="s">
        <v>17</v>
      </c>
      <c r="C1294" t="s">
        <v>18</v>
      </c>
      <c r="D1294" t="s">
        <v>1123</v>
      </c>
      <c r="E1294" t="s">
        <v>1398</v>
      </c>
      <c r="F1294" t="s">
        <v>21</v>
      </c>
      <c r="G1294" t="s">
        <v>22</v>
      </c>
      <c r="H1294">
        <v>1293</v>
      </c>
      <c r="I1294" s="83">
        <v>24.180681260144148</v>
      </c>
      <c r="J1294" s="83">
        <v>35.138749399652212</v>
      </c>
      <c r="K1294" s="83">
        <v>15.732647746232502</v>
      </c>
      <c r="L1294" s="81" t="s">
        <v>1400</v>
      </c>
      <c r="M1294" s="81" t="s">
        <v>7080</v>
      </c>
      <c r="N1294" s="81" t="s">
        <v>7081</v>
      </c>
      <c r="O1294" s="81" t="s">
        <v>7082</v>
      </c>
      <c r="P1294" s="81" t="s">
        <v>7083</v>
      </c>
    </row>
    <row r="1295" spans="1:16" ht="57" x14ac:dyDescent="0.45">
      <c r="A1295" t="s">
        <v>11147</v>
      </c>
      <c r="B1295" t="s">
        <v>17</v>
      </c>
      <c r="C1295" t="s">
        <v>18</v>
      </c>
      <c r="D1295" t="s">
        <v>1123</v>
      </c>
      <c r="E1295" t="s">
        <v>1398</v>
      </c>
      <c r="F1295" t="s">
        <v>21</v>
      </c>
      <c r="G1295" t="s">
        <v>22</v>
      </c>
      <c r="H1295">
        <v>1294</v>
      </c>
      <c r="I1295" s="83">
        <v>31.752526545086344</v>
      </c>
      <c r="J1295" s="83">
        <v>35.18446401790316</v>
      </c>
      <c r="K1295" s="83">
        <v>30.974157554740948</v>
      </c>
      <c r="L1295" s="81" t="s">
        <v>1401</v>
      </c>
      <c r="M1295" s="81" t="s">
        <v>7084</v>
      </c>
      <c r="N1295" s="81" t="s">
        <v>7085</v>
      </c>
      <c r="O1295" s="81" t="s">
        <v>7086</v>
      </c>
      <c r="P1295" s="81" t="s">
        <v>7087</v>
      </c>
    </row>
    <row r="1296" spans="1:16" ht="28.5" x14ac:dyDescent="0.45">
      <c r="A1296" t="s">
        <v>11147</v>
      </c>
      <c r="B1296" t="s">
        <v>17</v>
      </c>
      <c r="C1296" t="s">
        <v>18</v>
      </c>
      <c r="D1296" t="s">
        <v>1123</v>
      </c>
      <c r="E1296" t="s">
        <v>1398</v>
      </c>
      <c r="F1296" t="s">
        <v>21</v>
      </c>
      <c r="G1296" t="s">
        <v>22</v>
      </c>
      <c r="H1296">
        <v>1295</v>
      </c>
      <c r="I1296" s="83">
        <v>15.106876986783844</v>
      </c>
      <c r="J1296" s="83">
        <v>20.164945583740657</v>
      </c>
      <c r="K1296" s="83">
        <v>20.164945583740657</v>
      </c>
      <c r="L1296" s="81" t="s">
        <v>1402</v>
      </c>
      <c r="M1296" s="81" t="s">
        <v>7088</v>
      </c>
      <c r="N1296" s="81" t="s">
        <v>7089</v>
      </c>
      <c r="O1296" s="81" t="s">
        <v>7090</v>
      </c>
      <c r="P1296" s="81" t="s">
        <v>7090</v>
      </c>
    </row>
    <row r="1297" spans="1:16" ht="85.5" x14ac:dyDescent="0.45">
      <c r="A1297" t="s">
        <v>11147</v>
      </c>
      <c r="B1297" t="s">
        <v>17</v>
      </c>
      <c r="C1297" t="s">
        <v>18</v>
      </c>
      <c r="D1297" t="s">
        <v>1123</v>
      </c>
      <c r="E1297" t="s">
        <v>1398</v>
      </c>
      <c r="F1297" t="s">
        <v>21</v>
      </c>
      <c r="G1297" t="s">
        <v>22</v>
      </c>
      <c r="H1297">
        <v>1296</v>
      </c>
      <c r="I1297" s="83">
        <v>82.802644442847892</v>
      </c>
      <c r="J1297" s="83">
        <v>73.721976125807018</v>
      </c>
      <c r="K1297" s="83">
        <v>52.170721499619717</v>
      </c>
      <c r="L1297" s="81" t="s">
        <v>1403</v>
      </c>
      <c r="M1297" s="81" t="s">
        <v>7091</v>
      </c>
      <c r="N1297" s="81" t="s">
        <v>7092</v>
      </c>
      <c r="O1297" s="81" t="s">
        <v>7093</v>
      </c>
      <c r="P1297" s="81" t="s">
        <v>7094</v>
      </c>
    </row>
    <row r="1298" spans="1:16" ht="99.75" x14ac:dyDescent="0.45">
      <c r="A1298" t="s">
        <v>11147</v>
      </c>
      <c r="B1298" t="s">
        <v>17</v>
      </c>
      <c r="C1298" t="s">
        <v>18</v>
      </c>
      <c r="D1298" t="s">
        <v>1123</v>
      </c>
      <c r="E1298" t="s">
        <v>1398</v>
      </c>
      <c r="F1298" t="s">
        <v>21</v>
      </c>
      <c r="G1298" t="s">
        <v>22</v>
      </c>
      <c r="H1298">
        <v>1297</v>
      </c>
      <c r="I1298" s="83">
        <v>50.44638241649217</v>
      </c>
      <c r="J1298" s="83">
        <v>93.790427986348718</v>
      </c>
      <c r="K1298" s="83">
        <v>44.179194922164669</v>
      </c>
      <c r="L1298" s="81" t="s">
        <v>1404</v>
      </c>
      <c r="M1298" s="81" t="s">
        <v>7095</v>
      </c>
      <c r="N1298" s="81" t="s">
        <v>7096</v>
      </c>
      <c r="O1298" s="81" t="s">
        <v>7097</v>
      </c>
      <c r="P1298" s="81" t="s">
        <v>7098</v>
      </c>
    </row>
    <row r="1299" spans="1:16" ht="85.5" x14ac:dyDescent="0.45">
      <c r="A1299" t="s">
        <v>11147</v>
      </c>
      <c r="B1299" t="s">
        <v>17</v>
      </c>
      <c r="C1299" t="s">
        <v>18</v>
      </c>
      <c r="D1299" t="s">
        <v>1123</v>
      </c>
      <c r="E1299" t="s">
        <v>1398</v>
      </c>
      <c r="F1299" t="s">
        <v>21</v>
      </c>
      <c r="G1299" t="s">
        <v>22</v>
      </c>
      <c r="H1299">
        <v>1298</v>
      </c>
      <c r="I1299" s="83">
        <v>24.960012840788242</v>
      </c>
      <c r="J1299" s="83">
        <v>51.631369292392577</v>
      </c>
      <c r="K1299" s="83">
        <v>28.933269906254079</v>
      </c>
      <c r="L1299" s="81" t="s">
        <v>1405</v>
      </c>
      <c r="M1299" s="81" t="s">
        <v>7099</v>
      </c>
      <c r="N1299" s="81" t="s">
        <v>7100</v>
      </c>
      <c r="O1299" s="81" t="s">
        <v>7101</v>
      </c>
      <c r="P1299" s="81" t="s">
        <v>7102</v>
      </c>
    </row>
    <row r="1300" spans="1:16" ht="71.25" x14ac:dyDescent="0.45">
      <c r="A1300" t="s">
        <v>11147</v>
      </c>
      <c r="B1300" t="s">
        <v>17</v>
      </c>
      <c r="C1300" t="s">
        <v>18</v>
      </c>
      <c r="D1300" t="s">
        <v>1123</v>
      </c>
      <c r="E1300" t="s">
        <v>1398</v>
      </c>
      <c r="F1300" t="s">
        <v>21</v>
      </c>
      <c r="G1300" t="s">
        <v>22</v>
      </c>
      <c r="H1300">
        <v>1299</v>
      </c>
      <c r="I1300" s="83">
        <v>34.022822646227333</v>
      </c>
      <c r="J1300" s="83">
        <v>34.022822646227333</v>
      </c>
      <c r="K1300" s="83">
        <v>21.055266213568292</v>
      </c>
      <c r="L1300" s="81" t="s">
        <v>1406</v>
      </c>
      <c r="M1300" s="81" t="s">
        <v>7103</v>
      </c>
      <c r="N1300" s="81" t="s">
        <v>7104</v>
      </c>
      <c r="O1300" s="81" t="s">
        <v>7105</v>
      </c>
      <c r="P1300" s="81" t="s">
        <v>7106</v>
      </c>
    </row>
    <row r="1301" spans="1:16" x14ac:dyDescent="0.45">
      <c r="A1301" t="s">
        <v>11147</v>
      </c>
      <c r="B1301" t="s">
        <v>17</v>
      </c>
      <c r="C1301" t="s">
        <v>18</v>
      </c>
      <c r="D1301" t="s">
        <v>1123</v>
      </c>
      <c r="E1301" t="s">
        <v>1398</v>
      </c>
      <c r="F1301" t="s">
        <v>21</v>
      </c>
      <c r="G1301" t="s">
        <v>22</v>
      </c>
      <c r="H1301">
        <v>1300</v>
      </c>
      <c r="I1301" s="83">
        <v>64.345888416076164</v>
      </c>
      <c r="J1301" s="83">
        <v>48.892302243490086</v>
      </c>
      <c r="K1301" s="83">
        <v>64.345888416076164</v>
      </c>
      <c r="L1301" s="81" t="s">
        <v>1407</v>
      </c>
      <c r="M1301" s="81" t="s">
        <v>7107</v>
      </c>
      <c r="N1301" s="81" t="s">
        <v>7108</v>
      </c>
      <c r="O1301" s="81" t="s">
        <v>7109</v>
      </c>
      <c r="P1301" s="81" t="s">
        <v>7110</v>
      </c>
    </row>
    <row r="1302" spans="1:16" ht="99.75" x14ac:dyDescent="0.45">
      <c r="A1302" t="s">
        <v>11147</v>
      </c>
      <c r="B1302" t="s">
        <v>17</v>
      </c>
      <c r="C1302" t="s">
        <v>18</v>
      </c>
      <c r="D1302" t="s">
        <v>1123</v>
      </c>
      <c r="E1302" t="s">
        <v>1398</v>
      </c>
      <c r="F1302" t="s">
        <v>21</v>
      </c>
      <c r="G1302" t="s">
        <v>22</v>
      </c>
      <c r="H1302">
        <v>1301</v>
      </c>
      <c r="I1302" s="83">
        <v>15.36978791163418</v>
      </c>
      <c r="J1302" s="83">
        <v>35.094484947919952</v>
      </c>
      <c r="K1302" s="83">
        <v>28.019907235037849</v>
      </c>
      <c r="L1302" s="81" t="s">
        <v>1408</v>
      </c>
      <c r="M1302" s="81" t="s">
        <v>7111</v>
      </c>
      <c r="N1302" s="81" t="s">
        <v>7112</v>
      </c>
      <c r="O1302" s="81" t="s">
        <v>7113</v>
      </c>
      <c r="P1302" s="81" t="s">
        <v>7114</v>
      </c>
    </row>
    <row r="1303" spans="1:16" ht="42.75" x14ac:dyDescent="0.45">
      <c r="A1303" t="s">
        <v>11147</v>
      </c>
      <c r="B1303" t="s">
        <v>17</v>
      </c>
      <c r="C1303" t="s">
        <v>18</v>
      </c>
      <c r="D1303" t="s">
        <v>1123</v>
      </c>
      <c r="E1303" t="s">
        <v>1398</v>
      </c>
      <c r="F1303" t="s">
        <v>21</v>
      </c>
      <c r="G1303" t="s">
        <v>22</v>
      </c>
      <c r="H1303">
        <v>1302</v>
      </c>
      <c r="I1303" s="83">
        <v>15.648763752523855</v>
      </c>
      <c r="J1303" s="83">
        <v>64.237708719038068</v>
      </c>
      <c r="K1303" s="83">
        <v>47.941325291452827</v>
      </c>
      <c r="L1303" s="81" t="s">
        <v>1409</v>
      </c>
      <c r="M1303" s="81" t="s">
        <v>7115</v>
      </c>
      <c r="N1303" s="81" t="s">
        <v>7116</v>
      </c>
      <c r="O1303" s="81" t="s">
        <v>7117</v>
      </c>
      <c r="P1303" s="81" t="s">
        <v>7118</v>
      </c>
    </row>
    <row r="1304" spans="1:16" ht="114" x14ac:dyDescent="0.45">
      <c r="A1304" t="s">
        <v>11147</v>
      </c>
      <c r="B1304" t="s">
        <v>17</v>
      </c>
      <c r="C1304" t="s">
        <v>18</v>
      </c>
      <c r="D1304" t="s">
        <v>1123</v>
      </c>
      <c r="E1304" t="s">
        <v>1398</v>
      </c>
      <c r="F1304" t="s">
        <v>21</v>
      </c>
      <c r="G1304" t="s">
        <v>22</v>
      </c>
      <c r="H1304">
        <v>1303</v>
      </c>
      <c r="I1304" s="83">
        <v>30.098208510323584</v>
      </c>
      <c r="J1304" s="83">
        <v>27.46804711666875</v>
      </c>
      <c r="K1304" s="83">
        <v>28.610713594879563</v>
      </c>
      <c r="L1304" s="81" t="s">
        <v>1410</v>
      </c>
      <c r="M1304" s="81" t="s">
        <v>7119</v>
      </c>
      <c r="N1304" s="81" t="s">
        <v>7120</v>
      </c>
      <c r="O1304" s="81" t="s">
        <v>7121</v>
      </c>
      <c r="P1304" s="81" t="s">
        <v>7122</v>
      </c>
    </row>
    <row r="1305" spans="1:16" ht="42.75" x14ac:dyDescent="0.45">
      <c r="A1305" t="s">
        <v>11147</v>
      </c>
      <c r="B1305" t="s">
        <v>17</v>
      </c>
      <c r="C1305" t="s">
        <v>18</v>
      </c>
      <c r="D1305" t="s">
        <v>1123</v>
      </c>
      <c r="E1305" t="s">
        <v>1398</v>
      </c>
      <c r="F1305" t="s">
        <v>21</v>
      </c>
      <c r="G1305" t="s">
        <v>22</v>
      </c>
      <c r="H1305">
        <v>1304</v>
      </c>
      <c r="I1305" s="83">
        <v>31.535540524901339</v>
      </c>
      <c r="J1305" s="83">
        <v>31.535540524901339</v>
      </c>
      <c r="K1305" s="83">
        <v>31.535540524901339</v>
      </c>
      <c r="L1305" s="81" t="s">
        <v>1411</v>
      </c>
      <c r="M1305" s="81" t="s">
        <v>7123</v>
      </c>
      <c r="N1305" s="81" t="s">
        <v>7124</v>
      </c>
      <c r="O1305" s="81" t="s">
        <v>7124</v>
      </c>
      <c r="P1305" s="81" t="s">
        <v>7125</v>
      </c>
    </row>
    <row r="1306" spans="1:16" ht="42.75" x14ac:dyDescent="0.45">
      <c r="A1306" t="s">
        <v>11147</v>
      </c>
      <c r="B1306" t="s">
        <v>17</v>
      </c>
      <c r="C1306" t="s">
        <v>18</v>
      </c>
      <c r="D1306" t="s">
        <v>1123</v>
      </c>
      <c r="E1306" t="s">
        <v>1398</v>
      </c>
      <c r="F1306" t="s">
        <v>21</v>
      </c>
      <c r="G1306" t="s">
        <v>22</v>
      </c>
      <c r="H1306">
        <v>1305</v>
      </c>
      <c r="I1306" s="83">
        <v>53.444459347905422</v>
      </c>
      <c r="J1306" s="83">
        <v>100.00000000000004</v>
      </c>
      <c r="K1306" s="83">
        <v>45.258880078905598</v>
      </c>
      <c r="L1306" s="81" t="s">
        <v>1412</v>
      </c>
      <c r="M1306" s="81" t="s">
        <v>7126</v>
      </c>
      <c r="N1306" s="81" t="s">
        <v>7127</v>
      </c>
      <c r="O1306" s="81" t="s">
        <v>7126</v>
      </c>
      <c r="P1306" s="81" t="s">
        <v>7128</v>
      </c>
    </row>
    <row r="1307" spans="1:16" ht="28.5" x14ac:dyDescent="0.45">
      <c r="A1307" t="s">
        <v>11147</v>
      </c>
      <c r="B1307" t="s">
        <v>17</v>
      </c>
      <c r="C1307" t="s">
        <v>18</v>
      </c>
      <c r="D1307" t="s">
        <v>1123</v>
      </c>
      <c r="E1307" t="s">
        <v>1398</v>
      </c>
      <c r="F1307" t="s">
        <v>21</v>
      </c>
      <c r="G1307" t="s">
        <v>22</v>
      </c>
      <c r="H1307">
        <v>1306</v>
      </c>
      <c r="I1307" s="83">
        <v>15.25487608028144</v>
      </c>
      <c r="J1307" s="83">
        <v>53.077121710724441</v>
      </c>
      <c r="K1307" s="83">
        <v>20.612390921238426</v>
      </c>
      <c r="L1307" s="81" t="s">
        <v>1413</v>
      </c>
      <c r="M1307" s="81" t="s">
        <v>7129</v>
      </c>
      <c r="N1307" s="81" t="s">
        <v>7130</v>
      </c>
      <c r="O1307" s="81" t="s">
        <v>7131</v>
      </c>
      <c r="P1307" s="81" t="s">
        <v>7132</v>
      </c>
    </row>
    <row r="1308" spans="1:16" ht="42.75" x14ac:dyDescent="0.45">
      <c r="A1308" t="s">
        <v>11147</v>
      </c>
      <c r="B1308" t="s">
        <v>17</v>
      </c>
      <c r="C1308" t="s">
        <v>18</v>
      </c>
      <c r="D1308" t="s">
        <v>1123</v>
      </c>
      <c r="E1308" t="s">
        <v>1398</v>
      </c>
      <c r="F1308" t="s">
        <v>21</v>
      </c>
      <c r="G1308" t="s">
        <v>22</v>
      </c>
      <c r="H1308">
        <v>1307</v>
      </c>
      <c r="I1308" s="83">
        <v>48.326978309062206</v>
      </c>
      <c r="J1308" s="83">
        <v>48.326978309062206</v>
      </c>
      <c r="K1308" s="83">
        <v>29.982213893423371</v>
      </c>
      <c r="L1308" s="81" t="s">
        <v>1414</v>
      </c>
      <c r="M1308" s="81" t="s">
        <v>7133</v>
      </c>
      <c r="N1308" s="81" t="s">
        <v>7134</v>
      </c>
      <c r="O1308" s="81" t="s">
        <v>7134</v>
      </c>
      <c r="P1308" s="81" t="s">
        <v>7135</v>
      </c>
    </row>
    <row r="1309" spans="1:16" ht="85.5" x14ac:dyDescent="0.45">
      <c r="A1309" t="s">
        <v>11147</v>
      </c>
      <c r="B1309" t="s">
        <v>17</v>
      </c>
      <c r="C1309" t="s">
        <v>18</v>
      </c>
      <c r="D1309" t="s">
        <v>1123</v>
      </c>
      <c r="E1309" t="s">
        <v>1398</v>
      </c>
      <c r="F1309" t="s">
        <v>21</v>
      </c>
      <c r="G1309" t="s">
        <v>22</v>
      </c>
      <c r="H1309">
        <v>1308</v>
      </c>
      <c r="I1309" s="83">
        <v>22.475693988901025</v>
      </c>
      <c r="J1309" s="83">
        <v>84.923266357606863</v>
      </c>
      <c r="K1309" s="83">
        <v>11.126986567815846</v>
      </c>
      <c r="L1309" s="81" t="s">
        <v>1415</v>
      </c>
      <c r="M1309" s="81" t="s">
        <v>7136</v>
      </c>
      <c r="N1309" s="81" t="s">
        <v>7137</v>
      </c>
      <c r="O1309" s="81" t="s">
        <v>7138</v>
      </c>
      <c r="P1309" s="81" t="s">
        <v>7139</v>
      </c>
    </row>
    <row r="1310" spans="1:16" ht="71.25" x14ac:dyDescent="0.45">
      <c r="A1310" t="s">
        <v>11147</v>
      </c>
      <c r="B1310" t="s">
        <v>17</v>
      </c>
      <c r="C1310" t="s">
        <v>18</v>
      </c>
      <c r="D1310" t="s">
        <v>1123</v>
      </c>
      <c r="E1310" t="s">
        <v>1398</v>
      </c>
      <c r="F1310" t="s">
        <v>21</v>
      </c>
      <c r="G1310" t="s">
        <v>22</v>
      </c>
      <c r="H1310">
        <v>1309</v>
      </c>
      <c r="I1310" s="83">
        <v>41.374412020518825</v>
      </c>
      <c r="J1310" s="83">
        <v>41.627990237551877</v>
      </c>
      <c r="K1310" s="83">
        <v>32.377227131456429</v>
      </c>
      <c r="L1310" s="81" t="s">
        <v>1416</v>
      </c>
      <c r="M1310" s="81" t="s">
        <v>7140</v>
      </c>
      <c r="N1310" s="81" t="s">
        <v>7141</v>
      </c>
      <c r="O1310" s="81" t="s">
        <v>7142</v>
      </c>
      <c r="P1310" s="81" t="s">
        <v>7143</v>
      </c>
    </row>
    <row r="1311" spans="1:16" x14ac:dyDescent="0.45">
      <c r="A1311" t="s">
        <v>11147</v>
      </c>
      <c r="B1311" t="s">
        <v>17</v>
      </c>
      <c r="C1311" t="s">
        <v>18</v>
      </c>
      <c r="D1311" t="s">
        <v>1123</v>
      </c>
      <c r="E1311" t="s">
        <v>1398</v>
      </c>
      <c r="F1311" t="s">
        <v>21</v>
      </c>
      <c r="G1311" t="s">
        <v>22</v>
      </c>
      <c r="H1311">
        <v>1310</v>
      </c>
      <c r="I1311" s="83">
        <v>19.357693493908801</v>
      </c>
      <c r="J1311" s="83">
        <v>19.357693493908801</v>
      </c>
      <c r="K1311" s="83">
        <v>19.357693493908801</v>
      </c>
      <c r="L1311" s="81" t="s">
        <v>1417</v>
      </c>
      <c r="M1311" s="81" t="s">
        <v>7144</v>
      </c>
      <c r="N1311" s="81" t="s">
        <v>7145</v>
      </c>
      <c r="O1311" s="81" t="s">
        <v>7146</v>
      </c>
      <c r="P1311" s="81" t="s">
        <v>7147</v>
      </c>
    </row>
    <row r="1312" spans="1:16" ht="42.75" x14ac:dyDescent="0.45">
      <c r="A1312" t="s">
        <v>11147</v>
      </c>
      <c r="B1312" t="s">
        <v>17</v>
      </c>
      <c r="C1312" t="s">
        <v>18</v>
      </c>
      <c r="D1312" t="s">
        <v>1123</v>
      </c>
      <c r="E1312" t="s">
        <v>1398</v>
      </c>
      <c r="F1312" t="s">
        <v>21</v>
      </c>
      <c r="G1312" t="s">
        <v>22</v>
      </c>
      <c r="H1312">
        <v>1311</v>
      </c>
      <c r="I1312" s="83">
        <v>85.552618587124499</v>
      </c>
      <c r="J1312" s="83">
        <v>85.552618587124499</v>
      </c>
      <c r="K1312" s="83">
        <v>28.78787818101128</v>
      </c>
      <c r="L1312" s="81" t="s">
        <v>1418</v>
      </c>
      <c r="M1312" s="81" t="s">
        <v>7148</v>
      </c>
      <c r="N1312" s="81" t="s">
        <v>7149</v>
      </c>
      <c r="O1312" s="81" t="s">
        <v>7149</v>
      </c>
      <c r="P1312" s="81" t="s">
        <v>7150</v>
      </c>
    </row>
    <row r="1313" spans="1:16" ht="85.5" x14ac:dyDescent="0.45">
      <c r="A1313" t="s">
        <v>11147</v>
      </c>
      <c r="B1313" t="s">
        <v>17</v>
      </c>
      <c r="C1313" t="s">
        <v>18</v>
      </c>
      <c r="D1313" t="s">
        <v>1123</v>
      </c>
      <c r="E1313" t="s">
        <v>1398</v>
      </c>
      <c r="F1313" t="s">
        <v>21</v>
      </c>
      <c r="G1313" t="s">
        <v>22</v>
      </c>
      <c r="H1313">
        <v>1312</v>
      </c>
      <c r="I1313" s="83">
        <v>24.761650580786529</v>
      </c>
      <c r="J1313" s="83">
        <v>34.748803653170825</v>
      </c>
      <c r="K1313" s="83">
        <v>32.594818888335837</v>
      </c>
      <c r="L1313" s="81" t="s">
        <v>7151</v>
      </c>
      <c r="M1313" s="81" t="s">
        <v>7152</v>
      </c>
      <c r="N1313" s="81" t="s">
        <v>7153</v>
      </c>
      <c r="O1313" s="81" t="s">
        <v>7154</v>
      </c>
      <c r="P1313" s="81" t="s">
        <v>7155</v>
      </c>
    </row>
    <row r="1314" spans="1:16" ht="42.75" x14ac:dyDescent="0.45">
      <c r="A1314" t="s">
        <v>11147</v>
      </c>
      <c r="B1314" t="s">
        <v>17</v>
      </c>
      <c r="C1314" t="s">
        <v>18</v>
      </c>
      <c r="D1314" t="s">
        <v>1123</v>
      </c>
      <c r="E1314" t="s">
        <v>1398</v>
      </c>
      <c r="F1314" t="s">
        <v>21</v>
      </c>
      <c r="G1314" t="s">
        <v>22</v>
      </c>
      <c r="H1314">
        <v>1313</v>
      </c>
      <c r="I1314" s="83">
        <v>27.968424579665367</v>
      </c>
      <c r="J1314" s="83">
        <v>33.932513407933634</v>
      </c>
      <c r="K1314" s="83">
        <v>21.200626759025184</v>
      </c>
      <c r="L1314" s="81" t="s">
        <v>1419</v>
      </c>
      <c r="M1314" s="81" t="s">
        <v>7156</v>
      </c>
      <c r="N1314" s="81" t="s">
        <v>7157</v>
      </c>
      <c r="O1314" s="81" t="s">
        <v>7158</v>
      </c>
      <c r="P1314" s="81" t="s">
        <v>7159</v>
      </c>
    </row>
    <row r="1315" spans="1:16" ht="142.5" x14ac:dyDescent="0.45">
      <c r="A1315" t="s">
        <v>11147</v>
      </c>
      <c r="B1315" t="s">
        <v>17</v>
      </c>
      <c r="C1315" t="s">
        <v>18</v>
      </c>
      <c r="D1315" t="s">
        <v>1123</v>
      </c>
      <c r="E1315" t="s">
        <v>1398</v>
      </c>
      <c r="F1315" t="s">
        <v>21</v>
      </c>
      <c r="G1315" t="s">
        <v>22</v>
      </c>
      <c r="H1315">
        <v>1314</v>
      </c>
      <c r="I1315" s="83">
        <v>13.375400601412313</v>
      </c>
      <c r="J1315" s="83">
        <v>13.375400601412313</v>
      </c>
      <c r="K1315" s="83">
        <v>11.295086840354225</v>
      </c>
      <c r="L1315" s="81" t="s">
        <v>1420</v>
      </c>
      <c r="M1315" s="81" t="s">
        <v>7160</v>
      </c>
      <c r="N1315" s="81" t="s">
        <v>7161</v>
      </c>
      <c r="O1315" s="81" t="s">
        <v>7162</v>
      </c>
      <c r="P1315" s="81" t="s">
        <v>7163</v>
      </c>
    </row>
    <row r="1316" spans="1:16" ht="142.5" x14ac:dyDescent="0.45">
      <c r="A1316" t="s">
        <v>11147</v>
      </c>
      <c r="B1316" t="s">
        <v>17</v>
      </c>
      <c r="C1316" t="s">
        <v>18</v>
      </c>
      <c r="D1316" t="s">
        <v>1123</v>
      </c>
      <c r="E1316" t="s">
        <v>1398</v>
      </c>
      <c r="F1316" t="s">
        <v>21</v>
      </c>
      <c r="G1316" t="s">
        <v>22</v>
      </c>
      <c r="H1316">
        <v>1315</v>
      </c>
      <c r="I1316" s="83">
        <v>38.026880656520405</v>
      </c>
      <c r="J1316" s="83">
        <v>31.651989359484361</v>
      </c>
      <c r="K1316" s="83">
        <v>22.279076483780841</v>
      </c>
      <c r="L1316" s="81" t="s">
        <v>1421</v>
      </c>
      <c r="M1316" s="81" t="s">
        <v>7164</v>
      </c>
      <c r="N1316" s="81" t="s">
        <v>7165</v>
      </c>
      <c r="O1316" s="81" t="s">
        <v>7166</v>
      </c>
      <c r="P1316" s="81" t="s">
        <v>7167</v>
      </c>
    </row>
    <row r="1317" spans="1:16" ht="57" x14ac:dyDescent="0.45">
      <c r="A1317" t="s">
        <v>11147</v>
      </c>
      <c r="B1317" t="s">
        <v>17</v>
      </c>
      <c r="C1317" t="s">
        <v>18</v>
      </c>
      <c r="D1317" t="s">
        <v>1123</v>
      </c>
      <c r="E1317" t="s">
        <v>1398</v>
      </c>
      <c r="F1317" t="s">
        <v>21</v>
      </c>
      <c r="G1317" t="s">
        <v>22</v>
      </c>
      <c r="H1317">
        <v>1316</v>
      </c>
      <c r="I1317" s="83">
        <v>20.780604348467119</v>
      </c>
      <c r="J1317" s="83">
        <v>67.865026815867267</v>
      </c>
      <c r="K1317" s="83">
        <v>55.936849159330741</v>
      </c>
      <c r="L1317" s="81" t="s">
        <v>1422</v>
      </c>
      <c r="M1317" s="81" t="s">
        <v>7168</v>
      </c>
      <c r="N1317" s="81" t="s">
        <v>7169</v>
      </c>
      <c r="O1317" s="81" t="s">
        <v>7170</v>
      </c>
      <c r="P1317" s="81" t="s">
        <v>7171</v>
      </c>
    </row>
    <row r="1318" spans="1:16" ht="85.5" x14ac:dyDescent="0.45">
      <c r="A1318" t="s">
        <v>11147</v>
      </c>
      <c r="B1318" t="s">
        <v>17</v>
      </c>
      <c r="C1318" t="s">
        <v>18</v>
      </c>
      <c r="D1318" t="s">
        <v>1123</v>
      </c>
      <c r="E1318" t="s">
        <v>1398</v>
      </c>
      <c r="F1318" t="s">
        <v>21</v>
      </c>
      <c r="G1318" t="s">
        <v>22</v>
      </c>
      <c r="H1318">
        <v>1317</v>
      </c>
      <c r="I1318" s="83">
        <v>41.943967835127602</v>
      </c>
      <c r="J1318" s="83">
        <v>73.827133609299011</v>
      </c>
      <c r="K1318" s="83">
        <v>30.664391340430605</v>
      </c>
      <c r="L1318" s="81" t="s">
        <v>1423</v>
      </c>
      <c r="M1318" s="81" t="s">
        <v>7172</v>
      </c>
      <c r="N1318" s="81" t="s">
        <v>7173</v>
      </c>
      <c r="O1318" s="81" t="s">
        <v>7174</v>
      </c>
      <c r="P1318" s="81" t="s">
        <v>7175</v>
      </c>
    </row>
    <row r="1319" spans="1:16" ht="28.5" x14ac:dyDescent="0.45">
      <c r="A1319" t="s">
        <v>11147</v>
      </c>
      <c r="B1319" t="s">
        <v>17</v>
      </c>
      <c r="C1319" t="s">
        <v>18</v>
      </c>
      <c r="D1319" t="s">
        <v>1123</v>
      </c>
      <c r="E1319" t="s">
        <v>1398</v>
      </c>
      <c r="F1319" t="s">
        <v>21</v>
      </c>
      <c r="G1319" t="s">
        <v>22</v>
      </c>
      <c r="H1319">
        <v>1318</v>
      </c>
      <c r="I1319" s="83">
        <v>29.982213893423371</v>
      </c>
      <c r="J1319" s="83">
        <v>80.705572749279781</v>
      </c>
      <c r="K1319" s="83">
        <v>80.705572749279781</v>
      </c>
      <c r="L1319" s="81" t="s">
        <v>1424</v>
      </c>
      <c r="M1319" s="81" t="s">
        <v>7176</v>
      </c>
      <c r="N1319" s="81" t="s">
        <v>7177</v>
      </c>
      <c r="O1319" s="81" t="s">
        <v>7178</v>
      </c>
      <c r="P1319" s="81" t="s">
        <v>7179</v>
      </c>
    </row>
    <row r="1320" spans="1:16" ht="85.5" x14ac:dyDescent="0.45">
      <c r="A1320" t="s">
        <v>11147</v>
      </c>
      <c r="B1320" t="s">
        <v>17</v>
      </c>
      <c r="C1320" t="s">
        <v>18</v>
      </c>
      <c r="D1320" t="s">
        <v>1123</v>
      </c>
      <c r="E1320" t="s">
        <v>1398</v>
      </c>
      <c r="F1320" t="s">
        <v>21</v>
      </c>
      <c r="G1320" t="s">
        <v>22</v>
      </c>
      <c r="H1320">
        <v>1319</v>
      </c>
      <c r="I1320" s="83">
        <v>18.966326460811967</v>
      </c>
      <c r="J1320" s="83">
        <v>50.296153790170834</v>
      </c>
      <c r="K1320" s="83">
        <v>41.745338255543807</v>
      </c>
      <c r="L1320" s="81" t="s">
        <v>1425</v>
      </c>
      <c r="M1320" s="81" t="s">
        <v>7180</v>
      </c>
      <c r="N1320" s="81" t="s">
        <v>7181</v>
      </c>
      <c r="O1320" s="81" t="s">
        <v>7182</v>
      </c>
      <c r="P1320" s="81" t="s">
        <v>7183</v>
      </c>
    </row>
    <row r="1321" spans="1:16" ht="57" x14ac:dyDescent="0.45">
      <c r="A1321" t="s">
        <v>11147</v>
      </c>
      <c r="B1321" t="s">
        <v>17</v>
      </c>
      <c r="C1321" t="s">
        <v>18</v>
      </c>
      <c r="D1321" t="s">
        <v>1123</v>
      </c>
      <c r="E1321" t="s">
        <v>1398</v>
      </c>
      <c r="F1321" t="s">
        <v>21</v>
      </c>
      <c r="G1321" t="s">
        <v>22</v>
      </c>
      <c r="H1321">
        <v>1320</v>
      </c>
      <c r="I1321" s="83">
        <v>28.347968446206988</v>
      </c>
      <c r="J1321" s="83">
        <v>52.174427464587126</v>
      </c>
      <c r="K1321" s="83">
        <v>53.231423098481471</v>
      </c>
      <c r="L1321" s="81" t="s">
        <v>1426</v>
      </c>
      <c r="M1321" s="81" t="s">
        <v>7184</v>
      </c>
      <c r="N1321" s="81" t="s">
        <v>7185</v>
      </c>
      <c r="O1321" s="81" t="s">
        <v>7186</v>
      </c>
      <c r="P1321" s="81" t="s">
        <v>7187</v>
      </c>
    </row>
    <row r="1322" spans="1:16" ht="71.25" x14ac:dyDescent="0.45">
      <c r="A1322" t="s">
        <v>11147</v>
      </c>
      <c r="B1322" t="s">
        <v>17</v>
      </c>
      <c r="C1322" t="s">
        <v>18</v>
      </c>
      <c r="D1322" t="s">
        <v>1123</v>
      </c>
      <c r="E1322" t="s">
        <v>1427</v>
      </c>
      <c r="F1322" t="s">
        <v>21</v>
      </c>
      <c r="G1322" t="s">
        <v>22</v>
      </c>
      <c r="H1322">
        <v>1321</v>
      </c>
      <c r="I1322" s="83">
        <v>40.589517638127056</v>
      </c>
      <c r="J1322" s="83">
        <v>48.718735480070229</v>
      </c>
      <c r="K1322" s="83">
        <v>39.251213650526608</v>
      </c>
      <c r="L1322" s="81" t="s">
        <v>1428</v>
      </c>
      <c r="M1322" s="81" t="s">
        <v>7188</v>
      </c>
      <c r="N1322" s="81" t="s">
        <v>7189</v>
      </c>
      <c r="O1322" s="81" t="s">
        <v>7190</v>
      </c>
      <c r="P1322" s="81" t="s">
        <v>7191</v>
      </c>
    </row>
    <row r="1323" spans="1:16" ht="128.25" x14ac:dyDescent="0.45">
      <c r="A1323" t="s">
        <v>11147</v>
      </c>
      <c r="B1323" t="s">
        <v>17</v>
      </c>
      <c r="C1323" t="s">
        <v>18</v>
      </c>
      <c r="D1323" t="s">
        <v>1123</v>
      </c>
      <c r="E1323" t="s">
        <v>1427</v>
      </c>
      <c r="F1323" t="s">
        <v>21</v>
      </c>
      <c r="G1323" t="s">
        <v>22</v>
      </c>
      <c r="H1323">
        <v>1322</v>
      </c>
      <c r="I1323" s="83">
        <v>45.86161044019412</v>
      </c>
      <c r="J1323" s="83">
        <v>59.839603069520919</v>
      </c>
      <c r="K1323" s="83">
        <v>66.802005208310462</v>
      </c>
      <c r="L1323" s="81" t="s">
        <v>1429</v>
      </c>
      <c r="M1323" s="81" t="s">
        <v>7192</v>
      </c>
      <c r="N1323" s="81" t="s">
        <v>7193</v>
      </c>
      <c r="O1323" s="81" t="s">
        <v>7194</v>
      </c>
      <c r="P1323" s="81" t="s">
        <v>7195</v>
      </c>
    </row>
    <row r="1324" spans="1:16" ht="71.25" x14ac:dyDescent="0.45">
      <c r="A1324" t="s">
        <v>11147</v>
      </c>
      <c r="B1324" t="s">
        <v>17</v>
      </c>
      <c r="C1324" t="s">
        <v>18</v>
      </c>
      <c r="D1324" t="s">
        <v>1123</v>
      </c>
      <c r="E1324" t="s">
        <v>1427</v>
      </c>
      <c r="F1324" t="s">
        <v>21</v>
      </c>
      <c r="G1324" t="s">
        <v>22</v>
      </c>
      <c r="H1324">
        <v>1323</v>
      </c>
      <c r="I1324" s="83">
        <v>80.405147363459378</v>
      </c>
      <c r="J1324" s="83">
        <v>75.395256825414577</v>
      </c>
      <c r="K1324" s="83">
        <v>53.820089651085539</v>
      </c>
      <c r="L1324" s="81" t="s">
        <v>1430</v>
      </c>
      <c r="M1324" s="81" t="s">
        <v>7196</v>
      </c>
      <c r="N1324" s="81" t="s">
        <v>7197</v>
      </c>
      <c r="O1324" s="81" t="s">
        <v>7198</v>
      </c>
      <c r="P1324" s="81" t="s">
        <v>7199</v>
      </c>
    </row>
    <row r="1325" spans="1:16" ht="42.75" x14ac:dyDescent="0.45">
      <c r="A1325" t="s">
        <v>11147</v>
      </c>
      <c r="B1325" t="s">
        <v>17</v>
      </c>
      <c r="C1325" t="s">
        <v>18</v>
      </c>
      <c r="D1325" t="s">
        <v>1123</v>
      </c>
      <c r="E1325" t="s">
        <v>1427</v>
      </c>
      <c r="F1325" t="s">
        <v>21</v>
      </c>
      <c r="G1325" t="s">
        <v>22</v>
      </c>
      <c r="H1325">
        <v>1324</v>
      </c>
      <c r="I1325" s="83">
        <v>72.768172023420959</v>
      </c>
      <c r="J1325" s="83">
        <v>41.682189465797677</v>
      </c>
      <c r="K1325" s="83">
        <v>61.021692025579149</v>
      </c>
      <c r="L1325" s="81" t="s">
        <v>1431</v>
      </c>
      <c r="M1325" s="81" t="s">
        <v>7200</v>
      </c>
      <c r="N1325" s="81" t="s">
        <v>7201</v>
      </c>
      <c r="O1325" s="81" t="s">
        <v>7202</v>
      </c>
      <c r="P1325" s="81" t="s">
        <v>7203</v>
      </c>
    </row>
    <row r="1326" spans="1:16" ht="114" x14ac:dyDescent="0.45">
      <c r="A1326" t="s">
        <v>11147</v>
      </c>
      <c r="B1326" t="s">
        <v>17</v>
      </c>
      <c r="C1326" t="s">
        <v>18</v>
      </c>
      <c r="D1326" t="s">
        <v>1123</v>
      </c>
      <c r="E1326" t="s">
        <v>1427</v>
      </c>
      <c r="F1326" t="s">
        <v>21</v>
      </c>
      <c r="G1326" t="s">
        <v>22</v>
      </c>
      <c r="H1326">
        <v>1325</v>
      </c>
      <c r="I1326" s="83">
        <v>29.79415006144772</v>
      </c>
      <c r="J1326" s="83">
        <v>57.504656926876891</v>
      </c>
      <c r="K1326" s="83">
        <v>41.45489010300065</v>
      </c>
      <c r="L1326" s="81" t="s">
        <v>1432</v>
      </c>
      <c r="M1326" s="81" t="s">
        <v>7204</v>
      </c>
      <c r="N1326" s="81" t="s">
        <v>7205</v>
      </c>
      <c r="O1326" s="81" t="s">
        <v>7206</v>
      </c>
      <c r="P1326" s="81" t="s">
        <v>7207</v>
      </c>
    </row>
    <row r="1327" spans="1:16" ht="71.25" x14ac:dyDescent="0.45">
      <c r="A1327" t="s">
        <v>11147</v>
      </c>
      <c r="B1327" t="s">
        <v>17</v>
      </c>
      <c r="C1327" t="s">
        <v>18</v>
      </c>
      <c r="D1327" t="s">
        <v>1123</v>
      </c>
      <c r="E1327" t="s">
        <v>1427</v>
      </c>
      <c r="F1327" t="s">
        <v>21</v>
      </c>
      <c r="G1327" t="s">
        <v>22</v>
      </c>
      <c r="H1327">
        <v>1326</v>
      </c>
      <c r="I1327" s="83">
        <v>30.880715234262237</v>
      </c>
      <c r="J1327" s="83">
        <v>47.872145056379175</v>
      </c>
      <c r="K1327" s="83">
        <v>35.7080645573837</v>
      </c>
      <c r="L1327" s="81" t="s">
        <v>1433</v>
      </c>
      <c r="M1327" s="81" t="s">
        <v>7208</v>
      </c>
      <c r="N1327" s="81" t="s">
        <v>7209</v>
      </c>
      <c r="O1327" s="81" t="s">
        <v>7210</v>
      </c>
      <c r="P1327" s="81" t="s">
        <v>7211</v>
      </c>
    </row>
    <row r="1328" spans="1:16" ht="85.5" x14ac:dyDescent="0.45">
      <c r="A1328" t="s">
        <v>11147</v>
      </c>
      <c r="B1328" t="s">
        <v>17</v>
      </c>
      <c r="C1328" t="s">
        <v>18</v>
      </c>
      <c r="D1328" t="s">
        <v>1123</v>
      </c>
      <c r="E1328" t="s">
        <v>1427</v>
      </c>
      <c r="F1328" t="s">
        <v>21</v>
      </c>
      <c r="G1328" t="s">
        <v>22</v>
      </c>
      <c r="H1328">
        <v>1327</v>
      </c>
      <c r="I1328" s="83">
        <v>33.182007843555631</v>
      </c>
      <c r="J1328" s="83">
        <v>50.444696239723072</v>
      </c>
      <c r="K1328" s="83">
        <v>29.20387455348375</v>
      </c>
      <c r="L1328" s="81" t="s">
        <v>1434</v>
      </c>
      <c r="M1328" s="81" t="s">
        <v>7212</v>
      </c>
      <c r="N1328" s="81" t="s">
        <v>7213</v>
      </c>
      <c r="O1328" s="81" t="s">
        <v>7214</v>
      </c>
      <c r="P1328" s="81" t="s">
        <v>7215</v>
      </c>
    </row>
    <row r="1329" spans="1:16" ht="71.25" x14ac:dyDescent="0.45">
      <c r="A1329" t="s">
        <v>11147</v>
      </c>
      <c r="B1329" t="s">
        <v>17</v>
      </c>
      <c r="C1329" t="s">
        <v>18</v>
      </c>
      <c r="D1329" t="s">
        <v>1123</v>
      </c>
      <c r="E1329" t="s">
        <v>1427</v>
      </c>
      <c r="F1329" t="s">
        <v>21</v>
      </c>
      <c r="G1329" t="s">
        <v>22</v>
      </c>
      <c r="H1329">
        <v>1328</v>
      </c>
      <c r="I1329" s="83">
        <v>32.166977968707322</v>
      </c>
      <c r="J1329" s="83">
        <v>42.16758066967094</v>
      </c>
      <c r="K1329" s="83">
        <v>35.322460799355532</v>
      </c>
      <c r="L1329" s="81" t="s">
        <v>1435</v>
      </c>
      <c r="M1329" s="81" t="s">
        <v>7216</v>
      </c>
      <c r="N1329" s="81" t="s">
        <v>7217</v>
      </c>
      <c r="O1329" s="81" t="s">
        <v>7218</v>
      </c>
      <c r="P1329" s="81" t="s">
        <v>7219</v>
      </c>
    </row>
    <row r="1330" spans="1:16" ht="185.25" x14ac:dyDescent="0.45">
      <c r="A1330" t="s">
        <v>11147</v>
      </c>
      <c r="B1330" t="s">
        <v>17</v>
      </c>
      <c r="C1330" t="s">
        <v>18</v>
      </c>
      <c r="D1330" t="s">
        <v>1123</v>
      </c>
      <c r="E1330" t="s">
        <v>1427</v>
      </c>
      <c r="F1330" t="s">
        <v>21</v>
      </c>
      <c r="G1330" t="s">
        <v>22</v>
      </c>
      <c r="H1330">
        <v>1329</v>
      </c>
      <c r="I1330" s="83">
        <v>59.063082310410557</v>
      </c>
      <c r="J1330" s="83">
        <v>57.607037017756952</v>
      </c>
      <c r="K1330" s="83">
        <v>59.393830621920451</v>
      </c>
      <c r="L1330" s="81" t="s">
        <v>1436</v>
      </c>
      <c r="M1330" s="81" t="s">
        <v>7220</v>
      </c>
      <c r="N1330" s="81" t="s">
        <v>7221</v>
      </c>
      <c r="O1330" s="81" t="s">
        <v>7222</v>
      </c>
      <c r="P1330" s="81" t="s">
        <v>7223</v>
      </c>
    </row>
    <row r="1331" spans="1:16" ht="42.75" x14ac:dyDescent="0.45">
      <c r="A1331" t="s">
        <v>11147</v>
      </c>
      <c r="B1331" t="s">
        <v>17</v>
      </c>
      <c r="C1331" t="s">
        <v>18</v>
      </c>
      <c r="D1331" t="s">
        <v>1123</v>
      </c>
      <c r="E1331" t="s">
        <v>1427</v>
      </c>
      <c r="F1331" t="s">
        <v>21</v>
      </c>
      <c r="G1331" t="s">
        <v>22</v>
      </c>
      <c r="H1331">
        <v>1330</v>
      </c>
      <c r="I1331" s="83">
        <v>50.69487414732324</v>
      </c>
      <c r="J1331" s="83">
        <v>41.151097720309281</v>
      </c>
      <c r="K1331" s="83">
        <v>41.275485328351422</v>
      </c>
      <c r="L1331" s="81" t="s">
        <v>1437</v>
      </c>
      <c r="M1331" s="81" t="s">
        <v>7224</v>
      </c>
      <c r="N1331" s="81" t="s">
        <v>7225</v>
      </c>
      <c r="O1331" s="81" t="s">
        <v>7226</v>
      </c>
      <c r="P1331" s="81" t="s">
        <v>7227</v>
      </c>
    </row>
    <row r="1332" spans="1:16" ht="42.75" x14ac:dyDescent="0.45">
      <c r="A1332" t="s">
        <v>11147</v>
      </c>
      <c r="B1332" t="s">
        <v>17</v>
      </c>
      <c r="C1332" t="s">
        <v>18</v>
      </c>
      <c r="D1332" t="s">
        <v>1123</v>
      </c>
      <c r="E1332" t="s">
        <v>1427</v>
      </c>
      <c r="F1332" t="s">
        <v>21</v>
      </c>
      <c r="G1332" t="s">
        <v>22</v>
      </c>
      <c r="H1332">
        <v>1331</v>
      </c>
      <c r="I1332" s="83">
        <v>18.842393723950345</v>
      </c>
      <c r="J1332" s="83">
        <v>26.486345663990743</v>
      </c>
      <c r="K1332" s="83">
        <v>20.687206010259409</v>
      </c>
      <c r="L1332" s="81" t="s">
        <v>1438</v>
      </c>
      <c r="M1332" s="81" t="s">
        <v>7228</v>
      </c>
      <c r="N1332" s="81" t="s">
        <v>7229</v>
      </c>
      <c r="O1332" s="81" t="s">
        <v>7230</v>
      </c>
      <c r="P1332" s="81" t="s">
        <v>7231</v>
      </c>
    </row>
    <row r="1333" spans="1:16" ht="171" x14ac:dyDescent="0.45">
      <c r="A1333" t="s">
        <v>11147</v>
      </c>
      <c r="B1333" t="s">
        <v>17</v>
      </c>
      <c r="C1333" t="s">
        <v>18</v>
      </c>
      <c r="D1333" t="s">
        <v>1123</v>
      </c>
      <c r="E1333" t="s">
        <v>1427</v>
      </c>
      <c r="F1333" t="s">
        <v>21</v>
      </c>
      <c r="G1333" t="s">
        <v>22</v>
      </c>
      <c r="H1333">
        <v>1332</v>
      </c>
      <c r="I1333" s="83">
        <v>39.937120619860593</v>
      </c>
      <c r="J1333" s="83">
        <v>46.471480165236287</v>
      </c>
      <c r="K1333" s="83">
        <v>22.349311104377158</v>
      </c>
      <c r="L1333" s="81" t="s">
        <v>1439</v>
      </c>
      <c r="M1333" s="81" t="s">
        <v>7232</v>
      </c>
      <c r="N1333" s="81" t="s">
        <v>7233</v>
      </c>
      <c r="O1333" s="81" t="s">
        <v>7234</v>
      </c>
      <c r="P1333" s="81" t="s">
        <v>7235</v>
      </c>
    </row>
    <row r="1334" spans="1:16" ht="28.5" x14ac:dyDescent="0.45">
      <c r="A1334" t="s">
        <v>11147</v>
      </c>
      <c r="B1334" t="s">
        <v>17</v>
      </c>
      <c r="C1334" t="s">
        <v>18</v>
      </c>
      <c r="D1334" t="s">
        <v>1123</v>
      </c>
      <c r="E1334" t="s">
        <v>1427</v>
      </c>
      <c r="F1334" t="s">
        <v>21</v>
      </c>
      <c r="G1334" t="s">
        <v>22</v>
      </c>
      <c r="H1334">
        <v>1333</v>
      </c>
      <c r="I1334" s="83">
        <v>47.987820666906615</v>
      </c>
      <c r="J1334" s="83">
        <v>49.616830003403614</v>
      </c>
      <c r="K1334" s="83">
        <v>36.362270465000712</v>
      </c>
      <c r="L1334" s="81" t="s">
        <v>1440</v>
      </c>
      <c r="M1334" s="81" t="s">
        <v>7236</v>
      </c>
      <c r="N1334" s="81" t="s">
        <v>7237</v>
      </c>
      <c r="O1334" s="81" t="s">
        <v>7238</v>
      </c>
      <c r="P1334" s="81" t="s">
        <v>7239</v>
      </c>
    </row>
    <row r="1335" spans="1:16" ht="28.5" x14ac:dyDescent="0.45">
      <c r="A1335" t="s">
        <v>11147</v>
      </c>
      <c r="B1335" t="s">
        <v>17</v>
      </c>
      <c r="C1335" t="s">
        <v>18</v>
      </c>
      <c r="D1335" t="s">
        <v>1123</v>
      </c>
      <c r="E1335" t="s">
        <v>1427</v>
      </c>
      <c r="F1335" t="s">
        <v>21</v>
      </c>
      <c r="G1335" t="s">
        <v>22</v>
      </c>
      <c r="H1335">
        <v>1334</v>
      </c>
      <c r="I1335" s="83">
        <v>54.237828377183043</v>
      </c>
      <c r="J1335" s="83">
        <v>60.288176819651383</v>
      </c>
      <c r="K1335" s="83">
        <v>26.681730651789682</v>
      </c>
      <c r="L1335" s="81" t="s">
        <v>1441</v>
      </c>
      <c r="M1335" s="81" t="s">
        <v>7240</v>
      </c>
      <c r="N1335" s="81" t="s">
        <v>7241</v>
      </c>
      <c r="O1335" s="81" t="s">
        <v>7242</v>
      </c>
      <c r="P1335" s="81" t="s">
        <v>7243</v>
      </c>
    </row>
    <row r="1336" spans="1:16" ht="57" x14ac:dyDescent="0.45">
      <c r="A1336" t="s">
        <v>11147</v>
      </c>
      <c r="B1336" t="s">
        <v>17</v>
      </c>
      <c r="C1336" t="s">
        <v>18</v>
      </c>
      <c r="D1336" t="s">
        <v>1123</v>
      </c>
      <c r="E1336" t="s">
        <v>1427</v>
      </c>
      <c r="F1336" t="s">
        <v>21</v>
      </c>
      <c r="G1336" t="s">
        <v>22</v>
      </c>
      <c r="H1336">
        <v>1335</v>
      </c>
      <c r="I1336" s="83">
        <v>15.133218633429316</v>
      </c>
      <c r="J1336" s="83">
        <v>46.924700641055992</v>
      </c>
      <c r="K1336" s="83">
        <v>48.109772909788063</v>
      </c>
      <c r="L1336" s="81" t="s">
        <v>1442</v>
      </c>
      <c r="M1336" s="81" t="s">
        <v>7244</v>
      </c>
      <c r="N1336" s="81" t="s">
        <v>7245</v>
      </c>
      <c r="O1336" s="81" t="s">
        <v>7246</v>
      </c>
      <c r="P1336" s="81" t="s">
        <v>7247</v>
      </c>
    </row>
    <row r="1337" spans="1:16" ht="57" x14ac:dyDescent="0.45">
      <c r="A1337" t="s">
        <v>11147</v>
      </c>
      <c r="B1337" t="s">
        <v>17</v>
      </c>
      <c r="C1337" t="s">
        <v>18</v>
      </c>
      <c r="D1337" t="s">
        <v>1123</v>
      </c>
      <c r="E1337" t="s">
        <v>1427</v>
      </c>
      <c r="F1337" t="s">
        <v>21</v>
      </c>
      <c r="G1337" t="s">
        <v>22</v>
      </c>
      <c r="H1337">
        <v>1336</v>
      </c>
      <c r="I1337" s="83">
        <v>13.744061340099485</v>
      </c>
      <c r="J1337" s="83">
        <v>10.665549155965792</v>
      </c>
      <c r="K1337" s="83">
        <v>13.121551386461338</v>
      </c>
      <c r="L1337" s="81" t="s">
        <v>1443</v>
      </c>
      <c r="M1337" s="81" t="s">
        <v>7248</v>
      </c>
      <c r="N1337" s="81" t="s">
        <v>7249</v>
      </c>
      <c r="O1337" s="81" t="s">
        <v>7250</v>
      </c>
      <c r="P1337" s="81" t="s">
        <v>7251</v>
      </c>
    </row>
    <row r="1338" spans="1:16" ht="42.75" x14ac:dyDescent="0.45">
      <c r="A1338" t="s">
        <v>11147</v>
      </c>
      <c r="B1338" t="s">
        <v>17</v>
      </c>
      <c r="C1338" t="s">
        <v>18</v>
      </c>
      <c r="D1338" t="s">
        <v>1123</v>
      </c>
      <c r="E1338" t="s">
        <v>1427</v>
      </c>
      <c r="F1338" t="s">
        <v>21</v>
      </c>
      <c r="G1338" t="s">
        <v>22</v>
      </c>
      <c r="H1338">
        <v>1337</v>
      </c>
      <c r="I1338" s="83">
        <v>42.502814134169768</v>
      </c>
      <c r="J1338" s="83">
        <v>24.712442545253591</v>
      </c>
      <c r="K1338" s="83">
        <v>53.107253497886994</v>
      </c>
      <c r="L1338" s="81" t="s">
        <v>1444</v>
      </c>
      <c r="M1338" s="81" t="s">
        <v>7252</v>
      </c>
      <c r="N1338" s="81" t="s">
        <v>7253</v>
      </c>
      <c r="O1338" s="81" t="s">
        <v>7254</v>
      </c>
      <c r="P1338" s="81" t="s">
        <v>7255</v>
      </c>
    </row>
    <row r="1339" spans="1:16" ht="71.25" x14ac:dyDescent="0.45">
      <c r="A1339" t="s">
        <v>11147</v>
      </c>
      <c r="B1339" t="s">
        <v>17</v>
      </c>
      <c r="C1339" t="s">
        <v>18</v>
      </c>
      <c r="D1339" t="s">
        <v>1123</v>
      </c>
      <c r="E1339" t="s">
        <v>1427</v>
      </c>
      <c r="F1339" t="s">
        <v>21</v>
      </c>
      <c r="G1339" t="s">
        <v>22</v>
      </c>
      <c r="H1339">
        <v>1338</v>
      </c>
      <c r="I1339" s="83">
        <v>35.587851490678766</v>
      </c>
      <c r="J1339" s="83">
        <v>65.536096235226353</v>
      </c>
      <c r="K1339" s="83">
        <v>33.359103227594638</v>
      </c>
      <c r="L1339" s="81" t="s">
        <v>1445</v>
      </c>
      <c r="M1339" s="81" t="s">
        <v>7256</v>
      </c>
      <c r="N1339" s="81" t="s">
        <v>7257</v>
      </c>
      <c r="O1339" s="81" t="s">
        <v>7258</v>
      </c>
      <c r="P1339" s="81" t="s">
        <v>7259</v>
      </c>
    </row>
    <row r="1340" spans="1:16" ht="99.75" x14ac:dyDescent="0.45">
      <c r="A1340" t="s">
        <v>11147</v>
      </c>
      <c r="B1340" t="s">
        <v>17</v>
      </c>
      <c r="C1340" t="s">
        <v>18</v>
      </c>
      <c r="D1340" t="s">
        <v>1123</v>
      </c>
      <c r="E1340" t="s">
        <v>1427</v>
      </c>
      <c r="F1340" t="s">
        <v>21</v>
      </c>
      <c r="G1340" t="s">
        <v>22</v>
      </c>
      <c r="H1340">
        <v>1339</v>
      </c>
      <c r="I1340" s="83">
        <v>16.832484320875544</v>
      </c>
      <c r="J1340" s="83">
        <v>30.950920105373317</v>
      </c>
      <c r="K1340" s="83">
        <v>27.021732648475524</v>
      </c>
      <c r="L1340" s="81" t="s">
        <v>1446</v>
      </c>
      <c r="M1340" s="81" t="s">
        <v>7260</v>
      </c>
      <c r="N1340" s="81" t="s">
        <v>7261</v>
      </c>
      <c r="O1340" s="81" t="s">
        <v>7262</v>
      </c>
      <c r="P1340" s="81" t="s">
        <v>7263</v>
      </c>
    </row>
    <row r="1341" spans="1:16" ht="42.75" x14ac:dyDescent="0.45">
      <c r="A1341" t="s">
        <v>11147</v>
      </c>
      <c r="B1341" t="s">
        <v>17</v>
      </c>
      <c r="C1341" t="s">
        <v>18</v>
      </c>
      <c r="D1341" t="s">
        <v>1123</v>
      </c>
      <c r="E1341" t="s">
        <v>1427</v>
      </c>
      <c r="F1341" t="s">
        <v>21</v>
      </c>
      <c r="G1341" t="s">
        <v>22</v>
      </c>
      <c r="H1341">
        <v>1340</v>
      </c>
      <c r="I1341" s="83">
        <v>46.046286258727299</v>
      </c>
      <c r="J1341" s="83">
        <v>35.72281085191041</v>
      </c>
      <c r="K1341" s="83">
        <v>17.678748653651848</v>
      </c>
      <c r="L1341" s="81" t="s">
        <v>1447</v>
      </c>
      <c r="M1341" s="81" t="s">
        <v>7264</v>
      </c>
      <c r="N1341" s="81" t="s">
        <v>7265</v>
      </c>
      <c r="O1341" s="81" t="s">
        <v>7266</v>
      </c>
      <c r="P1341" s="81" t="s">
        <v>7267</v>
      </c>
    </row>
    <row r="1342" spans="1:16" ht="142.5" x14ac:dyDescent="0.45">
      <c r="A1342" t="s">
        <v>11147</v>
      </c>
      <c r="B1342" t="s">
        <v>17</v>
      </c>
      <c r="C1342" t="s">
        <v>18</v>
      </c>
      <c r="D1342" t="s">
        <v>1123</v>
      </c>
      <c r="E1342" t="s">
        <v>1427</v>
      </c>
      <c r="F1342" t="s">
        <v>21</v>
      </c>
      <c r="G1342" t="s">
        <v>22</v>
      </c>
      <c r="H1342">
        <v>1341</v>
      </c>
      <c r="I1342" s="83">
        <v>27.54535087404879</v>
      </c>
      <c r="J1342" s="83">
        <v>23.937781621742911</v>
      </c>
      <c r="K1342" s="83">
        <v>27.944544045401368</v>
      </c>
      <c r="L1342" s="81" t="s">
        <v>1448</v>
      </c>
      <c r="M1342" s="81" t="s">
        <v>7268</v>
      </c>
      <c r="N1342" s="81" t="s">
        <v>7269</v>
      </c>
      <c r="O1342" s="81" t="s">
        <v>7270</v>
      </c>
      <c r="P1342" s="81" t="s">
        <v>7271</v>
      </c>
    </row>
    <row r="1343" spans="1:16" ht="142.5" x14ac:dyDescent="0.45">
      <c r="A1343" t="s">
        <v>11147</v>
      </c>
      <c r="B1343" t="s">
        <v>17</v>
      </c>
      <c r="C1343" t="s">
        <v>18</v>
      </c>
      <c r="D1343" t="s">
        <v>1123</v>
      </c>
      <c r="E1343" t="s">
        <v>1427</v>
      </c>
      <c r="F1343" t="s">
        <v>21</v>
      </c>
      <c r="G1343" t="s">
        <v>22</v>
      </c>
      <c r="H1343">
        <v>1342</v>
      </c>
      <c r="I1343" s="83">
        <v>24.429416070172721</v>
      </c>
      <c r="J1343" s="83">
        <v>20.534777051702005</v>
      </c>
      <c r="K1343" s="83">
        <v>21.216718327921111</v>
      </c>
      <c r="L1343" s="81" t="s">
        <v>1449</v>
      </c>
      <c r="M1343" s="81" t="s">
        <v>7272</v>
      </c>
      <c r="N1343" s="81" t="s">
        <v>7273</v>
      </c>
      <c r="O1343" s="81" t="s">
        <v>7274</v>
      </c>
      <c r="P1343" s="81" t="s">
        <v>7275</v>
      </c>
    </row>
    <row r="1344" spans="1:16" ht="99.75" x14ac:dyDescent="0.45">
      <c r="A1344" t="s">
        <v>11147</v>
      </c>
      <c r="B1344" t="s">
        <v>17</v>
      </c>
      <c r="C1344" t="s">
        <v>18</v>
      </c>
      <c r="D1344" t="s">
        <v>1123</v>
      </c>
      <c r="E1344" t="s">
        <v>1427</v>
      </c>
      <c r="F1344" t="s">
        <v>21</v>
      </c>
      <c r="G1344" t="s">
        <v>22</v>
      </c>
      <c r="H1344">
        <v>1343</v>
      </c>
      <c r="I1344" s="83">
        <v>47.534972659103083</v>
      </c>
      <c r="J1344" s="83">
        <v>27.98319041464346</v>
      </c>
      <c r="K1344" s="83">
        <v>23.66085516910697</v>
      </c>
      <c r="L1344" s="81" t="s">
        <v>1450</v>
      </c>
      <c r="M1344" s="81" t="s">
        <v>7276</v>
      </c>
      <c r="N1344" s="81" t="s">
        <v>7277</v>
      </c>
      <c r="O1344" s="81" t="s">
        <v>7278</v>
      </c>
      <c r="P1344" s="81" t="s">
        <v>7279</v>
      </c>
    </row>
    <row r="1345" spans="1:16" ht="85.5" x14ac:dyDescent="0.45">
      <c r="A1345" t="s">
        <v>11147</v>
      </c>
      <c r="B1345" t="s">
        <v>17</v>
      </c>
      <c r="C1345" t="s">
        <v>18</v>
      </c>
      <c r="D1345" t="s">
        <v>1123</v>
      </c>
      <c r="E1345" t="s">
        <v>1427</v>
      </c>
      <c r="F1345" t="s">
        <v>21</v>
      </c>
      <c r="G1345" t="s">
        <v>22</v>
      </c>
      <c r="H1345">
        <v>1344</v>
      </c>
      <c r="I1345" s="83">
        <v>26.512298021756173</v>
      </c>
      <c r="J1345" s="83">
        <v>35.065313785359059</v>
      </c>
      <c r="K1345" s="83">
        <v>14.710052131359545</v>
      </c>
      <c r="L1345" s="81" t="s">
        <v>1451</v>
      </c>
      <c r="M1345" s="81" t="s">
        <v>7280</v>
      </c>
      <c r="N1345" s="81" t="s">
        <v>7281</v>
      </c>
      <c r="O1345" s="81" t="s">
        <v>7282</v>
      </c>
      <c r="P1345" s="81" t="s">
        <v>7283</v>
      </c>
    </row>
    <row r="1346" spans="1:16" ht="99.75" x14ac:dyDescent="0.45">
      <c r="A1346" t="s">
        <v>11147</v>
      </c>
      <c r="B1346" t="s">
        <v>17</v>
      </c>
      <c r="C1346" t="s">
        <v>18</v>
      </c>
      <c r="D1346" t="s">
        <v>1123</v>
      </c>
      <c r="E1346" t="s">
        <v>1427</v>
      </c>
      <c r="F1346" t="s">
        <v>21</v>
      </c>
      <c r="G1346" t="s">
        <v>22</v>
      </c>
      <c r="H1346">
        <v>1345</v>
      </c>
      <c r="I1346" s="83">
        <v>42.058238610496311</v>
      </c>
      <c r="J1346" s="83">
        <v>84.027437334224828</v>
      </c>
      <c r="K1346" s="83">
        <v>50.830186163508799</v>
      </c>
      <c r="L1346" s="81" t="s">
        <v>1452</v>
      </c>
      <c r="M1346" s="81" t="s">
        <v>7284</v>
      </c>
      <c r="N1346" s="81" t="s">
        <v>7285</v>
      </c>
      <c r="O1346" s="81" t="s">
        <v>7286</v>
      </c>
      <c r="P1346" s="81" t="s">
        <v>7287</v>
      </c>
    </row>
    <row r="1347" spans="1:16" ht="28.5" x14ac:dyDescent="0.45">
      <c r="A1347" t="s">
        <v>11147</v>
      </c>
      <c r="B1347" t="s">
        <v>17</v>
      </c>
      <c r="C1347" t="s">
        <v>18</v>
      </c>
      <c r="D1347" t="s">
        <v>1123</v>
      </c>
      <c r="E1347" t="s">
        <v>1427</v>
      </c>
      <c r="F1347" t="s">
        <v>21</v>
      </c>
      <c r="G1347" t="s">
        <v>22</v>
      </c>
      <c r="H1347">
        <v>1346</v>
      </c>
      <c r="I1347" s="83">
        <v>23.356898886410011</v>
      </c>
      <c r="J1347" s="83">
        <v>23.356898886410011</v>
      </c>
      <c r="K1347" s="83">
        <v>27.054113452696992</v>
      </c>
      <c r="L1347" s="81" t="s">
        <v>1453</v>
      </c>
      <c r="M1347" s="81" t="s">
        <v>7288</v>
      </c>
      <c r="N1347" s="81" t="s">
        <v>7289</v>
      </c>
      <c r="O1347" s="81" t="s">
        <v>7290</v>
      </c>
      <c r="P1347" s="81" t="s">
        <v>7291</v>
      </c>
    </row>
    <row r="1348" spans="1:16" ht="185.25" x14ac:dyDescent="0.45">
      <c r="A1348" t="s">
        <v>11147</v>
      </c>
      <c r="B1348" t="s">
        <v>17</v>
      </c>
      <c r="C1348" t="s">
        <v>18</v>
      </c>
      <c r="D1348" t="s">
        <v>1123</v>
      </c>
      <c r="E1348" t="s">
        <v>1427</v>
      </c>
      <c r="F1348" t="s">
        <v>21</v>
      </c>
      <c r="G1348" t="s">
        <v>22</v>
      </c>
      <c r="H1348">
        <v>1347</v>
      </c>
      <c r="I1348" s="83">
        <v>47.784976408262473</v>
      </c>
      <c r="J1348" s="83">
        <v>52.236946388886231</v>
      </c>
      <c r="K1348" s="83">
        <v>35.261009144545405</v>
      </c>
      <c r="L1348" s="81" t="s">
        <v>1454</v>
      </c>
      <c r="M1348" s="81" t="s">
        <v>7292</v>
      </c>
      <c r="N1348" s="81" t="s">
        <v>7293</v>
      </c>
      <c r="O1348" s="81" t="s">
        <v>7294</v>
      </c>
      <c r="P1348" s="81" t="s">
        <v>7295</v>
      </c>
    </row>
    <row r="1349" spans="1:16" ht="85.5" x14ac:dyDescent="0.45">
      <c r="A1349" t="s">
        <v>11147</v>
      </c>
      <c r="B1349" t="s">
        <v>17</v>
      </c>
      <c r="C1349" t="s">
        <v>18</v>
      </c>
      <c r="D1349" t="s">
        <v>1123</v>
      </c>
      <c r="E1349" t="s">
        <v>1427</v>
      </c>
      <c r="F1349" t="s">
        <v>21</v>
      </c>
      <c r="G1349" t="s">
        <v>22</v>
      </c>
      <c r="H1349">
        <v>1348</v>
      </c>
      <c r="I1349" s="83">
        <v>37.568815614694252</v>
      </c>
      <c r="J1349" s="83">
        <v>52.259545870391072</v>
      </c>
      <c r="K1349" s="83">
        <v>33.531667641606731</v>
      </c>
      <c r="L1349" s="81" t="s">
        <v>1455</v>
      </c>
      <c r="M1349" s="81" t="s">
        <v>7296</v>
      </c>
      <c r="N1349" s="81" t="s">
        <v>7297</v>
      </c>
      <c r="O1349" s="81" t="s">
        <v>7298</v>
      </c>
      <c r="P1349" s="81" t="s">
        <v>7299</v>
      </c>
    </row>
    <row r="1350" spans="1:16" ht="71.25" x14ac:dyDescent="0.45">
      <c r="A1350" t="s">
        <v>11147</v>
      </c>
      <c r="B1350" t="s">
        <v>17</v>
      </c>
      <c r="C1350" t="s">
        <v>18</v>
      </c>
      <c r="D1350" t="s">
        <v>1123</v>
      </c>
      <c r="E1350" t="s">
        <v>1427</v>
      </c>
      <c r="F1350" t="s">
        <v>21</v>
      </c>
      <c r="G1350" t="s">
        <v>22</v>
      </c>
      <c r="H1350">
        <v>1349</v>
      </c>
      <c r="I1350" s="83">
        <v>50.035574551140122</v>
      </c>
      <c r="J1350" s="83">
        <v>51.473464105383584</v>
      </c>
      <c r="K1350" s="83">
        <v>37.844811375918702</v>
      </c>
      <c r="L1350" s="81" t="s">
        <v>1456</v>
      </c>
      <c r="M1350" s="81" t="s">
        <v>7300</v>
      </c>
      <c r="N1350" s="81" t="s">
        <v>7301</v>
      </c>
      <c r="O1350" s="81" t="s">
        <v>7302</v>
      </c>
      <c r="P1350" s="81" t="s">
        <v>7303</v>
      </c>
    </row>
    <row r="1351" spans="1:16" ht="42.75" x14ac:dyDescent="0.45">
      <c r="A1351" t="s">
        <v>11147</v>
      </c>
      <c r="B1351" t="s">
        <v>17</v>
      </c>
      <c r="C1351" t="s">
        <v>18</v>
      </c>
      <c r="D1351" t="s">
        <v>1123</v>
      </c>
      <c r="E1351" t="s">
        <v>1427</v>
      </c>
      <c r="F1351" t="s">
        <v>21</v>
      </c>
      <c r="G1351" t="s">
        <v>22</v>
      </c>
      <c r="H1351">
        <v>1350</v>
      </c>
      <c r="I1351" s="83">
        <v>36.050897054210523</v>
      </c>
      <c r="J1351" s="83">
        <v>48.109772909788077</v>
      </c>
      <c r="K1351" s="83">
        <v>48.109772909788077</v>
      </c>
      <c r="L1351" s="81" t="s">
        <v>1457</v>
      </c>
      <c r="M1351" s="81" t="s">
        <v>7304</v>
      </c>
      <c r="N1351" s="81" t="s">
        <v>7305</v>
      </c>
      <c r="O1351" s="81" t="s">
        <v>7306</v>
      </c>
      <c r="P1351" s="81" t="s">
        <v>7306</v>
      </c>
    </row>
    <row r="1352" spans="1:16" ht="57" x14ac:dyDescent="0.45">
      <c r="A1352" t="s">
        <v>11147</v>
      </c>
      <c r="B1352" t="s">
        <v>17</v>
      </c>
      <c r="C1352" t="s">
        <v>18</v>
      </c>
      <c r="D1352" t="s">
        <v>1123</v>
      </c>
      <c r="E1352" t="s">
        <v>1458</v>
      </c>
      <c r="F1352" t="s">
        <v>21</v>
      </c>
      <c r="G1352" t="s">
        <v>22</v>
      </c>
      <c r="H1352">
        <v>1351</v>
      </c>
      <c r="I1352" s="83">
        <v>19.383418023456649</v>
      </c>
      <c r="J1352" s="83">
        <v>37.603923055134992</v>
      </c>
      <c r="K1352" s="83">
        <v>15.332195670215301</v>
      </c>
      <c r="L1352" s="81" t="s">
        <v>1459</v>
      </c>
      <c r="M1352" s="81" t="s">
        <v>7307</v>
      </c>
      <c r="N1352" s="81" t="s">
        <v>7308</v>
      </c>
      <c r="O1352" s="81" t="s">
        <v>7309</v>
      </c>
      <c r="P1352" s="81" t="s">
        <v>7310</v>
      </c>
    </row>
    <row r="1353" spans="1:16" ht="42.75" x14ac:dyDescent="0.45">
      <c r="A1353" t="s">
        <v>11147</v>
      </c>
      <c r="B1353" t="s">
        <v>17</v>
      </c>
      <c r="C1353" t="s">
        <v>18</v>
      </c>
      <c r="D1353" t="s">
        <v>1123</v>
      </c>
      <c r="E1353" t="s">
        <v>1458</v>
      </c>
      <c r="F1353" t="s">
        <v>21</v>
      </c>
      <c r="G1353" t="s">
        <v>22</v>
      </c>
      <c r="H1353">
        <v>1352</v>
      </c>
      <c r="I1353" s="83">
        <v>57.608442016038978</v>
      </c>
      <c r="J1353" s="83">
        <v>46.046286258727299</v>
      </c>
      <c r="K1353" s="83">
        <v>27.668736912821903</v>
      </c>
      <c r="L1353" s="81" t="s">
        <v>1460</v>
      </c>
      <c r="M1353" s="81" t="s">
        <v>7311</v>
      </c>
      <c r="N1353" s="81" t="s">
        <v>7312</v>
      </c>
      <c r="O1353" s="81" t="s">
        <v>7313</v>
      </c>
      <c r="P1353" s="81" t="s">
        <v>7314</v>
      </c>
    </row>
    <row r="1354" spans="1:16" ht="57" x14ac:dyDescent="0.45">
      <c r="A1354" t="s">
        <v>11147</v>
      </c>
      <c r="B1354" t="s">
        <v>17</v>
      </c>
      <c r="C1354" t="s">
        <v>18</v>
      </c>
      <c r="D1354" t="s">
        <v>1123</v>
      </c>
      <c r="E1354" t="s">
        <v>1458</v>
      </c>
      <c r="F1354" t="s">
        <v>21</v>
      </c>
      <c r="G1354" t="s">
        <v>22</v>
      </c>
      <c r="H1354">
        <v>1353</v>
      </c>
      <c r="I1354" s="83">
        <v>23.275118953744556</v>
      </c>
      <c r="J1354" s="83">
        <v>21.409092659758045</v>
      </c>
      <c r="K1354" s="83">
        <v>17.609282679116177</v>
      </c>
      <c r="L1354" s="81" t="s">
        <v>1461</v>
      </c>
      <c r="M1354" s="81" t="s">
        <v>7315</v>
      </c>
      <c r="N1354" s="81" t="s">
        <v>7316</v>
      </c>
      <c r="O1354" s="81" t="s">
        <v>7317</v>
      </c>
      <c r="P1354" s="81" t="s">
        <v>7318</v>
      </c>
    </row>
    <row r="1355" spans="1:16" ht="57" x14ac:dyDescent="0.45">
      <c r="A1355" t="s">
        <v>11147</v>
      </c>
      <c r="B1355" t="s">
        <v>17</v>
      </c>
      <c r="C1355" t="s">
        <v>18</v>
      </c>
      <c r="D1355" t="s">
        <v>1123</v>
      </c>
      <c r="E1355" t="s">
        <v>1458</v>
      </c>
      <c r="F1355" t="s">
        <v>21</v>
      </c>
      <c r="G1355" t="s">
        <v>22</v>
      </c>
      <c r="H1355">
        <v>1354</v>
      </c>
      <c r="I1355" s="83">
        <v>66.543778279418987</v>
      </c>
      <c r="J1355" s="83">
        <v>72.768172023420959</v>
      </c>
      <c r="K1355" s="83">
        <v>72.768172023420959</v>
      </c>
      <c r="L1355" s="81" t="s">
        <v>1462</v>
      </c>
      <c r="M1355" s="81" t="s">
        <v>7319</v>
      </c>
      <c r="N1355" s="81" t="s">
        <v>7320</v>
      </c>
      <c r="O1355" s="81" t="s">
        <v>7321</v>
      </c>
      <c r="P1355" s="81" t="s">
        <v>7321</v>
      </c>
    </row>
    <row r="1356" spans="1:16" ht="28.5" x14ac:dyDescent="0.45">
      <c r="A1356" t="s">
        <v>11147</v>
      </c>
      <c r="B1356" t="s">
        <v>17</v>
      </c>
      <c r="C1356" t="s">
        <v>18</v>
      </c>
      <c r="D1356" t="s">
        <v>1123</v>
      </c>
      <c r="E1356" t="s">
        <v>1458</v>
      </c>
      <c r="F1356" t="s">
        <v>21</v>
      </c>
      <c r="G1356" t="s">
        <v>22</v>
      </c>
      <c r="H1356">
        <v>1355</v>
      </c>
      <c r="I1356" s="83">
        <v>64.345888416076164</v>
      </c>
      <c r="J1356" s="83">
        <v>64.345888416076164</v>
      </c>
      <c r="K1356" s="83">
        <v>23.356898886410011</v>
      </c>
      <c r="L1356" s="81" t="s">
        <v>1463</v>
      </c>
      <c r="M1356" s="81" t="s">
        <v>7322</v>
      </c>
      <c r="N1356" s="81" t="s">
        <v>7323</v>
      </c>
      <c r="O1356" s="81" t="s">
        <v>7323</v>
      </c>
      <c r="P1356" s="81" t="s">
        <v>7324</v>
      </c>
    </row>
    <row r="1357" spans="1:16" ht="71.25" x14ac:dyDescent="0.45">
      <c r="A1357" t="s">
        <v>11147</v>
      </c>
      <c r="B1357" t="s">
        <v>17</v>
      </c>
      <c r="C1357" t="s">
        <v>18</v>
      </c>
      <c r="D1357" t="s">
        <v>1123</v>
      </c>
      <c r="E1357" t="s">
        <v>1458</v>
      </c>
      <c r="F1357" t="s">
        <v>21</v>
      </c>
      <c r="G1357" t="s">
        <v>22</v>
      </c>
      <c r="H1357">
        <v>1356</v>
      </c>
      <c r="I1357" s="83">
        <v>38.789648054885667</v>
      </c>
      <c r="J1357" s="83">
        <v>82.824775313310425</v>
      </c>
      <c r="K1357" s="83">
        <v>82.824775313310425</v>
      </c>
      <c r="L1357" s="81" t="s">
        <v>1464</v>
      </c>
      <c r="M1357" s="81" t="s">
        <v>7325</v>
      </c>
      <c r="N1357" s="81" t="s">
        <v>7326</v>
      </c>
      <c r="O1357" s="81" t="s">
        <v>7327</v>
      </c>
      <c r="P1357" s="81" t="s">
        <v>7328</v>
      </c>
    </row>
    <row r="1358" spans="1:16" ht="99.75" x14ac:dyDescent="0.45">
      <c r="A1358" t="s">
        <v>11147</v>
      </c>
      <c r="B1358" t="s">
        <v>17</v>
      </c>
      <c r="C1358" t="s">
        <v>18</v>
      </c>
      <c r="D1358" t="s">
        <v>1123</v>
      </c>
      <c r="E1358" t="s">
        <v>1458</v>
      </c>
      <c r="F1358" t="s">
        <v>21</v>
      </c>
      <c r="G1358" t="s">
        <v>22</v>
      </c>
      <c r="H1358">
        <v>1357</v>
      </c>
      <c r="I1358" s="83">
        <v>45.461408092764657</v>
      </c>
      <c r="J1358" s="83">
        <v>48.731756658696405</v>
      </c>
      <c r="K1358" s="83">
        <v>40.988458894920861</v>
      </c>
      <c r="L1358" s="81" t="s">
        <v>1465</v>
      </c>
      <c r="M1358" s="81" t="s">
        <v>7329</v>
      </c>
      <c r="N1358" s="81" t="s">
        <v>7330</v>
      </c>
      <c r="O1358" s="81" t="s">
        <v>7331</v>
      </c>
      <c r="P1358" s="81" t="s">
        <v>7332</v>
      </c>
    </row>
    <row r="1359" spans="1:16" ht="28.5" x14ac:dyDescent="0.45">
      <c r="A1359" t="s">
        <v>11147</v>
      </c>
      <c r="B1359" t="s">
        <v>17</v>
      </c>
      <c r="C1359" t="s">
        <v>18</v>
      </c>
      <c r="D1359" t="s">
        <v>1123</v>
      </c>
      <c r="E1359" t="s">
        <v>1458</v>
      </c>
      <c r="F1359" t="s">
        <v>21</v>
      </c>
      <c r="G1359" t="s">
        <v>22</v>
      </c>
      <c r="H1359">
        <v>1358</v>
      </c>
      <c r="I1359" s="83">
        <v>84.089641525371448</v>
      </c>
      <c r="J1359" s="83">
        <v>100.00000000000004</v>
      </c>
      <c r="K1359" s="83">
        <v>100.00000000000004</v>
      </c>
      <c r="L1359" s="81" t="s">
        <v>1466</v>
      </c>
      <c r="M1359" s="81" t="s">
        <v>7333</v>
      </c>
      <c r="N1359" s="81" t="s">
        <v>7334</v>
      </c>
      <c r="O1359" s="81" t="s">
        <v>7333</v>
      </c>
      <c r="P1359" s="81" t="s">
        <v>7333</v>
      </c>
    </row>
    <row r="1360" spans="1:16" ht="57" x14ac:dyDescent="0.45">
      <c r="A1360" t="s">
        <v>11147</v>
      </c>
      <c r="B1360" t="s">
        <v>17</v>
      </c>
      <c r="C1360" t="s">
        <v>18</v>
      </c>
      <c r="D1360" t="s">
        <v>1123</v>
      </c>
      <c r="E1360" t="s">
        <v>1458</v>
      </c>
      <c r="F1360" t="s">
        <v>21</v>
      </c>
      <c r="G1360" t="s">
        <v>22</v>
      </c>
      <c r="H1360">
        <v>1359</v>
      </c>
      <c r="I1360" s="83">
        <v>22.637359354764463</v>
      </c>
      <c r="J1360" s="83">
        <v>42.085980695240913</v>
      </c>
      <c r="K1360" s="83">
        <v>20.706193828327603</v>
      </c>
      <c r="L1360" s="81" t="s">
        <v>1467</v>
      </c>
      <c r="M1360" s="81" t="s">
        <v>7335</v>
      </c>
      <c r="N1360" s="81" t="s">
        <v>7336</v>
      </c>
      <c r="O1360" s="81" t="s">
        <v>7337</v>
      </c>
      <c r="P1360" s="81" t="s">
        <v>7338</v>
      </c>
    </row>
    <row r="1361" spans="1:16" ht="42.75" x14ac:dyDescent="0.45">
      <c r="A1361" t="s">
        <v>11147</v>
      </c>
      <c r="B1361" t="s">
        <v>17</v>
      </c>
      <c r="C1361" t="s">
        <v>18</v>
      </c>
      <c r="D1361" t="s">
        <v>1123</v>
      </c>
      <c r="E1361" t="s">
        <v>1458</v>
      </c>
      <c r="F1361" t="s">
        <v>21</v>
      </c>
      <c r="G1361" t="s">
        <v>22</v>
      </c>
      <c r="H1361">
        <v>1360</v>
      </c>
      <c r="I1361" s="83">
        <v>10.700801516876489</v>
      </c>
      <c r="J1361" s="83">
        <v>34.531555483188782</v>
      </c>
      <c r="K1361" s="83">
        <v>7.5613186915309729</v>
      </c>
      <c r="L1361" s="81" t="s">
        <v>1468</v>
      </c>
      <c r="M1361" s="81" t="s">
        <v>7339</v>
      </c>
      <c r="N1361" s="81" t="s">
        <v>7340</v>
      </c>
      <c r="O1361" s="81" t="s">
        <v>7341</v>
      </c>
      <c r="P1361" s="81" t="s">
        <v>7342</v>
      </c>
    </row>
    <row r="1362" spans="1:16" ht="85.5" x14ac:dyDescent="0.45">
      <c r="A1362" t="s">
        <v>11147</v>
      </c>
      <c r="B1362" t="s">
        <v>17</v>
      </c>
      <c r="C1362" t="s">
        <v>18</v>
      </c>
      <c r="D1362" t="s">
        <v>1123</v>
      </c>
      <c r="E1362" t="s">
        <v>1458</v>
      </c>
      <c r="F1362" t="s">
        <v>21</v>
      </c>
      <c r="G1362" t="s">
        <v>22</v>
      </c>
      <c r="H1362">
        <v>1361</v>
      </c>
      <c r="I1362" s="83">
        <v>18.931747781986427</v>
      </c>
      <c r="J1362" s="83">
        <v>40.489936706391497</v>
      </c>
      <c r="K1362" s="83">
        <v>28.089241320678891</v>
      </c>
      <c r="L1362" s="81" t="s">
        <v>1469</v>
      </c>
      <c r="M1362" s="81" t="s">
        <v>7343</v>
      </c>
      <c r="N1362" s="81" t="s">
        <v>7344</v>
      </c>
      <c r="O1362" s="81" t="s">
        <v>7345</v>
      </c>
      <c r="P1362" s="81" t="s">
        <v>7346</v>
      </c>
    </row>
    <row r="1363" spans="1:16" ht="28.5" x14ac:dyDescent="0.45">
      <c r="A1363" t="s">
        <v>11147</v>
      </c>
      <c r="B1363" t="s">
        <v>17</v>
      </c>
      <c r="C1363" t="s">
        <v>18</v>
      </c>
      <c r="D1363" t="s">
        <v>1123</v>
      </c>
      <c r="E1363" t="s">
        <v>1458</v>
      </c>
      <c r="F1363" t="s">
        <v>21</v>
      </c>
      <c r="G1363" t="s">
        <v>22</v>
      </c>
      <c r="H1363">
        <v>1362</v>
      </c>
      <c r="I1363" s="83">
        <v>31.559845391129461</v>
      </c>
      <c r="J1363" s="83">
        <v>33.03164318013809</v>
      </c>
      <c r="K1363" s="83">
        <v>33.03164318013809</v>
      </c>
      <c r="L1363" s="81" t="s">
        <v>1470</v>
      </c>
      <c r="M1363" s="81" t="s">
        <v>7347</v>
      </c>
      <c r="N1363" s="81" t="s">
        <v>7348</v>
      </c>
      <c r="O1363" s="81" t="s">
        <v>7349</v>
      </c>
      <c r="P1363" s="81" t="s">
        <v>7349</v>
      </c>
    </row>
    <row r="1364" spans="1:16" ht="28.5" x14ac:dyDescent="0.45">
      <c r="A1364" t="s">
        <v>11147</v>
      </c>
      <c r="B1364" t="s">
        <v>17</v>
      </c>
      <c r="C1364" t="s">
        <v>18</v>
      </c>
      <c r="D1364" t="s">
        <v>1123</v>
      </c>
      <c r="E1364" t="s">
        <v>1458</v>
      </c>
      <c r="F1364" t="s">
        <v>21</v>
      </c>
      <c r="G1364" t="s">
        <v>22</v>
      </c>
      <c r="H1364">
        <v>1363</v>
      </c>
      <c r="I1364" s="83">
        <v>29.071536848410968</v>
      </c>
      <c r="J1364" s="83">
        <v>33.03164318013809</v>
      </c>
      <c r="K1364" s="83">
        <v>29.071536848410968</v>
      </c>
      <c r="L1364" s="81" t="s">
        <v>1471</v>
      </c>
      <c r="M1364" s="81" t="s">
        <v>7350</v>
      </c>
      <c r="N1364" s="81" t="s">
        <v>7351</v>
      </c>
      <c r="O1364" s="81" t="s">
        <v>7352</v>
      </c>
      <c r="P1364" s="81" t="s">
        <v>7353</v>
      </c>
    </row>
    <row r="1365" spans="1:16" ht="42.75" x14ac:dyDescent="0.45">
      <c r="A1365" t="s">
        <v>11147</v>
      </c>
      <c r="B1365" t="s">
        <v>17</v>
      </c>
      <c r="C1365" t="s">
        <v>18</v>
      </c>
      <c r="D1365" t="s">
        <v>1123</v>
      </c>
      <c r="E1365" t="s">
        <v>1458</v>
      </c>
      <c r="F1365" t="s">
        <v>21</v>
      </c>
      <c r="G1365" t="s">
        <v>22</v>
      </c>
      <c r="H1365">
        <v>1364</v>
      </c>
      <c r="I1365" s="83">
        <v>42.085980695240913</v>
      </c>
      <c r="J1365" s="83">
        <v>57.490898716022777</v>
      </c>
      <c r="K1365" s="83">
        <v>44.815017360408717</v>
      </c>
      <c r="L1365" s="81" t="s">
        <v>1472</v>
      </c>
      <c r="M1365" s="81" t="s">
        <v>7354</v>
      </c>
      <c r="N1365" s="81" t="s">
        <v>7355</v>
      </c>
      <c r="O1365" s="81" t="s">
        <v>7356</v>
      </c>
      <c r="P1365" s="81" t="s">
        <v>7357</v>
      </c>
    </row>
    <row r="1366" spans="1:16" ht="28.5" x14ac:dyDescent="0.45">
      <c r="A1366" t="s">
        <v>11147</v>
      </c>
      <c r="B1366" t="s">
        <v>17</v>
      </c>
      <c r="C1366" t="s">
        <v>18</v>
      </c>
      <c r="D1366" t="s">
        <v>1123</v>
      </c>
      <c r="E1366" t="s">
        <v>1458</v>
      </c>
      <c r="F1366" t="s">
        <v>21</v>
      </c>
      <c r="G1366" t="s">
        <v>22</v>
      </c>
      <c r="H1366">
        <v>1365</v>
      </c>
      <c r="I1366" s="83">
        <v>39.281465090051285</v>
      </c>
      <c r="J1366" s="83">
        <v>48.326978309062206</v>
      </c>
      <c r="K1366" s="83">
        <v>39.281465090051285</v>
      </c>
      <c r="L1366" s="81" t="s">
        <v>1473</v>
      </c>
      <c r="M1366" s="81" t="s">
        <v>7358</v>
      </c>
      <c r="N1366" s="81" t="s">
        <v>7359</v>
      </c>
      <c r="O1366" s="81" t="s">
        <v>7360</v>
      </c>
      <c r="P1366" s="81" t="s">
        <v>7359</v>
      </c>
    </row>
    <row r="1367" spans="1:16" ht="42.75" x14ac:dyDescent="0.45">
      <c r="A1367" t="s">
        <v>11147</v>
      </c>
      <c r="B1367" t="s">
        <v>17</v>
      </c>
      <c r="C1367" t="s">
        <v>18</v>
      </c>
      <c r="D1367" t="s">
        <v>1123</v>
      </c>
      <c r="E1367" t="s">
        <v>1458</v>
      </c>
      <c r="F1367" t="s">
        <v>21</v>
      </c>
      <c r="G1367" t="s">
        <v>22</v>
      </c>
      <c r="H1367">
        <v>1366</v>
      </c>
      <c r="I1367" s="83">
        <v>20.941084252099145</v>
      </c>
      <c r="J1367" s="83">
        <v>20.149416157064579</v>
      </c>
      <c r="K1367" s="83">
        <v>49.4799546857679</v>
      </c>
      <c r="L1367" s="81" t="s">
        <v>1474</v>
      </c>
      <c r="M1367" s="81" t="s">
        <v>7361</v>
      </c>
      <c r="N1367" s="81" t="s">
        <v>7362</v>
      </c>
      <c r="O1367" s="81" t="s">
        <v>7363</v>
      </c>
      <c r="P1367" s="81" t="s">
        <v>7364</v>
      </c>
    </row>
    <row r="1368" spans="1:16" ht="85.5" x14ac:dyDescent="0.45">
      <c r="A1368" t="s">
        <v>11147</v>
      </c>
      <c r="B1368" t="s">
        <v>17</v>
      </c>
      <c r="C1368" t="s">
        <v>18</v>
      </c>
      <c r="D1368" t="s">
        <v>1123</v>
      </c>
      <c r="E1368" t="s">
        <v>1458</v>
      </c>
      <c r="F1368" t="s">
        <v>21</v>
      </c>
      <c r="G1368" t="s">
        <v>22</v>
      </c>
      <c r="H1368">
        <v>1367</v>
      </c>
      <c r="I1368" s="83">
        <v>55.121709592219219</v>
      </c>
      <c r="J1368" s="83">
        <v>68.770829199592328</v>
      </c>
      <c r="K1368" s="83">
        <v>52.89970398813589</v>
      </c>
      <c r="L1368" s="81" t="s">
        <v>1475</v>
      </c>
      <c r="M1368" s="81" t="s">
        <v>7365</v>
      </c>
      <c r="N1368" s="81" t="s">
        <v>7366</v>
      </c>
      <c r="O1368" s="81" t="s">
        <v>7367</v>
      </c>
      <c r="P1368" s="81" t="s">
        <v>7368</v>
      </c>
    </row>
    <row r="1369" spans="1:16" ht="71.25" x14ac:dyDescent="0.45">
      <c r="A1369" t="s">
        <v>11147</v>
      </c>
      <c r="B1369" t="s">
        <v>17</v>
      </c>
      <c r="C1369" t="s">
        <v>18</v>
      </c>
      <c r="D1369" t="s">
        <v>1123</v>
      </c>
      <c r="E1369" t="s">
        <v>1458</v>
      </c>
      <c r="F1369" t="s">
        <v>21</v>
      </c>
      <c r="G1369" t="s">
        <v>22</v>
      </c>
      <c r="H1369">
        <v>1368</v>
      </c>
      <c r="I1369" s="83">
        <v>41.682189465797677</v>
      </c>
      <c r="J1369" s="83">
        <v>37.370981724080679</v>
      </c>
      <c r="K1369" s="83">
        <v>23.41992048558733</v>
      </c>
      <c r="L1369" s="81" t="s">
        <v>1476</v>
      </c>
      <c r="M1369" s="81" t="s">
        <v>7369</v>
      </c>
      <c r="N1369" s="81" t="s">
        <v>7370</v>
      </c>
      <c r="O1369" s="81" t="s">
        <v>7371</v>
      </c>
      <c r="P1369" s="81" t="s">
        <v>7372</v>
      </c>
    </row>
    <row r="1370" spans="1:16" ht="57" x14ac:dyDescent="0.45">
      <c r="A1370" t="s">
        <v>11147</v>
      </c>
      <c r="B1370" t="s">
        <v>17</v>
      </c>
      <c r="C1370" t="s">
        <v>18</v>
      </c>
      <c r="D1370" t="s">
        <v>1123</v>
      </c>
      <c r="E1370" t="s">
        <v>1458</v>
      </c>
      <c r="F1370" t="s">
        <v>21</v>
      </c>
      <c r="G1370" t="s">
        <v>22</v>
      </c>
      <c r="H1370">
        <v>1369</v>
      </c>
      <c r="I1370" s="83">
        <v>22.475693988901025</v>
      </c>
      <c r="J1370" s="83">
        <v>56.791611043579948</v>
      </c>
      <c r="K1370" s="83">
        <v>21.800193956058209</v>
      </c>
      <c r="L1370" s="81" t="s">
        <v>1477</v>
      </c>
      <c r="M1370" s="81" t="s">
        <v>7373</v>
      </c>
      <c r="N1370" s="81" t="s">
        <v>7374</v>
      </c>
      <c r="O1370" s="81" t="s">
        <v>7375</v>
      </c>
      <c r="P1370" s="81" t="s">
        <v>7376</v>
      </c>
    </row>
    <row r="1371" spans="1:16" ht="242.25" x14ac:dyDescent="0.45">
      <c r="A1371" t="s">
        <v>11147</v>
      </c>
      <c r="B1371" t="s">
        <v>17</v>
      </c>
      <c r="C1371" t="s">
        <v>18</v>
      </c>
      <c r="D1371" t="s">
        <v>1123</v>
      </c>
      <c r="E1371" t="s">
        <v>1478</v>
      </c>
      <c r="F1371" t="s">
        <v>21</v>
      </c>
      <c r="G1371" t="s">
        <v>22</v>
      </c>
      <c r="H1371">
        <v>1370</v>
      </c>
      <c r="I1371" s="83">
        <v>50.88699805790165</v>
      </c>
      <c r="J1371" s="83">
        <v>51.350403526528403</v>
      </c>
      <c r="K1371" s="83">
        <v>43.923810888146136</v>
      </c>
      <c r="L1371" s="81" t="s">
        <v>1479</v>
      </c>
      <c r="M1371" s="81" t="s">
        <v>7377</v>
      </c>
      <c r="N1371" s="81" t="s">
        <v>7378</v>
      </c>
      <c r="O1371" s="81" t="s">
        <v>7379</v>
      </c>
      <c r="P1371" s="81" t="s">
        <v>7380</v>
      </c>
    </row>
    <row r="1372" spans="1:16" ht="28.5" x14ac:dyDescent="0.45">
      <c r="A1372" t="s">
        <v>11147</v>
      </c>
      <c r="B1372" t="s">
        <v>17</v>
      </c>
      <c r="C1372" t="s">
        <v>18</v>
      </c>
      <c r="D1372" t="s">
        <v>1123</v>
      </c>
      <c r="E1372" t="s">
        <v>1478</v>
      </c>
      <c r="F1372" t="s">
        <v>21</v>
      </c>
      <c r="G1372" t="s">
        <v>22</v>
      </c>
      <c r="H1372">
        <v>1371</v>
      </c>
      <c r="I1372" s="83">
        <v>28.997844147152072</v>
      </c>
      <c r="J1372" s="83">
        <v>28.997844147152072</v>
      </c>
      <c r="K1372" s="83">
        <v>46.713797772820001</v>
      </c>
      <c r="L1372" s="81" t="s">
        <v>1480</v>
      </c>
      <c r="M1372" s="81" t="s">
        <v>7381</v>
      </c>
      <c r="N1372" s="81" t="s">
        <v>7382</v>
      </c>
      <c r="O1372" s="81" t="s">
        <v>7382</v>
      </c>
      <c r="P1372" s="81" t="s">
        <v>7383</v>
      </c>
    </row>
    <row r="1373" spans="1:16" ht="114" x14ac:dyDescent="0.45">
      <c r="A1373" t="s">
        <v>11147</v>
      </c>
      <c r="B1373" t="s">
        <v>17</v>
      </c>
      <c r="C1373" t="s">
        <v>18</v>
      </c>
      <c r="D1373" t="s">
        <v>1123</v>
      </c>
      <c r="E1373" t="s">
        <v>1478</v>
      </c>
      <c r="F1373" t="s">
        <v>21</v>
      </c>
      <c r="G1373" t="s">
        <v>22</v>
      </c>
      <c r="H1373">
        <v>1372</v>
      </c>
      <c r="I1373" s="83">
        <v>61.051555349848591</v>
      </c>
      <c r="J1373" s="83">
        <v>61.670621066868527</v>
      </c>
      <c r="K1373" s="83">
        <v>61.937677638112177</v>
      </c>
      <c r="L1373" s="81" t="s">
        <v>1481</v>
      </c>
      <c r="M1373" s="81" t="s">
        <v>7384</v>
      </c>
      <c r="N1373" s="81" t="s">
        <v>7385</v>
      </c>
      <c r="O1373" s="81" t="s">
        <v>7386</v>
      </c>
      <c r="P1373" s="81" t="s">
        <v>7387</v>
      </c>
    </row>
    <row r="1374" spans="1:16" x14ac:dyDescent="0.45">
      <c r="A1374" t="s">
        <v>11147</v>
      </c>
      <c r="B1374" t="s">
        <v>17</v>
      </c>
      <c r="C1374" t="s">
        <v>18</v>
      </c>
      <c r="D1374" t="s">
        <v>1123</v>
      </c>
      <c r="E1374" t="s">
        <v>1478</v>
      </c>
      <c r="F1374" t="s">
        <v>21</v>
      </c>
      <c r="G1374" t="s">
        <v>22</v>
      </c>
      <c r="H1374">
        <v>1373</v>
      </c>
      <c r="I1374" s="83">
        <v>64.345888416076164</v>
      </c>
      <c r="J1374" s="83">
        <v>64.345888416076164</v>
      </c>
      <c r="K1374" s="83">
        <v>64.345888416076164</v>
      </c>
      <c r="L1374" s="81" t="s">
        <v>1482</v>
      </c>
      <c r="M1374" s="81" t="s">
        <v>7388</v>
      </c>
      <c r="N1374" s="81" t="s">
        <v>7389</v>
      </c>
      <c r="O1374" s="81" t="s">
        <v>7389</v>
      </c>
      <c r="P1374" s="81" t="s">
        <v>7390</v>
      </c>
    </row>
    <row r="1375" spans="1:16" ht="57" x14ac:dyDescent="0.45">
      <c r="A1375" t="s">
        <v>11147</v>
      </c>
      <c r="B1375" t="s">
        <v>17</v>
      </c>
      <c r="C1375" t="s">
        <v>18</v>
      </c>
      <c r="D1375" t="s">
        <v>1123</v>
      </c>
      <c r="E1375" t="s">
        <v>1478</v>
      </c>
      <c r="F1375" t="s">
        <v>21</v>
      </c>
      <c r="G1375" t="s">
        <v>22</v>
      </c>
      <c r="H1375">
        <v>1374</v>
      </c>
      <c r="I1375" s="83">
        <v>19.098405485234199</v>
      </c>
      <c r="J1375" s="83">
        <v>36.946546057512208</v>
      </c>
      <c r="K1375" s="83">
        <v>19.430676245747851</v>
      </c>
      <c r="L1375" s="81" t="s">
        <v>1483</v>
      </c>
      <c r="M1375" s="81" t="s">
        <v>7391</v>
      </c>
      <c r="N1375" s="81" t="s">
        <v>7392</v>
      </c>
      <c r="O1375" s="81" t="s">
        <v>7393</v>
      </c>
      <c r="P1375" s="81" t="s">
        <v>7394</v>
      </c>
    </row>
    <row r="1376" spans="1:16" ht="42.75" x14ac:dyDescent="0.45">
      <c r="A1376" t="s">
        <v>11147</v>
      </c>
      <c r="B1376" t="s">
        <v>17</v>
      </c>
      <c r="C1376" t="s">
        <v>18</v>
      </c>
      <c r="D1376" t="s">
        <v>1123</v>
      </c>
      <c r="E1376" t="s">
        <v>1478</v>
      </c>
      <c r="F1376" t="s">
        <v>21</v>
      </c>
      <c r="G1376" t="s">
        <v>22</v>
      </c>
      <c r="H1376">
        <v>1375</v>
      </c>
      <c r="I1376" s="83">
        <v>12.192091596713039</v>
      </c>
      <c r="J1376" s="83">
        <v>42.2683921634124</v>
      </c>
      <c r="K1376" s="83">
        <v>19.331263581394158</v>
      </c>
      <c r="L1376" s="81" t="s">
        <v>1484</v>
      </c>
      <c r="M1376" s="81" t="s">
        <v>7395</v>
      </c>
      <c r="N1376" s="81" t="s">
        <v>7396</v>
      </c>
      <c r="O1376" s="81" t="s">
        <v>7397</v>
      </c>
      <c r="P1376" s="81" t="s">
        <v>7398</v>
      </c>
    </row>
    <row r="1377" spans="1:16" x14ac:dyDescent="0.45">
      <c r="A1377" t="s">
        <v>11147</v>
      </c>
      <c r="B1377" t="s">
        <v>17</v>
      </c>
      <c r="C1377" t="s">
        <v>18</v>
      </c>
      <c r="D1377" t="s">
        <v>1123</v>
      </c>
      <c r="E1377" t="s">
        <v>1478</v>
      </c>
      <c r="F1377" t="s">
        <v>21</v>
      </c>
      <c r="G1377" t="s">
        <v>22</v>
      </c>
      <c r="H1377">
        <v>1376</v>
      </c>
      <c r="I1377" s="83">
        <v>8.7458253131806263</v>
      </c>
      <c r="J1377" s="83">
        <v>34.983301252722534</v>
      </c>
      <c r="K1377" s="83">
        <v>34.983301252722534</v>
      </c>
      <c r="L1377" s="81" t="s">
        <v>1485</v>
      </c>
      <c r="M1377" s="81" t="s">
        <v>7399</v>
      </c>
      <c r="N1377" s="81" t="s">
        <v>7400</v>
      </c>
      <c r="O1377" s="81" t="s">
        <v>7401</v>
      </c>
      <c r="P1377" s="81" t="s">
        <v>7401</v>
      </c>
    </row>
    <row r="1378" spans="1:16" ht="42.75" x14ac:dyDescent="0.45">
      <c r="A1378" t="s">
        <v>11147</v>
      </c>
      <c r="B1378" t="s">
        <v>17</v>
      </c>
      <c r="C1378" t="s">
        <v>18</v>
      </c>
      <c r="D1378" t="s">
        <v>1123</v>
      </c>
      <c r="E1378" t="s">
        <v>1478</v>
      </c>
      <c r="F1378" t="s">
        <v>21</v>
      </c>
      <c r="G1378" t="s">
        <v>22</v>
      </c>
      <c r="H1378">
        <v>1377</v>
      </c>
      <c r="I1378" s="83">
        <v>37.257484093951511</v>
      </c>
      <c r="J1378" s="83">
        <v>73.31765459202478</v>
      </c>
      <c r="K1378" s="83">
        <v>64.870668978820973</v>
      </c>
      <c r="L1378" s="81" t="s">
        <v>1486</v>
      </c>
      <c r="M1378" s="81" t="s">
        <v>7402</v>
      </c>
      <c r="N1378" s="81" t="s">
        <v>7403</v>
      </c>
      <c r="O1378" s="81" t="s">
        <v>7404</v>
      </c>
      <c r="P1378" s="81" t="s">
        <v>7405</v>
      </c>
    </row>
    <row r="1379" spans="1:16" ht="28.5" x14ac:dyDescent="0.45">
      <c r="A1379" t="s">
        <v>11147</v>
      </c>
      <c r="B1379" t="s">
        <v>17</v>
      </c>
      <c r="C1379" t="s">
        <v>18</v>
      </c>
      <c r="D1379" t="s">
        <v>1123</v>
      </c>
      <c r="E1379" t="s">
        <v>1478</v>
      </c>
      <c r="F1379" t="s">
        <v>21</v>
      </c>
      <c r="G1379" t="s">
        <v>22</v>
      </c>
      <c r="H1379">
        <v>1378</v>
      </c>
      <c r="I1379" s="83">
        <v>14.25876976452075</v>
      </c>
      <c r="J1379" s="83">
        <v>14.25876976452075</v>
      </c>
      <c r="K1379" s="83">
        <v>12.549310621989482</v>
      </c>
      <c r="L1379" s="81" t="s">
        <v>1487</v>
      </c>
      <c r="M1379" s="81" t="s">
        <v>7406</v>
      </c>
      <c r="N1379" s="81" t="s">
        <v>7407</v>
      </c>
      <c r="O1379" s="81" t="s">
        <v>7407</v>
      </c>
      <c r="P1379" s="81" t="s">
        <v>7408</v>
      </c>
    </row>
    <row r="1380" spans="1:16" ht="42.75" x14ac:dyDescent="0.45">
      <c r="A1380" t="s">
        <v>11147</v>
      </c>
      <c r="B1380" t="s">
        <v>17</v>
      </c>
      <c r="C1380" t="s">
        <v>18</v>
      </c>
      <c r="D1380" t="s">
        <v>1123</v>
      </c>
      <c r="E1380" t="s">
        <v>1478</v>
      </c>
      <c r="F1380" t="s">
        <v>21</v>
      </c>
      <c r="G1380" t="s">
        <v>22</v>
      </c>
      <c r="H1380">
        <v>1379</v>
      </c>
      <c r="I1380" s="83">
        <v>56.774042097612892</v>
      </c>
      <c r="J1380" s="83">
        <v>55.649246576706297</v>
      </c>
      <c r="K1380" s="83">
        <v>61.047358358078469</v>
      </c>
      <c r="L1380" s="81" t="s">
        <v>1488</v>
      </c>
      <c r="M1380" s="81" t="s">
        <v>7409</v>
      </c>
      <c r="N1380" s="81" t="s">
        <v>7410</v>
      </c>
      <c r="O1380" s="81" t="s">
        <v>7411</v>
      </c>
      <c r="P1380" s="81" t="s">
        <v>7412</v>
      </c>
    </row>
    <row r="1381" spans="1:16" ht="128.25" x14ac:dyDescent="0.45">
      <c r="A1381" t="s">
        <v>11147</v>
      </c>
      <c r="B1381" t="s">
        <v>17</v>
      </c>
      <c r="C1381" t="s">
        <v>18</v>
      </c>
      <c r="D1381" t="s">
        <v>1123</v>
      </c>
      <c r="E1381" t="s">
        <v>1478</v>
      </c>
      <c r="F1381" t="s">
        <v>21</v>
      </c>
      <c r="G1381" t="s">
        <v>22</v>
      </c>
      <c r="H1381">
        <v>1380</v>
      </c>
      <c r="I1381" s="83">
        <v>8.0116217103492975</v>
      </c>
      <c r="J1381" s="83">
        <v>8.2839444617632996</v>
      </c>
      <c r="K1381" s="83">
        <v>13.86926163564997</v>
      </c>
      <c r="L1381" s="81" t="s">
        <v>1489</v>
      </c>
      <c r="M1381" s="81" t="s">
        <v>7413</v>
      </c>
      <c r="N1381" s="81" t="s">
        <v>7414</v>
      </c>
      <c r="O1381" s="81" t="s">
        <v>7415</v>
      </c>
      <c r="P1381" s="81" t="s">
        <v>7416</v>
      </c>
    </row>
    <row r="1382" spans="1:16" x14ac:dyDescent="0.45">
      <c r="A1382" t="s">
        <v>11147</v>
      </c>
      <c r="B1382" t="s">
        <v>17</v>
      </c>
      <c r="C1382" t="s">
        <v>18</v>
      </c>
      <c r="D1382" t="s">
        <v>1123</v>
      </c>
      <c r="E1382" t="s">
        <v>1478</v>
      </c>
      <c r="F1382" t="s">
        <v>21</v>
      </c>
      <c r="G1382" t="s">
        <v>22</v>
      </c>
      <c r="H1382">
        <v>1381</v>
      </c>
      <c r="I1382" s="83">
        <v>64.345888416076164</v>
      </c>
      <c r="J1382" s="83">
        <v>64.345888416076164</v>
      </c>
      <c r="K1382" s="83">
        <v>64.345888416076164</v>
      </c>
      <c r="L1382" s="81" t="s">
        <v>1490</v>
      </c>
      <c r="M1382" s="81" t="s">
        <v>7388</v>
      </c>
      <c r="N1382" s="81" t="s">
        <v>7389</v>
      </c>
      <c r="O1382" s="81" t="s">
        <v>7389</v>
      </c>
      <c r="P1382" s="81" t="s">
        <v>7390</v>
      </c>
    </row>
    <row r="1383" spans="1:16" ht="28.5" x14ac:dyDescent="0.45">
      <c r="A1383" t="s">
        <v>11147</v>
      </c>
      <c r="B1383" t="s">
        <v>17</v>
      </c>
      <c r="C1383" t="s">
        <v>18</v>
      </c>
      <c r="D1383" t="s">
        <v>1123</v>
      </c>
      <c r="E1383" t="s">
        <v>1478</v>
      </c>
      <c r="F1383" t="s">
        <v>21</v>
      </c>
      <c r="G1383" t="s">
        <v>22</v>
      </c>
      <c r="H1383">
        <v>1382</v>
      </c>
      <c r="I1383" s="83">
        <v>41.113361690051981</v>
      </c>
      <c r="J1383" s="83">
        <v>41.113361690051981</v>
      </c>
      <c r="K1383" s="83">
        <v>41.113361690051981</v>
      </c>
      <c r="L1383" s="81" t="s">
        <v>1491</v>
      </c>
      <c r="M1383" s="81" t="s">
        <v>7417</v>
      </c>
      <c r="N1383" s="81" t="s">
        <v>7418</v>
      </c>
      <c r="O1383" s="81" t="s">
        <v>7418</v>
      </c>
      <c r="P1383" s="81" t="s">
        <v>7419</v>
      </c>
    </row>
    <row r="1384" spans="1:16" ht="71.25" x14ac:dyDescent="0.45">
      <c r="A1384" t="s">
        <v>11147</v>
      </c>
      <c r="B1384" t="s">
        <v>17</v>
      </c>
      <c r="C1384" t="s">
        <v>18</v>
      </c>
      <c r="D1384" t="s">
        <v>1123</v>
      </c>
      <c r="E1384" t="s">
        <v>1478</v>
      </c>
      <c r="F1384" t="s">
        <v>21</v>
      </c>
      <c r="G1384" t="s">
        <v>22</v>
      </c>
      <c r="H1384">
        <v>1383</v>
      </c>
      <c r="I1384" s="83">
        <v>16.079298647562631</v>
      </c>
      <c r="J1384" s="83">
        <v>30.449429449624706</v>
      </c>
      <c r="K1384" s="83">
        <v>30.449429449624706</v>
      </c>
      <c r="L1384" s="81" t="s">
        <v>1492</v>
      </c>
      <c r="M1384" s="81" t="s">
        <v>7420</v>
      </c>
      <c r="N1384" s="81" t="s">
        <v>7421</v>
      </c>
      <c r="O1384" s="81" t="s">
        <v>7422</v>
      </c>
      <c r="P1384" s="81" t="s">
        <v>7423</v>
      </c>
    </row>
    <row r="1385" spans="1:16" x14ac:dyDescent="0.45">
      <c r="A1385" t="s">
        <v>11147</v>
      </c>
      <c r="B1385" t="s">
        <v>17</v>
      </c>
      <c r="C1385" t="s">
        <v>18</v>
      </c>
      <c r="D1385" t="s">
        <v>1123</v>
      </c>
      <c r="E1385" t="s">
        <v>1478</v>
      </c>
      <c r="F1385" t="s">
        <v>21</v>
      </c>
      <c r="G1385" t="s">
        <v>22</v>
      </c>
      <c r="H1385">
        <v>1384</v>
      </c>
      <c r="I1385" s="83">
        <v>17.965205598154213</v>
      </c>
      <c r="J1385" s="83">
        <v>59.460355750136102</v>
      </c>
      <c r="K1385" s="83">
        <v>17.965205598154213</v>
      </c>
      <c r="L1385" s="81" t="s">
        <v>1493</v>
      </c>
      <c r="M1385" s="81" t="s">
        <v>7424</v>
      </c>
      <c r="N1385" s="81" t="s">
        <v>7425</v>
      </c>
      <c r="O1385" s="81" t="s">
        <v>7426</v>
      </c>
      <c r="P1385" s="81" t="s">
        <v>7427</v>
      </c>
    </row>
    <row r="1386" spans="1:16" ht="42.75" x14ac:dyDescent="0.45">
      <c r="A1386" t="s">
        <v>11147</v>
      </c>
      <c r="B1386" t="s">
        <v>17</v>
      </c>
      <c r="C1386" t="s">
        <v>18</v>
      </c>
      <c r="D1386" t="s">
        <v>1123</v>
      </c>
      <c r="E1386" t="s">
        <v>1494</v>
      </c>
      <c r="F1386" t="s">
        <v>21</v>
      </c>
      <c r="G1386" t="s">
        <v>22</v>
      </c>
      <c r="H1386">
        <v>1385</v>
      </c>
      <c r="I1386" s="83">
        <v>54.451788461394045</v>
      </c>
      <c r="J1386" s="83">
        <v>75.053361826710272</v>
      </c>
      <c r="K1386" s="83">
        <v>14.628063653657531</v>
      </c>
      <c r="L1386" s="81" t="s">
        <v>1495</v>
      </c>
      <c r="M1386" s="81" t="s">
        <v>7428</v>
      </c>
      <c r="N1386" s="81" t="s">
        <v>7429</v>
      </c>
      <c r="O1386" s="81" t="s">
        <v>7430</v>
      </c>
      <c r="P1386" s="81" t="s">
        <v>7431</v>
      </c>
    </row>
    <row r="1387" spans="1:16" ht="28.5" x14ac:dyDescent="0.45">
      <c r="A1387" t="s">
        <v>11147</v>
      </c>
      <c r="B1387" t="s">
        <v>17</v>
      </c>
      <c r="C1387" t="s">
        <v>18</v>
      </c>
      <c r="D1387" t="s">
        <v>1123</v>
      </c>
      <c r="E1387" t="s">
        <v>1494</v>
      </c>
      <c r="F1387" t="s">
        <v>21</v>
      </c>
      <c r="G1387" t="s">
        <v>22</v>
      </c>
      <c r="H1387">
        <v>1386</v>
      </c>
      <c r="I1387" s="83">
        <v>15.580105704117445</v>
      </c>
      <c r="J1387" s="83">
        <v>66.063286360276123</v>
      </c>
      <c r="K1387" s="83">
        <v>75.062385375033955</v>
      </c>
      <c r="L1387" s="81" t="s">
        <v>1496</v>
      </c>
      <c r="M1387" s="81" t="s">
        <v>7432</v>
      </c>
      <c r="N1387" s="81" t="s">
        <v>7433</v>
      </c>
      <c r="O1387" s="81" t="s">
        <v>7434</v>
      </c>
      <c r="P1387" s="81" t="s">
        <v>7435</v>
      </c>
    </row>
    <row r="1388" spans="1:16" ht="42.75" x14ac:dyDescent="0.45">
      <c r="A1388" t="s">
        <v>11147</v>
      </c>
      <c r="B1388" t="s">
        <v>17</v>
      </c>
      <c r="C1388" t="s">
        <v>18</v>
      </c>
      <c r="D1388" t="s">
        <v>1123</v>
      </c>
      <c r="E1388" t="s">
        <v>1494</v>
      </c>
      <c r="F1388" t="s">
        <v>21</v>
      </c>
      <c r="G1388" t="s">
        <v>22</v>
      </c>
      <c r="H1388">
        <v>1387</v>
      </c>
      <c r="I1388" s="83">
        <v>15.863609393452601</v>
      </c>
      <c r="J1388" s="83">
        <v>32.559641262003012</v>
      </c>
      <c r="K1388" s="83">
        <v>15.863609393452601</v>
      </c>
      <c r="L1388" s="81" t="s">
        <v>1497</v>
      </c>
      <c r="M1388" s="81" t="s">
        <v>7436</v>
      </c>
      <c r="N1388" s="81" t="s">
        <v>7437</v>
      </c>
      <c r="O1388" s="81" t="s">
        <v>7438</v>
      </c>
      <c r="P1388" s="81" t="s">
        <v>7439</v>
      </c>
    </row>
    <row r="1389" spans="1:16" ht="57" x14ac:dyDescent="0.45">
      <c r="A1389" t="s">
        <v>11147</v>
      </c>
      <c r="B1389" t="s">
        <v>17</v>
      </c>
      <c r="C1389" t="s">
        <v>18</v>
      </c>
      <c r="D1389" t="s">
        <v>1123</v>
      </c>
      <c r="E1389" t="s">
        <v>1494</v>
      </c>
      <c r="F1389" t="s">
        <v>21</v>
      </c>
      <c r="G1389" t="s">
        <v>22</v>
      </c>
      <c r="H1389">
        <v>1388</v>
      </c>
      <c r="I1389" s="83">
        <v>8.804641339558092</v>
      </c>
      <c r="J1389" s="83">
        <v>24.941747177008256</v>
      </c>
      <c r="K1389" s="83">
        <v>7.6551227205912209</v>
      </c>
      <c r="L1389" s="81" t="s">
        <v>1498</v>
      </c>
      <c r="M1389" s="81" t="s">
        <v>7440</v>
      </c>
      <c r="N1389" s="81" t="s">
        <v>7441</v>
      </c>
      <c r="O1389" s="81" t="s">
        <v>7442</v>
      </c>
      <c r="P1389" s="81" t="s">
        <v>7443</v>
      </c>
    </row>
    <row r="1390" spans="1:16" ht="42.75" x14ac:dyDescent="0.45">
      <c r="A1390" t="s">
        <v>11147</v>
      </c>
      <c r="B1390" t="s">
        <v>17</v>
      </c>
      <c r="C1390" t="s">
        <v>18</v>
      </c>
      <c r="D1390" t="s">
        <v>1123</v>
      </c>
      <c r="E1390" t="s">
        <v>1494</v>
      </c>
      <c r="F1390" t="s">
        <v>21</v>
      </c>
      <c r="G1390" t="s">
        <v>22</v>
      </c>
      <c r="H1390">
        <v>1389</v>
      </c>
      <c r="I1390" s="83">
        <v>39.553325358771794</v>
      </c>
      <c r="J1390" s="83">
        <v>47.987820666906615</v>
      </c>
      <c r="K1390" s="83">
        <v>47.987820666906615</v>
      </c>
      <c r="L1390" s="81" t="s">
        <v>1499</v>
      </c>
      <c r="M1390" s="81" t="s">
        <v>7444</v>
      </c>
      <c r="N1390" s="81" t="s">
        <v>7445</v>
      </c>
      <c r="O1390" s="81" t="s">
        <v>7446</v>
      </c>
      <c r="P1390" s="81" t="s">
        <v>7447</v>
      </c>
    </row>
    <row r="1391" spans="1:16" ht="42.75" x14ac:dyDescent="0.45">
      <c r="A1391" t="s">
        <v>11147</v>
      </c>
      <c r="B1391" t="s">
        <v>17</v>
      </c>
      <c r="C1391" t="s">
        <v>18</v>
      </c>
      <c r="D1391" t="s">
        <v>1123</v>
      </c>
      <c r="E1391" t="s">
        <v>1494</v>
      </c>
      <c r="F1391" t="s">
        <v>21</v>
      </c>
      <c r="G1391" t="s">
        <v>22</v>
      </c>
      <c r="H1391">
        <v>1390</v>
      </c>
      <c r="I1391" s="83">
        <v>23.505204106959603</v>
      </c>
      <c r="J1391" s="83">
        <v>23.505204106959603</v>
      </c>
      <c r="K1391" s="83">
        <v>25.400289715190983</v>
      </c>
      <c r="L1391" s="81" t="s">
        <v>1500</v>
      </c>
      <c r="M1391" s="81" t="s">
        <v>7448</v>
      </c>
      <c r="N1391" s="81" t="s">
        <v>7449</v>
      </c>
      <c r="O1391" s="81" t="s">
        <v>7450</v>
      </c>
      <c r="P1391" s="81" t="s">
        <v>7451</v>
      </c>
    </row>
    <row r="1392" spans="1:16" ht="42.75" x14ac:dyDescent="0.45">
      <c r="A1392" t="s">
        <v>11147</v>
      </c>
      <c r="B1392" t="s">
        <v>17</v>
      </c>
      <c r="C1392" t="s">
        <v>18</v>
      </c>
      <c r="D1392" t="s">
        <v>1123</v>
      </c>
      <c r="E1392" t="s">
        <v>1494</v>
      </c>
      <c r="F1392" t="s">
        <v>21</v>
      </c>
      <c r="G1392" t="s">
        <v>22</v>
      </c>
      <c r="H1392">
        <v>1391</v>
      </c>
      <c r="I1392" s="83">
        <v>3.0890553181566971</v>
      </c>
      <c r="J1392" s="83">
        <v>3.3864985683445354</v>
      </c>
      <c r="K1392" s="83">
        <v>2.839838722567789</v>
      </c>
      <c r="L1392" s="81" t="s">
        <v>1501</v>
      </c>
      <c r="M1392" s="81" t="s">
        <v>7452</v>
      </c>
      <c r="N1392" s="81" t="s">
        <v>7453</v>
      </c>
      <c r="O1392" s="81" t="s">
        <v>7454</v>
      </c>
      <c r="P1392" s="81" t="s">
        <v>7455</v>
      </c>
    </row>
    <row r="1393" spans="1:16" ht="57" x14ac:dyDescent="0.45">
      <c r="A1393" t="s">
        <v>11147</v>
      </c>
      <c r="B1393" t="s">
        <v>17</v>
      </c>
      <c r="C1393" t="s">
        <v>18</v>
      </c>
      <c r="D1393" t="s">
        <v>1123</v>
      </c>
      <c r="E1393" t="s">
        <v>1494</v>
      </c>
      <c r="F1393" t="s">
        <v>21</v>
      </c>
      <c r="G1393" t="s">
        <v>22</v>
      </c>
      <c r="H1393">
        <v>1392</v>
      </c>
      <c r="I1393" s="83">
        <v>18.015974829121795</v>
      </c>
      <c r="J1393" s="83">
        <v>50.823650165632642</v>
      </c>
      <c r="K1393" s="83">
        <v>14.576846149722613</v>
      </c>
      <c r="L1393" s="81" t="s">
        <v>1502</v>
      </c>
      <c r="M1393" s="81" t="s">
        <v>7456</v>
      </c>
      <c r="N1393" s="81" t="s">
        <v>7457</v>
      </c>
      <c r="O1393" s="81" t="s">
        <v>7458</v>
      </c>
      <c r="P1393" s="81" t="s">
        <v>7459</v>
      </c>
    </row>
    <row r="1394" spans="1:16" ht="57" x14ac:dyDescent="0.45">
      <c r="A1394" t="s">
        <v>11147</v>
      </c>
      <c r="B1394" t="s">
        <v>17</v>
      </c>
      <c r="C1394" t="s">
        <v>18</v>
      </c>
      <c r="D1394" t="s">
        <v>1123</v>
      </c>
      <c r="E1394" t="s">
        <v>1494</v>
      </c>
      <c r="F1394" t="s">
        <v>21</v>
      </c>
      <c r="G1394" t="s">
        <v>22</v>
      </c>
      <c r="H1394">
        <v>1393</v>
      </c>
      <c r="I1394" s="83">
        <v>45.788313721339833</v>
      </c>
      <c r="J1394" s="83">
        <v>74.034180113892333</v>
      </c>
      <c r="K1394" s="83">
        <v>18.207052811092129</v>
      </c>
      <c r="L1394" s="81" t="s">
        <v>1503</v>
      </c>
      <c r="M1394" s="81" t="s">
        <v>7460</v>
      </c>
      <c r="N1394" s="81" t="s">
        <v>7461</v>
      </c>
      <c r="O1394" s="81" t="s">
        <v>7462</v>
      </c>
      <c r="P1394" s="81" t="s">
        <v>7463</v>
      </c>
    </row>
    <row r="1395" spans="1:16" ht="42.75" x14ac:dyDescent="0.45">
      <c r="A1395" t="s">
        <v>11147</v>
      </c>
      <c r="B1395" t="s">
        <v>17</v>
      </c>
      <c r="C1395" t="s">
        <v>18</v>
      </c>
      <c r="D1395" t="s">
        <v>1123</v>
      </c>
      <c r="E1395" t="s">
        <v>1494</v>
      </c>
      <c r="F1395" t="s">
        <v>21</v>
      </c>
      <c r="G1395" t="s">
        <v>22</v>
      </c>
      <c r="H1395">
        <v>1394</v>
      </c>
      <c r="I1395" s="83">
        <v>17.747405280050266</v>
      </c>
      <c r="J1395" s="83">
        <v>27.77619034011791</v>
      </c>
      <c r="K1395" s="83">
        <v>14.535768424205482</v>
      </c>
      <c r="L1395" s="81" t="s">
        <v>1504</v>
      </c>
      <c r="M1395" s="81" t="s">
        <v>7464</v>
      </c>
      <c r="N1395" s="81" t="s">
        <v>7465</v>
      </c>
      <c r="O1395" s="81" t="s">
        <v>7466</v>
      </c>
      <c r="P1395" s="81" t="s">
        <v>7467</v>
      </c>
    </row>
    <row r="1396" spans="1:16" ht="42.75" x14ac:dyDescent="0.45">
      <c r="A1396" t="s">
        <v>11147</v>
      </c>
      <c r="B1396" t="s">
        <v>17</v>
      </c>
      <c r="C1396" t="s">
        <v>18</v>
      </c>
      <c r="D1396" t="s">
        <v>1123</v>
      </c>
      <c r="E1396" t="s">
        <v>1494</v>
      </c>
      <c r="F1396" t="s">
        <v>21</v>
      </c>
      <c r="G1396" t="s">
        <v>22</v>
      </c>
      <c r="H1396">
        <v>1395</v>
      </c>
      <c r="I1396" s="83">
        <v>33.887143631861768</v>
      </c>
      <c r="J1396" s="83">
        <v>8.516593018819643</v>
      </c>
      <c r="K1396" s="83">
        <v>36.158552251455333</v>
      </c>
      <c r="L1396" s="81" t="s">
        <v>1505</v>
      </c>
      <c r="M1396" s="81" t="s">
        <v>7468</v>
      </c>
      <c r="N1396" s="81" t="s">
        <v>7469</v>
      </c>
      <c r="O1396" s="81" t="s">
        <v>7470</v>
      </c>
      <c r="P1396" s="81" t="s">
        <v>7471</v>
      </c>
    </row>
    <row r="1397" spans="1:16" ht="57" x14ac:dyDescent="0.45">
      <c r="A1397" t="s">
        <v>11147</v>
      </c>
      <c r="B1397" t="s">
        <v>17</v>
      </c>
      <c r="C1397" t="s">
        <v>18</v>
      </c>
      <c r="D1397" t="s">
        <v>1123</v>
      </c>
      <c r="E1397" t="s">
        <v>1494</v>
      </c>
      <c r="F1397" t="s">
        <v>21</v>
      </c>
      <c r="G1397" t="s">
        <v>22</v>
      </c>
      <c r="H1397">
        <v>1396</v>
      </c>
      <c r="I1397" s="83">
        <v>4.6524580725808438</v>
      </c>
      <c r="J1397" s="83">
        <v>61.532673266433108</v>
      </c>
      <c r="K1397" s="83">
        <v>72.88361338482602</v>
      </c>
      <c r="L1397" s="81" t="s">
        <v>1506</v>
      </c>
      <c r="M1397" s="81" t="s">
        <v>7472</v>
      </c>
      <c r="N1397" s="81" t="s">
        <v>7473</v>
      </c>
      <c r="O1397" s="81" t="s">
        <v>7474</v>
      </c>
      <c r="P1397" s="81" t="s">
        <v>7475</v>
      </c>
    </row>
    <row r="1398" spans="1:16" ht="42.75" x14ac:dyDescent="0.45">
      <c r="A1398" t="s">
        <v>11147</v>
      </c>
      <c r="B1398" t="s">
        <v>17</v>
      </c>
      <c r="C1398" t="s">
        <v>18</v>
      </c>
      <c r="D1398" t="s">
        <v>1123</v>
      </c>
      <c r="E1398" t="s">
        <v>1494</v>
      </c>
      <c r="F1398" t="s">
        <v>21</v>
      </c>
      <c r="G1398" t="s">
        <v>22</v>
      </c>
      <c r="H1398">
        <v>1397</v>
      </c>
      <c r="I1398" s="83">
        <v>73.707310409438861</v>
      </c>
      <c r="J1398" s="83">
        <v>78.194489650131203</v>
      </c>
      <c r="K1398" s="83">
        <v>6.2701449420401394</v>
      </c>
      <c r="L1398" s="81" t="s">
        <v>1507</v>
      </c>
      <c r="M1398" s="81" t="s">
        <v>7476</v>
      </c>
      <c r="N1398" s="81" t="s">
        <v>7477</v>
      </c>
      <c r="O1398" s="81" t="s">
        <v>7478</v>
      </c>
      <c r="P1398" s="81" t="s">
        <v>7479</v>
      </c>
    </row>
    <row r="1399" spans="1:16" ht="42.75" x14ac:dyDescent="0.45">
      <c r="A1399" t="s">
        <v>11147</v>
      </c>
      <c r="B1399" t="s">
        <v>17</v>
      </c>
      <c r="C1399" t="s">
        <v>18</v>
      </c>
      <c r="D1399" t="s">
        <v>1123</v>
      </c>
      <c r="E1399" t="s">
        <v>1494</v>
      </c>
      <c r="F1399" t="s">
        <v>21</v>
      </c>
      <c r="G1399" t="s">
        <v>22</v>
      </c>
      <c r="H1399">
        <v>1398</v>
      </c>
      <c r="I1399" s="83">
        <v>70.168793912773722</v>
      </c>
      <c r="J1399" s="83">
        <v>100.00000000000004</v>
      </c>
      <c r="K1399" s="83">
        <v>30.346919223927031</v>
      </c>
      <c r="L1399" s="81" t="s">
        <v>1508</v>
      </c>
      <c r="M1399" s="81" t="s">
        <v>7480</v>
      </c>
      <c r="N1399" s="81" t="s">
        <v>7481</v>
      </c>
      <c r="O1399" s="81" t="s">
        <v>7480</v>
      </c>
      <c r="P1399" s="81" t="s">
        <v>7482</v>
      </c>
    </row>
    <row r="1400" spans="1:16" ht="42.75" x14ac:dyDescent="0.45">
      <c r="A1400" t="s">
        <v>11147</v>
      </c>
      <c r="B1400" t="s">
        <v>17</v>
      </c>
      <c r="C1400" t="s">
        <v>18</v>
      </c>
      <c r="D1400" t="s">
        <v>1123</v>
      </c>
      <c r="E1400" t="s">
        <v>1494</v>
      </c>
      <c r="F1400" t="s">
        <v>21</v>
      </c>
      <c r="G1400" t="s">
        <v>22</v>
      </c>
      <c r="H1400">
        <v>1399</v>
      </c>
      <c r="I1400" s="83">
        <v>54.653793454327889</v>
      </c>
      <c r="J1400" s="83">
        <v>32.920145022409898</v>
      </c>
      <c r="K1400" s="83">
        <v>20.275507940424561</v>
      </c>
      <c r="L1400" s="81" t="s">
        <v>1509</v>
      </c>
      <c r="M1400" s="81" t="s">
        <v>7483</v>
      </c>
      <c r="N1400" s="81" t="s">
        <v>7484</v>
      </c>
      <c r="O1400" s="81" t="s">
        <v>7485</v>
      </c>
      <c r="P1400" s="81" t="s">
        <v>7486</v>
      </c>
    </row>
    <row r="1401" spans="1:16" ht="57" x14ac:dyDescent="0.45">
      <c r="A1401" t="s">
        <v>11147</v>
      </c>
      <c r="B1401" t="s">
        <v>17</v>
      </c>
      <c r="C1401" t="s">
        <v>18</v>
      </c>
      <c r="D1401" t="s">
        <v>1123</v>
      </c>
      <c r="E1401" t="s">
        <v>1510</v>
      </c>
      <c r="F1401" t="s">
        <v>21</v>
      </c>
      <c r="G1401" t="s">
        <v>22</v>
      </c>
      <c r="H1401">
        <v>1400</v>
      </c>
      <c r="I1401" s="83">
        <v>57.066248434704931</v>
      </c>
      <c r="J1401" s="83">
        <v>61.802665844182371</v>
      </c>
      <c r="K1401" s="83">
        <v>61.802665844182371</v>
      </c>
      <c r="L1401" s="81" t="s">
        <v>1511</v>
      </c>
      <c r="M1401" s="81" t="s">
        <v>7487</v>
      </c>
      <c r="N1401" s="81" t="s">
        <v>7488</v>
      </c>
      <c r="O1401" s="81" t="s">
        <v>7489</v>
      </c>
      <c r="P1401" s="81" t="s">
        <v>7490</v>
      </c>
    </row>
    <row r="1402" spans="1:16" ht="57" x14ac:dyDescent="0.45">
      <c r="A1402" t="s">
        <v>11147</v>
      </c>
      <c r="B1402" t="s">
        <v>17</v>
      </c>
      <c r="C1402" t="s">
        <v>18</v>
      </c>
      <c r="D1402" t="s">
        <v>1123</v>
      </c>
      <c r="E1402" t="s">
        <v>1510</v>
      </c>
      <c r="F1402" t="s">
        <v>21</v>
      </c>
      <c r="G1402" t="s">
        <v>22</v>
      </c>
      <c r="H1402">
        <v>1401</v>
      </c>
      <c r="I1402" s="83">
        <v>4.4568827606990631</v>
      </c>
      <c r="J1402" s="83">
        <v>4.9323515694897084</v>
      </c>
      <c r="K1402" s="83">
        <v>4.9900497019368322</v>
      </c>
      <c r="L1402" s="81" t="s">
        <v>1512</v>
      </c>
      <c r="M1402" s="81" t="s">
        <v>7491</v>
      </c>
      <c r="N1402" s="81" t="s">
        <v>7492</v>
      </c>
      <c r="O1402" s="81" t="s">
        <v>7493</v>
      </c>
      <c r="P1402" s="81" t="s">
        <v>7494</v>
      </c>
    </row>
    <row r="1403" spans="1:16" ht="28.5" x14ac:dyDescent="0.45">
      <c r="A1403" t="s">
        <v>11147</v>
      </c>
      <c r="B1403" t="s">
        <v>17</v>
      </c>
      <c r="C1403" t="s">
        <v>18</v>
      </c>
      <c r="D1403" t="s">
        <v>1123</v>
      </c>
      <c r="E1403" t="s">
        <v>1510</v>
      </c>
      <c r="F1403" t="s">
        <v>21</v>
      </c>
      <c r="G1403" t="s">
        <v>22</v>
      </c>
      <c r="H1403">
        <v>1402</v>
      </c>
      <c r="I1403" s="83">
        <v>5.5223977835394713</v>
      </c>
      <c r="J1403" s="83">
        <v>78.254229003664378</v>
      </c>
      <c r="K1403" s="83">
        <v>55.552380680235778</v>
      </c>
      <c r="L1403" s="81" t="s">
        <v>1513</v>
      </c>
      <c r="M1403" s="81" t="s">
        <v>7495</v>
      </c>
      <c r="N1403" s="81" t="s">
        <v>7496</v>
      </c>
      <c r="O1403" s="81" t="s">
        <v>7497</v>
      </c>
      <c r="P1403" s="81" t="s">
        <v>7498</v>
      </c>
    </row>
    <row r="1404" spans="1:16" ht="42.75" x14ac:dyDescent="0.45">
      <c r="A1404" t="s">
        <v>11147</v>
      </c>
      <c r="B1404" t="s">
        <v>17</v>
      </c>
      <c r="C1404" t="s">
        <v>18</v>
      </c>
      <c r="D1404" t="s">
        <v>1123</v>
      </c>
      <c r="E1404" t="s">
        <v>1510</v>
      </c>
      <c r="F1404" t="s">
        <v>21</v>
      </c>
      <c r="G1404" t="s">
        <v>22</v>
      </c>
      <c r="H1404">
        <v>1403</v>
      </c>
      <c r="I1404" s="83">
        <v>4.0161384364076538</v>
      </c>
      <c r="J1404" s="83">
        <v>42.969435238201491</v>
      </c>
      <c r="K1404" s="83">
        <v>18.575057999133595</v>
      </c>
      <c r="L1404" s="81" t="s">
        <v>1514</v>
      </c>
      <c r="M1404" s="81" t="s">
        <v>7499</v>
      </c>
      <c r="N1404" s="81" t="s">
        <v>7500</v>
      </c>
      <c r="O1404" s="81" t="s">
        <v>7501</v>
      </c>
      <c r="P1404" s="81" t="s">
        <v>7502</v>
      </c>
    </row>
    <row r="1405" spans="1:16" ht="57" x14ac:dyDescent="0.45">
      <c r="A1405" t="s">
        <v>11147</v>
      </c>
      <c r="B1405" t="s">
        <v>17</v>
      </c>
      <c r="C1405" t="s">
        <v>18</v>
      </c>
      <c r="D1405" t="s">
        <v>1123</v>
      </c>
      <c r="E1405" t="s">
        <v>1510</v>
      </c>
      <c r="F1405" t="s">
        <v>21</v>
      </c>
      <c r="G1405" t="s">
        <v>22</v>
      </c>
      <c r="H1405">
        <v>1404</v>
      </c>
      <c r="I1405" s="83">
        <v>16.974384233431199</v>
      </c>
      <c r="J1405" s="83">
        <v>49.701084283458322</v>
      </c>
      <c r="K1405" s="83">
        <v>3.5105248275097667</v>
      </c>
      <c r="L1405" s="81" t="s">
        <v>1515</v>
      </c>
      <c r="M1405" s="81" t="s">
        <v>7503</v>
      </c>
      <c r="N1405" s="81" t="s">
        <v>7504</v>
      </c>
      <c r="O1405" s="81" t="s">
        <v>7505</v>
      </c>
      <c r="P1405" s="81" t="s">
        <v>7506</v>
      </c>
    </row>
    <row r="1406" spans="1:16" ht="42.75" x14ac:dyDescent="0.45">
      <c r="A1406" t="s">
        <v>11147</v>
      </c>
      <c r="B1406" t="s">
        <v>17</v>
      </c>
      <c r="C1406" t="s">
        <v>18</v>
      </c>
      <c r="D1406" t="s">
        <v>1123</v>
      </c>
      <c r="E1406" t="s">
        <v>1510</v>
      </c>
      <c r="F1406" t="s">
        <v>21</v>
      </c>
      <c r="G1406" t="s">
        <v>22</v>
      </c>
      <c r="H1406">
        <v>1405</v>
      </c>
      <c r="I1406" s="83">
        <v>23.356898886410011</v>
      </c>
      <c r="J1406" s="83">
        <v>32.466791547509892</v>
      </c>
      <c r="K1406" s="83">
        <v>14.25876976452075</v>
      </c>
      <c r="L1406" s="81" t="s">
        <v>1516</v>
      </c>
      <c r="M1406" s="81" t="s">
        <v>7507</v>
      </c>
      <c r="N1406" s="81" t="s">
        <v>7508</v>
      </c>
      <c r="O1406" s="81" t="s">
        <v>7509</v>
      </c>
      <c r="P1406" s="81" t="s">
        <v>7510</v>
      </c>
    </row>
    <row r="1407" spans="1:16" ht="42.75" x14ac:dyDescent="0.45">
      <c r="A1407" t="s">
        <v>11147</v>
      </c>
      <c r="B1407" t="s">
        <v>17</v>
      </c>
      <c r="C1407" t="s">
        <v>18</v>
      </c>
      <c r="D1407" t="s">
        <v>1123</v>
      </c>
      <c r="E1407" t="s">
        <v>1510</v>
      </c>
      <c r="F1407" t="s">
        <v>21</v>
      </c>
      <c r="G1407" t="s">
        <v>22</v>
      </c>
      <c r="H1407">
        <v>1406</v>
      </c>
      <c r="I1407" s="83">
        <v>11.016798394984653</v>
      </c>
      <c r="J1407" s="83">
        <v>78.254229003664378</v>
      </c>
      <c r="K1407" s="83">
        <v>78.254229003664378</v>
      </c>
      <c r="L1407" s="81" t="s">
        <v>1517</v>
      </c>
      <c r="M1407" s="81" t="s">
        <v>7511</v>
      </c>
      <c r="N1407" s="81" t="s">
        <v>7512</v>
      </c>
      <c r="O1407" s="81" t="s">
        <v>7513</v>
      </c>
      <c r="P1407" s="81" t="s">
        <v>7513</v>
      </c>
    </row>
    <row r="1408" spans="1:16" ht="28.5" x14ac:dyDescent="0.45">
      <c r="A1408" t="s">
        <v>11147</v>
      </c>
      <c r="B1408" t="s">
        <v>17</v>
      </c>
      <c r="C1408" t="s">
        <v>18</v>
      </c>
      <c r="D1408" t="s">
        <v>1123</v>
      </c>
      <c r="E1408" t="s">
        <v>1510</v>
      </c>
      <c r="F1408" t="s">
        <v>21</v>
      </c>
      <c r="G1408" t="s">
        <v>22</v>
      </c>
      <c r="H1408">
        <v>1407</v>
      </c>
      <c r="I1408" s="83">
        <v>100.00000000000004</v>
      </c>
      <c r="J1408" s="83">
        <v>100.00000000000004</v>
      </c>
      <c r="K1408" s="83">
        <v>100.00000000000004</v>
      </c>
      <c r="L1408" s="81" t="s">
        <v>1518</v>
      </c>
      <c r="M1408" s="81" t="s">
        <v>7514</v>
      </c>
      <c r="N1408" s="81" t="s">
        <v>7514</v>
      </c>
      <c r="O1408" s="81" t="s">
        <v>7514</v>
      </c>
      <c r="P1408" s="81" t="s">
        <v>7514</v>
      </c>
    </row>
    <row r="1409" spans="1:16" ht="42.75" x14ac:dyDescent="0.45">
      <c r="A1409" t="s">
        <v>11147</v>
      </c>
      <c r="B1409" t="s">
        <v>17</v>
      </c>
      <c r="C1409" t="s">
        <v>18</v>
      </c>
      <c r="D1409" t="s">
        <v>1123</v>
      </c>
      <c r="E1409" t="s">
        <v>1510</v>
      </c>
      <c r="F1409" t="s">
        <v>21</v>
      </c>
      <c r="G1409" t="s">
        <v>22</v>
      </c>
      <c r="H1409">
        <v>1408</v>
      </c>
      <c r="I1409" s="83">
        <v>33.5526747083602</v>
      </c>
      <c r="J1409" s="83">
        <v>59.61621647299124</v>
      </c>
      <c r="K1409" s="83">
        <v>46.171734249111033</v>
      </c>
      <c r="L1409" s="81" t="s">
        <v>1519</v>
      </c>
      <c r="M1409" s="81" t="s">
        <v>7515</v>
      </c>
      <c r="N1409" s="81" t="s">
        <v>7516</v>
      </c>
      <c r="O1409" s="81" t="s">
        <v>7517</v>
      </c>
      <c r="P1409" s="81" t="s">
        <v>7518</v>
      </c>
    </row>
    <row r="1410" spans="1:16" ht="57" x14ac:dyDescent="0.45">
      <c r="A1410" t="s">
        <v>11147</v>
      </c>
      <c r="B1410" t="s">
        <v>17</v>
      </c>
      <c r="C1410" t="s">
        <v>18</v>
      </c>
      <c r="D1410" t="s">
        <v>1123</v>
      </c>
      <c r="E1410" t="s">
        <v>1510</v>
      </c>
      <c r="F1410" t="s">
        <v>21</v>
      </c>
      <c r="G1410" t="s">
        <v>22</v>
      </c>
      <c r="H1410">
        <v>1409</v>
      </c>
      <c r="I1410" s="83">
        <v>49.508613808518668</v>
      </c>
      <c r="J1410" s="83">
        <v>54.080095054366751</v>
      </c>
      <c r="K1410" s="83">
        <v>42.491814150057081</v>
      </c>
      <c r="L1410" s="81" t="s">
        <v>1520</v>
      </c>
      <c r="M1410" s="81" t="s">
        <v>7519</v>
      </c>
      <c r="N1410" s="81" t="s">
        <v>7520</v>
      </c>
      <c r="O1410" s="81" t="s">
        <v>7521</v>
      </c>
      <c r="P1410" s="81" t="s">
        <v>7522</v>
      </c>
    </row>
    <row r="1411" spans="1:16" ht="114" x14ac:dyDescent="0.45">
      <c r="A1411" t="s">
        <v>11147</v>
      </c>
      <c r="B1411" t="s">
        <v>17</v>
      </c>
      <c r="C1411" t="s">
        <v>18</v>
      </c>
      <c r="D1411" t="s">
        <v>1123</v>
      </c>
      <c r="E1411" t="s">
        <v>1510</v>
      </c>
      <c r="F1411" t="s">
        <v>21</v>
      </c>
      <c r="G1411" t="s">
        <v>22</v>
      </c>
      <c r="H1411">
        <v>1410</v>
      </c>
      <c r="I1411" s="83">
        <v>37.133549610202692</v>
      </c>
      <c r="J1411" s="83">
        <v>88.660290397780344</v>
      </c>
      <c r="K1411" s="83">
        <v>67.369739984146307</v>
      </c>
      <c r="L1411" s="81" t="s">
        <v>1521</v>
      </c>
      <c r="M1411" s="81" t="s">
        <v>7523</v>
      </c>
      <c r="N1411" s="81" t="s">
        <v>7524</v>
      </c>
      <c r="O1411" s="81" t="s">
        <v>7525</v>
      </c>
      <c r="P1411" s="81" t="s">
        <v>7526</v>
      </c>
    </row>
    <row r="1412" spans="1:16" x14ac:dyDescent="0.45">
      <c r="A1412" t="s">
        <v>11147</v>
      </c>
      <c r="B1412" t="s">
        <v>17</v>
      </c>
      <c r="C1412" t="s">
        <v>18</v>
      </c>
      <c r="D1412" t="s">
        <v>1123</v>
      </c>
      <c r="E1412" t="s">
        <v>1510</v>
      </c>
      <c r="F1412" t="s">
        <v>21</v>
      </c>
      <c r="G1412" t="s">
        <v>22</v>
      </c>
      <c r="H1412">
        <v>1411</v>
      </c>
      <c r="I1412" s="83">
        <v>11.478744233307168</v>
      </c>
      <c r="J1412" s="83">
        <v>7.2678842121027412</v>
      </c>
      <c r="K1412" s="83">
        <v>12.703318703865376</v>
      </c>
      <c r="L1412" s="81" t="s">
        <v>1522</v>
      </c>
      <c r="M1412" s="81" t="s">
        <v>7527</v>
      </c>
      <c r="N1412" s="81" t="s">
        <v>7528</v>
      </c>
      <c r="O1412" s="81" t="s">
        <v>7529</v>
      </c>
      <c r="P1412" s="81" t="s">
        <v>7530</v>
      </c>
    </row>
    <row r="1413" spans="1:16" ht="57" x14ac:dyDescent="0.45">
      <c r="A1413" t="s">
        <v>11147</v>
      </c>
      <c r="B1413" t="s">
        <v>17</v>
      </c>
      <c r="C1413" t="s">
        <v>18</v>
      </c>
      <c r="D1413" t="s">
        <v>1123</v>
      </c>
      <c r="E1413" t="s">
        <v>1523</v>
      </c>
      <c r="F1413" t="s">
        <v>21</v>
      </c>
      <c r="G1413" t="s">
        <v>22</v>
      </c>
      <c r="H1413">
        <v>1412</v>
      </c>
      <c r="I1413" s="83">
        <v>64.054132435315964</v>
      </c>
      <c r="J1413" s="83">
        <v>64.054132435315964</v>
      </c>
      <c r="K1413" s="83">
        <v>43.987112824280914</v>
      </c>
      <c r="L1413" s="81" t="s">
        <v>1524</v>
      </c>
      <c r="M1413" s="81" t="s">
        <v>7531</v>
      </c>
      <c r="N1413" s="81" t="s">
        <v>7532</v>
      </c>
      <c r="O1413" s="81" t="s">
        <v>7532</v>
      </c>
      <c r="P1413" s="81" t="s">
        <v>7533</v>
      </c>
    </row>
    <row r="1414" spans="1:16" ht="42.75" x14ac:dyDescent="0.45">
      <c r="A1414" t="s">
        <v>11147</v>
      </c>
      <c r="B1414" t="s">
        <v>17</v>
      </c>
      <c r="C1414" t="s">
        <v>18</v>
      </c>
      <c r="D1414" t="s">
        <v>1123</v>
      </c>
      <c r="E1414" t="s">
        <v>1523</v>
      </c>
      <c r="F1414" t="s">
        <v>21</v>
      </c>
      <c r="G1414" t="s">
        <v>22</v>
      </c>
      <c r="H1414">
        <v>1413</v>
      </c>
      <c r="I1414" s="83">
        <v>18.207052811092129</v>
      </c>
      <c r="J1414" s="83">
        <v>26.920508809559308</v>
      </c>
      <c r="K1414" s="83">
        <v>37.157701525155247</v>
      </c>
      <c r="L1414" s="81" t="s">
        <v>7534</v>
      </c>
      <c r="M1414" s="81" t="s">
        <v>7535</v>
      </c>
      <c r="N1414" s="81" t="s">
        <v>7536</v>
      </c>
      <c r="O1414" s="81" t="s">
        <v>7537</v>
      </c>
      <c r="P1414" s="81" t="s">
        <v>7538</v>
      </c>
    </row>
    <row r="1415" spans="1:16" ht="71.25" x14ac:dyDescent="0.45">
      <c r="A1415" t="s">
        <v>11147</v>
      </c>
      <c r="B1415" t="s">
        <v>17</v>
      </c>
      <c r="C1415" t="s">
        <v>18</v>
      </c>
      <c r="D1415" t="s">
        <v>1123</v>
      </c>
      <c r="E1415" t="s">
        <v>1523</v>
      </c>
      <c r="F1415" t="s">
        <v>21</v>
      </c>
      <c r="G1415" t="s">
        <v>22</v>
      </c>
      <c r="H1415">
        <v>1414</v>
      </c>
      <c r="I1415" s="83">
        <v>43.877930287304373</v>
      </c>
      <c r="J1415" s="83">
        <v>47.060620375098807</v>
      </c>
      <c r="K1415" s="83">
        <v>53.487306719027735</v>
      </c>
      <c r="L1415" s="81" t="s">
        <v>1525</v>
      </c>
      <c r="M1415" s="81" t="s">
        <v>7539</v>
      </c>
      <c r="N1415" s="81" t="s">
        <v>7540</v>
      </c>
      <c r="O1415" s="81" t="s">
        <v>7541</v>
      </c>
      <c r="P1415" s="81" t="s">
        <v>7542</v>
      </c>
    </row>
    <row r="1416" spans="1:16" ht="28.5" x14ac:dyDescent="0.45">
      <c r="A1416" t="s">
        <v>11147</v>
      </c>
      <c r="B1416" t="s">
        <v>17</v>
      </c>
      <c r="C1416" t="s">
        <v>18</v>
      </c>
      <c r="D1416" t="s">
        <v>1123</v>
      </c>
      <c r="E1416" t="s">
        <v>1523</v>
      </c>
      <c r="F1416" t="s">
        <v>21</v>
      </c>
      <c r="G1416" t="s">
        <v>22</v>
      </c>
      <c r="H1416">
        <v>1415</v>
      </c>
      <c r="I1416" s="83">
        <v>8.9137655213981262</v>
      </c>
      <c r="J1416" s="83">
        <v>18.360281349467961</v>
      </c>
      <c r="K1416" s="83">
        <v>9.9800994038736643</v>
      </c>
      <c r="L1416" s="81" t="s">
        <v>1526</v>
      </c>
      <c r="M1416" s="81" t="s">
        <v>7543</v>
      </c>
      <c r="N1416" s="81" t="s">
        <v>7544</v>
      </c>
      <c r="O1416" s="81" t="s">
        <v>7545</v>
      </c>
      <c r="P1416" s="81" t="s">
        <v>7546</v>
      </c>
    </row>
    <row r="1417" spans="1:16" ht="42.75" x14ac:dyDescent="0.45">
      <c r="A1417" t="s">
        <v>11147</v>
      </c>
      <c r="B1417" t="s">
        <v>17</v>
      </c>
      <c r="C1417" t="s">
        <v>18</v>
      </c>
      <c r="D1417" t="s">
        <v>1123</v>
      </c>
      <c r="E1417" t="s">
        <v>1523</v>
      </c>
      <c r="F1417" t="s">
        <v>21</v>
      </c>
      <c r="G1417" t="s">
        <v>22</v>
      </c>
      <c r="H1417">
        <v>1416</v>
      </c>
      <c r="I1417" s="83">
        <v>9.5191892861066236</v>
      </c>
      <c r="J1417" s="83">
        <v>14.463984658071604</v>
      </c>
      <c r="K1417" s="83">
        <v>39.369322466830816</v>
      </c>
      <c r="L1417" s="81" t="s">
        <v>1527</v>
      </c>
      <c r="M1417" s="81" t="s">
        <v>7547</v>
      </c>
      <c r="N1417" s="81" t="s">
        <v>7548</v>
      </c>
      <c r="O1417" s="81" t="s">
        <v>7549</v>
      </c>
      <c r="P1417" s="81" t="s">
        <v>7550</v>
      </c>
    </row>
    <row r="1418" spans="1:16" ht="42.75" x14ac:dyDescent="0.45">
      <c r="A1418" t="s">
        <v>11147</v>
      </c>
      <c r="B1418" t="s">
        <v>17</v>
      </c>
      <c r="C1418" t="s">
        <v>18</v>
      </c>
      <c r="D1418" t="s">
        <v>1123</v>
      </c>
      <c r="E1418" t="s">
        <v>1523</v>
      </c>
      <c r="F1418" t="s">
        <v>21</v>
      </c>
      <c r="G1418" t="s">
        <v>22</v>
      </c>
      <c r="H1418">
        <v>1417</v>
      </c>
      <c r="I1418" s="83">
        <v>11.69881298948059</v>
      </c>
      <c r="J1418" s="83">
        <v>76.916056731345876</v>
      </c>
      <c r="K1418" s="83">
        <v>22.355093096292102</v>
      </c>
      <c r="L1418" s="81" t="s">
        <v>1528</v>
      </c>
      <c r="M1418" s="81" t="s">
        <v>7551</v>
      </c>
      <c r="N1418" s="81" t="s">
        <v>7552</v>
      </c>
      <c r="O1418" s="81" t="s">
        <v>7553</v>
      </c>
      <c r="P1418" s="81" t="s">
        <v>7554</v>
      </c>
    </row>
    <row r="1419" spans="1:16" x14ac:dyDescent="0.45">
      <c r="A1419" t="s">
        <v>11147</v>
      </c>
      <c r="B1419" t="s">
        <v>17</v>
      </c>
      <c r="C1419" t="s">
        <v>18</v>
      </c>
      <c r="D1419" t="s">
        <v>1123</v>
      </c>
      <c r="E1419" t="s">
        <v>1523</v>
      </c>
      <c r="F1419" t="s">
        <v>21</v>
      </c>
      <c r="G1419" t="s">
        <v>22</v>
      </c>
      <c r="H1419">
        <v>1418</v>
      </c>
      <c r="I1419" s="83">
        <v>15.619699684601285</v>
      </c>
      <c r="J1419" s="83">
        <v>43.472087194499139</v>
      </c>
      <c r="K1419" s="83">
        <v>15.619699684601285</v>
      </c>
      <c r="L1419" s="81" t="s">
        <v>1529</v>
      </c>
      <c r="M1419" s="81" t="s">
        <v>7555</v>
      </c>
      <c r="N1419" s="81" t="s">
        <v>7556</v>
      </c>
      <c r="O1419" s="81" t="s">
        <v>7557</v>
      </c>
      <c r="P1419" s="81" t="s">
        <v>7558</v>
      </c>
    </row>
    <row r="1420" spans="1:16" ht="42.75" x14ac:dyDescent="0.45">
      <c r="A1420" t="s">
        <v>11147</v>
      </c>
      <c r="B1420" t="s">
        <v>17</v>
      </c>
      <c r="C1420" t="s">
        <v>18</v>
      </c>
      <c r="D1420" t="s">
        <v>1123</v>
      </c>
      <c r="E1420" t="s">
        <v>1523</v>
      </c>
      <c r="F1420" t="s">
        <v>21</v>
      </c>
      <c r="G1420" t="s">
        <v>22</v>
      </c>
      <c r="H1420">
        <v>1419</v>
      </c>
      <c r="I1420" s="83">
        <v>59.32180640699454</v>
      </c>
      <c r="J1420" s="83">
        <v>68.883650534665605</v>
      </c>
      <c r="K1420" s="83">
        <v>35.377470737807087</v>
      </c>
      <c r="L1420" s="81" t="s">
        <v>1530</v>
      </c>
      <c r="M1420" s="81" t="s">
        <v>7559</v>
      </c>
      <c r="N1420" s="81" t="s">
        <v>7560</v>
      </c>
      <c r="O1420" s="81" t="s">
        <v>7561</v>
      </c>
      <c r="P1420" s="81" t="s">
        <v>7562</v>
      </c>
    </row>
    <row r="1421" spans="1:16" ht="71.25" x14ac:dyDescent="0.45">
      <c r="A1421" t="s">
        <v>11147</v>
      </c>
      <c r="B1421" t="s">
        <v>17</v>
      </c>
      <c r="C1421" t="s">
        <v>18</v>
      </c>
      <c r="D1421" t="s">
        <v>1123</v>
      </c>
      <c r="E1421" t="s">
        <v>1523</v>
      </c>
      <c r="F1421" t="s">
        <v>21</v>
      </c>
      <c r="G1421" t="s">
        <v>22</v>
      </c>
      <c r="H1421">
        <v>1420</v>
      </c>
      <c r="I1421" s="83">
        <v>73.441125397871801</v>
      </c>
      <c r="J1421" s="83">
        <v>66.175201527391707</v>
      </c>
      <c r="K1421" s="83">
        <v>16.966454012714102</v>
      </c>
      <c r="L1421" s="81" t="s">
        <v>1531</v>
      </c>
      <c r="M1421" s="81" t="s">
        <v>7563</v>
      </c>
      <c r="N1421" s="81" t="s">
        <v>7564</v>
      </c>
      <c r="O1421" s="81" t="s">
        <v>7565</v>
      </c>
      <c r="P1421" s="81" t="s">
        <v>7566</v>
      </c>
    </row>
    <row r="1422" spans="1:16" x14ac:dyDescent="0.45">
      <c r="A1422" t="s">
        <v>11147</v>
      </c>
      <c r="B1422" t="s">
        <v>17</v>
      </c>
      <c r="C1422" t="s">
        <v>18</v>
      </c>
      <c r="D1422" t="s">
        <v>1123</v>
      </c>
      <c r="E1422" t="s">
        <v>1523</v>
      </c>
      <c r="F1422" t="s">
        <v>21</v>
      </c>
      <c r="G1422" t="s">
        <v>22</v>
      </c>
      <c r="H1422">
        <v>1421</v>
      </c>
      <c r="I1422" s="83">
        <v>42.728700639623419</v>
      </c>
      <c r="J1422" s="83">
        <v>32.466791547509906</v>
      </c>
      <c r="K1422" s="83">
        <v>42.728700639623419</v>
      </c>
      <c r="L1422" s="81" t="s">
        <v>1532</v>
      </c>
      <c r="M1422" s="81" t="s">
        <v>7567</v>
      </c>
      <c r="N1422" s="81" t="s">
        <v>7568</v>
      </c>
      <c r="O1422" s="81" t="s">
        <v>7569</v>
      </c>
      <c r="P1422" s="81" t="s">
        <v>7568</v>
      </c>
    </row>
    <row r="1423" spans="1:16" x14ac:dyDescent="0.45">
      <c r="A1423" t="s">
        <v>11147</v>
      </c>
      <c r="B1423" t="s">
        <v>17</v>
      </c>
      <c r="C1423" t="s">
        <v>18</v>
      </c>
      <c r="D1423" t="s">
        <v>1123</v>
      </c>
      <c r="E1423" t="s">
        <v>1523</v>
      </c>
      <c r="F1423" t="s">
        <v>21</v>
      </c>
      <c r="G1423" t="s">
        <v>22</v>
      </c>
      <c r="H1423">
        <v>1422</v>
      </c>
      <c r="I1423" s="83">
        <v>27.77619034011791</v>
      </c>
      <c r="J1423" s="83">
        <v>64.345888416076164</v>
      </c>
      <c r="K1423" s="83">
        <v>27.77619034011791</v>
      </c>
      <c r="L1423" s="81" t="s">
        <v>1533</v>
      </c>
      <c r="M1423" s="81" t="s">
        <v>7570</v>
      </c>
      <c r="N1423" s="81" t="s">
        <v>7571</v>
      </c>
      <c r="O1423" s="81" t="s">
        <v>7572</v>
      </c>
      <c r="P1423" s="81" t="s">
        <v>7573</v>
      </c>
    </row>
    <row r="1424" spans="1:16" ht="57" x14ac:dyDescent="0.45">
      <c r="A1424" t="s">
        <v>11147</v>
      </c>
      <c r="B1424" t="s">
        <v>17</v>
      </c>
      <c r="C1424" t="s">
        <v>18</v>
      </c>
      <c r="D1424" t="s">
        <v>1123</v>
      </c>
      <c r="E1424" t="s">
        <v>1523</v>
      </c>
      <c r="F1424" t="s">
        <v>21</v>
      </c>
      <c r="G1424" t="s">
        <v>22</v>
      </c>
      <c r="H1424">
        <v>1423</v>
      </c>
      <c r="I1424" s="83">
        <v>74.437331931205065</v>
      </c>
      <c r="J1424" s="83">
        <v>74.437331931205065</v>
      </c>
      <c r="K1424" s="83">
        <v>59.779923871522094</v>
      </c>
      <c r="L1424" s="81" t="s">
        <v>1534</v>
      </c>
      <c r="M1424" s="81" t="s">
        <v>7574</v>
      </c>
      <c r="N1424" s="81" t="s">
        <v>7575</v>
      </c>
      <c r="O1424" s="81" t="s">
        <v>7575</v>
      </c>
      <c r="P1424" s="81" t="s">
        <v>7576</v>
      </c>
    </row>
    <row r="1425" spans="1:16" ht="28.5" x14ac:dyDescent="0.45">
      <c r="A1425" t="s">
        <v>11147</v>
      </c>
      <c r="B1425" t="s">
        <v>17</v>
      </c>
      <c r="C1425" t="s">
        <v>18</v>
      </c>
      <c r="D1425" t="s">
        <v>1123</v>
      </c>
      <c r="E1425" t="s">
        <v>1523</v>
      </c>
      <c r="F1425" t="s">
        <v>21</v>
      </c>
      <c r="G1425" t="s">
        <v>22</v>
      </c>
      <c r="H1425">
        <v>1424</v>
      </c>
      <c r="I1425" s="83">
        <v>54.524691196308659</v>
      </c>
      <c r="J1425" s="83">
        <v>72.92571723872932</v>
      </c>
      <c r="K1425" s="83">
        <v>80.705572749279781</v>
      </c>
      <c r="L1425" s="81" t="s">
        <v>7577</v>
      </c>
      <c r="M1425" s="81" t="s">
        <v>7578</v>
      </c>
      <c r="N1425" s="81" t="s">
        <v>7579</v>
      </c>
      <c r="O1425" s="81" t="s">
        <v>7580</v>
      </c>
      <c r="P1425" s="81" t="s">
        <v>7581</v>
      </c>
    </row>
    <row r="1426" spans="1:16" ht="28.5" x14ac:dyDescent="0.45">
      <c r="A1426" t="s">
        <v>11147</v>
      </c>
      <c r="B1426" t="s">
        <v>17</v>
      </c>
      <c r="C1426" t="s">
        <v>18</v>
      </c>
      <c r="D1426" t="s">
        <v>1123</v>
      </c>
      <c r="E1426" t="s">
        <v>1535</v>
      </c>
      <c r="F1426" t="s">
        <v>21</v>
      </c>
      <c r="G1426" t="s">
        <v>22</v>
      </c>
      <c r="H1426">
        <v>1425</v>
      </c>
      <c r="I1426" s="83">
        <v>64.345888416076164</v>
      </c>
      <c r="J1426" s="83">
        <v>64.345888416076164</v>
      </c>
      <c r="K1426" s="83">
        <v>64.345888416076164</v>
      </c>
      <c r="L1426" s="81" t="s">
        <v>1536</v>
      </c>
      <c r="M1426" s="81" t="s">
        <v>7582</v>
      </c>
      <c r="N1426" s="81" t="s">
        <v>7583</v>
      </c>
      <c r="O1426" s="81" t="s">
        <v>7584</v>
      </c>
      <c r="P1426" s="81" t="s">
        <v>7583</v>
      </c>
    </row>
    <row r="1427" spans="1:16" ht="71.25" x14ac:dyDescent="0.45">
      <c r="A1427" t="s">
        <v>11147</v>
      </c>
      <c r="B1427" t="s">
        <v>17</v>
      </c>
      <c r="C1427" t="s">
        <v>18</v>
      </c>
      <c r="D1427" t="s">
        <v>1123</v>
      </c>
      <c r="E1427" t="s">
        <v>1535</v>
      </c>
      <c r="F1427" t="s">
        <v>21</v>
      </c>
      <c r="G1427" t="s">
        <v>22</v>
      </c>
      <c r="H1427">
        <v>1426</v>
      </c>
      <c r="I1427" s="83">
        <v>65.668339268686523</v>
      </c>
      <c r="J1427" s="83">
        <v>83.94327083733333</v>
      </c>
      <c r="K1427" s="83">
        <v>56.536361388340673</v>
      </c>
      <c r="L1427" s="81" t="s">
        <v>1537</v>
      </c>
      <c r="M1427" s="81" t="s">
        <v>7585</v>
      </c>
      <c r="N1427" s="81" t="s">
        <v>7586</v>
      </c>
      <c r="O1427" s="81" t="s">
        <v>7587</v>
      </c>
      <c r="P1427" s="81" t="s">
        <v>7588</v>
      </c>
    </row>
    <row r="1428" spans="1:16" ht="28.5" x14ac:dyDescent="0.45">
      <c r="A1428" t="s">
        <v>11147</v>
      </c>
      <c r="B1428" t="s">
        <v>17</v>
      </c>
      <c r="C1428" t="s">
        <v>18</v>
      </c>
      <c r="D1428" t="s">
        <v>1123</v>
      </c>
      <c r="E1428" t="s">
        <v>1535</v>
      </c>
      <c r="F1428" t="s">
        <v>21</v>
      </c>
      <c r="G1428" t="s">
        <v>22</v>
      </c>
      <c r="H1428">
        <v>1427</v>
      </c>
      <c r="I1428" s="83">
        <v>17.625328548379716</v>
      </c>
      <c r="J1428" s="83">
        <v>88.011173679339336</v>
      </c>
      <c r="K1428" s="83">
        <v>88.011173679339336</v>
      </c>
      <c r="L1428" s="81" t="s">
        <v>1538</v>
      </c>
      <c r="M1428" s="81" t="s">
        <v>7589</v>
      </c>
      <c r="N1428" s="81" t="s">
        <v>7590</v>
      </c>
      <c r="O1428" s="81" t="s">
        <v>7591</v>
      </c>
      <c r="P1428" s="81" t="s">
        <v>7591</v>
      </c>
    </row>
    <row r="1429" spans="1:16" ht="114" x14ac:dyDescent="0.45">
      <c r="A1429" t="s">
        <v>11147</v>
      </c>
      <c r="B1429" t="s">
        <v>17</v>
      </c>
      <c r="C1429" t="s">
        <v>18</v>
      </c>
      <c r="D1429" t="s">
        <v>1123</v>
      </c>
      <c r="E1429" t="s">
        <v>1535</v>
      </c>
      <c r="F1429" t="s">
        <v>21</v>
      </c>
      <c r="G1429" t="s">
        <v>22</v>
      </c>
      <c r="H1429">
        <v>1428</v>
      </c>
      <c r="I1429" s="83">
        <v>35.401053915785013</v>
      </c>
      <c r="J1429" s="83">
        <v>39.029371576035537</v>
      </c>
      <c r="K1429" s="83">
        <v>34.297280709487325</v>
      </c>
      <c r="L1429" s="81" t="s">
        <v>1539</v>
      </c>
      <c r="M1429" s="81" t="s">
        <v>7592</v>
      </c>
      <c r="N1429" s="81" t="s">
        <v>7593</v>
      </c>
      <c r="O1429" s="81" t="s">
        <v>7594</v>
      </c>
      <c r="P1429" s="81" t="s">
        <v>7595</v>
      </c>
    </row>
    <row r="1430" spans="1:16" ht="71.25" x14ac:dyDescent="0.45">
      <c r="A1430" t="s">
        <v>11147</v>
      </c>
      <c r="B1430" t="s">
        <v>17</v>
      </c>
      <c r="C1430" t="s">
        <v>18</v>
      </c>
      <c r="D1430" t="s">
        <v>1123</v>
      </c>
      <c r="E1430" t="s">
        <v>1535</v>
      </c>
      <c r="F1430" t="s">
        <v>21</v>
      </c>
      <c r="G1430" t="s">
        <v>22</v>
      </c>
      <c r="H1430">
        <v>1429</v>
      </c>
      <c r="I1430" s="83">
        <v>54.899387566793791</v>
      </c>
      <c r="J1430" s="83">
        <v>43.303913492362113</v>
      </c>
      <c r="K1430" s="83">
        <v>16.939849998723201</v>
      </c>
      <c r="L1430" s="81" t="s">
        <v>1540</v>
      </c>
      <c r="M1430" s="81" t="s">
        <v>7596</v>
      </c>
      <c r="N1430" s="81" t="s">
        <v>7597</v>
      </c>
      <c r="O1430" s="81" t="s">
        <v>7598</v>
      </c>
      <c r="P1430" s="81" t="s">
        <v>7599</v>
      </c>
    </row>
    <row r="1431" spans="1:16" ht="57" x14ac:dyDescent="0.45">
      <c r="A1431" t="s">
        <v>11147</v>
      </c>
      <c r="B1431" t="s">
        <v>17</v>
      </c>
      <c r="C1431" t="s">
        <v>18</v>
      </c>
      <c r="D1431" t="s">
        <v>1123</v>
      </c>
      <c r="E1431" t="s">
        <v>1535</v>
      </c>
      <c r="F1431" t="s">
        <v>21</v>
      </c>
      <c r="G1431" t="s">
        <v>22</v>
      </c>
      <c r="H1431">
        <v>1430</v>
      </c>
      <c r="I1431" s="83">
        <v>30.26643726685862</v>
      </c>
      <c r="J1431" s="83">
        <v>34.484442579533258</v>
      </c>
      <c r="K1431" s="83">
        <v>27.824623288353131</v>
      </c>
      <c r="L1431" s="81" t="s">
        <v>1541</v>
      </c>
      <c r="M1431" s="81" t="s">
        <v>7600</v>
      </c>
      <c r="N1431" s="81" t="s">
        <v>7601</v>
      </c>
      <c r="O1431" s="81" t="s">
        <v>7602</v>
      </c>
      <c r="P1431" s="81" t="s">
        <v>7603</v>
      </c>
    </row>
    <row r="1432" spans="1:16" ht="42.75" x14ac:dyDescent="0.45">
      <c r="A1432" t="s">
        <v>11147</v>
      </c>
      <c r="B1432" t="s">
        <v>17</v>
      </c>
      <c r="C1432" t="s">
        <v>18</v>
      </c>
      <c r="D1432" t="s">
        <v>1123</v>
      </c>
      <c r="E1432" t="s">
        <v>1535</v>
      </c>
      <c r="F1432" t="s">
        <v>21</v>
      </c>
      <c r="G1432" t="s">
        <v>22</v>
      </c>
      <c r="H1432">
        <v>1431</v>
      </c>
      <c r="I1432" s="83">
        <v>8.8474875747662782</v>
      </c>
      <c r="J1432" s="83">
        <v>32.354709995906873</v>
      </c>
      <c r="K1432" s="83">
        <v>29.359738279508399</v>
      </c>
      <c r="L1432" s="81" t="s">
        <v>1542</v>
      </c>
      <c r="M1432" s="81" t="s">
        <v>7604</v>
      </c>
      <c r="N1432" s="81" t="s">
        <v>7605</v>
      </c>
      <c r="O1432" s="81" t="s">
        <v>7606</v>
      </c>
      <c r="P1432" s="81" t="s">
        <v>7607</v>
      </c>
    </row>
    <row r="1433" spans="1:16" ht="42.75" x14ac:dyDescent="0.45">
      <c r="A1433" t="s">
        <v>11147</v>
      </c>
      <c r="B1433" t="s">
        <v>17</v>
      </c>
      <c r="C1433" t="s">
        <v>18</v>
      </c>
      <c r="D1433" t="s">
        <v>1123</v>
      </c>
      <c r="E1433" t="s">
        <v>1535</v>
      </c>
      <c r="F1433" t="s">
        <v>21</v>
      </c>
      <c r="G1433" t="s">
        <v>22</v>
      </c>
      <c r="H1433">
        <v>1432</v>
      </c>
      <c r="I1433" s="83">
        <v>16.830386789031852</v>
      </c>
      <c r="J1433" s="83">
        <v>8.6397957147502069</v>
      </c>
      <c r="K1433" s="83">
        <v>8.1710143007266023</v>
      </c>
      <c r="L1433" s="81" t="s">
        <v>1543</v>
      </c>
      <c r="M1433" s="81" t="s">
        <v>7608</v>
      </c>
      <c r="N1433" s="81" t="s">
        <v>7609</v>
      </c>
      <c r="O1433" s="81" t="s">
        <v>7610</v>
      </c>
      <c r="P1433" s="81" t="s">
        <v>7611</v>
      </c>
    </row>
    <row r="1434" spans="1:16" ht="28.5" x14ac:dyDescent="0.45">
      <c r="A1434" t="s">
        <v>11147</v>
      </c>
      <c r="B1434" t="s">
        <v>17</v>
      </c>
      <c r="C1434" t="s">
        <v>18</v>
      </c>
      <c r="D1434" t="s">
        <v>1123</v>
      </c>
      <c r="E1434" t="s">
        <v>1535</v>
      </c>
      <c r="F1434" t="s">
        <v>21</v>
      </c>
      <c r="G1434" t="s">
        <v>22</v>
      </c>
      <c r="H1434">
        <v>1433</v>
      </c>
      <c r="I1434" s="83">
        <v>17.965205598154213</v>
      </c>
      <c r="J1434" s="83">
        <v>9.6524348774022446</v>
      </c>
      <c r="K1434" s="83">
        <v>19.304869754804479</v>
      </c>
      <c r="L1434" s="81" t="s">
        <v>1544</v>
      </c>
      <c r="M1434" s="81" t="s">
        <v>7612</v>
      </c>
      <c r="N1434" s="81" t="s">
        <v>7613</v>
      </c>
      <c r="O1434" s="81" t="s">
        <v>7614</v>
      </c>
      <c r="P1434" s="81" t="s">
        <v>7615</v>
      </c>
    </row>
    <row r="1435" spans="1:16" ht="42.75" x14ac:dyDescent="0.45">
      <c r="A1435" t="s">
        <v>11147</v>
      </c>
      <c r="B1435" t="s">
        <v>17</v>
      </c>
      <c r="C1435" t="s">
        <v>18</v>
      </c>
      <c r="D1435" t="s">
        <v>1123</v>
      </c>
      <c r="E1435" t="s">
        <v>1535</v>
      </c>
      <c r="F1435" t="s">
        <v>21</v>
      </c>
      <c r="G1435" t="s">
        <v>22</v>
      </c>
      <c r="H1435">
        <v>1434</v>
      </c>
      <c r="I1435" s="83">
        <v>15.133218633429316</v>
      </c>
      <c r="J1435" s="83">
        <v>9.2384302102610967</v>
      </c>
      <c r="K1435" s="83">
        <v>16.900621985565849</v>
      </c>
      <c r="L1435" s="81" t="s">
        <v>1545</v>
      </c>
      <c r="M1435" s="81" t="s">
        <v>7616</v>
      </c>
      <c r="N1435" s="81" t="s">
        <v>7617</v>
      </c>
      <c r="O1435" s="81" t="s">
        <v>7618</v>
      </c>
      <c r="P1435" s="81" t="s">
        <v>7619</v>
      </c>
    </row>
    <row r="1436" spans="1:16" ht="28.5" x14ac:dyDescent="0.45">
      <c r="A1436" t="s">
        <v>11147</v>
      </c>
      <c r="B1436" t="s">
        <v>17</v>
      </c>
      <c r="C1436" t="s">
        <v>18</v>
      </c>
      <c r="D1436" t="s">
        <v>1123</v>
      </c>
      <c r="E1436" t="s">
        <v>1535</v>
      </c>
      <c r="F1436" t="s">
        <v>21</v>
      </c>
      <c r="G1436" t="s">
        <v>22</v>
      </c>
      <c r="H1436">
        <v>1435</v>
      </c>
      <c r="I1436" s="83">
        <v>32.774568052975923</v>
      </c>
      <c r="J1436" s="83">
        <v>53.905948484896768</v>
      </c>
      <c r="K1436" s="83">
        <v>53.905948484896768</v>
      </c>
      <c r="L1436" s="81" t="s">
        <v>1546</v>
      </c>
      <c r="M1436" s="81" t="s">
        <v>7620</v>
      </c>
      <c r="N1436" s="81" t="s">
        <v>7621</v>
      </c>
      <c r="O1436" s="81" t="s">
        <v>7622</v>
      </c>
      <c r="P1436" s="81" t="s">
        <v>7622</v>
      </c>
    </row>
    <row r="1437" spans="1:16" ht="57" x14ac:dyDescent="0.45">
      <c r="A1437" t="s">
        <v>11147</v>
      </c>
      <c r="B1437" t="s">
        <v>17</v>
      </c>
      <c r="C1437" t="s">
        <v>18</v>
      </c>
      <c r="D1437" t="s">
        <v>1123</v>
      </c>
      <c r="E1437" t="s">
        <v>1535</v>
      </c>
      <c r="F1437" t="s">
        <v>21</v>
      </c>
      <c r="G1437" t="s">
        <v>22</v>
      </c>
      <c r="H1437">
        <v>1436</v>
      </c>
      <c r="I1437" s="83">
        <v>24.712442545253591</v>
      </c>
      <c r="J1437" s="83">
        <v>15.727800941615351</v>
      </c>
      <c r="K1437" s="83">
        <v>18.295654224495205</v>
      </c>
      <c r="L1437" s="81" t="s">
        <v>1547</v>
      </c>
      <c r="M1437" s="81" t="s">
        <v>7623</v>
      </c>
      <c r="N1437" s="81" t="s">
        <v>7624</v>
      </c>
      <c r="O1437" s="81" t="s">
        <v>7625</v>
      </c>
      <c r="P1437" s="81" t="s">
        <v>7626</v>
      </c>
    </row>
    <row r="1438" spans="1:16" ht="57" x14ac:dyDescent="0.45">
      <c r="A1438" t="s">
        <v>11147</v>
      </c>
      <c r="B1438" t="s">
        <v>17</v>
      </c>
      <c r="C1438" t="s">
        <v>18</v>
      </c>
      <c r="D1438" t="s">
        <v>1123</v>
      </c>
      <c r="E1438" t="s">
        <v>1535</v>
      </c>
      <c r="F1438" t="s">
        <v>21</v>
      </c>
      <c r="G1438" t="s">
        <v>22</v>
      </c>
      <c r="H1438">
        <v>1437</v>
      </c>
      <c r="I1438" s="83">
        <v>25.148403877797566</v>
      </c>
      <c r="J1438" s="83">
        <v>47.609455230029347</v>
      </c>
      <c r="K1438" s="83">
        <v>30.004556274899286</v>
      </c>
      <c r="L1438" s="81" t="s">
        <v>1548</v>
      </c>
      <c r="M1438" s="81" t="s">
        <v>7627</v>
      </c>
      <c r="N1438" s="81" t="s">
        <v>7628</v>
      </c>
      <c r="O1438" s="81" t="s">
        <v>7629</v>
      </c>
      <c r="P1438" s="81" t="s">
        <v>7630</v>
      </c>
    </row>
    <row r="1439" spans="1:16" ht="42.75" x14ac:dyDescent="0.45">
      <c r="A1439" t="s">
        <v>11147</v>
      </c>
      <c r="B1439" t="s">
        <v>17</v>
      </c>
      <c r="C1439" t="s">
        <v>18</v>
      </c>
      <c r="D1439" t="s">
        <v>1123</v>
      </c>
      <c r="E1439" t="s">
        <v>1535</v>
      </c>
      <c r="F1439" t="s">
        <v>21</v>
      </c>
      <c r="G1439" t="s">
        <v>22</v>
      </c>
      <c r="H1439">
        <v>1438</v>
      </c>
      <c r="I1439" s="83">
        <v>27.054113452696992</v>
      </c>
      <c r="J1439" s="83">
        <v>23.356898886410011</v>
      </c>
      <c r="K1439" s="83">
        <v>6.5672747360603951</v>
      </c>
      <c r="L1439" s="81" t="s">
        <v>1549</v>
      </c>
      <c r="M1439" s="81" t="s">
        <v>7631</v>
      </c>
      <c r="N1439" s="81" t="s">
        <v>7632</v>
      </c>
      <c r="O1439" s="81" t="s">
        <v>7633</v>
      </c>
      <c r="P1439" s="81" t="s">
        <v>7634</v>
      </c>
    </row>
    <row r="1440" spans="1:16" ht="42.75" x14ac:dyDescent="0.45">
      <c r="A1440" t="s">
        <v>11147</v>
      </c>
      <c r="B1440" t="s">
        <v>17</v>
      </c>
      <c r="C1440" t="s">
        <v>18</v>
      </c>
      <c r="D1440" t="s">
        <v>1123</v>
      </c>
      <c r="E1440" t="s">
        <v>1535</v>
      </c>
      <c r="F1440" t="s">
        <v>21</v>
      </c>
      <c r="G1440" t="s">
        <v>22</v>
      </c>
      <c r="H1440">
        <v>1439</v>
      </c>
      <c r="I1440" s="83">
        <v>41.211837513230265</v>
      </c>
      <c r="J1440" s="83">
        <v>44.534504264163466</v>
      </c>
      <c r="K1440" s="83">
        <v>26.584835766658781</v>
      </c>
      <c r="L1440" s="81" t="s">
        <v>1550</v>
      </c>
      <c r="M1440" s="81" t="s">
        <v>7635</v>
      </c>
      <c r="N1440" s="81" t="s">
        <v>7636</v>
      </c>
      <c r="O1440" s="81" t="s">
        <v>7637</v>
      </c>
      <c r="P1440" s="81" t="s">
        <v>7638</v>
      </c>
    </row>
    <row r="1441" spans="1:16" ht="42.75" x14ac:dyDescent="0.45">
      <c r="A1441" t="s">
        <v>11147</v>
      </c>
      <c r="B1441" t="s">
        <v>17</v>
      </c>
      <c r="C1441" t="s">
        <v>18</v>
      </c>
      <c r="D1441" t="s">
        <v>1123</v>
      </c>
      <c r="E1441" t="s">
        <v>1551</v>
      </c>
      <c r="F1441" t="s">
        <v>21</v>
      </c>
      <c r="G1441" t="s">
        <v>22</v>
      </c>
      <c r="H1441">
        <v>1440</v>
      </c>
      <c r="I1441" s="83">
        <v>35.416987661440594</v>
      </c>
      <c r="J1441" s="83">
        <v>34.389312176578429</v>
      </c>
      <c r="K1441" s="83">
        <v>26.518122980477767</v>
      </c>
      <c r="L1441" s="81" t="s">
        <v>1552</v>
      </c>
      <c r="M1441" s="81" t="s">
        <v>7639</v>
      </c>
      <c r="N1441" s="81" t="s">
        <v>7640</v>
      </c>
      <c r="O1441" s="81" t="s">
        <v>7641</v>
      </c>
      <c r="P1441" s="81" t="s">
        <v>7642</v>
      </c>
    </row>
    <row r="1442" spans="1:16" ht="42.75" x14ac:dyDescent="0.45">
      <c r="A1442" t="s">
        <v>11147</v>
      </c>
      <c r="B1442" t="s">
        <v>17</v>
      </c>
      <c r="C1442" t="s">
        <v>18</v>
      </c>
      <c r="D1442" t="s">
        <v>1123</v>
      </c>
      <c r="E1442" t="s">
        <v>1551</v>
      </c>
      <c r="F1442" t="s">
        <v>21</v>
      </c>
      <c r="G1442" t="s">
        <v>22</v>
      </c>
      <c r="H1442">
        <v>1441</v>
      </c>
      <c r="I1442" s="83">
        <v>8.4499178226201384</v>
      </c>
      <c r="J1442" s="83">
        <v>37.405485108988849</v>
      </c>
      <c r="K1442" s="83">
        <v>8.4499178226201384</v>
      </c>
      <c r="L1442" s="81" t="s">
        <v>1553</v>
      </c>
      <c r="M1442" s="81" t="s">
        <v>7643</v>
      </c>
      <c r="N1442" s="81" t="s">
        <v>7644</v>
      </c>
      <c r="O1442" s="81" t="s">
        <v>7645</v>
      </c>
      <c r="P1442" s="81" t="s">
        <v>7646</v>
      </c>
    </row>
    <row r="1443" spans="1:16" ht="57" x14ac:dyDescent="0.45">
      <c r="A1443" t="s">
        <v>11147</v>
      </c>
      <c r="B1443" t="s">
        <v>17</v>
      </c>
      <c r="C1443" t="s">
        <v>18</v>
      </c>
      <c r="D1443" t="s">
        <v>1123</v>
      </c>
      <c r="E1443" t="s">
        <v>1551</v>
      </c>
      <c r="F1443" t="s">
        <v>21</v>
      </c>
      <c r="G1443" t="s">
        <v>22</v>
      </c>
      <c r="H1443">
        <v>1442</v>
      </c>
      <c r="I1443" s="83">
        <v>9.6692656908808594</v>
      </c>
      <c r="J1443" s="83">
        <v>15.133218633429316</v>
      </c>
      <c r="K1443" s="83">
        <v>15.727800941615351</v>
      </c>
      <c r="L1443" s="81" t="s">
        <v>1554</v>
      </c>
      <c r="M1443" s="81" t="s">
        <v>7647</v>
      </c>
      <c r="N1443" s="81" t="s">
        <v>7648</v>
      </c>
      <c r="O1443" s="81" t="s">
        <v>7649</v>
      </c>
      <c r="P1443" s="81" t="s">
        <v>7650</v>
      </c>
    </row>
    <row r="1444" spans="1:16" ht="28.5" x14ac:dyDescent="0.45">
      <c r="A1444" t="s">
        <v>11147</v>
      </c>
      <c r="B1444" t="s">
        <v>17</v>
      </c>
      <c r="C1444" t="s">
        <v>18</v>
      </c>
      <c r="D1444" t="s">
        <v>1123</v>
      </c>
      <c r="E1444" t="s">
        <v>1551</v>
      </c>
      <c r="F1444" t="s">
        <v>21</v>
      </c>
      <c r="G1444" t="s">
        <v>22</v>
      </c>
      <c r="H1444">
        <v>1443</v>
      </c>
      <c r="I1444" s="83">
        <v>7.8098498423006371</v>
      </c>
      <c r="J1444" s="83">
        <v>14.535768424205482</v>
      </c>
      <c r="K1444" s="83">
        <v>12.22307556087252</v>
      </c>
      <c r="L1444" s="81" t="s">
        <v>1555</v>
      </c>
      <c r="M1444" s="81" t="s">
        <v>7651</v>
      </c>
      <c r="N1444" s="81" t="s">
        <v>7652</v>
      </c>
      <c r="O1444" s="81" t="s">
        <v>7653</v>
      </c>
      <c r="P1444" s="81" t="s">
        <v>7654</v>
      </c>
    </row>
    <row r="1445" spans="1:16" ht="42.75" x14ac:dyDescent="0.45">
      <c r="A1445" t="s">
        <v>11147</v>
      </c>
      <c r="B1445" t="s">
        <v>17</v>
      </c>
      <c r="C1445" t="s">
        <v>18</v>
      </c>
      <c r="D1445" t="s">
        <v>1123</v>
      </c>
      <c r="E1445" t="s">
        <v>1551</v>
      </c>
      <c r="F1445" t="s">
        <v>21</v>
      </c>
      <c r="G1445" t="s">
        <v>22</v>
      </c>
      <c r="H1445">
        <v>1444</v>
      </c>
      <c r="I1445" s="83">
        <v>62.628449627654696</v>
      </c>
      <c r="J1445" s="83">
        <v>74.874021568324267</v>
      </c>
      <c r="K1445" s="83">
        <v>58.282339541526561</v>
      </c>
      <c r="L1445" s="81" t="s">
        <v>1556</v>
      </c>
      <c r="M1445" s="81" t="s">
        <v>7655</v>
      </c>
      <c r="N1445" s="81" t="s">
        <v>7656</v>
      </c>
      <c r="O1445" s="81" t="s">
        <v>7657</v>
      </c>
      <c r="P1445" s="81" t="s">
        <v>7658</v>
      </c>
    </row>
    <row r="1446" spans="1:16" ht="71.25" x14ac:dyDescent="0.45">
      <c r="A1446" t="s">
        <v>11147</v>
      </c>
      <c r="B1446" t="s">
        <v>17</v>
      </c>
      <c r="C1446" t="s">
        <v>18</v>
      </c>
      <c r="D1446" t="s">
        <v>1123</v>
      </c>
      <c r="E1446" t="s">
        <v>1551</v>
      </c>
      <c r="F1446" t="s">
        <v>21</v>
      </c>
      <c r="G1446" t="s">
        <v>22</v>
      </c>
      <c r="H1446">
        <v>1445</v>
      </c>
      <c r="I1446" s="83">
        <v>13.757893447156651</v>
      </c>
      <c r="J1446" s="83">
        <v>21.393202752667925</v>
      </c>
      <c r="K1446" s="83">
        <v>12.468459067117118</v>
      </c>
      <c r="L1446" s="81" t="s">
        <v>1557</v>
      </c>
      <c r="M1446" s="81" t="s">
        <v>7659</v>
      </c>
      <c r="N1446" s="81" t="s">
        <v>7660</v>
      </c>
      <c r="O1446" s="81" t="s">
        <v>7661</v>
      </c>
      <c r="P1446" s="81" t="s">
        <v>7662</v>
      </c>
    </row>
    <row r="1447" spans="1:16" ht="42.75" x14ac:dyDescent="0.45">
      <c r="A1447" t="s">
        <v>11147</v>
      </c>
      <c r="B1447" t="s">
        <v>17</v>
      </c>
      <c r="C1447" t="s">
        <v>18</v>
      </c>
      <c r="D1447" t="s">
        <v>1123</v>
      </c>
      <c r="E1447" t="s">
        <v>1551</v>
      </c>
      <c r="F1447" t="s">
        <v>21</v>
      </c>
      <c r="G1447" t="s">
        <v>22</v>
      </c>
      <c r="H1447">
        <v>1446</v>
      </c>
      <c r="I1447" s="83">
        <v>15.25487608028144</v>
      </c>
      <c r="J1447" s="83">
        <v>18.141207173155522</v>
      </c>
      <c r="K1447" s="83">
        <v>18.141207173155522</v>
      </c>
      <c r="L1447" s="81" t="s">
        <v>1558</v>
      </c>
      <c r="M1447" s="81" t="s">
        <v>7663</v>
      </c>
      <c r="N1447" s="81" t="s">
        <v>7664</v>
      </c>
      <c r="O1447" s="81" t="s">
        <v>7665</v>
      </c>
      <c r="P1447" s="81" t="s">
        <v>7666</v>
      </c>
    </row>
    <row r="1448" spans="1:16" ht="28.5" x14ac:dyDescent="0.45">
      <c r="A1448" t="s">
        <v>11147</v>
      </c>
      <c r="B1448" t="s">
        <v>17</v>
      </c>
      <c r="C1448" t="s">
        <v>18</v>
      </c>
      <c r="D1448" t="s">
        <v>1123</v>
      </c>
      <c r="E1448" t="s">
        <v>1551</v>
      </c>
      <c r="F1448" t="s">
        <v>21</v>
      </c>
      <c r="G1448" t="s">
        <v>22</v>
      </c>
      <c r="H1448">
        <v>1447</v>
      </c>
      <c r="I1448" s="83">
        <v>5.024584978301581</v>
      </c>
      <c r="J1448" s="83">
        <v>15.727800941615351</v>
      </c>
      <c r="K1448" s="83">
        <v>14.211672443220438</v>
      </c>
      <c r="L1448" s="81" t="s">
        <v>1559</v>
      </c>
      <c r="M1448" s="81" t="s">
        <v>7667</v>
      </c>
      <c r="N1448" s="81" t="s">
        <v>7668</v>
      </c>
      <c r="O1448" s="81" t="s">
        <v>7669</v>
      </c>
      <c r="P1448" s="81" t="s">
        <v>7670</v>
      </c>
    </row>
    <row r="1449" spans="1:16" ht="28.5" x14ac:dyDescent="0.45">
      <c r="A1449" t="s">
        <v>11147</v>
      </c>
      <c r="B1449" t="s">
        <v>17</v>
      </c>
      <c r="C1449" t="s">
        <v>18</v>
      </c>
      <c r="D1449" t="s">
        <v>1123</v>
      </c>
      <c r="E1449" t="s">
        <v>1551</v>
      </c>
      <c r="F1449" t="s">
        <v>21</v>
      </c>
      <c r="G1449" t="s">
        <v>22</v>
      </c>
      <c r="H1449">
        <v>1448</v>
      </c>
      <c r="I1449" s="83">
        <v>59.460355750136102</v>
      </c>
      <c r="J1449" s="83">
        <v>16.515821590069027</v>
      </c>
      <c r="K1449" s="83">
        <v>100.00000000000004</v>
      </c>
      <c r="L1449" s="81" t="s">
        <v>1560</v>
      </c>
      <c r="M1449" s="81" t="s">
        <v>7671</v>
      </c>
      <c r="N1449" s="81" t="s">
        <v>7672</v>
      </c>
      <c r="O1449" s="81" t="s">
        <v>7673</v>
      </c>
      <c r="P1449" s="81" t="s">
        <v>7671</v>
      </c>
    </row>
    <row r="1450" spans="1:16" ht="71.25" x14ac:dyDescent="0.45">
      <c r="A1450" t="s">
        <v>11147</v>
      </c>
      <c r="B1450" t="s">
        <v>17</v>
      </c>
      <c r="C1450" t="s">
        <v>18</v>
      </c>
      <c r="D1450" t="s">
        <v>1123</v>
      </c>
      <c r="E1450" t="s">
        <v>1551</v>
      </c>
      <c r="F1450" t="s">
        <v>21</v>
      </c>
      <c r="G1450" t="s">
        <v>22</v>
      </c>
      <c r="H1450">
        <v>1449</v>
      </c>
      <c r="I1450" s="83">
        <v>15.774545980684184</v>
      </c>
      <c r="J1450" s="83">
        <v>10.380235015651325</v>
      </c>
      <c r="K1450" s="83">
        <v>9.6299436141881376</v>
      </c>
      <c r="L1450" s="81" t="s">
        <v>1561</v>
      </c>
      <c r="M1450" s="81" t="s">
        <v>7674</v>
      </c>
      <c r="N1450" s="81" t="s">
        <v>7675</v>
      </c>
      <c r="O1450" s="81" t="s">
        <v>7676</v>
      </c>
      <c r="P1450" s="81" t="s">
        <v>7677</v>
      </c>
    </row>
    <row r="1451" spans="1:16" ht="28.5" x14ac:dyDescent="0.45">
      <c r="A1451" t="s">
        <v>11147</v>
      </c>
      <c r="B1451" t="s">
        <v>17</v>
      </c>
      <c r="C1451" t="s">
        <v>18</v>
      </c>
      <c r="D1451" t="s">
        <v>1123</v>
      </c>
      <c r="E1451" t="s">
        <v>1551</v>
      </c>
      <c r="F1451" t="s">
        <v>21</v>
      </c>
      <c r="G1451" t="s">
        <v>22</v>
      </c>
      <c r="H1451">
        <v>1450</v>
      </c>
      <c r="I1451" s="83">
        <v>31.702331385234299</v>
      </c>
      <c r="J1451" s="83">
        <v>35.494810560100525</v>
      </c>
      <c r="K1451" s="83">
        <v>35.084396956386861</v>
      </c>
      <c r="L1451" s="81" t="s">
        <v>1562</v>
      </c>
      <c r="M1451" s="81" t="s">
        <v>7678</v>
      </c>
      <c r="N1451" s="81" t="s">
        <v>7679</v>
      </c>
      <c r="O1451" s="81" t="s">
        <v>7680</v>
      </c>
      <c r="P1451" s="81" t="s">
        <v>7681</v>
      </c>
    </row>
    <row r="1452" spans="1:16" ht="42.75" x14ac:dyDescent="0.45">
      <c r="A1452" t="s">
        <v>11147</v>
      </c>
      <c r="B1452" t="s">
        <v>17</v>
      </c>
      <c r="C1452" t="s">
        <v>18</v>
      </c>
      <c r="D1452" t="s">
        <v>1123</v>
      </c>
      <c r="E1452" t="s">
        <v>1551</v>
      </c>
      <c r="F1452" t="s">
        <v>21</v>
      </c>
      <c r="G1452" t="s">
        <v>22</v>
      </c>
      <c r="H1452">
        <v>1451</v>
      </c>
      <c r="I1452" s="83">
        <v>8.2951935071098593</v>
      </c>
      <c r="J1452" s="83">
        <v>9.2875289995667991</v>
      </c>
      <c r="K1452" s="83">
        <v>7.4955534733558453</v>
      </c>
      <c r="L1452" s="81" t="s">
        <v>1563</v>
      </c>
      <c r="M1452" s="81" t="s">
        <v>7682</v>
      </c>
      <c r="N1452" s="81" t="s">
        <v>7683</v>
      </c>
      <c r="O1452" s="81" t="s">
        <v>7684</v>
      </c>
      <c r="P1452" s="81" t="s">
        <v>7685</v>
      </c>
    </row>
    <row r="1453" spans="1:16" ht="42.75" x14ac:dyDescent="0.45">
      <c r="A1453" t="s">
        <v>11147</v>
      </c>
      <c r="B1453" t="s">
        <v>17</v>
      </c>
      <c r="C1453" t="s">
        <v>18</v>
      </c>
      <c r="D1453" t="s">
        <v>1123</v>
      </c>
      <c r="E1453" t="s">
        <v>1551</v>
      </c>
      <c r="F1453" t="s">
        <v>21</v>
      </c>
      <c r="G1453" t="s">
        <v>22</v>
      </c>
      <c r="H1453">
        <v>1452</v>
      </c>
      <c r="I1453" s="83">
        <v>50.519683592860481</v>
      </c>
      <c r="J1453" s="83">
        <v>41.249148923121133</v>
      </c>
      <c r="K1453" s="83">
        <v>40.17682558797496</v>
      </c>
      <c r="L1453" s="81" t="s">
        <v>1564</v>
      </c>
      <c r="M1453" s="81" t="s">
        <v>7686</v>
      </c>
      <c r="N1453" s="81" t="s">
        <v>7687</v>
      </c>
      <c r="O1453" s="81" t="s">
        <v>7688</v>
      </c>
      <c r="P1453" s="81" t="s">
        <v>7689</v>
      </c>
    </row>
    <row r="1454" spans="1:16" ht="42.75" x14ac:dyDescent="0.45">
      <c r="A1454" t="s">
        <v>11147</v>
      </c>
      <c r="B1454" t="s">
        <v>17</v>
      </c>
      <c r="C1454" t="s">
        <v>18</v>
      </c>
      <c r="D1454" t="s">
        <v>1123</v>
      </c>
      <c r="E1454" t="s">
        <v>1551</v>
      </c>
      <c r="F1454" t="s">
        <v>21</v>
      </c>
      <c r="G1454" t="s">
        <v>22</v>
      </c>
      <c r="H1454">
        <v>1453</v>
      </c>
      <c r="I1454" s="83">
        <v>7.2678842121027412</v>
      </c>
      <c r="J1454" s="83">
        <v>9.2875289995667991</v>
      </c>
      <c r="K1454" s="83">
        <v>10.682175159905851</v>
      </c>
      <c r="L1454" s="81" t="s">
        <v>1565</v>
      </c>
      <c r="M1454" s="81" t="s">
        <v>7690</v>
      </c>
      <c r="N1454" s="81" t="s">
        <v>7691</v>
      </c>
      <c r="O1454" s="81" t="s">
        <v>7692</v>
      </c>
      <c r="P1454" s="81" t="s">
        <v>7693</v>
      </c>
    </row>
    <row r="1455" spans="1:16" ht="28.5" x14ac:dyDescent="0.45">
      <c r="A1455" t="s">
        <v>11147</v>
      </c>
      <c r="B1455" t="s">
        <v>17</v>
      </c>
      <c r="C1455" t="s">
        <v>18</v>
      </c>
      <c r="D1455" t="s">
        <v>1123</v>
      </c>
      <c r="E1455" t="s">
        <v>1551</v>
      </c>
      <c r="F1455" t="s">
        <v>21</v>
      </c>
      <c r="G1455" t="s">
        <v>22</v>
      </c>
      <c r="H1455">
        <v>1454</v>
      </c>
      <c r="I1455" s="83">
        <v>19.304869754804479</v>
      </c>
      <c r="J1455" s="83">
        <v>53.728496591177098</v>
      </c>
      <c r="K1455" s="83">
        <v>15.619699684601285</v>
      </c>
      <c r="L1455" s="81" t="s">
        <v>1566</v>
      </c>
      <c r="M1455" s="81" t="s">
        <v>7694</v>
      </c>
      <c r="N1455" s="81" t="s">
        <v>7695</v>
      </c>
      <c r="O1455" s="81" t="s">
        <v>7696</v>
      </c>
      <c r="P1455" s="81" t="s">
        <v>7697</v>
      </c>
    </row>
    <row r="1456" spans="1:16" ht="85.5" x14ac:dyDescent="0.45">
      <c r="A1456" t="s">
        <v>11147</v>
      </c>
      <c r="B1456" t="s">
        <v>17</v>
      </c>
      <c r="C1456" t="s">
        <v>18</v>
      </c>
      <c r="D1456" t="s">
        <v>1123</v>
      </c>
      <c r="E1456" t="s">
        <v>1551</v>
      </c>
      <c r="F1456" t="s">
        <v>21</v>
      </c>
      <c r="G1456" t="s">
        <v>22</v>
      </c>
      <c r="H1456">
        <v>1455</v>
      </c>
      <c r="I1456" s="83">
        <v>58.941595892070083</v>
      </c>
      <c r="J1456" s="83">
        <v>49.831162551286646</v>
      </c>
      <c r="K1456" s="83">
        <v>30.336688657626649</v>
      </c>
      <c r="L1456" s="81" t="s">
        <v>1567</v>
      </c>
      <c r="M1456" s="81" t="s">
        <v>7698</v>
      </c>
      <c r="N1456" s="81" t="s">
        <v>7699</v>
      </c>
      <c r="O1456" s="81" t="s">
        <v>7700</v>
      </c>
      <c r="P1456" s="81" t="s">
        <v>7701</v>
      </c>
    </row>
    <row r="1457" spans="1:16" ht="42.75" x14ac:dyDescent="0.45">
      <c r="A1457" t="s">
        <v>11147</v>
      </c>
      <c r="B1457" t="s">
        <v>17</v>
      </c>
      <c r="C1457" t="s">
        <v>18</v>
      </c>
      <c r="D1457" t="s">
        <v>1123</v>
      </c>
      <c r="E1457" t="s">
        <v>1551</v>
      </c>
      <c r="F1457" t="s">
        <v>21</v>
      </c>
      <c r="G1457" t="s">
        <v>22</v>
      </c>
      <c r="H1457">
        <v>1456</v>
      </c>
      <c r="I1457" s="83">
        <v>54.523535745082548</v>
      </c>
      <c r="J1457" s="83">
        <v>26.681730651789682</v>
      </c>
      <c r="K1457" s="83">
        <v>37.873176281916521</v>
      </c>
      <c r="L1457" s="81" t="s">
        <v>1568</v>
      </c>
      <c r="M1457" s="81" t="s">
        <v>7702</v>
      </c>
      <c r="N1457" s="81" t="s">
        <v>7703</v>
      </c>
      <c r="O1457" s="81" t="s">
        <v>7704</v>
      </c>
      <c r="P1457" s="81" t="s">
        <v>7705</v>
      </c>
    </row>
    <row r="1458" spans="1:16" x14ac:dyDescent="0.45">
      <c r="A1458" t="s">
        <v>11147</v>
      </c>
      <c r="B1458" t="s">
        <v>17</v>
      </c>
      <c r="C1458" t="s">
        <v>18</v>
      </c>
      <c r="D1458" t="s">
        <v>1123</v>
      </c>
      <c r="E1458" t="s">
        <v>1551</v>
      </c>
      <c r="F1458" t="s">
        <v>21</v>
      </c>
      <c r="G1458" t="s">
        <v>22</v>
      </c>
      <c r="H1458">
        <v>1457</v>
      </c>
      <c r="I1458" s="83">
        <v>100.00000000000004</v>
      </c>
      <c r="J1458" s="83">
        <v>100.00000000000004</v>
      </c>
      <c r="K1458" s="83">
        <v>100.00000000000004</v>
      </c>
      <c r="L1458" s="81" t="s">
        <v>1569</v>
      </c>
      <c r="M1458" s="81" t="s">
        <v>7706</v>
      </c>
      <c r="N1458" s="81" t="s">
        <v>7706</v>
      </c>
      <c r="O1458" s="81" t="s">
        <v>7706</v>
      </c>
      <c r="P1458" s="81" t="s">
        <v>7706</v>
      </c>
    </row>
    <row r="1459" spans="1:16" x14ac:dyDescent="0.45">
      <c r="A1459" t="s">
        <v>11147</v>
      </c>
      <c r="B1459" t="s">
        <v>17</v>
      </c>
      <c r="C1459" t="s">
        <v>18</v>
      </c>
      <c r="D1459" t="s">
        <v>1123</v>
      </c>
      <c r="E1459" t="s">
        <v>1551</v>
      </c>
      <c r="F1459" t="s">
        <v>21</v>
      </c>
      <c r="G1459" t="s">
        <v>22</v>
      </c>
      <c r="H1459">
        <v>1458</v>
      </c>
      <c r="I1459" s="83">
        <v>27.77619034011791</v>
      </c>
      <c r="J1459" s="83">
        <v>54.10822690539397</v>
      </c>
      <c r="K1459" s="83">
        <v>64.345888416076164</v>
      </c>
      <c r="L1459" s="81" t="s">
        <v>1570</v>
      </c>
      <c r="M1459" s="81" t="s">
        <v>7707</v>
      </c>
      <c r="N1459" s="81" t="s">
        <v>7708</v>
      </c>
      <c r="O1459" s="81" t="s">
        <v>7709</v>
      </c>
      <c r="P1459" s="81" t="s">
        <v>7710</v>
      </c>
    </row>
    <row r="1460" spans="1:16" ht="42.75" x14ac:dyDescent="0.45">
      <c r="A1460" t="s">
        <v>11147</v>
      </c>
      <c r="B1460" t="s">
        <v>17</v>
      </c>
      <c r="C1460" t="s">
        <v>18</v>
      </c>
      <c r="D1460" t="s">
        <v>1123</v>
      </c>
      <c r="E1460" t="s">
        <v>1551</v>
      </c>
      <c r="F1460" t="s">
        <v>21</v>
      </c>
      <c r="G1460" t="s">
        <v>22</v>
      </c>
      <c r="H1460">
        <v>1459</v>
      </c>
      <c r="I1460" s="83">
        <v>42.803206067505954</v>
      </c>
      <c r="J1460" s="83">
        <v>11.35114710927891</v>
      </c>
      <c r="K1460" s="83">
        <v>9.6692656908808594</v>
      </c>
      <c r="L1460" s="81" t="s">
        <v>1571</v>
      </c>
      <c r="M1460" s="81" t="s">
        <v>7711</v>
      </c>
      <c r="N1460" s="81" t="s">
        <v>7712</v>
      </c>
      <c r="O1460" s="81" t="s">
        <v>7713</v>
      </c>
      <c r="P1460" s="81" t="s">
        <v>7714</v>
      </c>
    </row>
    <row r="1461" spans="1:16" ht="42.75" x14ac:dyDescent="0.45">
      <c r="A1461" t="s">
        <v>11147</v>
      </c>
      <c r="B1461" t="s">
        <v>17</v>
      </c>
      <c r="C1461" t="s">
        <v>18</v>
      </c>
      <c r="D1461" t="s">
        <v>1123</v>
      </c>
      <c r="E1461" t="s">
        <v>1551</v>
      </c>
      <c r="F1461" t="s">
        <v>21</v>
      </c>
      <c r="G1461" t="s">
        <v>22</v>
      </c>
      <c r="H1461">
        <v>1460</v>
      </c>
      <c r="I1461" s="83">
        <v>13.792484215432934</v>
      </c>
      <c r="J1461" s="83">
        <v>11.498759556447215</v>
      </c>
      <c r="K1461" s="83">
        <v>50.087184289209858</v>
      </c>
      <c r="L1461" s="81" t="s">
        <v>1572</v>
      </c>
      <c r="M1461" s="81" t="s">
        <v>7715</v>
      </c>
      <c r="N1461" s="81" t="s">
        <v>7716</v>
      </c>
      <c r="O1461" s="81" t="s">
        <v>7717</v>
      </c>
      <c r="P1461" s="81" t="s">
        <v>7718</v>
      </c>
    </row>
    <row r="1462" spans="1:16" ht="114" x14ac:dyDescent="0.45">
      <c r="A1462" t="s">
        <v>11147</v>
      </c>
      <c r="B1462" t="s">
        <v>17</v>
      </c>
      <c r="C1462" t="s">
        <v>18</v>
      </c>
      <c r="D1462" t="s">
        <v>1123</v>
      </c>
      <c r="E1462" t="s">
        <v>1573</v>
      </c>
      <c r="F1462" t="s">
        <v>21</v>
      </c>
      <c r="G1462" t="s">
        <v>22</v>
      </c>
      <c r="H1462">
        <v>1461</v>
      </c>
      <c r="I1462" s="83">
        <v>72.039739590182364</v>
      </c>
      <c r="J1462" s="83">
        <v>73.261890712064655</v>
      </c>
      <c r="K1462" s="83">
        <v>72.039739590182364</v>
      </c>
      <c r="L1462" s="81" t="s">
        <v>1574</v>
      </c>
      <c r="M1462" s="81" t="s">
        <v>7719</v>
      </c>
      <c r="N1462" s="81" t="s">
        <v>7720</v>
      </c>
      <c r="O1462" s="81" t="s">
        <v>7721</v>
      </c>
      <c r="P1462" s="81" t="s">
        <v>7722</v>
      </c>
    </row>
    <row r="1463" spans="1:16" ht="57" x14ac:dyDescent="0.45">
      <c r="A1463" t="s">
        <v>11147</v>
      </c>
      <c r="B1463" t="s">
        <v>17</v>
      </c>
      <c r="C1463" t="s">
        <v>18</v>
      </c>
      <c r="D1463" t="s">
        <v>1123</v>
      </c>
      <c r="E1463" t="s">
        <v>1573</v>
      </c>
      <c r="F1463" t="s">
        <v>21</v>
      </c>
      <c r="G1463" t="s">
        <v>22</v>
      </c>
      <c r="H1463">
        <v>1462</v>
      </c>
      <c r="I1463" s="83">
        <v>9.6374115869299768</v>
      </c>
      <c r="J1463" s="83">
        <v>26.486345663990743</v>
      </c>
      <c r="K1463" s="83">
        <v>17.797644045771207</v>
      </c>
      <c r="L1463" s="81" t="s">
        <v>1575</v>
      </c>
      <c r="M1463" s="81" t="s">
        <v>7723</v>
      </c>
      <c r="N1463" s="81" t="s">
        <v>11160</v>
      </c>
      <c r="O1463" s="81" t="s">
        <v>7724</v>
      </c>
      <c r="P1463" s="81" t="s">
        <v>7725</v>
      </c>
    </row>
    <row r="1464" spans="1:16" ht="42.75" x14ac:dyDescent="0.45">
      <c r="A1464" t="s">
        <v>11147</v>
      </c>
      <c r="B1464" t="s">
        <v>17</v>
      </c>
      <c r="C1464" t="s">
        <v>18</v>
      </c>
      <c r="D1464" t="s">
        <v>1123</v>
      </c>
      <c r="E1464" t="s">
        <v>1573</v>
      </c>
      <c r="F1464" t="s">
        <v>21</v>
      </c>
      <c r="G1464" t="s">
        <v>22</v>
      </c>
      <c r="H1464">
        <v>1463</v>
      </c>
      <c r="I1464" s="83">
        <v>11.20207934631356</v>
      </c>
      <c r="J1464" s="83">
        <v>49.39370396127886</v>
      </c>
      <c r="K1464" s="83">
        <v>41.627990237551877</v>
      </c>
      <c r="L1464" s="81" t="s">
        <v>1576</v>
      </c>
      <c r="M1464" s="81" t="s">
        <v>7726</v>
      </c>
      <c r="N1464" s="81" t="s">
        <v>7727</v>
      </c>
      <c r="O1464" s="81" t="s">
        <v>7728</v>
      </c>
      <c r="P1464" s="81" t="s">
        <v>7729</v>
      </c>
    </row>
    <row r="1465" spans="1:16" ht="71.25" x14ac:dyDescent="0.45">
      <c r="A1465" t="s">
        <v>11147</v>
      </c>
      <c r="B1465" t="s">
        <v>17</v>
      </c>
      <c r="C1465" t="s">
        <v>18</v>
      </c>
      <c r="D1465" t="s">
        <v>1123</v>
      </c>
      <c r="E1465" t="s">
        <v>1573</v>
      </c>
      <c r="F1465" t="s">
        <v>21</v>
      </c>
      <c r="G1465" t="s">
        <v>22</v>
      </c>
      <c r="H1465">
        <v>1464</v>
      </c>
      <c r="I1465" s="83">
        <v>22.911003908657964</v>
      </c>
      <c r="J1465" s="83">
        <v>23.319176489092225</v>
      </c>
      <c r="K1465" s="83">
        <v>24.090844358935922</v>
      </c>
      <c r="L1465" s="81" t="s">
        <v>1577</v>
      </c>
      <c r="M1465" s="81" t="s">
        <v>7730</v>
      </c>
      <c r="N1465" s="81" t="s">
        <v>7731</v>
      </c>
      <c r="O1465" s="81" t="s">
        <v>7732</v>
      </c>
      <c r="P1465" s="81" t="s">
        <v>7733</v>
      </c>
    </row>
    <row r="1466" spans="1:16" ht="42.75" x14ac:dyDescent="0.45">
      <c r="A1466" t="s">
        <v>11147</v>
      </c>
      <c r="B1466" t="s">
        <v>17</v>
      </c>
      <c r="C1466" t="s">
        <v>18</v>
      </c>
      <c r="D1466" t="s">
        <v>1123</v>
      </c>
      <c r="E1466" t="s">
        <v>1573</v>
      </c>
      <c r="F1466" t="s">
        <v>21</v>
      </c>
      <c r="G1466" t="s">
        <v>22</v>
      </c>
      <c r="H1466">
        <v>1465</v>
      </c>
      <c r="I1466" s="83">
        <v>13.674406678232565</v>
      </c>
      <c r="J1466" s="83">
        <v>13.674406678232565</v>
      </c>
      <c r="K1466" s="83">
        <v>11.633270842295031</v>
      </c>
      <c r="L1466" s="81" t="s">
        <v>1578</v>
      </c>
      <c r="M1466" s="81" t="s">
        <v>7734</v>
      </c>
      <c r="N1466" s="81" t="s">
        <v>7735</v>
      </c>
      <c r="O1466" s="81" t="s">
        <v>7735</v>
      </c>
      <c r="P1466" s="81" t="s">
        <v>7736</v>
      </c>
    </row>
    <row r="1467" spans="1:16" ht="57" x14ac:dyDescent="0.45">
      <c r="A1467" t="s">
        <v>11147</v>
      </c>
      <c r="B1467" t="s">
        <v>17</v>
      </c>
      <c r="C1467" t="s">
        <v>18</v>
      </c>
      <c r="D1467" t="s">
        <v>1123</v>
      </c>
      <c r="E1467" t="s">
        <v>1573</v>
      </c>
      <c r="F1467" t="s">
        <v>21</v>
      </c>
      <c r="G1467" t="s">
        <v>22</v>
      </c>
      <c r="H1467">
        <v>1466</v>
      </c>
      <c r="I1467" s="83">
        <v>57.228387647784103</v>
      </c>
      <c r="J1467" s="83">
        <v>61.27761135330725</v>
      </c>
      <c r="K1467" s="83">
        <v>40.106470983903762</v>
      </c>
      <c r="L1467" s="81" t="s">
        <v>1579</v>
      </c>
      <c r="M1467" s="81" t="s">
        <v>7737</v>
      </c>
      <c r="N1467" s="81" t="s">
        <v>7738</v>
      </c>
      <c r="O1467" s="81" t="s">
        <v>7739</v>
      </c>
      <c r="P1467" s="81" t="s">
        <v>7740</v>
      </c>
    </row>
    <row r="1468" spans="1:16" ht="28.5" x14ac:dyDescent="0.45">
      <c r="A1468" t="s">
        <v>11147</v>
      </c>
      <c r="B1468" t="s">
        <v>17</v>
      </c>
      <c r="C1468" t="s">
        <v>18</v>
      </c>
      <c r="D1468" t="s">
        <v>1123</v>
      </c>
      <c r="E1468" t="s">
        <v>1573</v>
      </c>
      <c r="F1468" t="s">
        <v>21</v>
      </c>
      <c r="G1468" t="s">
        <v>22</v>
      </c>
      <c r="H1468">
        <v>1467</v>
      </c>
      <c r="I1468" s="83">
        <v>5.0735520042259514</v>
      </c>
      <c r="J1468" s="83">
        <v>8.516593018819643</v>
      </c>
      <c r="K1468" s="83">
        <v>9.4251595113736766</v>
      </c>
      <c r="L1468" s="81" t="s">
        <v>1580</v>
      </c>
      <c r="M1468" s="81" t="s">
        <v>7741</v>
      </c>
      <c r="N1468" s="81" t="s">
        <v>7742</v>
      </c>
      <c r="O1468" s="81" t="s">
        <v>7743</v>
      </c>
      <c r="P1468" s="81" t="s">
        <v>7744</v>
      </c>
    </row>
    <row r="1469" spans="1:16" ht="28.5" x14ac:dyDescent="0.45">
      <c r="A1469" t="s">
        <v>11147</v>
      </c>
      <c r="B1469" t="s">
        <v>17</v>
      </c>
      <c r="C1469" t="s">
        <v>18</v>
      </c>
      <c r="D1469" t="s">
        <v>1123</v>
      </c>
      <c r="E1469" t="s">
        <v>1573</v>
      </c>
      <c r="F1469" t="s">
        <v>21</v>
      </c>
      <c r="G1469" t="s">
        <v>22</v>
      </c>
      <c r="H1469">
        <v>1468</v>
      </c>
      <c r="I1469" s="83">
        <v>7.2678842121027412</v>
      </c>
      <c r="J1469" s="83">
        <v>22.089591134157882</v>
      </c>
      <c r="K1469" s="83">
        <v>7.2678842121027412</v>
      </c>
      <c r="L1469" s="81" t="s">
        <v>1581</v>
      </c>
      <c r="M1469" s="81" t="s">
        <v>7745</v>
      </c>
      <c r="N1469" s="81" t="s">
        <v>7746</v>
      </c>
      <c r="O1469" s="81" t="s">
        <v>7747</v>
      </c>
      <c r="P1469" s="81" t="s">
        <v>7746</v>
      </c>
    </row>
    <row r="1470" spans="1:16" ht="42.75" x14ac:dyDescent="0.45">
      <c r="A1470" t="s">
        <v>11147</v>
      </c>
      <c r="B1470" t="s">
        <v>17</v>
      </c>
      <c r="C1470" t="s">
        <v>18</v>
      </c>
      <c r="D1470" t="s">
        <v>1123</v>
      </c>
      <c r="E1470" t="s">
        <v>1573</v>
      </c>
      <c r="F1470" t="s">
        <v>21</v>
      </c>
      <c r="G1470" t="s">
        <v>22</v>
      </c>
      <c r="H1470">
        <v>1469</v>
      </c>
      <c r="I1470" s="83">
        <v>35.634778385454652</v>
      </c>
      <c r="J1470" s="83">
        <v>68.883650534665605</v>
      </c>
      <c r="K1470" s="83">
        <v>83.94327083733333</v>
      </c>
      <c r="L1470" s="81" t="s">
        <v>1582</v>
      </c>
      <c r="M1470" s="81" t="s">
        <v>7748</v>
      </c>
      <c r="N1470" s="81" t="s">
        <v>7749</v>
      </c>
      <c r="O1470" s="81" t="s">
        <v>7750</v>
      </c>
      <c r="P1470" s="81" t="s">
        <v>7751</v>
      </c>
    </row>
    <row r="1471" spans="1:16" ht="28.5" x14ac:dyDescent="0.45">
      <c r="A1471" t="s">
        <v>11147</v>
      </c>
      <c r="B1471" t="s">
        <v>17</v>
      </c>
      <c r="C1471" t="s">
        <v>18</v>
      </c>
      <c r="D1471" t="s">
        <v>1123</v>
      </c>
      <c r="E1471" t="s">
        <v>1573</v>
      </c>
      <c r="F1471" t="s">
        <v>21</v>
      </c>
      <c r="G1471" t="s">
        <v>22</v>
      </c>
      <c r="H1471">
        <v>1470</v>
      </c>
      <c r="I1471" s="83">
        <v>6.5672747360603951</v>
      </c>
      <c r="J1471" s="83">
        <v>37.99178428257963</v>
      </c>
      <c r="K1471" s="83">
        <v>17.965205598154213</v>
      </c>
      <c r="L1471" s="81" t="s">
        <v>1583</v>
      </c>
      <c r="M1471" s="81" t="s">
        <v>7752</v>
      </c>
      <c r="N1471" s="81" t="s">
        <v>7753</v>
      </c>
      <c r="O1471" s="81" t="s">
        <v>7754</v>
      </c>
      <c r="P1471" s="81" t="s">
        <v>7755</v>
      </c>
    </row>
    <row r="1472" spans="1:16" ht="28.5" x14ac:dyDescent="0.45">
      <c r="A1472" t="s">
        <v>11147</v>
      </c>
      <c r="B1472" t="s">
        <v>17</v>
      </c>
      <c r="C1472" t="s">
        <v>18</v>
      </c>
      <c r="D1472" t="s">
        <v>1123</v>
      </c>
      <c r="E1472" t="s">
        <v>1573</v>
      </c>
      <c r="F1472" t="s">
        <v>21</v>
      </c>
      <c r="G1472" t="s">
        <v>22</v>
      </c>
      <c r="H1472">
        <v>1471</v>
      </c>
      <c r="I1472" s="83">
        <v>48.892302243490086</v>
      </c>
      <c r="J1472" s="83">
        <v>19.64073254502566</v>
      </c>
      <c r="K1472" s="83">
        <v>27.77619034011791</v>
      </c>
      <c r="L1472" s="81" t="s">
        <v>1584</v>
      </c>
      <c r="M1472" s="81" t="s">
        <v>7756</v>
      </c>
      <c r="N1472" s="81" t="s">
        <v>7757</v>
      </c>
      <c r="O1472" s="81" t="s">
        <v>7758</v>
      </c>
      <c r="P1472" s="81" t="s">
        <v>7759</v>
      </c>
    </row>
    <row r="1473" spans="1:16" ht="42.75" x14ac:dyDescent="0.45">
      <c r="A1473" t="s">
        <v>11147</v>
      </c>
      <c r="B1473" t="s">
        <v>17</v>
      </c>
      <c r="C1473" t="s">
        <v>18</v>
      </c>
      <c r="D1473" t="s">
        <v>1123</v>
      </c>
      <c r="E1473" t="s">
        <v>1573</v>
      </c>
      <c r="F1473" t="s">
        <v>21</v>
      </c>
      <c r="G1473" t="s">
        <v>22</v>
      </c>
      <c r="H1473">
        <v>1472</v>
      </c>
      <c r="I1473" s="83">
        <v>35.831291876413552</v>
      </c>
      <c r="J1473" s="83">
        <v>44.016240631971691</v>
      </c>
      <c r="K1473" s="83">
        <v>43.748114312246443</v>
      </c>
      <c r="L1473" s="81" t="s">
        <v>1585</v>
      </c>
      <c r="M1473" s="81" t="s">
        <v>7760</v>
      </c>
      <c r="N1473" s="81" t="s">
        <v>7761</v>
      </c>
      <c r="O1473" s="81" t="s">
        <v>7762</v>
      </c>
      <c r="P1473" s="81" t="s">
        <v>7763</v>
      </c>
    </row>
    <row r="1474" spans="1:16" ht="71.25" x14ac:dyDescent="0.45">
      <c r="A1474" t="s">
        <v>11147</v>
      </c>
      <c r="B1474" t="s">
        <v>17</v>
      </c>
      <c r="C1474" t="s">
        <v>18</v>
      </c>
      <c r="D1474" t="s">
        <v>1123</v>
      </c>
      <c r="E1474" t="s">
        <v>1573</v>
      </c>
      <c r="F1474" t="s">
        <v>21</v>
      </c>
      <c r="G1474" t="s">
        <v>22</v>
      </c>
      <c r="H1474">
        <v>1473</v>
      </c>
      <c r="I1474" s="83">
        <v>33.956656086604504</v>
      </c>
      <c r="J1474" s="83">
        <v>33.162726279566726</v>
      </c>
      <c r="K1474" s="83">
        <v>32.141105530539441</v>
      </c>
      <c r="L1474" s="81" t="s">
        <v>1586</v>
      </c>
      <c r="M1474" s="81" t="s">
        <v>7764</v>
      </c>
      <c r="N1474" s="81" t="s">
        <v>7765</v>
      </c>
      <c r="O1474" s="81" t="s">
        <v>7766</v>
      </c>
      <c r="P1474" s="81" t="s">
        <v>7767</v>
      </c>
    </row>
    <row r="1475" spans="1:16" ht="28.5" x14ac:dyDescent="0.45">
      <c r="A1475" t="s">
        <v>11147</v>
      </c>
      <c r="B1475" t="s">
        <v>17</v>
      </c>
      <c r="C1475" t="s">
        <v>18</v>
      </c>
      <c r="D1475" t="s">
        <v>1123</v>
      </c>
      <c r="E1475" t="s">
        <v>1573</v>
      </c>
      <c r="F1475" t="s">
        <v>21</v>
      </c>
      <c r="G1475" t="s">
        <v>22</v>
      </c>
      <c r="H1475">
        <v>1474</v>
      </c>
      <c r="I1475" s="83">
        <v>6.9171842282054721</v>
      </c>
      <c r="J1475" s="83">
        <v>13.834368456410946</v>
      </c>
      <c r="K1475" s="83">
        <v>6.9171842282054721</v>
      </c>
      <c r="L1475" s="81" t="s">
        <v>1587</v>
      </c>
      <c r="M1475" s="81" t="s">
        <v>7768</v>
      </c>
      <c r="N1475" s="81" t="s">
        <v>7769</v>
      </c>
      <c r="O1475" s="81" t="s">
        <v>7770</v>
      </c>
      <c r="P1475" s="81" t="s">
        <v>7771</v>
      </c>
    </row>
    <row r="1476" spans="1:16" ht="142.5" x14ac:dyDescent="0.45">
      <c r="A1476" t="s">
        <v>11147</v>
      </c>
      <c r="B1476" t="s">
        <v>17</v>
      </c>
      <c r="C1476" t="s">
        <v>18</v>
      </c>
      <c r="D1476" t="s">
        <v>1123</v>
      </c>
      <c r="E1476" t="s">
        <v>1588</v>
      </c>
      <c r="F1476" t="s">
        <v>21</v>
      </c>
      <c r="G1476" t="s">
        <v>22</v>
      </c>
      <c r="H1476">
        <v>1475</v>
      </c>
      <c r="I1476" s="83">
        <v>55.281819973917507</v>
      </c>
      <c r="J1476" s="83">
        <v>57.698982781470001</v>
      </c>
      <c r="K1476" s="83">
        <v>36.448509393603622</v>
      </c>
      <c r="L1476" s="81" t="s">
        <v>1589</v>
      </c>
      <c r="M1476" s="81" t="s">
        <v>7772</v>
      </c>
      <c r="N1476" s="81" t="s">
        <v>7773</v>
      </c>
      <c r="O1476" s="81" t="s">
        <v>7774</v>
      </c>
      <c r="P1476" s="81" t="s">
        <v>7775</v>
      </c>
    </row>
    <row r="1477" spans="1:16" ht="42.75" x14ac:dyDescent="0.45">
      <c r="A1477" t="s">
        <v>11147</v>
      </c>
      <c r="B1477" t="s">
        <v>17</v>
      </c>
      <c r="C1477" t="s">
        <v>18</v>
      </c>
      <c r="D1477" t="s">
        <v>1123</v>
      </c>
      <c r="E1477" t="s">
        <v>1588</v>
      </c>
      <c r="F1477" t="s">
        <v>21</v>
      </c>
      <c r="G1477" t="s">
        <v>22</v>
      </c>
      <c r="H1477">
        <v>1476</v>
      </c>
      <c r="I1477" s="83">
        <v>51.697315395717055</v>
      </c>
      <c r="J1477" s="83">
        <v>44.632361378533261</v>
      </c>
      <c r="K1477" s="83">
        <v>61.478815295126431</v>
      </c>
      <c r="L1477" s="81" t="s">
        <v>1590</v>
      </c>
      <c r="M1477" s="81" t="s">
        <v>7776</v>
      </c>
      <c r="N1477" s="81" t="s">
        <v>7777</v>
      </c>
      <c r="O1477" s="81" t="s">
        <v>7778</v>
      </c>
      <c r="P1477" s="81" t="s">
        <v>7779</v>
      </c>
    </row>
    <row r="1478" spans="1:16" ht="28.5" x14ac:dyDescent="0.45">
      <c r="A1478" t="s">
        <v>11147</v>
      </c>
      <c r="B1478" t="s">
        <v>17</v>
      </c>
      <c r="C1478" t="s">
        <v>18</v>
      </c>
      <c r="D1478" t="s">
        <v>1123</v>
      </c>
      <c r="E1478" t="s">
        <v>1588</v>
      </c>
      <c r="F1478" t="s">
        <v>21</v>
      </c>
      <c r="G1478" t="s">
        <v>22</v>
      </c>
      <c r="H1478">
        <v>1477</v>
      </c>
      <c r="I1478" s="83">
        <v>8.1706097244177744</v>
      </c>
      <c r="J1478" s="83">
        <v>43.472087194499139</v>
      </c>
      <c r="K1478" s="83">
        <v>43.472087194499139</v>
      </c>
      <c r="L1478" s="81" t="s">
        <v>1591</v>
      </c>
      <c r="M1478" s="81" t="s">
        <v>7780</v>
      </c>
      <c r="N1478" s="81" t="s">
        <v>7781</v>
      </c>
      <c r="O1478" s="81" t="s">
        <v>7782</v>
      </c>
      <c r="P1478" s="81" t="s">
        <v>7782</v>
      </c>
    </row>
    <row r="1479" spans="1:16" ht="28.5" x14ac:dyDescent="0.45">
      <c r="A1479" t="s">
        <v>11147</v>
      </c>
      <c r="B1479" t="s">
        <v>17</v>
      </c>
      <c r="C1479" t="s">
        <v>18</v>
      </c>
      <c r="D1479" t="s">
        <v>1123</v>
      </c>
      <c r="E1479" t="s">
        <v>1588</v>
      </c>
      <c r="F1479" t="s">
        <v>21</v>
      </c>
      <c r="G1479" t="s">
        <v>22</v>
      </c>
      <c r="H1479">
        <v>1478</v>
      </c>
      <c r="I1479" s="83">
        <v>41.722614486115063</v>
      </c>
      <c r="J1479" s="83">
        <v>100.00000000000004</v>
      </c>
      <c r="K1479" s="83">
        <v>37.81790427652475</v>
      </c>
      <c r="L1479" s="81" t="s">
        <v>1592</v>
      </c>
      <c r="M1479" s="81" t="s">
        <v>7783</v>
      </c>
      <c r="N1479" s="81" t="s">
        <v>7784</v>
      </c>
      <c r="O1479" s="81" t="s">
        <v>7783</v>
      </c>
      <c r="P1479" s="81" t="s">
        <v>7785</v>
      </c>
    </row>
    <row r="1480" spans="1:16" ht="99.75" x14ac:dyDescent="0.45">
      <c r="A1480" t="s">
        <v>11147</v>
      </c>
      <c r="B1480" t="s">
        <v>17</v>
      </c>
      <c r="C1480" t="s">
        <v>18</v>
      </c>
      <c r="D1480" t="s">
        <v>1123</v>
      </c>
      <c r="E1480" t="s">
        <v>1588</v>
      </c>
      <c r="F1480" t="s">
        <v>21</v>
      </c>
      <c r="G1480" t="s">
        <v>22</v>
      </c>
      <c r="H1480">
        <v>1479</v>
      </c>
      <c r="I1480" s="83">
        <v>13.121950369400196</v>
      </c>
      <c r="J1480" s="83">
        <v>21.768535231387425</v>
      </c>
      <c r="K1480" s="83">
        <v>18.696425994936558</v>
      </c>
      <c r="L1480" s="81" t="s">
        <v>1593</v>
      </c>
      <c r="M1480" s="81" t="s">
        <v>7786</v>
      </c>
      <c r="N1480" s="81" t="s">
        <v>7787</v>
      </c>
      <c r="O1480" s="81" t="s">
        <v>7788</v>
      </c>
      <c r="P1480" s="81" t="s">
        <v>7789</v>
      </c>
    </row>
    <row r="1481" spans="1:16" ht="42.75" x14ac:dyDescent="0.45">
      <c r="A1481" t="s">
        <v>11147</v>
      </c>
      <c r="B1481" t="s">
        <v>17</v>
      </c>
      <c r="C1481" t="s">
        <v>18</v>
      </c>
      <c r="D1481" t="s">
        <v>1123</v>
      </c>
      <c r="E1481" t="s">
        <v>1588</v>
      </c>
      <c r="F1481" t="s">
        <v>21</v>
      </c>
      <c r="G1481" t="s">
        <v>22</v>
      </c>
      <c r="H1481">
        <v>1480</v>
      </c>
      <c r="I1481" s="83">
        <v>39.431683758476304</v>
      </c>
      <c r="J1481" s="83">
        <v>59.230330720232523</v>
      </c>
      <c r="K1481" s="83">
        <v>11.306082351602983</v>
      </c>
      <c r="L1481" s="81" t="s">
        <v>1594</v>
      </c>
      <c r="M1481" s="81" t="s">
        <v>7790</v>
      </c>
      <c r="N1481" s="81" t="s">
        <v>7791</v>
      </c>
      <c r="O1481" s="81" t="s">
        <v>7792</v>
      </c>
      <c r="P1481" s="81" t="s">
        <v>7793</v>
      </c>
    </row>
    <row r="1482" spans="1:16" ht="85.5" x14ac:dyDescent="0.45">
      <c r="A1482" t="s">
        <v>11147</v>
      </c>
      <c r="B1482" t="s">
        <v>17</v>
      </c>
      <c r="C1482" t="s">
        <v>18</v>
      </c>
      <c r="D1482" t="s">
        <v>1123</v>
      </c>
      <c r="E1482" t="s">
        <v>1588</v>
      </c>
      <c r="F1482" t="s">
        <v>21</v>
      </c>
      <c r="G1482" t="s">
        <v>22</v>
      </c>
      <c r="H1482">
        <v>1481</v>
      </c>
      <c r="I1482" s="83">
        <v>30.299282065335248</v>
      </c>
      <c r="J1482" s="83">
        <v>8.9874950762603643</v>
      </c>
      <c r="K1482" s="83">
        <v>8.234891424657139</v>
      </c>
      <c r="L1482" s="81" t="s">
        <v>1595</v>
      </c>
      <c r="M1482" s="81" t="s">
        <v>7794</v>
      </c>
      <c r="N1482" s="81" t="s">
        <v>7795</v>
      </c>
      <c r="O1482" s="81" t="s">
        <v>7796</v>
      </c>
      <c r="P1482" s="81" t="s">
        <v>7797</v>
      </c>
    </row>
    <row r="1483" spans="1:16" ht="71.25" x14ac:dyDescent="0.45">
      <c r="A1483" t="s">
        <v>11147</v>
      </c>
      <c r="B1483" t="s">
        <v>17</v>
      </c>
      <c r="C1483" t="s">
        <v>18</v>
      </c>
      <c r="D1483" t="s">
        <v>1123</v>
      </c>
      <c r="E1483" t="s">
        <v>1588</v>
      </c>
      <c r="F1483" t="s">
        <v>21</v>
      </c>
      <c r="G1483" t="s">
        <v>22</v>
      </c>
      <c r="H1483">
        <v>1482</v>
      </c>
      <c r="I1483" s="83">
        <v>15.116333565427963</v>
      </c>
      <c r="J1483" s="83">
        <v>28.103353957824861</v>
      </c>
      <c r="K1483" s="83">
        <v>12.062940248564932</v>
      </c>
      <c r="L1483" s="81" t="s">
        <v>1596</v>
      </c>
      <c r="M1483" s="81" t="s">
        <v>7798</v>
      </c>
      <c r="N1483" s="81" t="s">
        <v>7799</v>
      </c>
      <c r="O1483" s="81" t="s">
        <v>7800</v>
      </c>
      <c r="P1483" s="81" t="s">
        <v>7801</v>
      </c>
    </row>
    <row r="1484" spans="1:16" ht="128.25" x14ac:dyDescent="0.45">
      <c r="A1484" t="s">
        <v>11147</v>
      </c>
      <c r="B1484" t="s">
        <v>17</v>
      </c>
      <c r="C1484" t="s">
        <v>18</v>
      </c>
      <c r="D1484" t="s">
        <v>1123</v>
      </c>
      <c r="E1484" t="s">
        <v>1588</v>
      </c>
      <c r="F1484" t="s">
        <v>21</v>
      </c>
      <c r="G1484" t="s">
        <v>22</v>
      </c>
      <c r="H1484">
        <v>1483</v>
      </c>
      <c r="I1484" s="83">
        <v>38.581249996024255</v>
      </c>
      <c r="J1484" s="83">
        <v>41.854827987169216</v>
      </c>
      <c r="K1484" s="83">
        <v>40.725762970421989</v>
      </c>
      <c r="L1484" s="81" t="s">
        <v>1597</v>
      </c>
      <c r="M1484" s="81" t="s">
        <v>7802</v>
      </c>
      <c r="N1484" s="81" t="s">
        <v>7803</v>
      </c>
      <c r="O1484" s="81" t="s">
        <v>7804</v>
      </c>
      <c r="P1484" s="81" t="s">
        <v>7805</v>
      </c>
    </row>
    <row r="1485" spans="1:16" ht="71.25" x14ac:dyDescent="0.45">
      <c r="A1485" t="s">
        <v>11147</v>
      </c>
      <c r="B1485" t="s">
        <v>17</v>
      </c>
      <c r="C1485" t="s">
        <v>18</v>
      </c>
      <c r="D1485" t="s">
        <v>1123</v>
      </c>
      <c r="E1485" t="s">
        <v>1588</v>
      </c>
      <c r="F1485" t="s">
        <v>21</v>
      </c>
      <c r="G1485" t="s">
        <v>22</v>
      </c>
      <c r="H1485">
        <v>1484</v>
      </c>
      <c r="I1485" s="83">
        <v>23.114663823833634</v>
      </c>
      <c r="J1485" s="83">
        <v>21.576146358278557</v>
      </c>
      <c r="K1485" s="83">
        <v>15.593439508212386</v>
      </c>
      <c r="L1485" s="81" t="s">
        <v>1598</v>
      </c>
      <c r="M1485" s="81" t="s">
        <v>7806</v>
      </c>
      <c r="N1485" s="81" t="s">
        <v>7807</v>
      </c>
      <c r="O1485" s="81" t="s">
        <v>7808</v>
      </c>
      <c r="P1485" s="81" t="s">
        <v>7809</v>
      </c>
    </row>
    <row r="1486" spans="1:16" ht="42.75" x14ac:dyDescent="0.45">
      <c r="A1486" t="s">
        <v>11147</v>
      </c>
      <c r="B1486" t="s">
        <v>17</v>
      </c>
      <c r="C1486" t="s">
        <v>18</v>
      </c>
      <c r="D1486" t="s">
        <v>1123</v>
      </c>
      <c r="E1486" t="s">
        <v>1588</v>
      </c>
      <c r="F1486" t="s">
        <v>21</v>
      </c>
      <c r="G1486" t="s">
        <v>22</v>
      </c>
      <c r="H1486">
        <v>1485</v>
      </c>
      <c r="I1486" s="83">
        <v>45.823488902304994</v>
      </c>
      <c r="J1486" s="83">
        <v>42.311785416105785</v>
      </c>
      <c r="K1486" s="83">
        <v>36.158552251455333</v>
      </c>
      <c r="L1486" s="81" t="s">
        <v>1599</v>
      </c>
      <c r="M1486" s="81" t="s">
        <v>7810</v>
      </c>
      <c r="N1486" s="81" t="s">
        <v>7811</v>
      </c>
      <c r="O1486" s="81" t="s">
        <v>7812</v>
      </c>
      <c r="P1486" s="81" t="s">
        <v>7813</v>
      </c>
    </row>
    <row r="1487" spans="1:16" ht="42.75" x14ac:dyDescent="0.45">
      <c r="A1487" t="s">
        <v>11147</v>
      </c>
      <c r="B1487" t="s">
        <v>17</v>
      </c>
      <c r="C1487" t="s">
        <v>18</v>
      </c>
      <c r="D1487" t="s">
        <v>1123</v>
      </c>
      <c r="E1487" t="s">
        <v>1588</v>
      </c>
      <c r="F1487" t="s">
        <v>21</v>
      </c>
      <c r="G1487" t="s">
        <v>22</v>
      </c>
      <c r="H1487">
        <v>1486</v>
      </c>
      <c r="I1487" s="83">
        <v>35.416987661440594</v>
      </c>
      <c r="J1487" s="83">
        <v>67.034208963517912</v>
      </c>
      <c r="K1487" s="83">
        <v>57.835698664651439</v>
      </c>
      <c r="L1487" s="81" t="s">
        <v>1600</v>
      </c>
      <c r="M1487" s="81" t="s">
        <v>7814</v>
      </c>
      <c r="N1487" s="81" t="s">
        <v>7815</v>
      </c>
      <c r="O1487" s="81" t="s">
        <v>7816</v>
      </c>
      <c r="P1487" s="81" t="s">
        <v>7817</v>
      </c>
    </row>
    <row r="1488" spans="1:16" ht="42.75" x14ac:dyDescent="0.45">
      <c r="A1488" t="s">
        <v>11147</v>
      </c>
      <c r="B1488" t="s">
        <v>17</v>
      </c>
      <c r="C1488" t="s">
        <v>18</v>
      </c>
      <c r="D1488" t="s">
        <v>1123</v>
      </c>
      <c r="E1488" t="s">
        <v>1588</v>
      </c>
      <c r="F1488" t="s">
        <v>21</v>
      </c>
      <c r="G1488" t="s">
        <v>22</v>
      </c>
      <c r="H1488">
        <v>1487</v>
      </c>
      <c r="I1488" s="83">
        <v>21.35901256790989</v>
      </c>
      <c r="J1488" s="83">
        <v>46.825687910244042</v>
      </c>
      <c r="K1488" s="83">
        <v>70.833975322881201</v>
      </c>
      <c r="L1488" s="81" t="s">
        <v>1601</v>
      </c>
      <c r="M1488" s="81" t="s">
        <v>7818</v>
      </c>
      <c r="N1488" s="81" t="s">
        <v>7819</v>
      </c>
      <c r="O1488" s="81" t="s">
        <v>7820</v>
      </c>
      <c r="P1488" s="81" t="s">
        <v>7821</v>
      </c>
    </row>
    <row r="1489" spans="1:16" ht="28.5" x14ac:dyDescent="0.45">
      <c r="A1489" t="s">
        <v>11147</v>
      </c>
      <c r="B1489" t="s">
        <v>17</v>
      </c>
      <c r="C1489" t="s">
        <v>18</v>
      </c>
      <c r="D1489" t="s">
        <v>1123</v>
      </c>
      <c r="E1489" t="s">
        <v>1588</v>
      </c>
      <c r="F1489" t="s">
        <v>21</v>
      </c>
      <c r="G1489" t="s">
        <v>22</v>
      </c>
      <c r="H1489">
        <v>1488</v>
      </c>
      <c r="I1489" s="83">
        <v>13.888095170058955</v>
      </c>
      <c r="J1489" s="83">
        <v>13.888095170058955</v>
      </c>
      <c r="K1489" s="83">
        <v>13.888095170058955</v>
      </c>
      <c r="L1489" s="81" t="s">
        <v>1602</v>
      </c>
      <c r="M1489" s="81" t="s">
        <v>7822</v>
      </c>
      <c r="N1489" s="81" t="s">
        <v>7823</v>
      </c>
      <c r="O1489" s="81" t="s">
        <v>7824</v>
      </c>
      <c r="P1489" s="81" t="s">
        <v>7823</v>
      </c>
    </row>
    <row r="1490" spans="1:16" ht="28.5" x14ac:dyDescent="0.45">
      <c r="A1490" t="s">
        <v>11147</v>
      </c>
      <c r="B1490" t="s">
        <v>17</v>
      </c>
      <c r="C1490" t="s">
        <v>18</v>
      </c>
      <c r="D1490" t="s">
        <v>1123</v>
      </c>
      <c r="E1490" t="s">
        <v>1588</v>
      </c>
      <c r="F1490" t="s">
        <v>21</v>
      </c>
      <c r="G1490" t="s">
        <v>22</v>
      </c>
      <c r="H1490">
        <v>1489</v>
      </c>
      <c r="I1490" s="83">
        <v>42.969435238201491</v>
      </c>
      <c r="J1490" s="83">
        <v>41.722614486115063</v>
      </c>
      <c r="K1490" s="83">
        <v>42.969435238201491</v>
      </c>
      <c r="L1490" s="81" t="s">
        <v>1603</v>
      </c>
      <c r="M1490" s="81" t="s">
        <v>7825</v>
      </c>
      <c r="N1490" s="81" t="s">
        <v>7826</v>
      </c>
      <c r="O1490" s="81" t="s">
        <v>7827</v>
      </c>
      <c r="P1490" s="81" t="s">
        <v>7826</v>
      </c>
    </row>
    <row r="1491" spans="1:16" ht="28.5" x14ac:dyDescent="0.45">
      <c r="A1491" t="s">
        <v>11147</v>
      </c>
      <c r="B1491" t="s">
        <v>17</v>
      </c>
      <c r="C1491" t="s">
        <v>18</v>
      </c>
      <c r="D1491" t="s">
        <v>1123</v>
      </c>
      <c r="E1491" t="s">
        <v>1588</v>
      </c>
      <c r="F1491" t="s">
        <v>21</v>
      </c>
      <c r="G1491" t="s">
        <v>22</v>
      </c>
      <c r="H1491">
        <v>1490</v>
      </c>
      <c r="I1491" s="83">
        <v>64.345888416076164</v>
      </c>
      <c r="J1491" s="83">
        <v>54.10822690539397</v>
      </c>
      <c r="K1491" s="83">
        <v>38.260294162784447</v>
      </c>
      <c r="L1491" s="81" t="s">
        <v>1604</v>
      </c>
      <c r="M1491" s="81" t="s">
        <v>7828</v>
      </c>
      <c r="N1491" s="81" t="s">
        <v>7829</v>
      </c>
      <c r="O1491" s="81" t="s">
        <v>7830</v>
      </c>
      <c r="P1491" s="81" t="s">
        <v>7831</v>
      </c>
    </row>
    <row r="1492" spans="1:16" ht="42.75" x14ac:dyDescent="0.45">
      <c r="A1492" t="s">
        <v>11147</v>
      </c>
      <c r="B1492" t="s">
        <v>17</v>
      </c>
      <c r="C1492" t="s">
        <v>18</v>
      </c>
      <c r="D1492" t="s">
        <v>1123</v>
      </c>
      <c r="E1492" t="s">
        <v>1588</v>
      </c>
      <c r="F1492" t="s">
        <v>21</v>
      </c>
      <c r="G1492" t="s">
        <v>22</v>
      </c>
      <c r="H1492">
        <v>1491</v>
      </c>
      <c r="I1492" s="83">
        <v>29.346699841875932</v>
      </c>
      <c r="J1492" s="83">
        <v>29.346699841875932</v>
      </c>
      <c r="K1492" s="83">
        <v>29.346699841875932</v>
      </c>
      <c r="L1492" s="81" t="s">
        <v>1605</v>
      </c>
      <c r="M1492" s="81" t="s">
        <v>7832</v>
      </c>
      <c r="N1492" s="81" t="s">
        <v>7833</v>
      </c>
      <c r="O1492" s="81" t="s">
        <v>7834</v>
      </c>
      <c r="P1492" s="81" t="s">
        <v>7835</v>
      </c>
    </row>
    <row r="1493" spans="1:16" ht="71.25" x14ac:dyDescent="0.45">
      <c r="A1493" t="s">
        <v>11147</v>
      </c>
      <c r="B1493" t="s">
        <v>17</v>
      </c>
      <c r="C1493" t="s">
        <v>18</v>
      </c>
      <c r="D1493" t="s">
        <v>1123</v>
      </c>
      <c r="E1493" t="s">
        <v>1588</v>
      </c>
      <c r="F1493" t="s">
        <v>21</v>
      </c>
      <c r="G1493" t="s">
        <v>22</v>
      </c>
      <c r="H1493">
        <v>1492</v>
      </c>
      <c r="I1493" s="83">
        <v>52.08133637886651</v>
      </c>
      <c r="J1493" s="83">
        <v>49.760737451559081</v>
      </c>
      <c r="K1493" s="83">
        <v>32.825185297291753</v>
      </c>
      <c r="L1493" s="81" t="s">
        <v>7836</v>
      </c>
      <c r="M1493" s="81" t="s">
        <v>7837</v>
      </c>
      <c r="N1493" s="81" t="s">
        <v>7838</v>
      </c>
      <c r="O1493" s="81" t="s">
        <v>7839</v>
      </c>
      <c r="P1493" s="81" t="s">
        <v>7840</v>
      </c>
    </row>
    <row r="1494" spans="1:16" ht="42.75" x14ac:dyDescent="0.45">
      <c r="A1494" t="s">
        <v>11147</v>
      </c>
      <c r="B1494" t="s">
        <v>17</v>
      </c>
      <c r="C1494" t="s">
        <v>18</v>
      </c>
      <c r="D1494" t="s">
        <v>1123</v>
      </c>
      <c r="E1494" t="s">
        <v>1606</v>
      </c>
      <c r="F1494" t="s">
        <v>21</v>
      </c>
      <c r="G1494" t="s">
        <v>22</v>
      </c>
      <c r="H1494">
        <v>1493</v>
      </c>
      <c r="I1494" s="83">
        <v>8.8393743268259239</v>
      </c>
      <c r="J1494" s="83">
        <v>47.275266063115623</v>
      </c>
      <c r="K1494" s="83">
        <v>14.576846149722613</v>
      </c>
      <c r="L1494" s="81" t="s">
        <v>1607</v>
      </c>
      <c r="M1494" s="81" t="s">
        <v>7841</v>
      </c>
      <c r="N1494" s="81" t="s">
        <v>7842</v>
      </c>
      <c r="O1494" s="81" t="s">
        <v>7843</v>
      </c>
      <c r="P1494" s="81" t="s">
        <v>7844</v>
      </c>
    </row>
    <row r="1495" spans="1:16" ht="142.5" x14ac:dyDescent="0.45">
      <c r="A1495" t="s">
        <v>11147</v>
      </c>
      <c r="B1495" t="s">
        <v>17</v>
      </c>
      <c r="C1495" t="s">
        <v>18</v>
      </c>
      <c r="D1495" t="s">
        <v>1123</v>
      </c>
      <c r="E1495" t="s">
        <v>1606</v>
      </c>
      <c r="F1495" t="s">
        <v>21</v>
      </c>
      <c r="G1495" t="s">
        <v>22</v>
      </c>
      <c r="H1495">
        <v>1494</v>
      </c>
      <c r="I1495" s="83">
        <v>47.651034229395528</v>
      </c>
      <c r="J1495" s="83">
        <v>60.554337990397968</v>
      </c>
      <c r="K1495" s="83">
        <v>49.509041323284769</v>
      </c>
      <c r="L1495" s="81" t="s">
        <v>1608</v>
      </c>
      <c r="M1495" s="81" t="s">
        <v>7845</v>
      </c>
      <c r="N1495" s="81" t="s">
        <v>7846</v>
      </c>
      <c r="O1495" s="81" t="s">
        <v>7847</v>
      </c>
      <c r="P1495" s="81" t="s">
        <v>7848</v>
      </c>
    </row>
    <row r="1496" spans="1:16" ht="28.5" x14ac:dyDescent="0.45">
      <c r="A1496" t="s">
        <v>11147</v>
      </c>
      <c r="B1496" t="s">
        <v>17</v>
      </c>
      <c r="C1496" t="s">
        <v>18</v>
      </c>
      <c r="D1496" t="s">
        <v>1123</v>
      </c>
      <c r="E1496" t="s">
        <v>1606</v>
      </c>
      <c r="F1496" t="s">
        <v>21</v>
      </c>
      <c r="G1496" t="s">
        <v>22</v>
      </c>
      <c r="H1496">
        <v>1495</v>
      </c>
      <c r="I1496" s="83">
        <v>15.619699684601276</v>
      </c>
      <c r="J1496" s="83">
        <v>13.650604313545331</v>
      </c>
      <c r="K1496" s="83">
        <v>15.619699684601276</v>
      </c>
      <c r="L1496" s="81" t="s">
        <v>1609</v>
      </c>
      <c r="M1496" s="81" t="s">
        <v>7849</v>
      </c>
      <c r="N1496" s="81" t="s">
        <v>7850</v>
      </c>
      <c r="O1496" s="81" t="s">
        <v>7851</v>
      </c>
      <c r="P1496" s="81" t="s">
        <v>7850</v>
      </c>
    </row>
    <row r="1497" spans="1:16" ht="71.25" x14ac:dyDescent="0.45">
      <c r="A1497" t="s">
        <v>11147</v>
      </c>
      <c r="B1497" t="s">
        <v>17</v>
      </c>
      <c r="C1497" t="s">
        <v>18</v>
      </c>
      <c r="D1497" t="s">
        <v>1123</v>
      </c>
      <c r="E1497" t="s">
        <v>1606</v>
      </c>
      <c r="F1497" t="s">
        <v>21</v>
      </c>
      <c r="G1497" t="s">
        <v>22</v>
      </c>
      <c r="H1497">
        <v>1496</v>
      </c>
      <c r="I1497" s="83">
        <v>46.335898924575602</v>
      </c>
      <c r="J1497" s="83">
        <v>85.088901682324817</v>
      </c>
      <c r="K1497" s="83">
        <v>55.130133443622981</v>
      </c>
      <c r="L1497" s="81" t="s">
        <v>1610</v>
      </c>
      <c r="M1497" s="81" t="s">
        <v>7852</v>
      </c>
      <c r="N1497" s="81" t="s">
        <v>7853</v>
      </c>
      <c r="O1497" s="81" t="s">
        <v>7854</v>
      </c>
      <c r="P1497" s="81" t="s">
        <v>7855</v>
      </c>
    </row>
    <row r="1498" spans="1:16" ht="28.5" x14ac:dyDescent="0.45">
      <c r="A1498" t="s">
        <v>11147</v>
      </c>
      <c r="B1498" t="s">
        <v>17</v>
      </c>
      <c r="C1498" t="s">
        <v>18</v>
      </c>
      <c r="D1498" t="s">
        <v>1123</v>
      </c>
      <c r="E1498" t="s">
        <v>1606</v>
      </c>
      <c r="F1498" t="s">
        <v>21</v>
      </c>
      <c r="G1498" t="s">
        <v>22</v>
      </c>
      <c r="H1498">
        <v>1497</v>
      </c>
      <c r="I1498" s="83">
        <v>11.59119922599073</v>
      </c>
      <c r="J1498" s="83">
        <v>11.59119922599073</v>
      </c>
      <c r="K1498" s="83">
        <v>11.59119922599073</v>
      </c>
      <c r="L1498" s="81" t="s">
        <v>1611</v>
      </c>
      <c r="M1498" s="81" t="s">
        <v>7856</v>
      </c>
      <c r="N1498" s="81" t="s">
        <v>7857</v>
      </c>
      <c r="O1498" s="81" t="s">
        <v>7857</v>
      </c>
      <c r="P1498" s="81" t="s">
        <v>7858</v>
      </c>
    </row>
    <row r="1499" spans="1:16" ht="42.75" x14ac:dyDescent="0.45">
      <c r="A1499" t="s">
        <v>11147</v>
      </c>
      <c r="B1499" t="s">
        <v>17</v>
      </c>
      <c r="C1499" t="s">
        <v>18</v>
      </c>
      <c r="D1499" t="s">
        <v>1123</v>
      </c>
      <c r="E1499" t="s">
        <v>1606</v>
      </c>
      <c r="F1499" t="s">
        <v>21</v>
      </c>
      <c r="G1499" t="s">
        <v>22</v>
      </c>
      <c r="H1499">
        <v>1498</v>
      </c>
      <c r="I1499" s="83">
        <v>12.044026117975156</v>
      </c>
      <c r="J1499" s="83">
        <v>27.109034872702122</v>
      </c>
      <c r="K1499" s="83">
        <v>41.48482263479989</v>
      </c>
      <c r="L1499" s="81" t="s">
        <v>1612</v>
      </c>
      <c r="M1499" s="81" t="s">
        <v>7859</v>
      </c>
      <c r="N1499" s="81" t="s">
        <v>7860</v>
      </c>
      <c r="O1499" s="81" t="s">
        <v>7861</v>
      </c>
      <c r="P1499" s="81" t="s">
        <v>7862</v>
      </c>
    </row>
    <row r="1500" spans="1:16" ht="42.75" x14ac:dyDescent="0.45">
      <c r="A1500" t="s">
        <v>11147</v>
      </c>
      <c r="B1500" t="s">
        <v>17</v>
      </c>
      <c r="C1500" t="s">
        <v>18</v>
      </c>
      <c r="D1500" t="s">
        <v>1123</v>
      </c>
      <c r="E1500" t="s">
        <v>1606</v>
      </c>
      <c r="F1500" t="s">
        <v>21</v>
      </c>
      <c r="G1500" t="s">
        <v>22</v>
      </c>
      <c r="H1500">
        <v>1499</v>
      </c>
      <c r="I1500" s="83">
        <v>59.206501161498025</v>
      </c>
      <c r="J1500" s="83">
        <v>38.246022829673471</v>
      </c>
      <c r="K1500" s="83">
        <v>38.827267775222325</v>
      </c>
      <c r="L1500" s="81" t="s">
        <v>1613</v>
      </c>
      <c r="M1500" s="81" t="s">
        <v>7863</v>
      </c>
      <c r="N1500" s="81" t="s">
        <v>7864</v>
      </c>
      <c r="O1500" s="81" t="s">
        <v>7865</v>
      </c>
      <c r="P1500" s="81" t="s">
        <v>7866</v>
      </c>
    </row>
    <row r="1501" spans="1:16" ht="57" x14ac:dyDescent="0.45">
      <c r="A1501" t="s">
        <v>11147</v>
      </c>
      <c r="B1501" t="s">
        <v>17</v>
      </c>
      <c r="C1501" t="s">
        <v>18</v>
      </c>
      <c r="D1501" t="s">
        <v>1123</v>
      </c>
      <c r="E1501" t="s">
        <v>1606</v>
      </c>
      <c r="F1501" t="s">
        <v>21</v>
      </c>
      <c r="G1501" t="s">
        <v>22</v>
      </c>
      <c r="H1501">
        <v>1500</v>
      </c>
      <c r="I1501" s="83">
        <v>5.8269537269575498</v>
      </c>
      <c r="J1501" s="83">
        <v>24.346231042316369</v>
      </c>
      <c r="K1501" s="83">
        <v>9.5259776968077379</v>
      </c>
      <c r="L1501" s="81" t="s">
        <v>1614</v>
      </c>
      <c r="M1501" s="81" t="s">
        <v>7867</v>
      </c>
      <c r="N1501" s="81" t="s">
        <v>7868</v>
      </c>
      <c r="O1501" s="81" t="s">
        <v>7869</v>
      </c>
      <c r="P1501" s="81" t="s">
        <v>7870</v>
      </c>
    </row>
    <row r="1502" spans="1:16" ht="71.25" x14ac:dyDescent="0.45">
      <c r="A1502" t="s">
        <v>11147</v>
      </c>
      <c r="B1502" t="s">
        <v>17</v>
      </c>
      <c r="C1502" t="s">
        <v>18</v>
      </c>
      <c r="D1502" t="s">
        <v>1123</v>
      </c>
      <c r="E1502" t="s">
        <v>1606</v>
      </c>
      <c r="F1502" t="s">
        <v>21</v>
      </c>
      <c r="G1502" t="s">
        <v>22</v>
      </c>
      <c r="H1502">
        <v>1501</v>
      </c>
      <c r="I1502" s="83">
        <v>23.736810439041957</v>
      </c>
      <c r="J1502" s="83">
        <v>23.621858826556618</v>
      </c>
      <c r="K1502" s="83">
        <v>45.589068492988361</v>
      </c>
      <c r="L1502" s="81" t="s">
        <v>1615</v>
      </c>
      <c r="M1502" s="81" t="s">
        <v>7871</v>
      </c>
      <c r="N1502" s="81" t="s">
        <v>7872</v>
      </c>
      <c r="O1502" s="81" t="s">
        <v>7873</v>
      </c>
      <c r="P1502" s="81" t="s">
        <v>7874</v>
      </c>
    </row>
    <row r="1503" spans="1:16" ht="57" x14ac:dyDescent="0.45">
      <c r="A1503" t="s">
        <v>11147</v>
      </c>
      <c r="B1503" t="s">
        <v>17</v>
      </c>
      <c r="C1503" t="s">
        <v>18</v>
      </c>
      <c r="D1503" t="s">
        <v>1123</v>
      </c>
      <c r="E1503" t="s">
        <v>1606</v>
      </c>
      <c r="F1503" t="s">
        <v>21</v>
      </c>
      <c r="G1503" t="s">
        <v>22</v>
      </c>
      <c r="H1503">
        <v>1502</v>
      </c>
      <c r="I1503" s="83">
        <v>33.50704079514751</v>
      </c>
      <c r="J1503" s="83">
        <v>36.020039553021398</v>
      </c>
      <c r="K1503" s="83">
        <v>7.9558915554907612</v>
      </c>
      <c r="L1503" s="81" t="s">
        <v>1616</v>
      </c>
      <c r="M1503" s="81" t="s">
        <v>7875</v>
      </c>
      <c r="N1503" s="81" t="s">
        <v>7876</v>
      </c>
      <c r="O1503" s="81" t="s">
        <v>7877</v>
      </c>
      <c r="P1503" s="81" t="s">
        <v>7878</v>
      </c>
    </row>
    <row r="1504" spans="1:16" ht="42.75" x14ac:dyDescent="0.45">
      <c r="A1504" t="s">
        <v>11147</v>
      </c>
      <c r="B1504" t="s">
        <v>17</v>
      </c>
      <c r="C1504" t="s">
        <v>18</v>
      </c>
      <c r="D1504" t="s">
        <v>1123</v>
      </c>
      <c r="E1504" t="s">
        <v>1606</v>
      </c>
      <c r="F1504" t="s">
        <v>21</v>
      </c>
      <c r="G1504" t="s">
        <v>22</v>
      </c>
      <c r="H1504">
        <v>1503</v>
      </c>
      <c r="I1504" s="83">
        <v>5.6530411758014916</v>
      </c>
      <c r="J1504" s="83">
        <v>6.1503431442318854</v>
      </c>
      <c r="K1504" s="83">
        <v>5.6530411758014916</v>
      </c>
      <c r="L1504" s="81" t="s">
        <v>1617</v>
      </c>
      <c r="M1504" s="81" t="s">
        <v>7879</v>
      </c>
      <c r="N1504" s="81" t="s">
        <v>7880</v>
      </c>
      <c r="O1504" s="81" t="s">
        <v>7881</v>
      </c>
      <c r="P1504" s="81" t="s">
        <v>7882</v>
      </c>
    </row>
    <row r="1505" spans="1:16" ht="28.5" x14ac:dyDescent="0.45">
      <c r="A1505" t="s">
        <v>11147</v>
      </c>
      <c r="B1505" t="s">
        <v>17</v>
      </c>
      <c r="C1505" t="s">
        <v>18</v>
      </c>
      <c r="D1505" t="s">
        <v>1123</v>
      </c>
      <c r="E1505" t="s">
        <v>1606</v>
      </c>
      <c r="F1505" t="s">
        <v>21</v>
      </c>
      <c r="G1505" t="s">
        <v>22</v>
      </c>
      <c r="H1505">
        <v>1504</v>
      </c>
      <c r="I1505" s="83">
        <v>9.4251595113736766</v>
      </c>
      <c r="J1505" s="83">
        <v>9.4251595113736766</v>
      </c>
      <c r="K1505" s="83">
        <v>9.4251595113736766</v>
      </c>
      <c r="L1505" s="81" t="s">
        <v>1618</v>
      </c>
      <c r="M1505" s="81" t="s">
        <v>7883</v>
      </c>
      <c r="N1505" s="81" t="s">
        <v>7884</v>
      </c>
      <c r="O1505" s="81" t="s">
        <v>7884</v>
      </c>
      <c r="P1505" s="81" t="s">
        <v>7884</v>
      </c>
    </row>
    <row r="1506" spans="1:16" ht="42.75" x14ac:dyDescent="0.45">
      <c r="A1506" t="s">
        <v>11147</v>
      </c>
      <c r="B1506" t="s">
        <v>17</v>
      </c>
      <c r="C1506" t="s">
        <v>18</v>
      </c>
      <c r="D1506" t="s">
        <v>1123</v>
      </c>
      <c r="E1506" t="s">
        <v>1606</v>
      </c>
      <c r="F1506" t="s">
        <v>21</v>
      </c>
      <c r="G1506" t="s">
        <v>22</v>
      </c>
      <c r="H1506">
        <v>1505</v>
      </c>
      <c r="I1506" s="83">
        <v>100.00000000000004</v>
      </c>
      <c r="J1506" s="83">
        <v>100.00000000000004</v>
      </c>
      <c r="K1506" s="83">
        <v>25.639731692567885</v>
      </c>
      <c r="L1506" s="81" t="s">
        <v>1619</v>
      </c>
      <c r="M1506" s="81" t="s">
        <v>7885</v>
      </c>
      <c r="N1506" s="81" t="s">
        <v>7885</v>
      </c>
      <c r="O1506" s="81" t="s">
        <v>7885</v>
      </c>
      <c r="P1506" s="81" t="s">
        <v>7886</v>
      </c>
    </row>
    <row r="1507" spans="1:16" ht="57" x14ac:dyDescent="0.45">
      <c r="A1507" t="s">
        <v>11147</v>
      </c>
      <c r="B1507" t="s">
        <v>17</v>
      </c>
      <c r="C1507" t="s">
        <v>18</v>
      </c>
      <c r="D1507" t="s">
        <v>1123</v>
      </c>
      <c r="E1507" t="s">
        <v>1606</v>
      </c>
      <c r="F1507" t="s">
        <v>21</v>
      </c>
      <c r="G1507" t="s">
        <v>22</v>
      </c>
      <c r="H1507">
        <v>1506</v>
      </c>
      <c r="I1507" s="83">
        <v>42.682796622427098</v>
      </c>
      <c r="J1507" s="83">
        <v>58.893462099765181</v>
      </c>
      <c r="K1507" s="83">
        <v>65.040119274523448</v>
      </c>
      <c r="L1507" s="81" t="s">
        <v>1620</v>
      </c>
      <c r="M1507" s="81" t="s">
        <v>7887</v>
      </c>
      <c r="N1507" s="81" t="s">
        <v>7888</v>
      </c>
      <c r="O1507" s="81" t="s">
        <v>7889</v>
      </c>
      <c r="P1507" s="81" t="s">
        <v>7890</v>
      </c>
    </row>
    <row r="1508" spans="1:16" ht="142.5" x14ac:dyDescent="0.45">
      <c r="A1508" t="s">
        <v>11147</v>
      </c>
      <c r="B1508" t="s">
        <v>17</v>
      </c>
      <c r="C1508" t="s">
        <v>18</v>
      </c>
      <c r="D1508" t="s">
        <v>1123</v>
      </c>
      <c r="E1508" t="s">
        <v>1606</v>
      </c>
      <c r="F1508" t="s">
        <v>21</v>
      </c>
      <c r="G1508" t="s">
        <v>22</v>
      </c>
      <c r="H1508">
        <v>1507</v>
      </c>
      <c r="I1508" s="83">
        <v>23.005567239800097</v>
      </c>
      <c r="J1508" s="83">
        <v>19.11915910151118</v>
      </c>
      <c r="K1508" s="83">
        <v>15.785579321565669</v>
      </c>
      <c r="L1508" s="81" t="s">
        <v>1621</v>
      </c>
      <c r="M1508" s="81" t="s">
        <v>7891</v>
      </c>
      <c r="N1508" s="81" t="s">
        <v>7892</v>
      </c>
      <c r="O1508" s="81" t="s">
        <v>7893</v>
      </c>
      <c r="P1508" s="81" t="s">
        <v>7894</v>
      </c>
    </row>
    <row r="1509" spans="1:16" ht="57" x14ac:dyDescent="0.45">
      <c r="A1509" t="s">
        <v>11147</v>
      </c>
      <c r="B1509" t="s">
        <v>17</v>
      </c>
      <c r="C1509" t="s">
        <v>18</v>
      </c>
      <c r="D1509" t="s">
        <v>1123</v>
      </c>
      <c r="E1509" t="s">
        <v>1606</v>
      </c>
      <c r="F1509" t="s">
        <v>21</v>
      </c>
      <c r="G1509" t="s">
        <v>22</v>
      </c>
      <c r="H1509">
        <v>1508</v>
      </c>
      <c r="I1509" s="83">
        <v>10.137461845758583</v>
      </c>
      <c r="J1509" s="83">
        <v>18.333907669671472</v>
      </c>
      <c r="K1509" s="83">
        <v>20.0944377016035</v>
      </c>
      <c r="L1509" s="81" t="s">
        <v>1622</v>
      </c>
      <c r="M1509" s="81" t="s">
        <v>7895</v>
      </c>
      <c r="N1509" s="81" t="s">
        <v>7896</v>
      </c>
      <c r="O1509" s="81" t="s">
        <v>7897</v>
      </c>
      <c r="P1509" s="81" t="s">
        <v>7898</v>
      </c>
    </row>
    <row r="1510" spans="1:16" ht="71.25" x14ac:dyDescent="0.45">
      <c r="A1510" t="s">
        <v>11147</v>
      </c>
      <c r="B1510" t="s">
        <v>17</v>
      </c>
      <c r="C1510" t="s">
        <v>18</v>
      </c>
      <c r="D1510" t="s">
        <v>1123</v>
      </c>
      <c r="E1510" t="s">
        <v>1606</v>
      </c>
      <c r="F1510" t="s">
        <v>21</v>
      </c>
      <c r="G1510" t="s">
        <v>22</v>
      </c>
      <c r="H1510">
        <v>1509</v>
      </c>
      <c r="I1510" s="83">
        <v>8.4819990499657152</v>
      </c>
      <c r="J1510" s="83">
        <v>32.211359732229738</v>
      </c>
      <c r="K1510" s="83">
        <v>7.717554986398417</v>
      </c>
      <c r="L1510" s="81" t="s">
        <v>1623</v>
      </c>
      <c r="M1510" s="81" t="s">
        <v>7899</v>
      </c>
      <c r="N1510" s="81" t="s">
        <v>7900</v>
      </c>
      <c r="O1510" s="81" t="s">
        <v>7901</v>
      </c>
      <c r="P1510" s="81" t="s">
        <v>7902</v>
      </c>
    </row>
    <row r="1511" spans="1:16" ht="142.5" x14ac:dyDescent="0.45">
      <c r="A1511" t="s">
        <v>11147</v>
      </c>
      <c r="B1511" t="s">
        <v>17</v>
      </c>
      <c r="C1511" t="s">
        <v>18</v>
      </c>
      <c r="D1511" t="s">
        <v>1123</v>
      </c>
      <c r="E1511" t="s">
        <v>1606</v>
      </c>
      <c r="F1511" t="s">
        <v>21</v>
      </c>
      <c r="G1511" t="s">
        <v>22</v>
      </c>
      <c r="H1511">
        <v>1510</v>
      </c>
      <c r="I1511" s="83">
        <v>34.857093213118546</v>
      </c>
      <c r="J1511" s="83">
        <v>38.674005892307044</v>
      </c>
      <c r="K1511" s="83">
        <v>27.162325427559864</v>
      </c>
      <c r="L1511" s="81" t="s">
        <v>1624</v>
      </c>
      <c r="M1511" s="81" t="s">
        <v>7903</v>
      </c>
      <c r="N1511" s="81" t="s">
        <v>7904</v>
      </c>
      <c r="O1511" s="81" t="s">
        <v>7905</v>
      </c>
      <c r="P1511" s="81" t="s">
        <v>7906</v>
      </c>
    </row>
    <row r="1512" spans="1:16" ht="28.5" x14ac:dyDescent="0.45">
      <c r="A1512" t="s">
        <v>11147</v>
      </c>
      <c r="B1512" t="s">
        <v>17</v>
      </c>
      <c r="C1512" t="s">
        <v>18</v>
      </c>
      <c r="D1512" t="s">
        <v>1123</v>
      </c>
      <c r="E1512" t="s">
        <v>1606</v>
      </c>
      <c r="F1512" t="s">
        <v>21</v>
      </c>
      <c r="G1512" t="s">
        <v>22</v>
      </c>
      <c r="H1512">
        <v>1511</v>
      </c>
      <c r="I1512" s="83">
        <v>19.729406277958841</v>
      </c>
      <c r="J1512" s="83">
        <v>21.200626759025184</v>
      </c>
      <c r="K1512" s="83">
        <v>11.229616543472382</v>
      </c>
      <c r="L1512" s="81" t="s">
        <v>1625</v>
      </c>
      <c r="M1512" s="81" t="s">
        <v>7907</v>
      </c>
      <c r="N1512" s="81" t="s">
        <v>7908</v>
      </c>
      <c r="O1512" s="81" t="s">
        <v>7909</v>
      </c>
      <c r="P1512" s="81" t="s">
        <v>7910</v>
      </c>
    </row>
    <row r="1513" spans="1:16" ht="57" x14ac:dyDescent="0.45">
      <c r="A1513" t="s">
        <v>11147</v>
      </c>
      <c r="B1513" t="s">
        <v>17</v>
      </c>
      <c r="C1513" t="s">
        <v>18</v>
      </c>
      <c r="D1513" t="s">
        <v>1123</v>
      </c>
      <c r="E1513" t="s">
        <v>1606</v>
      </c>
      <c r="F1513" t="s">
        <v>21</v>
      </c>
      <c r="G1513" t="s">
        <v>22</v>
      </c>
      <c r="H1513">
        <v>1512</v>
      </c>
      <c r="I1513" s="83">
        <v>42.430767211132519</v>
      </c>
      <c r="J1513" s="83">
        <v>64.230885022124482</v>
      </c>
      <c r="K1513" s="83">
        <v>64.230885022124482</v>
      </c>
      <c r="L1513" s="81" t="s">
        <v>1626</v>
      </c>
      <c r="M1513" s="81" t="s">
        <v>7911</v>
      </c>
      <c r="N1513" s="81" t="s">
        <v>7912</v>
      </c>
      <c r="O1513" s="81" t="s">
        <v>7913</v>
      </c>
      <c r="P1513" s="81" t="s">
        <v>7913</v>
      </c>
    </row>
    <row r="1514" spans="1:16" ht="28.5" x14ac:dyDescent="0.45">
      <c r="A1514" t="s">
        <v>11147</v>
      </c>
      <c r="B1514" t="s">
        <v>17</v>
      </c>
      <c r="C1514" t="s">
        <v>18</v>
      </c>
      <c r="D1514" t="s">
        <v>1123</v>
      </c>
      <c r="E1514" t="s">
        <v>1606</v>
      </c>
      <c r="F1514" t="s">
        <v>21</v>
      </c>
      <c r="G1514" t="s">
        <v>22</v>
      </c>
      <c r="H1514">
        <v>1513</v>
      </c>
      <c r="I1514" s="83">
        <v>84.236267437897453</v>
      </c>
      <c r="J1514" s="83">
        <v>84.236267437897453</v>
      </c>
      <c r="K1514" s="83">
        <v>84.236267437897453</v>
      </c>
      <c r="L1514" s="81" t="s">
        <v>1627</v>
      </c>
      <c r="M1514" s="81" t="s">
        <v>7914</v>
      </c>
      <c r="N1514" s="81" t="s">
        <v>7915</v>
      </c>
      <c r="O1514" s="81" t="s">
        <v>7915</v>
      </c>
      <c r="P1514" s="81" t="s">
        <v>7915</v>
      </c>
    </row>
    <row r="1515" spans="1:16" ht="42.75" x14ac:dyDescent="0.45">
      <c r="A1515" t="s">
        <v>11147</v>
      </c>
      <c r="B1515" t="s">
        <v>17</v>
      </c>
      <c r="C1515" t="s">
        <v>18</v>
      </c>
      <c r="D1515" t="s">
        <v>1123</v>
      </c>
      <c r="E1515" t="s">
        <v>1606</v>
      </c>
      <c r="F1515" t="s">
        <v>21</v>
      </c>
      <c r="G1515" t="s">
        <v>22</v>
      </c>
      <c r="H1515">
        <v>1514</v>
      </c>
      <c r="I1515" s="83">
        <v>10.552670315936318</v>
      </c>
      <c r="J1515" s="83">
        <v>12.22307556087252</v>
      </c>
      <c r="K1515" s="83">
        <v>12.22307556087252</v>
      </c>
      <c r="L1515" s="81" t="s">
        <v>1628</v>
      </c>
      <c r="M1515" s="81" t="s">
        <v>7916</v>
      </c>
      <c r="N1515" s="81" t="s">
        <v>7917</v>
      </c>
      <c r="O1515" s="81" t="s">
        <v>7918</v>
      </c>
      <c r="P1515" s="81" t="s">
        <v>7919</v>
      </c>
    </row>
    <row r="1516" spans="1:16" ht="28.5" x14ac:dyDescent="0.45">
      <c r="A1516" t="s">
        <v>11147</v>
      </c>
      <c r="B1516" t="s">
        <v>17</v>
      </c>
      <c r="C1516" t="s">
        <v>18</v>
      </c>
      <c r="D1516" t="s">
        <v>1123</v>
      </c>
      <c r="E1516" t="s">
        <v>1606</v>
      </c>
      <c r="F1516" t="s">
        <v>21</v>
      </c>
      <c r="G1516" t="s">
        <v>22</v>
      </c>
      <c r="H1516">
        <v>1515</v>
      </c>
      <c r="I1516" s="83">
        <v>36.555522285451232</v>
      </c>
      <c r="J1516" s="83">
        <v>27.901593935858266</v>
      </c>
      <c r="K1516" s="83">
        <v>11.339582221952003</v>
      </c>
      <c r="L1516" s="81" t="s">
        <v>1629</v>
      </c>
      <c r="M1516" s="81" t="s">
        <v>7920</v>
      </c>
      <c r="N1516" s="81" t="s">
        <v>7921</v>
      </c>
      <c r="O1516" s="81" t="s">
        <v>7922</v>
      </c>
      <c r="P1516" s="81" t="s">
        <v>7923</v>
      </c>
    </row>
    <row r="1517" spans="1:16" ht="28.5" x14ac:dyDescent="0.45">
      <c r="A1517" t="s">
        <v>11147</v>
      </c>
      <c r="B1517" t="s">
        <v>17</v>
      </c>
      <c r="C1517" t="s">
        <v>18</v>
      </c>
      <c r="D1517" t="s">
        <v>1123</v>
      </c>
      <c r="E1517" t="s">
        <v>1606</v>
      </c>
      <c r="F1517" t="s">
        <v>21</v>
      </c>
      <c r="G1517" t="s">
        <v>22</v>
      </c>
      <c r="H1517">
        <v>1516</v>
      </c>
      <c r="I1517" s="83">
        <v>100.00000000000004</v>
      </c>
      <c r="J1517" s="83">
        <v>41.113361690051981</v>
      </c>
      <c r="K1517" s="83">
        <v>41.113361690051981</v>
      </c>
      <c r="L1517" s="81" t="s">
        <v>1630</v>
      </c>
      <c r="M1517" s="81" t="s">
        <v>7924</v>
      </c>
      <c r="N1517" s="81" t="s">
        <v>7924</v>
      </c>
      <c r="O1517" s="81" t="s">
        <v>7925</v>
      </c>
      <c r="P1517" s="81" t="s">
        <v>7925</v>
      </c>
    </row>
    <row r="1518" spans="1:16" ht="114" x14ac:dyDescent="0.45">
      <c r="A1518" t="s">
        <v>11147</v>
      </c>
      <c r="B1518" t="s">
        <v>17</v>
      </c>
      <c r="C1518" t="s">
        <v>18</v>
      </c>
      <c r="D1518" t="s">
        <v>1123</v>
      </c>
      <c r="E1518" t="s">
        <v>1606</v>
      </c>
      <c r="F1518" t="s">
        <v>21</v>
      </c>
      <c r="G1518" t="s">
        <v>22</v>
      </c>
      <c r="H1518">
        <v>1517</v>
      </c>
      <c r="I1518" s="83">
        <v>26.286640923261341</v>
      </c>
      <c r="J1518" s="83">
        <v>49.550354214452419</v>
      </c>
      <c r="K1518" s="83">
        <v>31.795042884665605</v>
      </c>
      <c r="L1518" s="81" t="s">
        <v>1631</v>
      </c>
      <c r="M1518" s="81" t="s">
        <v>7926</v>
      </c>
      <c r="N1518" s="81" t="s">
        <v>7927</v>
      </c>
      <c r="O1518" s="81" t="s">
        <v>7928</v>
      </c>
      <c r="P1518" s="81" t="s">
        <v>7929</v>
      </c>
    </row>
    <row r="1519" spans="1:16" ht="71.25" x14ac:dyDescent="0.45">
      <c r="A1519" t="s">
        <v>11147</v>
      </c>
      <c r="B1519" t="s">
        <v>17</v>
      </c>
      <c r="C1519" t="s">
        <v>18</v>
      </c>
      <c r="D1519" t="s">
        <v>1123</v>
      </c>
      <c r="E1519" t="s">
        <v>1606</v>
      </c>
      <c r="F1519" t="s">
        <v>21</v>
      </c>
      <c r="G1519" t="s">
        <v>22</v>
      </c>
      <c r="H1519">
        <v>1518</v>
      </c>
      <c r="I1519" s="83">
        <v>40.276720463657753</v>
      </c>
      <c r="J1519" s="83">
        <v>25.59035607746927</v>
      </c>
      <c r="K1519" s="83">
        <v>24.48599828106703</v>
      </c>
      <c r="L1519" s="81" t="s">
        <v>1632</v>
      </c>
      <c r="M1519" s="81" t="s">
        <v>7930</v>
      </c>
      <c r="N1519" s="81" t="s">
        <v>7931</v>
      </c>
      <c r="O1519" s="81" t="s">
        <v>7932</v>
      </c>
      <c r="P1519" s="81" t="s">
        <v>7933</v>
      </c>
    </row>
    <row r="1520" spans="1:16" ht="99.75" x14ac:dyDescent="0.45">
      <c r="A1520" t="s">
        <v>11147</v>
      </c>
      <c r="B1520" t="s">
        <v>17</v>
      </c>
      <c r="C1520" t="s">
        <v>18</v>
      </c>
      <c r="D1520" t="s">
        <v>1123</v>
      </c>
      <c r="E1520" t="s">
        <v>1606</v>
      </c>
      <c r="F1520" t="s">
        <v>21</v>
      </c>
      <c r="G1520" t="s">
        <v>22</v>
      </c>
      <c r="H1520">
        <v>1519</v>
      </c>
      <c r="I1520" s="83">
        <v>5.4066574647722723</v>
      </c>
      <c r="J1520" s="83">
        <v>10.492502311601903</v>
      </c>
      <c r="K1520" s="83">
        <v>5.113818794967397</v>
      </c>
      <c r="L1520" s="81" t="s">
        <v>1633</v>
      </c>
      <c r="M1520" s="81" t="s">
        <v>7934</v>
      </c>
      <c r="N1520" s="81" t="s">
        <v>7935</v>
      </c>
      <c r="O1520" s="81" t="s">
        <v>7936</v>
      </c>
      <c r="P1520" s="81" t="s">
        <v>7937</v>
      </c>
    </row>
    <row r="1521" spans="1:16" ht="28.5" x14ac:dyDescent="0.45">
      <c r="A1521" t="s">
        <v>11147</v>
      </c>
      <c r="B1521" t="s">
        <v>17</v>
      </c>
      <c r="C1521" t="s">
        <v>18</v>
      </c>
      <c r="D1521" t="s">
        <v>1123</v>
      </c>
      <c r="E1521" t="s">
        <v>1606</v>
      </c>
      <c r="F1521" t="s">
        <v>21</v>
      </c>
      <c r="G1521" t="s">
        <v>22</v>
      </c>
      <c r="H1521">
        <v>1520</v>
      </c>
      <c r="I1521" s="83">
        <v>13.950796967929138</v>
      </c>
      <c r="J1521" s="83">
        <v>19.304869754804479</v>
      </c>
      <c r="K1521" s="83">
        <v>14.535768424205482</v>
      </c>
      <c r="L1521" s="81" t="s">
        <v>1634</v>
      </c>
      <c r="M1521" s="81" t="s">
        <v>7938</v>
      </c>
      <c r="N1521" s="81" t="s">
        <v>7939</v>
      </c>
      <c r="O1521" s="81" t="s">
        <v>7940</v>
      </c>
      <c r="P1521" s="81" t="s">
        <v>7941</v>
      </c>
    </row>
    <row r="1522" spans="1:16" ht="57" x14ac:dyDescent="0.45">
      <c r="A1522" t="s">
        <v>11147</v>
      </c>
      <c r="B1522" t="s">
        <v>17</v>
      </c>
      <c r="C1522" t="s">
        <v>18</v>
      </c>
      <c r="D1522" t="s">
        <v>1123</v>
      </c>
      <c r="E1522" t="s">
        <v>1635</v>
      </c>
      <c r="F1522" t="s">
        <v>21</v>
      </c>
      <c r="G1522" t="s">
        <v>22</v>
      </c>
      <c r="H1522">
        <v>1521</v>
      </c>
      <c r="I1522" s="83">
        <v>70.423118463468256</v>
      </c>
      <c r="J1522" s="83">
        <v>62.725173390140348</v>
      </c>
      <c r="K1522" s="83">
        <v>43.952853866780487</v>
      </c>
      <c r="L1522" s="81" t="s">
        <v>1636</v>
      </c>
      <c r="M1522" s="81" t="s">
        <v>7942</v>
      </c>
      <c r="N1522" s="81" t="s">
        <v>7943</v>
      </c>
      <c r="O1522" s="81" t="s">
        <v>7944</v>
      </c>
      <c r="P1522" s="81" t="s">
        <v>7945</v>
      </c>
    </row>
    <row r="1523" spans="1:16" ht="28.5" x14ac:dyDescent="0.45">
      <c r="A1523" t="s">
        <v>11147</v>
      </c>
      <c r="B1523" t="s">
        <v>17</v>
      </c>
      <c r="C1523" t="s">
        <v>18</v>
      </c>
      <c r="D1523" t="s">
        <v>1123</v>
      </c>
      <c r="E1523" t="s">
        <v>1635</v>
      </c>
      <c r="F1523" t="s">
        <v>21</v>
      </c>
      <c r="G1523" t="s">
        <v>22</v>
      </c>
      <c r="H1523">
        <v>1522</v>
      </c>
      <c r="I1523" s="83">
        <v>100.00000000000004</v>
      </c>
      <c r="J1523" s="83">
        <v>100.00000000000004</v>
      </c>
      <c r="K1523" s="83">
        <v>46.713797772820001</v>
      </c>
      <c r="L1523" s="81" t="s">
        <v>1637</v>
      </c>
      <c r="M1523" s="81" t="s">
        <v>7946</v>
      </c>
      <c r="N1523" s="81" t="s">
        <v>7946</v>
      </c>
      <c r="O1523" s="81" t="s">
        <v>7946</v>
      </c>
      <c r="P1523" s="81" t="s">
        <v>7947</v>
      </c>
    </row>
    <row r="1524" spans="1:16" ht="28.5" x14ac:dyDescent="0.45">
      <c r="A1524" t="s">
        <v>11147</v>
      </c>
      <c r="B1524" t="s">
        <v>17</v>
      </c>
      <c r="C1524" t="s">
        <v>18</v>
      </c>
      <c r="D1524" t="s">
        <v>1123</v>
      </c>
      <c r="E1524" t="s">
        <v>1635</v>
      </c>
      <c r="F1524" t="s">
        <v>21</v>
      </c>
      <c r="G1524" t="s">
        <v>22</v>
      </c>
      <c r="H1524">
        <v>1523</v>
      </c>
      <c r="I1524" s="83">
        <v>19.304869754804479</v>
      </c>
      <c r="J1524" s="83">
        <v>54.751825350694517</v>
      </c>
      <c r="K1524" s="83">
        <v>37.99178428257963</v>
      </c>
      <c r="L1524" s="81" t="s">
        <v>1638</v>
      </c>
      <c r="M1524" s="81" t="s">
        <v>7948</v>
      </c>
      <c r="N1524" s="81" t="s">
        <v>7949</v>
      </c>
      <c r="O1524" s="81" t="s">
        <v>7950</v>
      </c>
      <c r="P1524" s="81" t="s">
        <v>7951</v>
      </c>
    </row>
    <row r="1525" spans="1:16" ht="85.5" x14ac:dyDescent="0.45">
      <c r="A1525" t="s">
        <v>11147</v>
      </c>
      <c r="B1525" t="s">
        <v>17</v>
      </c>
      <c r="C1525" t="s">
        <v>18</v>
      </c>
      <c r="D1525" t="s">
        <v>1123</v>
      </c>
      <c r="E1525" t="s">
        <v>1635</v>
      </c>
      <c r="F1525" t="s">
        <v>21</v>
      </c>
      <c r="G1525" t="s">
        <v>22</v>
      </c>
      <c r="H1525">
        <v>1524</v>
      </c>
      <c r="I1525" s="83">
        <v>30.664391340430591</v>
      </c>
      <c r="J1525" s="83">
        <v>48.014766190247393</v>
      </c>
      <c r="K1525" s="83">
        <v>35.842726788313087</v>
      </c>
      <c r="L1525" s="81" t="s">
        <v>1639</v>
      </c>
      <c r="M1525" s="81" t="s">
        <v>7952</v>
      </c>
      <c r="N1525" s="81" t="s">
        <v>7953</v>
      </c>
      <c r="O1525" s="81" t="s">
        <v>7954</v>
      </c>
      <c r="P1525" s="81" t="s">
        <v>7955</v>
      </c>
    </row>
    <row r="1526" spans="1:16" ht="42.75" x14ac:dyDescent="0.45">
      <c r="A1526" t="s">
        <v>11147</v>
      </c>
      <c r="B1526" t="s">
        <v>17</v>
      </c>
      <c r="C1526" t="s">
        <v>18</v>
      </c>
      <c r="D1526" t="s">
        <v>1123</v>
      </c>
      <c r="E1526" t="s">
        <v>1635</v>
      </c>
      <c r="F1526" t="s">
        <v>21</v>
      </c>
      <c r="G1526" t="s">
        <v>22</v>
      </c>
      <c r="H1526">
        <v>1525</v>
      </c>
      <c r="I1526" s="83">
        <v>20.149416157064579</v>
      </c>
      <c r="J1526" s="83">
        <v>100.00000000000004</v>
      </c>
      <c r="K1526" s="83">
        <v>37.030468338190602</v>
      </c>
      <c r="L1526" s="81" t="s">
        <v>1640</v>
      </c>
      <c r="M1526" s="81" t="s">
        <v>7956</v>
      </c>
      <c r="N1526" s="81" t="s">
        <v>7957</v>
      </c>
      <c r="O1526" s="81" t="s">
        <v>7956</v>
      </c>
      <c r="P1526" s="81" t="s">
        <v>7958</v>
      </c>
    </row>
    <row r="1527" spans="1:16" ht="71.25" x14ac:dyDescent="0.45">
      <c r="A1527" t="s">
        <v>11147</v>
      </c>
      <c r="B1527" t="s">
        <v>17</v>
      </c>
      <c r="C1527" t="s">
        <v>18</v>
      </c>
      <c r="D1527" t="s">
        <v>1123</v>
      </c>
      <c r="E1527" t="s">
        <v>1635</v>
      </c>
      <c r="F1527" t="s">
        <v>21</v>
      </c>
      <c r="G1527" t="s">
        <v>22</v>
      </c>
      <c r="H1527">
        <v>1526</v>
      </c>
      <c r="I1527" s="83">
        <v>16.652408234019813</v>
      </c>
      <c r="J1527" s="83">
        <v>20.035028709940018</v>
      </c>
      <c r="K1527" s="83">
        <v>15.875722180934986</v>
      </c>
      <c r="L1527" s="81" t="s">
        <v>1641</v>
      </c>
      <c r="M1527" s="81" t="s">
        <v>7959</v>
      </c>
      <c r="N1527" s="81" t="s">
        <v>7960</v>
      </c>
      <c r="O1527" s="81" t="s">
        <v>7961</v>
      </c>
      <c r="P1527" s="81" t="s">
        <v>7962</v>
      </c>
    </row>
    <row r="1528" spans="1:16" ht="42.75" x14ac:dyDescent="0.45">
      <c r="A1528" t="s">
        <v>11147</v>
      </c>
      <c r="B1528" t="s">
        <v>17</v>
      </c>
      <c r="C1528" t="s">
        <v>18</v>
      </c>
      <c r="D1528" t="s">
        <v>1123</v>
      </c>
      <c r="E1528" t="s">
        <v>1635</v>
      </c>
      <c r="F1528" t="s">
        <v>21</v>
      </c>
      <c r="G1528" t="s">
        <v>22</v>
      </c>
      <c r="H1528">
        <v>1527</v>
      </c>
      <c r="I1528" s="83">
        <v>43.472087194499139</v>
      </c>
      <c r="J1528" s="83">
        <v>67.318213824174876</v>
      </c>
      <c r="K1528" s="83">
        <v>36.555522285451232</v>
      </c>
      <c r="L1528" s="81" t="s">
        <v>1642</v>
      </c>
      <c r="M1528" s="81" t="s">
        <v>7963</v>
      </c>
      <c r="N1528" s="81" t="s">
        <v>7964</v>
      </c>
      <c r="O1528" s="81" t="s">
        <v>7965</v>
      </c>
      <c r="P1528" s="81" t="s">
        <v>7966</v>
      </c>
    </row>
    <row r="1529" spans="1:16" ht="142.5" x14ac:dyDescent="0.45">
      <c r="A1529" t="s">
        <v>11147</v>
      </c>
      <c r="B1529" t="s">
        <v>17</v>
      </c>
      <c r="C1529" t="s">
        <v>18</v>
      </c>
      <c r="D1529" t="s">
        <v>1123</v>
      </c>
      <c r="E1529" t="s">
        <v>1635</v>
      </c>
      <c r="F1529" t="s">
        <v>21</v>
      </c>
      <c r="G1529" t="s">
        <v>22</v>
      </c>
      <c r="H1529">
        <v>1528</v>
      </c>
      <c r="I1529" s="83">
        <v>16.403943028014218</v>
      </c>
      <c r="J1529" s="83">
        <v>34.242578351508797</v>
      </c>
      <c r="K1529" s="83">
        <v>47.528440467563058</v>
      </c>
      <c r="L1529" s="81" t="s">
        <v>1643</v>
      </c>
      <c r="M1529" s="81" t="s">
        <v>7967</v>
      </c>
      <c r="N1529" s="81" t="s">
        <v>7968</v>
      </c>
      <c r="O1529" s="81" t="s">
        <v>7969</v>
      </c>
      <c r="P1529" s="81" t="s">
        <v>7970</v>
      </c>
    </row>
    <row r="1530" spans="1:16" ht="42.75" x14ac:dyDescent="0.45">
      <c r="A1530" t="s">
        <v>11147</v>
      </c>
      <c r="B1530" t="s">
        <v>17</v>
      </c>
      <c r="C1530" t="s">
        <v>18</v>
      </c>
      <c r="D1530" t="s">
        <v>1123</v>
      </c>
      <c r="E1530" t="s">
        <v>1635</v>
      </c>
      <c r="F1530" t="s">
        <v>21</v>
      </c>
      <c r="G1530" t="s">
        <v>22</v>
      </c>
      <c r="H1530">
        <v>1529</v>
      </c>
      <c r="I1530" s="83">
        <v>19.674979811155641</v>
      </c>
      <c r="J1530" s="83">
        <v>31.455601883230702</v>
      </c>
      <c r="K1530" s="83">
        <v>40.896014720436781</v>
      </c>
      <c r="L1530" s="81" t="s">
        <v>1644</v>
      </c>
      <c r="M1530" s="81" t="s">
        <v>7971</v>
      </c>
      <c r="N1530" s="81" t="s">
        <v>7972</v>
      </c>
      <c r="O1530" s="81" t="s">
        <v>7973</v>
      </c>
      <c r="P1530" s="81" t="s">
        <v>7974</v>
      </c>
    </row>
    <row r="1531" spans="1:16" ht="42.75" x14ac:dyDescent="0.45">
      <c r="A1531" t="s">
        <v>11147</v>
      </c>
      <c r="B1531" t="s">
        <v>17</v>
      </c>
      <c r="C1531" t="s">
        <v>18</v>
      </c>
      <c r="D1531" t="s">
        <v>1123</v>
      </c>
      <c r="E1531" t="s">
        <v>1635</v>
      </c>
      <c r="F1531" t="s">
        <v>21</v>
      </c>
      <c r="G1531" t="s">
        <v>22</v>
      </c>
      <c r="H1531">
        <v>1530</v>
      </c>
      <c r="I1531" s="83">
        <v>19.070828081828378</v>
      </c>
      <c r="J1531" s="83">
        <v>17.747405280050266</v>
      </c>
      <c r="K1531" s="83">
        <v>17.747405280050266</v>
      </c>
      <c r="L1531" s="81" t="s">
        <v>1645</v>
      </c>
      <c r="M1531" s="81" t="s">
        <v>7975</v>
      </c>
      <c r="N1531" s="81" t="s">
        <v>7976</v>
      </c>
      <c r="O1531" s="81" t="s">
        <v>7977</v>
      </c>
      <c r="P1531" s="81" t="s">
        <v>7977</v>
      </c>
    </row>
    <row r="1532" spans="1:16" ht="42.75" x14ac:dyDescent="0.45">
      <c r="A1532" t="s">
        <v>11147</v>
      </c>
      <c r="B1532" t="s">
        <v>17</v>
      </c>
      <c r="C1532" t="s">
        <v>18</v>
      </c>
      <c r="D1532" t="s">
        <v>1123</v>
      </c>
      <c r="E1532" t="s">
        <v>1635</v>
      </c>
      <c r="F1532" t="s">
        <v>21</v>
      </c>
      <c r="G1532" t="s">
        <v>22</v>
      </c>
      <c r="H1532">
        <v>1531</v>
      </c>
      <c r="I1532" s="83">
        <v>75.98356856515926</v>
      </c>
      <c r="J1532" s="83">
        <v>67.865026815867267</v>
      </c>
      <c r="K1532" s="83">
        <v>66.063286360276123</v>
      </c>
      <c r="L1532" s="81" t="s">
        <v>1646</v>
      </c>
      <c r="M1532" s="81" t="s">
        <v>7978</v>
      </c>
      <c r="N1532" s="81" t="s">
        <v>7979</v>
      </c>
      <c r="O1532" s="81" t="s">
        <v>7980</v>
      </c>
      <c r="P1532" s="81" t="s">
        <v>7981</v>
      </c>
    </row>
    <row r="1533" spans="1:16" ht="57" x14ac:dyDescent="0.45">
      <c r="A1533" t="s">
        <v>11147</v>
      </c>
      <c r="B1533" t="s">
        <v>17</v>
      </c>
      <c r="C1533" t="s">
        <v>18</v>
      </c>
      <c r="D1533" t="s">
        <v>1123</v>
      </c>
      <c r="E1533" t="s">
        <v>1635</v>
      </c>
      <c r="F1533" t="s">
        <v>21</v>
      </c>
      <c r="G1533" t="s">
        <v>22</v>
      </c>
      <c r="H1533">
        <v>1532</v>
      </c>
      <c r="I1533" s="83">
        <v>11.643948477069969</v>
      </c>
      <c r="J1533" s="83">
        <v>69.975222982219108</v>
      </c>
      <c r="K1533" s="83">
        <v>26.802201267792139</v>
      </c>
      <c r="L1533" s="81" t="s">
        <v>1647</v>
      </c>
      <c r="M1533" s="81" t="s">
        <v>7982</v>
      </c>
      <c r="N1533" s="81" t="s">
        <v>7983</v>
      </c>
      <c r="O1533" s="81" t="s">
        <v>7984</v>
      </c>
      <c r="P1533" s="81" t="s">
        <v>7985</v>
      </c>
    </row>
    <row r="1534" spans="1:16" ht="142.5" x14ac:dyDescent="0.45">
      <c r="A1534" t="s">
        <v>11147</v>
      </c>
      <c r="B1534" t="s">
        <v>17</v>
      </c>
      <c r="C1534" t="s">
        <v>18</v>
      </c>
      <c r="D1534" t="s">
        <v>1123</v>
      </c>
      <c r="E1534" t="s">
        <v>1635</v>
      </c>
      <c r="F1534" t="s">
        <v>21</v>
      </c>
      <c r="G1534" t="s">
        <v>22</v>
      </c>
      <c r="H1534">
        <v>1533</v>
      </c>
      <c r="I1534" s="83">
        <v>37.810453920017387</v>
      </c>
      <c r="J1534" s="83">
        <v>55.358373117892313</v>
      </c>
      <c r="K1534" s="83">
        <v>40.383414697541419</v>
      </c>
      <c r="L1534" s="81" t="s">
        <v>1648</v>
      </c>
      <c r="M1534" s="81" t="s">
        <v>7986</v>
      </c>
      <c r="N1534" s="81" t="s">
        <v>7987</v>
      </c>
      <c r="O1534" s="81" t="s">
        <v>7988</v>
      </c>
      <c r="P1534" s="81" t="s">
        <v>7989</v>
      </c>
    </row>
    <row r="1535" spans="1:16" x14ac:dyDescent="0.45">
      <c r="A1535" t="s">
        <v>11147</v>
      </c>
      <c r="B1535" t="s">
        <v>17</v>
      </c>
      <c r="C1535" t="s">
        <v>18</v>
      </c>
      <c r="D1535" t="s">
        <v>1123</v>
      </c>
      <c r="E1535" t="s">
        <v>1635</v>
      </c>
      <c r="F1535" t="s">
        <v>21</v>
      </c>
      <c r="G1535" t="s">
        <v>22</v>
      </c>
      <c r="H1535">
        <v>1534</v>
      </c>
      <c r="I1535" s="83">
        <v>30.21375397356768</v>
      </c>
      <c r="J1535" s="83">
        <v>54.751825350694517</v>
      </c>
      <c r="K1535" s="83">
        <v>36.064528799877891</v>
      </c>
      <c r="L1535" s="81" t="s">
        <v>1649</v>
      </c>
      <c r="M1535" s="81" t="s">
        <v>7990</v>
      </c>
      <c r="N1535" s="81" t="s">
        <v>7991</v>
      </c>
      <c r="O1535" s="81" t="s">
        <v>7992</v>
      </c>
      <c r="P1535" s="81" t="s">
        <v>7993</v>
      </c>
    </row>
    <row r="1536" spans="1:16" ht="85.5" x14ac:dyDescent="0.45">
      <c r="A1536" t="s">
        <v>11147</v>
      </c>
      <c r="B1536" t="s">
        <v>17</v>
      </c>
      <c r="C1536" t="s">
        <v>18</v>
      </c>
      <c r="D1536" t="s">
        <v>1123</v>
      </c>
      <c r="E1536" t="s">
        <v>1650</v>
      </c>
      <c r="F1536" t="s">
        <v>21</v>
      </c>
      <c r="G1536" t="s">
        <v>22</v>
      </c>
      <c r="H1536">
        <v>1535</v>
      </c>
      <c r="I1536" s="83">
        <v>44.76304047741543</v>
      </c>
      <c r="J1536" s="83">
        <v>55.504073986533164</v>
      </c>
      <c r="K1536" s="83">
        <v>56.825969687551222</v>
      </c>
      <c r="L1536" s="81" t="s">
        <v>1651</v>
      </c>
      <c r="M1536" s="81" t="s">
        <v>7994</v>
      </c>
      <c r="N1536" s="81" t="s">
        <v>7995</v>
      </c>
      <c r="O1536" s="81" t="s">
        <v>7996</v>
      </c>
      <c r="P1536" s="81" t="s">
        <v>7997</v>
      </c>
    </row>
    <row r="1537" spans="1:16" ht="85.5" x14ac:dyDescent="0.45">
      <c r="A1537" t="s">
        <v>11147</v>
      </c>
      <c r="B1537" t="s">
        <v>17</v>
      </c>
      <c r="C1537" t="s">
        <v>18</v>
      </c>
      <c r="D1537" t="s">
        <v>1123</v>
      </c>
      <c r="E1537" t="s">
        <v>1650</v>
      </c>
      <c r="F1537" t="s">
        <v>21</v>
      </c>
      <c r="G1537" t="s">
        <v>22</v>
      </c>
      <c r="H1537">
        <v>1536</v>
      </c>
      <c r="I1537" s="83">
        <v>21.651956746181053</v>
      </c>
      <c r="J1537" s="83">
        <v>14.992391177696708</v>
      </c>
      <c r="K1537" s="83">
        <v>12.369630105455505</v>
      </c>
      <c r="L1537" s="81" t="s">
        <v>1652</v>
      </c>
      <c r="M1537" s="81" t="s">
        <v>7998</v>
      </c>
      <c r="N1537" s="81" t="s">
        <v>7999</v>
      </c>
      <c r="O1537" s="81" t="s">
        <v>8000</v>
      </c>
      <c r="P1537" s="81" t="s">
        <v>8001</v>
      </c>
    </row>
    <row r="1538" spans="1:16" ht="71.25" x14ac:dyDescent="0.45">
      <c r="A1538" t="s">
        <v>11147</v>
      </c>
      <c r="B1538" t="s">
        <v>17</v>
      </c>
      <c r="C1538" t="s">
        <v>18</v>
      </c>
      <c r="D1538" t="s">
        <v>1123</v>
      </c>
      <c r="E1538" t="s">
        <v>1650</v>
      </c>
      <c r="F1538" t="s">
        <v>21</v>
      </c>
      <c r="G1538" t="s">
        <v>22</v>
      </c>
      <c r="H1538">
        <v>1537</v>
      </c>
      <c r="I1538" s="83">
        <v>11.954726580677509</v>
      </c>
      <c r="J1538" s="83">
        <v>11.954726580677509</v>
      </c>
      <c r="K1538" s="83">
        <v>22.048872820716333</v>
      </c>
      <c r="L1538" s="81" t="s">
        <v>1653</v>
      </c>
      <c r="M1538" s="81" t="s">
        <v>8002</v>
      </c>
      <c r="N1538" s="81" t="s">
        <v>8003</v>
      </c>
      <c r="O1538" s="81" t="s">
        <v>8004</v>
      </c>
      <c r="P1538" s="81" t="s">
        <v>8005</v>
      </c>
    </row>
    <row r="1539" spans="1:16" ht="42.75" x14ac:dyDescent="0.45">
      <c r="A1539" t="s">
        <v>11147</v>
      </c>
      <c r="B1539" t="s">
        <v>17</v>
      </c>
      <c r="C1539" t="s">
        <v>18</v>
      </c>
      <c r="D1539" t="s">
        <v>1123</v>
      </c>
      <c r="E1539" t="s">
        <v>1650</v>
      </c>
      <c r="F1539" t="s">
        <v>21</v>
      </c>
      <c r="G1539" t="s">
        <v>22</v>
      </c>
      <c r="H1539">
        <v>1538</v>
      </c>
      <c r="I1539" s="83">
        <v>48.892302243490086</v>
      </c>
      <c r="J1539" s="83">
        <v>19.64073254502566</v>
      </c>
      <c r="K1539" s="83">
        <v>12.22307556087252</v>
      </c>
      <c r="L1539" s="81" t="s">
        <v>1654</v>
      </c>
      <c r="M1539" s="81" t="s">
        <v>8006</v>
      </c>
      <c r="N1539" s="81" t="s">
        <v>8007</v>
      </c>
      <c r="O1539" s="81" t="s">
        <v>8008</v>
      </c>
      <c r="P1539" s="81" t="s">
        <v>8009</v>
      </c>
    </row>
    <row r="1540" spans="1:16" ht="99.75" x14ac:dyDescent="0.45">
      <c r="A1540" t="s">
        <v>11147</v>
      </c>
      <c r="B1540" t="s">
        <v>17</v>
      </c>
      <c r="C1540" t="s">
        <v>18</v>
      </c>
      <c r="D1540" t="s">
        <v>1123</v>
      </c>
      <c r="E1540" t="s">
        <v>1650</v>
      </c>
      <c r="F1540" t="s">
        <v>21</v>
      </c>
      <c r="G1540" t="s">
        <v>22</v>
      </c>
      <c r="H1540">
        <v>1539</v>
      </c>
      <c r="I1540" s="83">
        <v>4.7896858374861386</v>
      </c>
      <c r="J1540" s="83">
        <v>5.0712153369465574</v>
      </c>
      <c r="K1540" s="83">
        <v>9.0420541096017555</v>
      </c>
      <c r="L1540" s="81" t="s">
        <v>1655</v>
      </c>
      <c r="M1540" s="81" t="s">
        <v>8010</v>
      </c>
      <c r="N1540" s="81" t="s">
        <v>8011</v>
      </c>
      <c r="O1540" s="81" t="s">
        <v>8012</v>
      </c>
      <c r="P1540" s="81" t="s">
        <v>8013</v>
      </c>
    </row>
    <row r="1541" spans="1:16" ht="85.5" x14ac:dyDescent="0.45">
      <c r="A1541" t="s">
        <v>11147</v>
      </c>
      <c r="B1541" t="s">
        <v>17</v>
      </c>
      <c r="C1541" t="s">
        <v>18</v>
      </c>
      <c r="D1541" t="s">
        <v>1123</v>
      </c>
      <c r="E1541" t="s">
        <v>1650</v>
      </c>
      <c r="F1541" t="s">
        <v>21</v>
      </c>
      <c r="G1541" t="s">
        <v>22</v>
      </c>
      <c r="H1541">
        <v>1540</v>
      </c>
      <c r="I1541" s="83">
        <v>9.3482129974682753</v>
      </c>
      <c r="J1541" s="83">
        <v>9.3489984625844382</v>
      </c>
      <c r="K1541" s="83">
        <v>7.4343601631662093</v>
      </c>
      <c r="L1541" s="81" t="s">
        <v>1656</v>
      </c>
      <c r="M1541" s="81" t="s">
        <v>8014</v>
      </c>
      <c r="N1541" s="81" t="s">
        <v>8015</v>
      </c>
      <c r="O1541" s="81" t="s">
        <v>8016</v>
      </c>
      <c r="P1541" s="81" t="s">
        <v>8017</v>
      </c>
    </row>
    <row r="1542" spans="1:16" ht="85.5" x14ac:dyDescent="0.45">
      <c r="A1542" t="s">
        <v>11147</v>
      </c>
      <c r="B1542" t="s">
        <v>17</v>
      </c>
      <c r="C1542" t="s">
        <v>18</v>
      </c>
      <c r="D1542" t="s">
        <v>1123</v>
      </c>
      <c r="E1542" t="s">
        <v>1650</v>
      </c>
      <c r="F1542" t="s">
        <v>21</v>
      </c>
      <c r="G1542" t="s">
        <v>22</v>
      </c>
      <c r="H1542">
        <v>1541</v>
      </c>
      <c r="I1542" s="83">
        <v>27.773382576464325</v>
      </c>
      <c r="J1542" s="83">
        <v>65.890570408552364</v>
      </c>
      <c r="K1542" s="83">
        <v>60.077188793734877</v>
      </c>
      <c r="L1542" s="81" t="s">
        <v>1657</v>
      </c>
      <c r="M1542" s="81" t="s">
        <v>8018</v>
      </c>
      <c r="N1542" s="81" t="s">
        <v>8019</v>
      </c>
      <c r="O1542" s="81" t="s">
        <v>8020</v>
      </c>
      <c r="P1542" s="81" t="s">
        <v>8021</v>
      </c>
    </row>
    <row r="1543" spans="1:16" ht="114" x14ac:dyDescent="0.45">
      <c r="A1543" t="s">
        <v>11147</v>
      </c>
      <c r="B1543" t="s">
        <v>17</v>
      </c>
      <c r="C1543" t="s">
        <v>18</v>
      </c>
      <c r="D1543" t="s">
        <v>1123</v>
      </c>
      <c r="E1543" t="s">
        <v>1650</v>
      </c>
      <c r="F1543" t="s">
        <v>21</v>
      </c>
      <c r="G1543" t="s">
        <v>22</v>
      </c>
      <c r="H1543">
        <v>1542</v>
      </c>
      <c r="I1543" s="83">
        <v>20.090964374381706</v>
      </c>
      <c r="J1543" s="83">
        <v>36.638669026739535</v>
      </c>
      <c r="K1543" s="83">
        <v>19.122003703705641</v>
      </c>
      <c r="L1543" s="81" t="s">
        <v>1658</v>
      </c>
      <c r="M1543" s="81" t="s">
        <v>8022</v>
      </c>
      <c r="N1543" s="81" t="s">
        <v>8023</v>
      </c>
      <c r="O1543" s="81" t="s">
        <v>8024</v>
      </c>
      <c r="P1543" s="81" t="s">
        <v>8025</v>
      </c>
    </row>
    <row r="1544" spans="1:16" ht="71.25" x14ac:dyDescent="0.45">
      <c r="A1544" t="s">
        <v>11147</v>
      </c>
      <c r="B1544" t="s">
        <v>17</v>
      </c>
      <c r="C1544" t="s">
        <v>18</v>
      </c>
      <c r="D1544" t="s">
        <v>1123</v>
      </c>
      <c r="E1544" t="s">
        <v>1650</v>
      </c>
      <c r="F1544" t="s">
        <v>21</v>
      </c>
      <c r="G1544" t="s">
        <v>22</v>
      </c>
      <c r="H1544">
        <v>1543</v>
      </c>
      <c r="I1544" s="83">
        <v>28.280205689436908</v>
      </c>
      <c r="J1544" s="83">
        <v>49.98605883037515</v>
      </c>
      <c r="K1544" s="83">
        <v>49.98605883037515</v>
      </c>
      <c r="L1544" s="81" t="s">
        <v>1659</v>
      </c>
      <c r="M1544" s="81" t="s">
        <v>8026</v>
      </c>
      <c r="N1544" s="81" t="s">
        <v>8027</v>
      </c>
      <c r="O1544" s="81" t="s">
        <v>8028</v>
      </c>
      <c r="P1544" s="81" t="s">
        <v>8029</v>
      </c>
    </row>
    <row r="1545" spans="1:16" ht="85.5" x14ac:dyDescent="0.45">
      <c r="A1545" t="s">
        <v>11147</v>
      </c>
      <c r="B1545" t="s">
        <v>17</v>
      </c>
      <c r="C1545" t="s">
        <v>18</v>
      </c>
      <c r="D1545" t="s">
        <v>1123</v>
      </c>
      <c r="E1545" t="s">
        <v>1650</v>
      </c>
      <c r="F1545" t="s">
        <v>21</v>
      </c>
      <c r="G1545" t="s">
        <v>22</v>
      </c>
      <c r="H1545">
        <v>1544</v>
      </c>
      <c r="I1545" s="83">
        <v>28.685914169469765</v>
      </c>
      <c r="J1545" s="83">
        <v>35.06669990311196</v>
      </c>
      <c r="K1545" s="83">
        <v>27.641319363657257</v>
      </c>
      <c r="L1545" s="81" t="s">
        <v>1660</v>
      </c>
      <c r="M1545" s="81" t="s">
        <v>8030</v>
      </c>
      <c r="N1545" s="81" t="s">
        <v>8031</v>
      </c>
      <c r="O1545" s="81" t="s">
        <v>8032</v>
      </c>
      <c r="P1545" s="81" t="s">
        <v>8033</v>
      </c>
    </row>
    <row r="1546" spans="1:16" ht="28.5" x14ac:dyDescent="0.45">
      <c r="A1546" t="s">
        <v>11147</v>
      </c>
      <c r="B1546" t="s">
        <v>17</v>
      </c>
      <c r="C1546" t="s">
        <v>18</v>
      </c>
      <c r="D1546" t="s">
        <v>1123</v>
      </c>
      <c r="E1546" t="s">
        <v>1650</v>
      </c>
      <c r="F1546" t="s">
        <v>21</v>
      </c>
      <c r="G1546" t="s">
        <v>22</v>
      </c>
      <c r="H1546">
        <v>1545</v>
      </c>
      <c r="I1546" s="83">
        <v>19.357693493908801</v>
      </c>
      <c r="J1546" s="83">
        <v>19.357693493908801</v>
      </c>
      <c r="K1546" s="83">
        <v>14.535768424205482</v>
      </c>
      <c r="L1546" s="81" t="s">
        <v>1661</v>
      </c>
      <c r="M1546" s="81" t="s">
        <v>8034</v>
      </c>
      <c r="N1546" s="81" t="s">
        <v>8035</v>
      </c>
      <c r="O1546" s="81" t="s">
        <v>8036</v>
      </c>
      <c r="P1546" s="81" t="s">
        <v>8037</v>
      </c>
    </row>
    <row r="1547" spans="1:16" ht="57" x14ac:dyDescent="0.45">
      <c r="A1547" t="s">
        <v>11147</v>
      </c>
      <c r="B1547" t="s">
        <v>17</v>
      </c>
      <c r="C1547" t="s">
        <v>18</v>
      </c>
      <c r="D1547" t="s">
        <v>1123</v>
      </c>
      <c r="E1547" t="s">
        <v>1650</v>
      </c>
      <c r="F1547" t="s">
        <v>21</v>
      </c>
      <c r="G1547" t="s">
        <v>22</v>
      </c>
      <c r="H1547">
        <v>1546</v>
      </c>
      <c r="I1547" s="83">
        <v>16.195570128532403</v>
      </c>
      <c r="J1547" s="83">
        <v>46.507550803536198</v>
      </c>
      <c r="K1547" s="83">
        <v>24.76649677303028</v>
      </c>
      <c r="L1547" s="81" t="s">
        <v>1662</v>
      </c>
      <c r="M1547" s="81" t="s">
        <v>8038</v>
      </c>
      <c r="N1547" s="81" t="s">
        <v>8039</v>
      </c>
      <c r="O1547" s="81" t="s">
        <v>8040</v>
      </c>
      <c r="P1547" s="81" t="s">
        <v>8041</v>
      </c>
    </row>
    <row r="1548" spans="1:16" ht="57" x14ac:dyDescent="0.45">
      <c r="A1548" t="s">
        <v>11147</v>
      </c>
      <c r="B1548" t="s">
        <v>17</v>
      </c>
      <c r="C1548" t="s">
        <v>18</v>
      </c>
      <c r="D1548" t="s">
        <v>1123</v>
      </c>
      <c r="E1548" t="s">
        <v>1663</v>
      </c>
      <c r="F1548" t="s">
        <v>21</v>
      </c>
      <c r="G1548" t="s">
        <v>22</v>
      </c>
      <c r="H1548">
        <v>1547</v>
      </c>
      <c r="I1548" s="83">
        <v>13.741794079912903</v>
      </c>
      <c r="J1548" s="83">
        <v>26.34067370199779</v>
      </c>
      <c r="K1548" s="83">
        <v>33.50704079514751</v>
      </c>
      <c r="L1548" s="81" t="s">
        <v>1664</v>
      </c>
      <c r="M1548" s="81" t="s">
        <v>8042</v>
      </c>
      <c r="N1548" s="81" t="s">
        <v>8043</v>
      </c>
      <c r="O1548" s="81" t="s">
        <v>8044</v>
      </c>
      <c r="P1548" s="81" t="s">
        <v>8045</v>
      </c>
    </row>
    <row r="1549" spans="1:16" ht="42.75" x14ac:dyDescent="0.45">
      <c r="A1549" t="s">
        <v>11147</v>
      </c>
      <c r="B1549" t="s">
        <v>17</v>
      </c>
      <c r="C1549" t="s">
        <v>18</v>
      </c>
      <c r="D1549" t="s">
        <v>1123</v>
      </c>
      <c r="E1549" t="s">
        <v>1663</v>
      </c>
      <c r="F1549" t="s">
        <v>21</v>
      </c>
      <c r="G1549" t="s">
        <v>22</v>
      </c>
      <c r="H1549">
        <v>1548</v>
      </c>
      <c r="I1549" s="83">
        <v>18.360281349467961</v>
      </c>
      <c r="J1549" s="83">
        <v>19.070828081828378</v>
      </c>
      <c r="K1549" s="83">
        <v>10.786826322527466</v>
      </c>
      <c r="L1549" s="81" t="s">
        <v>1665</v>
      </c>
      <c r="M1549" s="81" t="s">
        <v>8046</v>
      </c>
      <c r="N1549" s="81" t="s">
        <v>8047</v>
      </c>
      <c r="O1549" s="81" t="s">
        <v>8048</v>
      </c>
      <c r="P1549" s="81" t="s">
        <v>8049</v>
      </c>
    </row>
    <row r="1550" spans="1:16" ht="42.75" x14ac:dyDescent="0.45">
      <c r="A1550" t="s">
        <v>11147</v>
      </c>
      <c r="B1550" t="s">
        <v>17</v>
      </c>
      <c r="C1550" t="s">
        <v>18</v>
      </c>
      <c r="D1550" t="s">
        <v>1123</v>
      </c>
      <c r="E1550" t="s">
        <v>1663</v>
      </c>
      <c r="F1550" t="s">
        <v>21</v>
      </c>
      <c r="G1550" t="s">
        <v>22</v>
      </c>
      <c r="H1550">
        <v>1549</v>
      </c>
      <c r="I1550" s="83">
        <v>30.130404892785691</v>
      </c>
      <c r="J1550" s="83">
        <v>30.934588294313716</v>
      </c>
      <c r="K1550" s="83">
        <v>12.874330508144842</v>
      </c>
      <c r="L1550" s="81" t="s">
        <v>1666</v>
      </c>
      <c r="M1550" s="81" t="s">
        <v>8050</v>
      </c>
      <c r="N1550" s="81" t="s">
        <v>8051</v>
      </c>
      <c r="O1550" s="81" t="s">
        <v>8052</v>
      </c>
      <c r="P1550" s="81" t="s">
        <v>8053</v>
      </c>
    </row>
    <row r="1551" spans="1:16" x14ac:dyDescent="0.45">
      <c r="A1551" t="s">
        <v>11147</v>
      </c>
      <c r="B1551" t="s">
        <v>17</v>
      </c>
      <c r="C1551" t="s">
        <v>18</v>
      </c>
      <c r="D1551" t="s">
        <v>1123</v>
      </c>
      <c r="E1551" t="s">
        <v>1663</v>
      </c>
      <c r="F1551" t="s">
        <v>21</v>
      </c>
      <c r="G1551" t="s">
        <v>22</v>
      </c>
      <c r="H1551">
        <v>1550</v>
      </c>
      <c r="I1551" s="83">
        <v>100.00000000000004</v>
      </c>
      <c r="J1551" s="83">
        <v>32.466791547509906</v>
      </c>
      <c r="K1551" s="83">
        <v>100.00000000000004</v>
      </c>
      <c r="L1551" s="81" t="s">
        <v>1667</v>
      </c>
      <c r="M1551" s="81" t="s">
        <v>3314</v>
      </c>
      <c r="N1551" s="81" t="s">
        <v>3314</v>
      </c>
      <c r="O1551" s="81" t="s">
        <v>8054</v>
      </c>
      <c r="P1551" s="81" t="s">
        <v>3314</v>
      </c>
    </row>
    <row r="1552" spans="1:16" ht="42.75" x14ac:dyDescent="0.45">
      <c r="A1552" t="s">
        <v>11147</v>
      </c>
      <c r="B1552" t="s">
        <v>17</v>
      </c>
      <c r="C1552" t="s">
        <v>18</v>
      </c>
      <c r="D1552" t="s">
        <v>1123</v>
      </c>
      <c r="E1552" t="s">
        <v>1663</v>
      </c>
      <c r="F1552" t="s">
        <v>21</v>
      </c>
      <c r="G1552" t="s">
        <v>22</v>
      </c>
      <c r="H1552">
        <v>1551</v>
      </c>
      <c r="I1552" s="83">
        <v>8.0544963848437021</v>
      </c>
      <c r="J1552" s="83">
        <v>80.705572749279781</v>
      </c>
      <c r="K1552" s="83">
        <v>100.00000000000004</v>
      </c>
      <c r="L1552" s="81" t="s">
        <v>1668</v>
      </c>
      <c r="M1552" s="81" t="s">
        <v>8055</v>
      </c>
      <c r="N1552" s="81" t="s">
        <v>8056</v>
      </c>
      <c r="O1552" s="81" t="s">
        <v>8057</v>
      </c>
      <c r="P1552" s="81" t="s">
        <v>8055</v>
      </c>
    </row>
    <row r="1553" spans="1:16" ht="28.5" x14ac:dyDescent="0.45">
      <c r="A1553" t="s">
        <v>11147</v>
      </c>
      <c r="B1553" t="s">
        <v>17</v>
      </c>
      <c r="C1553" t="s">
        <v>18</v>
      </c>
      <c r="D1553" t="s">
        <v>1123</v>
      </c>
      <c r="E1553" t="s">
        <v>1663</v>
      </c>
      <c r="F1553" t="s">
        <v>21</v>
      </c>
      <c r="G1553" t="s">
        <v>22</v>
      </c>
      <c r="H1553">
        <v>1552</v>
      </c>
      <c r="I1553" s="83">
        <v>46.713797772820001</v>
      </c>
      <c r="J1553" s="83">
        <v>59.460355750136102</v>
      </c>
      <c r="K1553" s="83">
        <v>14.535768424205482</v>
      </c>
      <c r="L1553" s="81" t="s">
        <v>1669</v>
      </c>
      <c r="M1553" s="81" t="s">
        <v>8058</v>
      </c>
      <c r="N1553" s="81" t="s">
        <v>8059</v>
      </c>
      <c r="O1553" s="81" t="s">
        <v>8060</v>
      </c>
      <c r="P1553" s="81" t="s">
        <v>8061</v>
      </c>
    </row>
    <row r="1554" spans="1:16" ht="71.25" x14ac:dyDescent="0.45">
      <c r="A1554" t="s">
        <v>11147</v>
      </c>
      <c r="B1554" t="s">
        <v>17</v>
      </c>
      <c r="C1554" t="s">
        <v>18</v>
      </c>
      <c r="D1554" t="s">
        <v>1123</v>
      </c>
      <c r="E1554" t="s">
        <v>1663</v>
      </c>
      <c r="F1554" t="s">
        <v>21</v>
      </c>
      <c r="G1554" t="s">
        <v>22</v>
      </c>
      <c r="H1554">
        <v>1553</v>
      </c>
      <c r="I1554" s="83">
        <v>55.734223965055584</v>
      </c>
      <c r="J1554" s="83">
        <v>87.393513250468089</v>
      </c>
      <c r="K1554" s="83">
        <v>68.592381218370534</v>
      </c>
      <c r="L1554" s="81" t="s">
        <v>1670</v>
      </c>
      <c r="M1554" s="81" t="s">
        <v>8062</v>
      </c>
      <c r="N1554" s="81" t="s">
        <v>8063</v>
      </c>
      <c r="O1554" s="81" t="s">
        <v>8064</v>
      </c>
      <c r="P1554" s="81" t="s">
        <v>8065</v>
      </c>
    </row>
    <row r="1555" spans="1:16" ht="71.25" x14ac:dyDescent="0.45">
      <c r="A1555" t="s">
        <v>11147</v>
      </c>
      <c r="B1555" t="s">
        <v>17</v>
      </c>
      <c r="C1555" t="s">
        <v>18</v>
      </c>
      <c r="D1555" t="s">
        <v>1123</v>
      </c>
      <c r="E1555" t="s">
        <v>1663</v>
      </c>
      <c r="F1555" t="s">
        <v>21</v>
      </c>
      <c r="G1555" t="s">
        <v>22</v>
      </c>
      <c r="H1555">
        <v>1554</v>
      </c>
      <c r="I1555" s="83">
        <v>24.180681260144137</v>
      </c>
      <c r="J1555" s="83">
        <v>48.645473532424539</v>
      </c>
      <c r="K1555" s="83">
        <v>16.253350815447991</v>
      </c>
      <c r="L1555" s="81" t="s">
        <v>1671</v>
      </c>
      <c r="M1555" s="81" t="s">
        <v>8066</v>
      </c>
      <c r="N1555" s="81" t="s">
        <v>8067</v>
      </c>
      <c r="O1555" s="81" t="s">
        <v>8068</v>
      </c>
      <c r="P1555" s="81" t="s">
        <v>8069</v>
      </c>
    </row>
    <row r="1556" spans="1:16" ht="99.75" x14ac:dyDescent="0.45">
      <c r="A1556" t="s">
        <v>11147</v>
      </c>
      <c r="B1556" t="s">
        <v>17</v>
      </c>
      <c r="C1556" t="s">
        <v>18</v>
      </c>
      <c r="D1556" t="s">
        <v>1123</v>
      </c>
      <c r="E1556" t="s">
        <v>1663</v>
      </c>
      <c r="F1556" t="s">
        <v>21</v>
      </c>
      <c r="G1556" t="s">
        <v>22</v>
      </c>
      <c r="H1556">
        <v>1555</v>
      </c>
      <c r="I1556" s="83">
        <v>9.6672308242860741</v>
      </c>
      <c r="J1556" s="83">
        <v>30.710821915877229</v>
      </c>
      <c r="K1556" s="83">
        <v>13.045156040694142</v>
      </c>
      <c r="L1556" s="81" t="s">
        <v>1672</v>
      </c>
      <c r="M1556" s="81" t="s">
        <v>8070</v>
      </c>
      <c r="N1556" s="81" t="s">
        <v>8071</v>
      </c>
      <c r="O1556" s="81" t="s">
        <v>8072</v>
      </c>
      <c r="P1556" s="81" t="s">
        <v>8073</v>
      </c>
    </row>
    <row r="1557" spans="1:16" ht="42.75" x14ac:dyDescent="0.45">
      <c r="A1557" t="s">
        <v>11147</v>
      </c>
      <c r="B1557" t="s">
        <v>17</v>
      </c>
      <c r="C1557" t="s">
        <v>18</v>
      </c>
      <c r="D1557" t="s">
        <v>1123</v>
      </c>
      <c r="E1557" t="s">
        <v>1663</v>
      </c>
      <c r="F1557" t="s">
        <v>21</v>
      </c>
      <c r="G1557" t="s">
        <v>22</v>
      </c>
      <c r="H1557">
        <v>1556</v>
      </c>
      <c r="I1557" s="83">
        <v>35.655062085592512</v>
      </c>
      <c r="J1557" s="83">
        <v>37.200908038405167</v>
      </c>
      <c r="K1557" s="83">
        <v>35.655062085592512</v>
      </c>
      <c r="L1557" s="81" t="s">
        <v>1673</v>
      </c>
      <c r="M1557" s="81" t="s">
        <v>8074</v>
      </c>
      <c r="N1557" s="81" t="s">
        <v>8075</v>
      </c>
      <c r="O1557" s="81" t="s">
        <v>8076</v>
      </c>
      <c r="P1557" s="81" t="s">
        <v>8075</v>
      </c>
    </row>
    <row r="1558" spans="1:16" ht="57" x14ac:dyDescent="0.45">
      <c r="A1558" t="s">
        <v>11147</v>
      </c>
      <c r="B1558" t="s">
        <v>17</v>
      </c>
      <c r="C1558" t="s">
        <v>18</v>
      </c>
      <c r="D1558" t="s">
        <v>1123</v>
      </c>
      <c r="E1558" t="s">
        <v>1663</v>
      </c>
      <c r="F1558" t="s">
        <v>21</v>
      </c>
      <c r="G1558" t="s">
        <v>22</v>
      </c>
      <c r="H1558">
        <v>1557</v>
      </c>
      <c r="I1558" s="83">
        <v>67.92310722877626</v>
      </c>
      <c r="J1558" s="83">
        <v>64.237708719038068</v>
      </c>
      <c r="K1558" s="83">
        <v>41.94685158262142</v>
      </c>
      <c r="L1558" s="81" t="s">
        <v>1674</v>
      </c>
      <c r="M1558" s="81" t="s">
        <v>8077</v>
      </c>
      <c r="N1558" s="81" t="s">
        <v>8078</v>
      </c>
      <c r="O1558" s="81" t="s">
        <v>8079</v>
      </c>
      <c r="P1558" s="81" t="s">
        <v>8080</v>
      </c>
    </row>
    <row r="1559" spans="1:16" ht="28.5" x14ac:dyDescent="0.45">
      <c r="A1559" t="s">
        <v>11147</v>
      </c>
      <c r="B1559" t="s">
        <v>17</v>
      </c>
      <c r="C1559" t="s">
        <v>18</v>
      </c>
      <c r="D1559" t="s">
        <v>1123</v>
      </c>
      <c r="E1559" t="s">
        <v>1663</v>
      </c>
      <c r="F1559" t="s">
        <v>21</v>
      </c>
      <c r="G1559" t="s">
        <v>22</v>
      </c>
      <c r="H1559">
        <v>1558</v>
      </c>
      <c r="I1559" s="83">
        <v>18.575057999133595</v>
      </c>
      <c r="J1559" s="83">
        <v>65.00593260343696</v>
      </c>
      <c r="K1559" s="83">
        <v>65.00593260343696</v>
      </c>
      <c r="L1559" s="81" t="s">
        <v>1675</v>
      </c>
      <c r="M1559" s="81" t="s">
        <v>8081</v>
      </c>
      <c r="N1559" s="81" t="s">
        <v>8082</v>
      </c>
      <c r="O1559" s="81" t="s">
        <v>8083</v>
      </c>
      <c r="P1559" s="81" t="s">
        <v>8083</v>
      </c>
    </row>
    <row r="1560" spans="1:16" ht="42.75" x14ac:dyDescent="0.45">
      <c r="A1560" t="s">
        <v>11147</v>
      </c>
      <c r="B1560" t="s">
        <v>17</v>
      </c>
      <c r="C1560" t="s">
        <v>18</v>
      </c>
      <c r="D1560" t="s">
        <v>1123</v>
      </c>
      <c r="E1560" t="s">
        <v>1663</v>
      </c>
      <c r="F1560" t="s">
        <v>21</v>
      </c>
      <c r="G1560" t="s">
        <v>22</v>
      </c>
      <c r="H1560">
        <v>1559</v>
      </c>
      <c r="I1560" s="83">
        <v>42.085980695240913</v>
      </c>
      <c r="J1560" s="83">
        <v>27.225894230697008</v>
      </c>
      <c r="K1560" s="83">
        <v>17.200673466668952</v>
      </c>
      <c r="L1560" s="81" t="s">
        <v>1676</v>
      </c>
      <c r="M1560" s="81" t="s">
        <v>8084</v>
      </c>
      <c r="N1560" s="81" t="s">
        <v>8085</v>
      </c>
      <c r="O1560" s="81" t="s">
        <v>8086</v>
      </c>
      <c r="P1560" s="81" t="s">
        <v>8087</v>
      </c>
    </row>
    <row r="1561" spans="1:16" ht="57" x14ac:dyDescent="0.45">
      <c r="A1561" t="s">
        <v>11147</v>
      </c>
      <c r="B1561" t="s">
        <v>17</v>
      </c>
      <c r="C1561" t="s">
        <v>18</v>
      </c>
      <c r="D1561" t="s">
        <v>1123</v>
      </c>
      <c r="E1561" t="s">
        <v>1663</v>
      </c>
      <c r="F1561" t="s">
        <v>21</v>
      </c>
      <c r="G1561" t="s">
        <v>22</v>
      </c>
      <c r="H1561">
        <v>1560</v>
      </c>
      <c r="I1561" s="83">
        <v>17.636478563502965</v>
      </c>
      <c r="J1561" s="83">
        <v>32.635983266098926</v>
      </c>
      <c r="K1561" s="83">
        <v>21.869766863251179</v>
      </c>
      <c r="L1561" s="81" t="s">
        <v>1677</v>
      </c>
      <c r="M1561" s="81" t="s">
        <v>8088</v>
      </c>
      <c r="N1561" s="81" t="s">
        <v>8089</v>
      </c>
      <c r="O1561" s="81" t="s">
        <v>8090</v>
      </c>
      <c r="P1561" s="81" t="s">
        <v>8091</v>
      </c>
    </row>
    <row r="1562" spans="1:16" ht="71.25" x14ac:dyDescent="0.45">
      <c r="A1562" t="s">
        <v>11147</v>
      </c>
      <c r="B1562" t="s">
        <v>17</v>
      </c>
      <c r="C1562" t="s">
        <v>18</v>
      </c>
      <c r="D1562" t="s">
        <v>1123</v>
      </c>
      <c r="E1562" t="s">
        <v>1663</v>
      </c>
      <c r="F1562" t="s">
        <v>21</v>
      </c>
      <c r="G1562" t="s">
        <v>22</v>
      </c>
      <c r="H1562">
        <v>1561</v>
      </c>
      <c r="I1562" s="83">
        <v>60.362895209552427</v>
      </c>
      <c r="J1562" s="83">
        <v>60.362895209552427</v>
      </c>
      <c r="K1562" s="83">
        <v>55.697997605999483</v>
      </c>
      <c r="L1562" s="81" t="s">
        <v>1678</v>
      </c>
      <c r="M1562" s="81" t="s">
        <v>8092</v>
      </c>
      <c r="N1562" s="81" t="s">
        <v>8093</v>
      </c>
      <c r="O1562" s="81" t="s">
        <v>8093</v>
      </c>
      <c r="P1562" s="81" t="s">
        <v>8094</v>
      </c>
    </row>
    <row r="1563" spans="1:16" ht="57" x14ac:dyDescent="0.45">
      <c r="A1563" t="s">
        <v>11147</v>
      </c>
      <c r="B1563" t="s">
        <v>17</v>
      </c>
      <c r="C1563" t="s">
        <v>18</v>
      </c>
      <c r="D1563" t="s">
        <v>1123</v>
      </c>
      <c r="E1563" t="s">
        <v>1663</v>
      </c>
      <c r="F1563" t="s">
        <v>21</v>
      </c>
      <c r="G1563" t="s">
        <v>22</v>
      </c>
      <c r="H1563">
        <v>1562</v>
      </c>
      <c r="I1563" s="83">
        <v>13.834368456410946</v>
      </c>
      <c r="J1563" s="83">
        <v>13.46216659120865</v>
      </c>
      <c r="K1563" s="83">
        <v>20.841953947969767</v>
      </c>
      <c r="L1563" s="81" t="s">
        <v>1679</v>
      </c>
      <c r="M1563" s="81" t="s">
        <v>8095</v>
      </c>
      <c r="N1563" s="81" t="s">
        <v>8096</v>
      </c>
      <c r="O1563" s="81" t="s">
        <v>8097</v>
      </c>
      <c r="P1563" s="81" t="s">
        <v>8098</v>
      </c>
    </row>
    <row r="1564" spans="1:16" ht="42.75" x14ac:dyDescent="0.45">
      <c r="A1564" t="s">
        <v>11147</v>
      </c>
      <c r="B1564" t="s">
        <v>17</v>
      </c>
      <c r="C1564" t="s">
        <v>18</v>
      </c>
      <c r="D1564" t="s">
        <v>1123</v>
      </c>
      <c r="E1564" t="s">
        <v>1663</v>
      </c>
      <c r="F1564" t="s">
        <v>21</v>
      </c>
      <c r="G1564" t="s">
        <v>22</v>
      </c>
      <c r="H1564">
        <v>1563</v>
      </c>
      <c r="I1564" s="83">
        <v>42.311785416105785</v>
      </c>
      <c r="J1564" s="83">
        <v>64.1386525898168</v>
      </c>
      <c r="K1564" s="83">
        <v>77.050174166044812</v>
      </c>
      <c r="L1564" s="81" t="s">
        <v>1680</v>
      </c>
      <c r="M1564" s="81" t="s">
        <v>8099</v>
      </c>
      <c r="N1564" s="81" t="s">
        <v>8100</v>
      </c>
      <c r="O1564" s="81" t="s">
        <v>8101</v>
      </c>
      <c r="P1564" s="81" t="s">
        <v>8102</v>
      </c>
    </row>
    <row r="1565" spans="1:16" ht="28.5" x14ac:dyDescent="0.45">
      <c r="A1565" t="s">
        <v>11147</v>
      </c>
      <c r="B1565" t="s">
        <v>17</v>
      </c>
      <c r="C1565" t="s">
        <v>18</v>
      </c>
      <c r="D1565" t="s">
        <v>1123</v>
      </c>
      <c r="E1565" t="s">
        <v>1663</v>
      </c>
      <c r="F1565" t="s">
        <v>21</v>
      </c>
      <c r="G1565" t="s">
        <v>22</v>
      </c>
      <c r="H1565">
        <v>1564</v>
      </c>
      <c r="I1565" s="83">
        <v>53.728496591177098</v>
      </c>
      <c r="J1565" s="83">
        <v>100.00000000000004</v>
      </c>
      <c r="K1565" s="83">
        <v>11.044795567078941</v>
      </c>
      <c r="L1565" s="81" t="s">
        <v>1681</v>
      </c>
      <c r="M1565" s="81" t="s">
        <v>8103</v>
      </c>
      <c r="N1565" s="81" t="s">
        <v>8104</v>
      </c>
      <c r="O1565" s="81" t="s">
        <v>8103</v>
      </c>
      <c r="P1565" s="81" t="s">
        <v>8105</v>
      </c>
    </row>
    <row r="1566" spans="1:16" ht="28.5" x14ac:dyDescent="0.45">
      <c r="A1566" t="s">
        <v>11147</v>
      </c>
      <c r="B1566" t="s">
        <v>17</v>
      </c>
      <c r="C1566" t="s">
        <v>18</v>
      </c>
      <c r="D1566" t="s">
        <v>1123</v>
      </c>
      <c r="E1566" t="s">
        <v>1663</v>
      </c>
      <c r="F1566" t="s">
        <v>21</v>
      </c>
      <c r="G1566" t="s">
        <v>22</v>
      </c>
      <c r="H1566">
        <v>1565</v>
      </c>
      <c r="I1566" s="83">
        <v>29.982213893423371</v>
      </c>
      <c r="J1566" s="83">
        <v>63.981667416455416</v>
      </c>
      <c r="K1566" s="83">
        <v>19.081654556856684</v>
      </c>
      <c r="L1566" s="81" t="s">
        <v>1682</v>
      </c>
      <c r="M1566" s="81" t="s">
        <v>8106</v>
      </c>
      <c r="N1566" s="81" t="s">
        <v>8107</v>
      </c>
      <c r="O1566" s="81" t="s">
        <v>8108</v>
      </c>
      <c r="P1566" s="81" t="s">
        <v>8109</v>
      </c>
    </row>
    <row r="1567" spans="1:16" ht="28.5" x14ac:dyDescent="0.45">
      <c r="A1567" t="s">
        <v>11147</v>
      </c>
      <c r="B1567" t="s">
        <v>17</v>
      </c>
      <c r="C1567" t="s">
        <v>18</v>
      </c>
      <c r="D1567" t="s">
        <v>1123</v>
      </c>
      <c r="E1567" t="s">
        <v>1663</v>
      </c>
      <c r="F1567" t="s">
        <v>21</v>
      </c>
      <c r="G1567" t="s">
        <v>22</v>
      </c>
      <c r="H1567">
        <v>1566</v>
      </c>
      <c r="I1567" s="83">
        <v>39.938791763778802</v>
      </c>
      <c r="J1567" s="83">
        <v>39.938791763778802</v>
      </c>
      <c r="K1567" s="83">
        <v>39.938791763778802</v>
      </c>
      <c r="L1567" s="81" t="s">
        <v>1683</v>
      </c>
      <c r="M1567" s="81" t="s">
        <v>8110</v>
      </c>
      <c r="N1567" s="81" t="s">
        <v>8111</v>
      </c>
      <c r="O1567" s="81" t="s">
        <v>8111</v>
      </c>
      <c r="P1567" s="81" t="s">
        <v>8112</v>
      </c>
    </row>
    <row r="1568" spans="1:16" ht="28.5" x14ac:dyDescent="0.45">
      <c r="A1568" t="s">
        <v>11147</v>
      </c>
      <c r="B1568" t="s">
        <v>17</v>
      </c>
      <c r="C1568" t="s">
        <v>18</v>
      </c>
      <c r="D1568" t="s">
        <v>1123</v>
      </c>
      <c r="E1568" t="s">
        <v>1663</v>
      </c>
      <c r="F1568" t="s">
        <v>21</v>
      </c>
      <c r="G1568" t="s">
        <v>22</v>
      </c>
      <c r="H1568">
        <v>1567</v>
      </c>
      <c r="I1568" s="83">
        <v>70.710678118654783</v>
      </c>
      <c r="J1568" s="83">
        <v>70.710678118654783</v>
      </c>
      <c r="K1568" s="83">
        <v>70.710678118654783</v>
      </c>
      <c r="L1568" s="81" t="s">
        <v>1684</v>
      </c>
      <c r="M1568" s="81" t="s">
        <v>8113</v>
      </c>
      <c r="N1568" s="81" t="s">
        <v>8114</v>
      </c>
      <c r="O1568" s="81" t="s">
        <v>8115</v>
      </c>
      <c r="P1568" s="81" t="s">
        <v>8115</v>
      </c>
    </row>
    <row r="1569" spans="1:16" ht="28.5" x14ac:dyDescent="0.45">
      <c r="A1569" t="s">
        <v>11147</v>
      </c>
      <c r="B1569" t="s">
        <v>17</v>
      </c>
      <c r="C1569" t="s">
        <v>18</v>
      </c>
      <c r="D1569" t="s">
        <v>1685</v>
      </c>
      <c r="E1569" t="s">
        <v>1686</v>
      </c>
      <c r="F1569" t="s">
        <v>21</v>
      </c>
      <c r="G1569" t="s">
        <v>22</v>
      </c>
      <c r="H1569">
        <v>1568</v>
      </c>
      <c r="I1569" s="83">
        <v>32.466791547509906</v>
      </c>
      <c r="J1569" s="83">
        <v>32.466791547509906</v>
      </c>
      <c r="K1569" s="83">
        <v>32.466791547509906</v>
      </c>
      <c r="L1569" s="81" t="s">
        <v>1687</v>
      </c>
      <c r="M1569" s="81" t="s">
        <v>8116</v>
      </c>
      <c r="N1569" s="81" t="s">
        <v>8117</v>
      </c>
      <c r="O1569" s="81" t="s">
        <v>8117</v>
      </c>
      <c r="P1569" s="81" t="s">
        <v>8117</v>
      </c>
    </row>
    <row r="1570" spans="1:16" ht="57" x14ac:dyDescent="0.45">
      <c r="A1570" t="s">
        <v>11147</v>
      </c>
      <c r="B1570" t="s">
        <v>17</v>
      </c>
      <c r="C1570" t="s">
        <v>18</v>
      </c>
      <c r="D1570" t="s">
        <v>1685</v>
      </c>
      <c r="E1570" t="s">
        <v>1686</v>
      </c>
      <c r="F1570" t="s">
        <v>21</v>
      </c>
      <c r="G1570" t="s">
        <v>22</v>
      </c>
      <c r="H1570">
        <v>1569</v>
      </c>
      <c r="I1570" s="83">
        <v>26.243102772922679</v>
      </c>
      <c r="J1570" s="83">
        <v>25.306188056493337</v>
      </c>
      <c r="K1570" s="83">
        <v>26.60812517643414</v>
      </c>
      <c r="L1570" s="81" t="s">
        <v>1688</v>
      </c>
      <c r="M1570" s="81" t="s">
        <v>8118</v>
      </c>
      <c r="N1570" s="81" t="s">
        <v>8119</v>
      </c>
      <c r="O1570" s="81" t="s">
        <v>8120</v>
      </c>
      <c r="P1570" s="81" t="s">
        <v>8121</v>
      </c>
    </row>
    <row r="1571" spans="1:16" ht="42.75" x14ac:dyDescent="0.45">
      <c r="A1571" t="s">
        <v>11147</v>
      </c>
      <c r="B1571" t="s">
        <v>17</v>
      </c>
      <c r="C1571" t="s">
        <v>18</v>
      </c>
      <c r="D1571" t="s">
        <v>1685</v>
      </c>
      <c r="E1571" t="s">
        <v>1686</v>
      </c>
      <c r="F1571" t="s">
        <v>21</v>
      </c>
      <c r="G1571" t="s">
        <v>22</v>
      </c>
      <c r="H1571">
        <v>1570</v>
      </c>
      <c r="I1571" s="83">
        <v>21.36435031981171</v>
      </c>
      <c r="J1571" s="83">
        <v>15.727800941615351</v>
      </c>
      <c r="K1571" s="83">
        <v>21.36435031981171</v>
      </c>
      <c r="L1571" s="81" t="s">
        <v>1689</v>
      </c>
      <c r="M1571" s="81" t="s">
        <v>8122</v>
      </c>
      <c r="N1571" s="81" t="s">
        <v>8123</v>
      </c>
      <c r="O1571" s="81" t="s">
        <v>8124</v>
      </c>
      <c r="P1571" s="81" t="s">
        <v>8123</v>
      </c>
    </row>
    <row r="1572" spans="1:16" ht="42.75" x14ac:dyDescent="0.45">
      <c r="A1572" t="s">
        <v>11147</v>
      </c>
      <c r="B1572" t="s">
        <v>17</v>
      </c>
      <c r="C1572" t="s">
        <v>18</v>
      </c>
      <c r="D1572" t="s">
        <v>1685</v>
      </c>
      <c r="E1572" t="s">
        <v>1686</v>
      </c>
      <c r="F1572" t="s">
        <v>21</v>
      </c>
      <c r="G1572" t="s">
        <v>22</v>
      </c>
      <c r="H1572">
        <v>1571</v>
      </c>
      <c r="I1572" s="83">
        <v>4.0350113374654892</v>
      </c>
      <c r="J1572" s="83">
        <v>58.282339541526561</v>
      </c>
      <c r="K1572" s="83">
        <v>3.8685645292085811</v>
      </c>
      <c r="L1572" s="81" t="s">
        <v>1690</v>
      </c>
      <c r="M1572" s="81" t="s">
        <v>8125</v>
      </c>
      <c r="N1572" s="81" t="s">
        <v>8126</v>
      </c>
      <c r="O1572" s="81" t="s">
        <v>8127</v>
      </c>
      <c r="P1572" s="81" t="s">
        <v>8128</v>
      </c>
    </row>
    <row r="1573" spans="1:16" ht="28.5" x14ac:dyDescent="0.45">
      <c r="A1573" t="s">
        <v>11147</v>
      </c>
      <c r="B1573" t="s">
        <v>17</v>
      </c>
      <c r="C1573" t="s">
        <v>18</v>
      </c>
      <c r="D1573" t="s">
        <v>1685</v>
      </c>
      <c r="E1573" t="s">
        <v>1686</v>
      </c>
      <c r="F1573" t="s">
        <v>21</v>
      </c>
      <c r="G1573" t="s">
        <v>22</v>
      </c>
      <c r="H1573">
        <v>1572</v>
      </c>
      <c r="I1573" s="83">
        <v>29.071536848410968</v>
      </c>
      <c r="J1573" s="83">
        <v>29.071536848410968</v>
      </c>
      <c r="K1573" s="83">
        <v>17.747405280050266</v>
      </c>
      <c r="L1573" s="81" t="s">
        <v>1691</v>
      </c>
      <c r="M1573" s="81" t="s">
        <v>8129</v>
      </c>
      <c r="N1573" s="81" t="s">
        <v>8130</v>
      </c>
      <c r="O1573" s="81" t="s">
        <v>8130</v>
      </c>
      <c r="P1573" s="81" t="s">
        <v>8131</v>
      </c>
    </row>
    <row r="1574" spans="1:16" ht="71.25" x14ac:dyDescent="0.45">
      <c r="A1574" t="s">
        <v>11147</v>
      </c>
      <c r="B1574" t="s">
        <v>17</v>
      </c>
      <c r="C1574" t="s">
        <v>18</v>
      </c>
      <c r="D1574" t="s">
        <v>1685</v>
      </c>
      <c r="E1574" t="s">
        <v>1686</v>
      </c>
      <c r="F1574" t="s">
        <v>21</v>
      </c>
      <c r="G1574" t="s">
        <v>22</v>
      </c>
      <c r="H1574">
        <v>1573</v>
      </c>
      <c r="I1574" s="83">
        <v>30.708987612633805</v>
      </c>
      <c r="J1574" s="83">
        <v>50.762989474491803</v>
      </c>
      <c r="K1574" s="83">
        <v>11.63901425102663</v>
      </c>
      <c r="L1574" s="81" t="s">
        <v>1692</v>
      </c>
      <c r="M1574" s="81" t="s">
        <v>8132</v>
      </c>
      <c r="N1574" s="81" t="s">
        <v>8133</v>
      </c>
      <c r="O1574" s="81" t="s">
        <v>8134</v>
      </c>
      <c r="P1574" s="81" t="s">
        <v>8135</v>
      </c>
    </row>
    <row r="1575" spans="1:16" ht="71.25" x14ac:dyDescent="0.45">
      <c r="A1575" t="s">
        <v>11147</v>
      </c>
      <c r="B1575" t="s">
        <v>17</v>
      </c>
      <c r="C1575" t="s">
        <v>18</v>
      </c>
      <c r="D1575" t="s">
        <v>1685</v>
      </c>
      <c r="E1575" t="s">
        <v>1686</v>
      </c>
      <c r="F1575" t="s">
        <v>21</v>
      </c>
      <c r="G1575" t="s">
        <v>22</v>
      </c>
      <c r="H1575">
        <v>1574</v>
      </c>
      <c r="I1575" s="83">
        <v>42.087026080049853</v>
      </c>
      <c r="J1575" s="83">
        <v>55.179849217087501</v>
      </c>
      <c r="K1575" s="83">
        <v>42.063089209647508</v>
      </c>
      <c r="L1575" s="81" t="s">
        <v>1693</v>
      </c>
      <c r="M1575" s="81" t="s">
        <v>8136</v>
      </c>
      <c r="N1575" s="81" t="s">
        <v>8137</v>
      </c>
      <c r="O1575" s="81" t="s">
        <v>8138</v>
      </c>
      <c r="P1575" s="81" t="s">
        <v>8139</v>
      </c>
    </row>
    <row r="1576" spans="1:16" x14ac:dyDescent="0.45">
      <c r="A1576" t="s">
        <v>11147</v>
      </c>
      <c r="B1576" t="s">
        <v>17</v>
      </c>
      <c r="C1576" t="s">
        <v>18</v>
      </c>
      <c r="D1576" t="s">
        <v>1685</v>
      </c>
      <c r="E1576" t="s">
        <v>1694</v>
      </c>
      <c r="F1576" t="s">
        <v>21</v>
      </c>
      <c r="G1576" t="s">
        <v>22</v>
      </c>
      <c r="H1576">
        <v>1575</v>
      </c>
      <c r="I1576" s="83">
        <v>0</v>
      </c>
      <c r="J1576" s="83">
        <v>0</v>
      </c>
      <c r="K1576" s="83">
        <v>0</v>
      </c>
      <c r="L1576" s="81" t="s">
        <v>1695</v>
      </c>
      <c r="M1576" s="81" t="s">
        <v>8140</v>
      </c>
      <c r="N1576" s="81" t="s">
        <v>8141</v>
      </c>
      <c r="O1576" s="81" t="s">
        <v>8142</v>
      </c>
      <c r="P1576" s="81" t="s">
        <v>8143</v>
      </c>
    </row>
    <row r="1577" spans="1:16" x14ac:dyDescent="0.45">
      <c r="A1577" t="s">
        <v>11147</v>
      </c>
      <c r="B1577" t="s">
        <v>17</v>
      </c>
      <c r="C1577" t="s">
        <v>18</v>
      </c>
      <c r="D1577" t="s">
        <v>1685</v>
      </c>
      <c r="E1577" t="s">
        <v>1694</v>
      </c>
      <c r="F1577" t="s">
        <v>21</v>
      </c>
      <c r="G1577" t="s">
        <v>22</v>
      </c>
      <c r="H1577">
        <v>1576</v>
      </c>
      <c r="I1577" s="83">
        <v>10.682175159905848</v>
      </c>
      <c r="J1577" s="83">
        <v>31.947155212313625</v>
      </c>
      <c r="K1577" s="83">
        <v>10.682175159905848</v>
      </c>
      <c r="L1577" s="81" t="s">
        <v>1696</v>
      </c>
      <c r="M1577" s="81" t="s">
        <v>8144</v>
      </c>
      <c r="N1577" s="81" t="s">
        <v>8145</v>
      </c>
      <c r="O1577" s="81" t="s">
        <v>8146</v>
      </c>
      <c r="P1577" s="81" t="s">
        <v>8145</v>
      </c>
    </row>
    <row r="1578" spans="1:16" ht="42.75" x14ac:dyDescent="0.45">
      <c r="A1578" t="s">
        <v>11147</v>
      </c>
      <c r="B1578" t="s">
        <v>17</v>
      </c>
      <c r="C1578" t="s">
        <v>18</v>
      </c>
      <c r="D1578" t="s">
        <v>1685</v>
      </c>
      <c r="E1578" t="s">
        <v>1694</v>
      </c>
      <c r="F1578" t="s">
        <v>21</v>
      </c>
      <c r="G1578" t="s">
        <v>22</v>
      </c>
      <c r="H1578">
        <v>1577</v>
      </c>
      <c r="I1578" s="83">
        <v>4.0654254287987239</v>
      </c>
      <c r="J1578" s="83">
        <v>21.401603033752977</v>
      </c>
      <c r="K1578" s="83">
        <v>21.401603033752977</v>
      </c>
      <c r="L1578" s="81" t="s">
        <v>1697</v>
      </c>
      <c r="M1578" s="81" t="s">
        <v>8147</v>
      </c>
      <c r="N1578" s="81" t="s">
        <v>8148</v>
      </c>
      <c r="O1578" s="81" t="s">
        <v>8149</v>
      </c>
      <c r="P1578" s="81" t="s">
        <v>8149</v>
      </c>
    </row>
    <row r="1579" spans="1:16" ht="71.25" x14ac:dyDescent="0.45">
      <c r="A1579" t="s">
        <v>11147</v>
      </c>
      <c r="B1579" t="s">
        <v>17</v>
      </c>
      <c r="C1579" t="s">
        <v>18</v>
      </c>
      <c r="D1579" t="s">
        <v>1685</v>
      </c>
      <c r="E1579" t="s">
        <v>1694</v>
      </c>
      <c r="F1579" t="s">
        <v>21</v>
      </c>
      <c r="G1579" t="s">
        <v>22</v>
      </c>
      <c r="H1579">
        <v>1578</v>
      </c>
      <c r="I1579" s="83">
        <v>9.2263564355532495</v>
      </c>
      <c r="J1579" s="83">
        <v>23.562322596845611</v>
      </c>
      <c r="K1579" s="83">
        <v>20.330057928345465</v>
      </c>
      <c r="L1579" s="81" t="s">
        <v>1698</v>
      </c>
      <c r="M1579" s="81" t="s">
        <v>8150</v>
      </c>
      <c r="N1579" s="81" t="s">
        <v>8151</v>
      </c>
      <c r="O1579" s="81" t="s">
        <v>8152</v>
      </c>
      <c r="P1579" s="81" t="s">
        <v>8153</v>
      </c>
    </row>
    <row r="1580" spans="1:16" ht="42.75" x14ac:dyDescent="0.45">
      <c r="A1580" t="s">
        <v>11147</v>
      </c>
      <c r="B1580" t="s">
        <v>17</v>
      </c>
      <c r="C1580" t="s">
        <v>18</v>
      </c>
      <c r="D1580" t="s">
        <v>1685</v>
      </c>
      <c r="E1580" t="s">
        <v>1694</v>
      </c>
      <c r="F1580" t="s">
        <v>21</v>
      </c>
      <c r="G1580" t="s">
        <v>22</v>
      </c>
      <c r="H1580">
        <v>1579</v>
      </c>
      <c r="I1580" s="83">
        <v>41.211837513230265</v>
      </c>
      <c r="J1580" s="83">
        <v>60.260809785571347</v>
      </c>
      <c r="K1580" s="83">
        <v>28.78787818101128</v>
      </c>
      <c r="L1580" s="81" t="s">
        <v>1699</v>
      </c>
      <c r="M1580" s="81" t="s">
        <v>8154</v>
      </c>
      <c r="N1580" s="81" t="s">
        <v>8155</v>
      </c>
      <c r="O1580" s="81" t="s">
        <v>8156</v>
      </c>
      <c r="P1580" s="81" t="s">
        <v>8157</v>
      </c>
    </row>
    <row r="1581" spans="1:16" ht="71.25" x14ac:dyDescent="0.45">
      <c r="A1581" t="s">
        <v>11147</v>
      </c>
      <c r="B1581" t="s">
        <v>17</v>
      </c>
      <c r="C1581" t="s">
        <v>18</v>
      </c>
      <c r="D1581" t="s">
        <v>1685</v>
      </c>
      <c r="E1581" t="s">
        <v>1694</v>
      </c>
      <c r="F1581" t="s">
        <v>21</v>
      </c>
      <c r="G1581" t="s">
        <v>22</v>
      </c>
      <c r="H1581">
        <v>1580</v>
      </c>
      <c r="I1581" s="83">
        <v>47.653322798843632</v>
      </c>
      <c r="J1581" s="83">
        <v>47.653322798843632</v>
      </c>
      <c r="K1581" s="83">
        <v>55.526320200581537</v>
      </c>
      <c r="L1581" s="81" t="s">
        <v>1700</v>
      </c>
      <c r="M1581" s="81" t="s">
        <v>8158</v>
      </c>
      <c r="N1581" s="81" t="s">
        <v>8159</v>
      </c>
      <c r="O1581" s="81" t="s">
        <v>8159</v>
      </c>
      <c r="P1581" s="81" t="s">
        <v>8160</v>
      </c>
    </row>
    <row r="1582" spans="1:16" ht="42.75" x14ac:dyDescent="0.45">
      <c r="A1582" t="s">
        <v>11147</v>
      </c>
      <c r="B1582" t="s">
        <v>17</v>
      </c>
      <c r="C1582" t="s">
        <v>18</v>
      </c>
      <c r="D1582" t="s">
        <v>1685</v>
      </c>
      <c r="E1582" t="s">
        <v>1694</v>
      </c>
      <c r="F1582" t="s">
        <v>21</v>
      </c>
      <c r="G1582" t="s">
        <v>22</v>
      </c>
      <c r="H1582">
        <v>1581</v>
      </c>
      <c r="I1582" s="83">
        <v>42.311785416105785</v>
      </c>
      <c r="J1582" s="83">
        <v>49.735673561245427</v>
      </c>
      <c r="K1582" s="83">
        <v>22.781556051062047</v>
      </c>
      <c r="L1582" s="81" t="s">
        <v>1701</v>
      </c>
      <c r="M1582" s="81" t="s">
        <v>8161</v>
      </c>
      <c r="N1582" s="81" t="s">
        <v>8162</v>
      </c>
      <c r="O1582" s="81" t="s">
        <v>8163</v>
      </c>
      <c r="P1582" s="81" t="s">
        <v>8164</v>
      </c>
    </row>
    <row r="1583" spans="1:16" ht="42.75" x14ac:dyDescent="0.45">
      <c r="A1583" t="s">
        <v>11147</v>
      </c>
      <c r="B1583" t="s">
        <v>17</v>
      </c>
      <c r="C1583" t="s">
        <v>18</v>
      </c>
      <c r="D1583" t="s">
        <v>1685</v>
      </c>
      <c r="E1583" t="s">
        <v>1694</v>
      </c>
      <c r="F1583" t="s">
        <v>21</v>
      </c>
      <c r="G1583" t="s">
        <v>22</v>
      </c>
      <c r="H1583">
        <v>1582</v>
      </c>
      <c r="I1583" s="83">
        <v>46.046286258727299</v>
      </c>
      <c r="J1583" s="83">
        <v>50.665462375818237</v>
      </c>
      <c r="K1583" s="83">
        <v>13.834368456410946</v>
      </c>
      <c r="L1583" s="81" t="s">
        <v>1702</v>
      </c>
      <c r="M1583" s="81" t="s">
        <v>8165</v>
      </c>
      <c r="N1583" s="81" t="s">
        <v>8166</v>
      </c>
      <c r="O1583" s="81" t="s">
        <v>8167</v>
      </c>
      <c r="P1583" s="81" t="s">
        <v>8168</v>
      </c>
    </row>
    <row r="1584" spans="1:16" ht="28.5" x14ac:dyDescent="0.45">
      <c r="A1584" t="s">
        <v>11147</v>
      </c>
      <c r="B1584" t="s">
        <v>17</v>
      </c>
      <c r="C1584" t="s">
        <v>18</v>
      </c>
      <c r="D1584" t="s">
        <v>1685</v>
      </c>
      <c r="E1584" t="s">
        <v>1694</v>
      </c>
      <c r="F1584" t="s">
        <v>21</v>
      </c>
      <c r="G1584" t="s">
        <v>22</v>
      </c>
      <c r="H1584">
        <v>1583</v>
      </c>
      <c r="I1584" s="83">
        <v>75.062385375033955</v>
      </c>
      <c r="J1584" s="83">
        <v>75.062385375033955</v>
      </c>
      <c r="K1584" s="83">
        <v>75.062385375033955</v>
      </c>
      <c r="L1584" s="81" t="s">
        <v>1703</v>
      </c>
      <c r="M1584" s="81" t="s">
        <v>8169</v>
      </c>
      <c r="N1584" s="81" t="s">
        <v>8170</v>
      </c>
      <c r="O1584" s="81" t="s">
        <v>8171</v>
      </c>
      <c r="P1584" s="81" t="s">
        <v>8170</v>
      </c>
    </row>
    <row r="1585" spans="1:16" ht="28.5" x14ac:dyDescent="0.45">
      <c r="A1585" t="s">
        <v>11147</v>
      </c>
      <c r="B1585" t="s">
        <v>17</v>
      </c>
      <c r="C1585" t="s">
        <v>18</v>
      </c>
      <c r="D1585" t="s">
        <v>1685</v>
      </c>
      <c r="E1585" t="s">
        <v>1694</v>
      </c>
      <c r="F1585" t="s">
        <v>21</v>
      </c>
      <c r="G1585" t="s">
        <v>22</v>
      </c>
      <c r="H1585">
        <v>1584</v>
      </c>
      <c r="I1585" s="83">
        <v>100.00000000000004</v>
      </c>
      <c r="J1585" s="83">
        <v>100.00000000000004</v>
      </c>
      <c r="K1585" s="83">
        <v>31.947155212313625</v>
      </c>
      <c r="L1585" s="81" t="s">
        <v>1704</v>
      </c>
      <c r="M1585" s="81" t="s">
        <v>8172</v>
      </c>
      <c r="N1585" s="81" t="s">
        <v>8172</v>
      </c>
      <c r="O1585" s="81" t="s">
        <v>8172</v>
      </c>
      <c r="P1585" s="81" t="s">
        <v>8173</v>
      </c>
    </row>
    <row r="1586" spans="1:16" ht="85.5" x14ac:dyDescent="0.45">
      <c r="A1586" t="s">
        <v>11147</v>
      </c>
      <c r="B1586" t="s">
        <v>17</v>
      </c>
      <c r="C1586" t="s">
        <v>18</v>
      </c>
      <c r="D1586" t="s">
        <v>1685</v>
      </c>
      <c r="E1586" t="s">
        <v>1694</v>
      </c>
      <c r="F1586" t="s">
        <v>21</v>
      </c>
      <c r="G1586" t="s">
        <v>22</v>
      </c>
      <c r="H1586">
        <v>1585</v>
      </c>
      <c r="I1586" s="83">
        <v>5.3568509217565738</v>
      </c>
      <c r="J1586" s="83">
        <v>18.409929989356161</v>
      </c>
      <c r="K1586" s="83">
        <v>11.76519997565552</v>
      </c>
      <c r="L1586" s="81" t="s">
        <v>1705</v>
      </c>
      <c r="M1586" s="81" t="s">
        <v>8174</v>
      </c>
      <c r="N1586" s="81" t="s">
        <v>8175</v>
      </c>
      <c r="O1586" s="81" t="s">
        <v>8176</v>
      </c>
      <c r="P1586" s="81" t="s">
        <v>8177</v>
      </c>
    </row>
    <row r="1587" spans="1:16" ht="42.75" x14ac:dyDescent="0.45">
      <c r="A1587" t="s">
        <v>11147</v>
      </c>
      <c r="B1587" t="s">
        <v>17</v>
      </c>
      <c r="C1587" t="s">
        <v>18</v>
      </c>
      <c r="D1587" t="s">
        <v>1685</v>
      </c>
      <c r="E1587" t="s">
        <v>1694</v>
      </c>
      <c r="F1587" t="s">
        <v>21</v>
      </c>
      <c r="G1587" t="s">
        <v>22</v>
      </c>
      <c r="H1587">
        <v>1586</v>
      </c>
      <c r="I1587" s="83">
        <v>60.260809785571347</v>
      </c>
      <c r="J1587" s="83">
        <v>60.659974333376745</v>
      </c>
      <c r="K1587" s="83">
        <v>67.745461866263909</v>
      </c>
      <c r="L1587" s="81" t="s">
        <v>1706</v>
      </c>
      <c r="M1587" s="81" t="s">
        <v>8178</v>
      </c>
      <c r="N1587" s="81" t="s">
        <v>8179</v>
      </c>
      <c r="O1587" s="81" t="s">
        <v>8180</v>
      </c>
      <c r="P1587" s="81" t="s">
        <v>8181</v>
      </c>
    </row>
    <row r="1588" spans="1:16" ht="42.75" x14ac:dyDescent="0.45">
      <c r="A1588" t="s">
        <v>11147</v>
      </c>
      <c r="B1588" t="s">
        <v>17</v>
      </c>
      <c r="C1588" t="s">
        <v>18</v>
      </c>
      <c r="D1588" t="s">
        <v>1685</v>
      </c>
      <c r="E1588" t="s">
        <v>1694</v>
      </c>
      <c r="F1588" t="s">
        <v>21</v>
      </c>
      <c r="G1588" t="s">
        <v>22</v>
      </c>
      <c r="H1588">
        <v>1587</v>
      </c>
      <c r="I1588" s="83">
        <v>9.9800994038736643</v>
      </c>
      <c r="J1588" s="83">
        <v>11.478744233307168</v>
      </c>
      <c r="K1588" s="83">
        <v>8.516593018819643</v>
      </c>
      <c r="L1588" s="81" t="s">
        <v>1707</v>
      </c>
      <c r="M1588" s="81" t="s">
        <v>8182</v>
      </c>
      <c r="N1588" s="81" t="s">
        <v>8183</v>
      </c>
      <c r="O1588" s="81" t="s">
        <v>8184</v>
      </c>
      <c r="P1588" s="81" t="s">
        <v>8185</v>
      </c>
    </row>
    <row r="1589" spans="1:16" ht="28.5" x14ac:dyDescent="0.45">
      <c r="A1589" t="s">
        <v>11147</v>
      </c>
      <c r="B1589" t="s">
        <v>17</v>
      </c>
      <c r="C1589" t="s">
        <v>18</v>
      </c>
      <c r="D1589" t="s">
        <v>1685</v>
      </c>
      <c r="E1589" t="s">
        <v>1694</v>
      </c>
      <c r="F1589" t="s">
        <v>21</v>
      </c>
      <c r="G1589" t="s">
        <v>22</v>
      </c>
      <c r="H1589">
        <v>1588</v>
      </c>
      <c r="I1589" s="83">
        <v>46.713797772820001</v>
      </c>
      <c r="J1589" s="83">
        <v>46.713797772820001</v>
      </c>
      <c r="K1589" s="83">
        <v>18.575057999133595</v>
      </c>
      <c r="L1589" s="81" t="s">
        <v>1708</v>
      </c>
      <c r="M1589" s="81" t="s">
        <v>8186</v>
      </c>
      <c r="N1589" s="81" t="s">
        <v>8187</v>
      </c>
      <c r="O1589" s="81" t="s">
        <v>8188</v>
      </c>
      <c r="P1589" s="81" t="s">
        <v>8189</v>
      </c>
    </row>
    <row r="1590" spans="1:16" ht="28.5" x14ac:dyDescent="0.45">
      <c r="A1590" t="s">
        <v>11147</v>
      </c>
      <c r="B1590" t="s">
        <v>17</v>
      </c>
      <c r="C1590" t="s">
        <v>18</v>
      </c>
      <c r="D1590" t="s">
        <v>1685</v>
      </c>
      <c r="E1590" t="s">
        <v>1694</v>
      </c>
      <c r="F1590" t="s">
        <v>21</v>
      </c>
      <c r="G1590" t="s">
        <v>22</v>
      </c>
      <c r="H1590">
        <v>1589</v>
      </c>
      <c r="I1590" s="83">
        <v>50.665462375818237</v>
      </c>
      <c r="J1590" s="83">
        <v>59.65673855253219</v>
      </c>
      <c r="K1590" s="83">
        <v>50.665462375818237</v>
      </c>
      <c r="L1590" s="81" t="s">
        <v>1709</v>
      </c>
      <c r="M1590" s="81" t="s">
        <v>8190</v>
      </c>
      <c r="N1590" s="81" t="s">
        <v>8191</v>
      </c>
      <c r="O1590" s="81" t="s">
        <v>8192</v>
      </c>
      <c r="P1590" s="81" t="s">
        <v>8193</v>
      </c>
    </row>
    <row r="1591" spans="1:16" ht="28.5" x14ac:dyDescent="0.45">
      <c r="A1591" t="s">
        <v>11147</v>
      </c>
      <c r="B1591" t="s">
        <v>17</v>
      </c>
      <c r="C1591" t="s">
        <v>18</v>
      </c>
      <c r="D1591" t="s">
        <v>1685</v>
      </c>
      <c r="E1591" t="s">
        <v>1694</v>
      </c>
      <c r="F1591" t="s">
        <v>21</v>
      </c>
      <c r="G1591" t="s">
        <v>22</v>
      </c>
      <c r="H1591">
        <v>1590</v>
      </c>
      <c r="I1591" s="83">
        <v>22.997519112894441</v>
      </c>
      <c r="J1591" s="83">
        <v>25.33654946448646</v>
      </c>
      <c r="K1591" s="83">
        <v>4.8395768698246977</v>
      </c>
      <c r="L1591" s="81" t="s">
        <v>1710</v>
      </c>
      <c r="M1591" s="81" t="s">
        <v>8194</v>
      </c>
      <c r="N1591" s="81" t="s">
        <v>8195</v>
      </c>
      <c r="O1591" s="81" t="s">
        <v>8196</v>
      </c>
      <c r="P1591" s="81" t="s">
        <v>8197</v>
      </c>
    </row>
    <row r="1592" spans="1:16" ht="85.5" x14ac:dyDescent="0.45">
      <c r="A1592" t="s">
        <v>11147</v>
      </c>
      <c r="B1592" t="s">
        <v>17</v>
      </c>
      <c r="C1592" t="s">
        <v>18</v>
      </c>
      <c r="D1592" t="s">
        <v>1685</v>
      </c>
      <c r="E1592" t="s">
        <v>1694</v>
      </c>
      <c r="F1592" t="s">
        <v>21</v>
      </c>
      <c r="G1592" t="s">
        <v>22</v>
      </c>
      <c r="H1592">
        <v>1591</v>
      </c>
      <c r="I1592" s="83">
        <v>27.494162035211311</v>
      </c>
      <c r="J1592" s="83">
        <v>58.085534711261801</v>
      </c>
      <c r="K1592" s="83">
        <v>12.022604964426998</v>
      </c>
      <c r="L1592" s="81" t="s">
        <v>1711</v>
      </c>
      <c r="M1592" s="81" t="s">
        <v>8198</v>
      </c>
      <c r="N1592" s="81" t="s">
        <v>8199</v>
      </c>
      <c r="O1592" s="81" t="s">
        <v>8200</v>
      </c>
      <c r="P1592" s="81" t="s">
        <v>8201</v>
      </c>
    </row>
    <row r="1593" spans="1:16" x14ac:dyDescent="0.45">
      <c r="A1593" t="s">
        <v>11147</v>
      </c>
      <c r="B1593" t="s">
        <v>17</v>
      </c>
      <c r="C1593" t="s">
        <v>18</v>
      </c>
      <c r="D1593" t="s">
        <v>1685</v>
      </c>
      <c r="E1593" t="s">
        <v>1694</v>
      </c>
      <c r="F1593" t="s">
        <v>21</v>
      </c>
      <c r="G1593" t="s">
        <v>22</v>
      </c>
      <c r="H1593">
        <v>1592</v>
      </c>
      <c r="I1593" s="83">
        <v>53.728496591177098</v>
      </c>
      <c r="J1593" s="83">
        <v>53.728496591177098</v>
      </c>
      <c r="K1593" s="83">
        <v>53.728496591177098</v>
      </c>
      <c r="L1593" s="81" t="s">
        <v>1712</v>
      </c>
      <c r="M1593" s="81" t="s">
        <v>8202</v>
      </c>
      <c r="N1593" s="81" t="s">
        <v>8203</v>
      </c>
      <c r="O1593" s="81" t="s">
        <v>8203</v>
      </c>
      <c r="P1593" s="81" t="s">
        <v>8203</v>
      </c>
    </row>
    <row r="1594" spans="1:16" ht="99.75" x14ac:dyDescent="0.45">
      <c r="A1594" t="s">
        <v>11147</v>
      </c>
      <c r="B1594" t="s">
        <v>17</v>
      </c>
      <c r="C1594" t="s">
        <v>18</v>
      </c>
      <c r="D1594" t="s">
        <v>1685</v>
      </c>
      <c r="E1594" t="s">
        <v>1694</v>
      </c>
      <c r="F1594" t="s">
        <v>21</v>
      </c>
      <c r="G1594" t="s">
        <v>22</v>
      </c>
      <c r="H1594">
        <v>1593</v>
      </c>
      <c r="I1594" s="83">
        <v>40.931841311707238</v>
      </c>
      <c r="J1594" s="83">
        <v>75.085613719257623</v>
      </c>
      <c r="K1594" s="83">
        <v>29.579676781865174</v>
      </c>
      <c r="L1594" s="81" t="s">
        <v>1713</v>
      </c>
      <c r="M1594" s="81" t="s">
        <v>8204</v>
      </c>
      <c r="N1594" s="81" t="s">
        <v>8205</v>
      </c>
      <c r="O1594" s="81" t="s">
        <v>8206</v>
      </c>
      <c r="P1594" s="81" t="s">
        <v>8207</v>
      </c>
    </row>
    <row r="1595" spans="1:16" x14ac:dyDescent="0.45">
      <c r="A1595" t="s">
        <v>11147</v>
      </c>
      <c r="B1595" t="s">
        <v>17</v>
      </c>
      <c r="C1595" t="s">
        <v>18</v>
      </c>
      <c r="D1595" t="s">
        <v>1685</v>
      </c>
      <c r="E1595" t="s">
        <v>1714</v>
      </c>
      <c r="F1595" t="s">
        <v>21</v>
      </c>
      <c r="G1595" t="s">
        <v>22</v>
      </c>
      <c r="H1595">
        <v>1594</v>
      </c>
      <c r="I1595" s="83">
        <v>39.763536438352517</v>
      </c>
      <c r="J1595" s="83">
        <v>39.763536438352517</v>
      </c>
      <c r="K1595" s="83">
        <v>39.763536438352517</v>
      </c>
      <c r="L1595" s="81" t="s">
        <v>1715</v>
      </c>
      <c r="M1595" s="81" t="s">
        <v>8208</v>
      </c>
      <c r="N1595" s="81" t="s">
        <v>8209</v>
      </c>
      <c r="O1595" s="81" t="s">
        <v>8209</v>
      </c>
      <c r="P1595" s="81" t="s">
        <v>8209</v>
      </c>
    </row>
    <row r="1596" spans="1:16" ht="28.5" x14ac:dyDescent="0.45">
      <c r="A1596" t="s">
        <v>11147</v>
      </c>
      <c r="B1596" t="s">
        <v>17</v>
      </c>
      <c r="C1596" t="s">
        <v>18</v>
      </c>
      <c r="D1596" t="s">
        <v>1685</v>
      </c>
      <c r="E1596" t="s">
        <v>1714</v>
      </c>
      <c r="F1596" t="s">
        <v>21</v>
      </c>
      <c r="G1596" t="s">
        <v>22</v>
      </c>
      <c r="H1596">
        <v>1595</v>
      </c>
      <c r="I1596" s="83">
        <v>10.682175159905848</v>
      </c>
      <c r="J1596" s="83">
        <v>10.682175159905848</v>
      </c>
      <c r="K1596" s="83">
        <v>8.1166978868774748</v>
      </c>
      <c r="L1596" s="81" t="s">
        <v>1716</v>
      </c>
      <c r="M1596" s="81" t="s">
        <v>8210</v>
      </c>
      <c r="N1596" s="81" t="s">
        <v>8211</v>
      </c>
      <c r="O1596" s="81" t="s">
        <v>8212</v>
      </c>
      <c r="P1596" s="81" t="s">
        <v>8213</v>
      </c>
    </row>
    <row r="1597" spans="1:16" x14ac:dyDescent="0.45">
      <c r="A1597" t="s">
        <v>11147</v>
      </c>
      <c r="B1597" t="s">
        <v>17</v>
      </c>
      <c r="C1597" t="s">
        <v>18</v>
      </c>
      <c r="D1597" t="s">
        <v>1685</v>
      </c>
      <c r="E1597" t="s">
        <v>1714</v>
      </c>
      <c r="F1597" t="s">
        <v>21</v>
      </c>
      <c r="G1597" t="s">
        <v>22</v>
      </c>
      <c r="H1597">
        <v>1596</v>
      </c>
      <c r="I1597" s="83">
        <v>39.763536438352517</v>
      </c>
      <c r="J1597" s="83">
        <v>39.763536438352517</v>
      </c>
      <c r="K1597" s="83">
        <v>39.763536438352517</v>
      </c>
      <c r="L1597" s="81" t="s">
        <v>1715</v>
      </c>
      <c r="M1597" s="81" t="s">
        <v>8208</v>
      </c>
      <c r="N1597" s="81" t="s">
        <v>8209</v>
      </c>
      <c r="O1597" s="81" t="s">
        <v>8209</v>
      </c>
      <c r="P1597" s="81" t="s">
        <v>8209</v>
      </c>
    </row>
    <row r="1598" spans="1:16" ht="28.5" x14ac:dyDescent="0.45">
      <c r="A1598" t="s">
        <v>11147</v>
      </c>
      <c r="B1598" t="s">
        <v>17</v>
      </c>
      <c r="C1598" t="s">
        <v>18</v>
      </c>
      <c r="D1598" t="s">
        <v>1685</v>
      </c>
      <c r="E1598" t="s">
        <v>1714</v>
      </c>
      <c r="F1598" t="s">
        <v>21</v>
      </c>
      <c r="G1598" t="s">
        <v>22</v>
      </c>
      <c r="H1598">
        <v>1597</v>
      </c>
      <c r="I1598" s="83">
        <v>9.6524348774022446</v>
      </c>
      <c r="J1598" s="83">
        <v>9.6524348774022446</v>
      </c>
      <c r="K1598" s="83">
        <v>7.8098498423006371</v>
      </c>
      <c r="L1598" s="81" t="s">
        <v>1717</v>
      </c>
      <c r="M1598" s="81" t="s">
        <v>8214</v>
      </c>
      <c r="N1598" s="81" t="s">
        <v>8215</v>
      </c>
      <c r="O1598" s="81" t="s">
        <v>8216</v>
      </c>
      <c r="P1598" s="81" t="s">
        <v>8217</v>
      </c>
    </row>
    <row r="1599" spans="1:16" ht="71.25" x14ac:dyDescent="0.45">
      <c r="A1599" t="s">
        <v>11147</v>
      </c>
      <c r="B1599" t="s">
        <v>17</v>
      </c>
      <c r="C1599" t="s">
        <v>18</v>
      </c>
      <c r="D1599" t="s">
        <v>1685</v>
      </c>
      <c r="E1599" t="s">
        <v>1714</v>
      </c>
      <c r="F1599" t="s">
        <v>21</v>
      </c>
      <c r="G1599" t="s">
        <v>22</v>
      </c>
      <c r="H1599">
        <v>1598</v>
      </c>
      <c r="I1599" s="83">
        <v>19.037689626253737</v>
      </c>
      <c r="J1599" s="83">
        <v>17.443918989868429</v>
      </c>
      <c r="K1599" s="83">
        <v>8.8213823040936408</v>
      </c>
      <c r="L1599" s="81" t="s">
        <v>1718</v>
      </c>
      <c r="M1599" s="81" t="s">
        <v>8218</v>
      </c>
      <c r="N1599" s="81" t="s">
        <v>8219</v>
      </c>
      <c r="O1599" s="81" t="s">
        <v>8220</v>
      </c>
      <c r="P1599" s="81" t="s">
        <v>8221</v>
      </c>
    </row>
    <row r="1600" spans="1:16" ht="85.5" x14ac:dyDescent="0.45">
      <c r="A1600" t="s">
        <v>11147</v>
      </c>
      <c r="B1600" t="s">
        <v>17</v>
      </c>
      <c r="C1600" t="s">
        <v>18</v>
      </c>
      <c r="D1600" t="s">
        <v>1685</v>
      </c>
      <c r="E1600" t="s">
        <v>1714</v>
      </c>
      <c r="F1600" t="s">
        <v>21</v>
      </c>
      <c r="G1600" t="s">
        <v>22</v>
      </c>
      <c r="H1600">
        <v>1599</v>
      </c>
      <c r="I1600" s="83">
        <v>21.719250047475001</v>
      </c>
      <c r="J1600" s="83">
        <v>26.211438158017021</v>
      </c>
      <c r="K1600" s="83">
        <v>20.709655534346449</v>
      </c>
      <c r="L1600" s="81" t="s">
        <v>1719</v>
      </c>
      <c r="M1600" s="81" t="s">
        <v>8222</v>
      </c>
      <c r="N1600" s="81" t="s">
        <v>8223</v>
      </c>
      <c r="O1600" s="81" t="s">
        <v>8224</v>
      </c>
      <c r="P1600" s="81" t="s">
        <v>8225</v>
      </c>
    </row>
    <row r="1601" spans="1:16" ht="28.5" x14ac:dyDescent="0.45">
      <c r="A1601" t="s">
        <v>11147</v>
      </c>
      <c r="B1601" t="s">
        <v>17</v>
      </c>
      <c r="C1601" t="s">
        <v>18</v>
      </c>
      <c r="D1601" t="s">
        <v>1685</v>
      </c>
      <c r="E1601" t="s">
        <v>1714</v>
      </c>
      <c r="F1601" t="s">
        <v>21</v>
      </c>
      <c r="G1601" t="s">
        <v>22</v>
      </c>
      <c r="H1601">
        <v>1600</v>
      </c>
      <c r="I1601" s="83">
        <v>5.5223977835394713</v>
      </c>
      <c r="J1601" s="83">
        <v>4.4568827606990631</v>
      </c>
      <c r="K1601" s="83">
        <v>4.0272481924218502</v>
      </c>
      <c r="L1601" s="81" t="s">
        <v>1720</v>
      </c>
      <c r="M1601" s="81" t="s">
        <v>8226</v>
      </c>
      <c r="N1601" s="81" t="s">
        <v>8227</v>
      </c>
      <c r="O1601" s="81" t="s">
        <v>8228</v>
      </c>
      <c r="P1601" s="81" t="s">
        <v>8229</v>
      </c>
    </row>
    <row r="1602" spans="1:16" ht="114" x14ac:dyDescent="0.45">
      <c r="A1602" t="s">
        <v>11147</v>
      </c>
      <c r="B1602" t="s">
        <v>17</v>
      </c>
      <c r="C1602" t="s">
        <v>18</v>
      </c>
      <c r="D1602" t="s">
        <v>1685</v>
      </c>
      <c r="E1602" t="s">
        <v>1714</v>
      </c>
      <c r="F1602" t="s">
        <v>21</v>
      </c>
      <c r="G1602" t="s">
        <v>22</v>
      </c>
      <c r="H1602">
        <v>1601</v>
      </c>
      <c r="I1602" s="83">
        <v>7.910178336476144</v>
      </c>
      <c r="J1602" s="83">
        <v>34.169633240051411</v>
      </c>
      <c r="K1602" s="83">
        <v>4.8498328168862477</v>
      </c>
      <c r="L1602" s="81" t="s">
        <v>1721</v>
      </c>
      <c r="M1602" s="81" t="s">
        <v>8230</v>
      </c>
      <c r="N1602" s="81" t="s">
        <v>8231</v>
      </c>
      <c r="O1602" s="81" t="s">
        <v>8232</v>
      </c>
      <c r="P1602" s="81" t="s">
        <v>8233</v>
      </c>
    </row>
    <row r="1603" spans="1:16" ht="28.5" x14ac:dyDescent="0.45">
      <c r="A1603" t="s">
        <v>11147</v>
      </c>
      <c r="B1603" t="s">
        <v>17</v>
      </c>
      <c r="C1603" t="s">
        <v>18</v>
      </c>
      <c r="D1603" t="s">
        <v>1685</v>
      </c>
      <c r="E1603" t="s">
        <v>1722</v>
      </c>
      <c r="F1603" t="s">
        <v>21</v>
      </c>
      <c r="G1603" t="s">
        <v>22</v>
      </c>
      <c r="H1603">
        <v>1602</v>
      </c>
      <c r="I1603" s="83">
        <v>70.710678118654783</v>
      </c>
      <c r="J1603" s="83">
        <v>61.047358358078469</v>
      </c>
      <c r="K1603" s="83">
        <v>86.33400213704509</v>
      </c>
      <c r="L1603" s="81" t="s">
        <v>1723</v>
      </c>
      <c r="M1603" s="81" t="s">
        <v>8234</v>
      </c>
      <c r="N1603" s="81" t="s">
        <v>8235</v>
      </c>
      <c r="O1603" s="81" t="s">
        <v>8236</v>
      </c>
      <c r="P1603" s="81" t="s">
        <v>8237</v>
      </c>
    </row>
    <row r="1604" spans="1:16" ht="71.25" x14ac:dyDescent="0.45">
      <c r="A1604" t="s">
        <v>11147</v>
      </c>
      <c r="B1604" t="s">
        <v>17</v>
      </c>
      <c r="C1604" t="s">
        <v>18</v>
      </c>
      <c r="D1604" t="s">
        <v>1685</v>
      </c>
      <c r="E1604" t="s">
        <v>1722</v>
      </c>
      <c r="F1604" t="s">
        <v>21</v>
      </c>
      <c r="G1604" t="s">
        <v>22</v>
      </c>
      <c r="H1604">
        <v>1603</v>
      </c>
      <c r="I1604" s="83">
        <v>51.843410742713729</v>
      </c>
      <c r="J1604" s="83">
        <v>54.597097001603473</v>
      </c>
      <c r="K1604" s="83">
        <v>14.610534486579724</v>
      </c>
      <c r="L1604" s="81" t="s">
        <v>1724</v>
      </c>
      <c r="M1604" s="81" t="s">
        <v>8238</v>
      </c>
      <c r="N1604" s="81" t="s">
        <v>8239</v>
      </c>
      <c r="O1604" s="81" t="s">
        <v>8240</v>
      </c>
      <c r="P1604" s="81" t="s">
        <v>8241</v>
      </c>
    </row>
    <row r="1605" spans="1:16" ht="99.75" x14ac:dyDescent="0.45">
      <c r="A1605" t="s">
        <v>11147</v>
      </c>
      <c r="B1605" t="s">
        <v>17</v>
      </c>
      <c r="C1605" t="s">
        <v>18</v>
      </c>
      <c r="D1605" t="s">
        <v>1685</v>
      </c>
      <c r="E1605" t="s">
        <v>1722</v>
      </c>
      <c r="F1605" t="s">
        <v>21</v>
      </c>
      <c r="G1605" t="s">
        <v>22</v>
      </c>
      <c r="H1605">
        <v>1604</v>
      </c>
      <c r="I1605" s="83">
        <v>53.940447438014751</v>
      </c>
      <c r="J1605" s="83">
        <v>53.940447438014751</v>
      </c>
      <c r="K1605" s="83">
        <v>47.320724783393651</v>
      </c>
      <c r="L1605" s="81" t="s">
        <v>1725</v>
      </c>
      <c r="M1605" s="81" t="s">
        <v>8242</v>
      </c>
      <c r="N1605" s="81" t="s">
        <v>8243</v>
      </c>
      <c r="O1605" s="81" t="s">
        <v>8244</v>
      </c>
      <c r="P1605" s="81" t="s">
        <v>8245</v>
      </c>
    </row>
    <row r="1606" spans="1:16" ht="99.75" x14ac:dyDescent="0.45">
      <c r="A1606" t="s">
        <v>11147</v>
      </c>
      <c r="B1606" t="s">
        <v>17</v>
      </c>
      <c r="C1606" t="s">
        <v>18</v>
      </c>
      <c r="D1606" t="s">
        <v>1685</v>
      </c>
      <c r="E1606" t="s">
        <v>1722</v>
      </c>
      <c r="F1606" t="s">
        <v>21</v>
      </c>
      <c r="G1606" t="s">
        <v>22</v>
      </c>
      <c r="H1606">
        <v>1605</v>
      </c>
      <c r="I1606" s="83">
        <v>40.891568776497571</v>
      </c>
      <c r="J1606" s="83">
        <v>35.328023064876362</v>
      </c>
      <c r="K1606" s="83">
        <v>39.404735236442683</v>
      </c>
      <c r="L1606" s="81" t="s">
        <v>1726</v>
      </c>
      <c r="M1606" s="81" t="s">
        <v>8246</v>
      </c>
      <c r="N1606" s="81" t="s">
        <v>8247</v>
      </c>
      <c r="O1606" s="81" t="s">
        <v>8248</v>
      </c>
      <c r="P1606" s="81" t="s">
        <v>8249</v>
      </c>
    </row>
    <row r="1607" spans="1:16" ht="42.75" x14ac:dyDescent="0.45">
      <c r="A1607" t="s">
        <v>11147</v>
      </c>
      <c r="B1607" t="s">
        <v>17</v>
      </c>
      <c r="C1607" t="s">
        <v>18</v>
      </c>
      <c r="D1607" t="s">
        <v>1685</v>
      </c>
      <c r="E1607" t="s">
        <v>1722</v>
      </c>
      <c r="F1607" t="s">
        <v>21</v>
      </c>
      <c r="G1607" t="s">
        <v>22</v>
      </c>
      <c r="H1607">
        <v>1606</v>
      </c>
      <c r="I1607" s="83">
        <v>22.499268274284365</v>
      </c>
      <c r="J1607" s="83">
        <v>4.4196871634129611</v>
      </c>
      <c r="K1607" s="83">
        <v>4.406306339938217</v>
      </c>
      <c r="L1607" s="81" t="s">
        <v>1727</v>
      </c>
      <c r="M1607" s="81" t="s">
        <v>8250</v>
      </c>
      <c r="N1607" s="81" t="s">
        <v>8251</v>
      </c>
      <c r="O1607" s="81" t="s">
        <v>8252</v>
      </c>
      <c r="P1607" s="81" t="s">
        <v>8253</v>
      </c>
    </row>
    <row r="1608" spans="1:16" ht="85.5" x14ac:dyDescent="0.45">
      <c r="A1608" t="s">
        <v>11147</v>
      </c>
      <c r="B1608" t="s">
        <v>17</v>
      </c>
      <c r="C1608" t="s">
        <v>18</v>
      </c>
      <c r="D1608" t="s">
        <v>1685</v>
      </c>
      <c r="E1608" t="s">
        <v>1722</v>
      </c>
      <c r="F1608" t="s">
        <v>21</v>
      </c>
      <c r="G1608" t="s">
        <v>22</v>
      </c>
      <c r="H1608">
        <v>1607</v>
      </c>
      <c r="I1608" s="83">
        <v>37.853378396586479</v>
      </c>
      <c r="J1608" s="83">
        <v>73.89984311706958</v>
      </c>
      <c r="K1608" s="83">
        <v>68.794193935218701</v>
      </c>
      <c r="L1608" s="81" t="s">
        <v>1728</v>
      </c>
      <c r="M1608" s="81" t="s">
        <v>8254</v>
      </c>
      <c r="N1608" s="81" t="s">
        <v>8255</v>
      </c>
      <c r="O1608" s="81" t="s">
        <v>8256</v>
      </c>
      <c r="P1608" s="81" t="s">
        <v>8257</v>
      </c>
    </row>
    <row r="1609" spans="1:16" x14ac:dyDescent="0.45">
      <c r="A1609" t="s">
        <v>11147</v>
      </c>
      <c r="B1609" t="s">
        <v>17</v>
      </c>
      <c r="C1609" t="s">
        <v>18</v>
      </c>
      <c r="D1609" t="s">
        <v>1685</v>
      </c>
      <c r="E1609" t="s">
        <v>1729</v>
      </c>
      <c r="F1609" t="s">
        <v>21</v>
      </c>
      <c r="G1609" t="s">
        <v>22</v>
      </c>
      <c r="H1609">
        <v>1608</v>
      </c>
      <c r="I1609" s="83">
        <v>31.947155212313625</v>
      </c>
      <c r="J1609" s="83">
        <v>31.947155212313625</v>
      </c>
      <c r="K1609" s="83">
        <v>100.00000000000004</v>
      </c>
      <c r="L1609" s="81" t="s">
        <v>1730</v>
      </c>
      <c r="M1609" s="81" t="s">
        <v>8258</v>
      </c>
      <c r="N1609" s="81" t="s">
        <v>8259</v>
      </c>
      <c r="O1609" s="81" t="s">
        <v>8260</v>
      </c>
      <c r="P1609" s="81" t="s">
        <v>8258</v>
      </c>
    </row>
    <row r="1610" spans="1:16" ht="71.25" x14ac:dyDescent="0.45">
      <c r="A1610" t="s">
        <v>11147</v>
      </c>
      <c r="B1610" t="s">
        <v>17</v>
      </c>
      <c r="C1610" t="s">
        <v>18</v>
      </c>
      <c r="D1610" t="s">
        <v>1685</v>
      </c>
      <c r="E1610" t="s">
        <v>1729</v>
      </c>
      <c r="F1610" t="s">
        <v>21</v>
      </c>
      <c r="G1610" t="s">
        <v>22</v>
      </c>
      <c r="H1610">
        <v>1609</v>
      </c>
      <c r="I1610" s="83">
        <v>5.4011574454540332</v>
      </c>
      <c r="J1610" s="83">
        <v>22.537412722674851</v>
      </c>
      <c r="K1610" s="83">
        <v>5.4011574454540332</v>
      </c>
      <c r="L1610" s="81" t="s">
        <v>1731</v>
      </c>
      <c r="M1610" s="81" t="s">
        <v>8261</v>
      </c>
      <c r="N1610" s="81" t="s">
        <v>8262</v>
      </c>
      <c r="O1610" s="81" t="s">
        <v>8263</v>
      </c>
      <c r="P1610" s="81" t="s">
        <v>8264</v>
      </c>
    </row>
    <row r="1611" spans="1:16" ht="57" x14ac:dyDescent="0.45">
      <c r="A1611" t="s">
        <v>11147</v>
      </c>
      <c r="B1611" t="s">
        <v>17</v>
      </c>
      <c r="C1611" t="s">
        <v>18</v>
      </c>
      <c r="D1611" t="s">
        <v>1685</v>
      </c>
      <c r="E1611" t="s">
        <v>1729</v>
      </c>
      <c r="F1611" t="s">
        <v>21</v>
      </c>
      <c r="G1611" t="s">
        <v>22</v>
      </c>
      <c r="H1611">
        <v>1610</v>
      </c>
      <c r="I1611" s="83">
        <v>19.923405658137924</v>
      </c>
      <c r="J1611" s="83">
        <v>19.345299022826197</v>
      </c>
      <c r="K1611" s="83">
        <v>31.46660996956415</v>
      </c>
      <c r="L1611" s="81" t="s">
        <v>1732</v>
      </c>
      <c r="M1611" s="81" t="s">
        <v>8265</v>
      </c>
      <c r="N1611" s="81" t="s">
        <v>8266</v>
      </c>
      <c r="O1611" s="81" t="s">
        <v>8267</v>
      </c>
      <c r="P1611" s="81" t="s">
        <v>8268</v>
      </c>
    </row>
    <row r="1612" spans="1:16" ht="28.5" x14ac:dyDescent="0.45">
      <c r="A1612" t="s">
        <v>11147</v>
      </c>
      <c r="B1612" t="s">
        <v>17</v>
      </c>
      <c r="C1612" t="s">
        <v>18</v>
      </c>
      <c r="D1612" t="s">
        <v>1685</v>
      </c>
      <c r="E1612" t="s">
        <v>1729</v>
      </c>
      <c r="F1612" t="s">
        <v>21</v>
      </c>
      <c r="G1612" t="s">
        <v>22</v>
      </c>
      <c r="H1612">
        <v>1611</v>
      </c>
      <c r="I1612" s="83">
        <v>31.559845391129461</v>
      </c>
      <c r="J1612" s="83">
        <v>15.207218222740094</v>
      </c>
      <c r="K1612" s="83">
        <v>31.559845391129461</v>
      </c>
      <c r="L1612" s="81" t="s">
        <v>1733</v>
      </c>
      <c r="M1612" s="81" t="s">
        <v>8269</v>
      </c>
      <c r="N1612" s="81" t="s">
        <v>8270</v>
      </c>
      <c r="O1612" s="81" t="s">
        <v>8271</v>
      </c>
      <c r="P1612" s="81" t="s">
        <v>8272</v>
      </c>
    </row>
    <row r="1613" spans="1:16" ht="57" x14ac:dyDescent="0.45">
      <c r="A1613" t="s">
        <v>11147</v>
      </c>
      <c r="B1613" t="s">
        <v>17</v>
      </c>
      <c r="C1613" t="s">
        <v>18</v>
      </c>
      <c r="D1613" t="s">
        <v>1685</v>
      </c>
      <c r="E1613" t="s">
        <v>1729</v>
      </c>
      <c r="F1613" t="s">
        <v>21</v>
      </c>
      <c r="G1613" t="s">
        <v>22</v>
      </c>
      <c r="H1613">
        <v>1612</v>
      </c>
      <c r="I1613" s="83">
        <v>6.9698281961896198</v>
      </c>
      <c r="J1613" s="83">
        <v>53.040560178616133</v>
      </c>
      <c r="K1613" s="83">
        <v>23.76814383375843</v>
      </c>
      <c r="L1613" s="81" t="s">
        <v>1734</v>
      </c>
      <c r="M1613" s="81" t="s">
        <v>8273</v>
      </c>
      <c r="N1613" s="81" t="s">
        <v>8274</v>
      </c>
      <c r="O1613" s="81" t="s">
        <v>8275</v>
      </c>
      <c r="P1613" s="81" t="s">
        <v>8276</v>
      </c>
    </row>
    <row r="1614" spans="1:16" ht="28.5" x14ac:dyDescent="0.45">
      <c r="A1614" t="s">
        <v>11147</v>
      </c>
      <c r="B1614" t="s">
        <v>17</v>
      </c>
      <c r="C1614" t="s">
        <v>18</v>
      </c>
      <c r="D1614" t="s">
        <v>1685</v>
      </c>
      <c r="E1614" t="s">
        <v>1729</v>
      </c>
      <c r="F1614" t="s">
        <v>21</v>
      </c>
      <c r="G1614" t="s">
        <v>22</v>
      </c>
      <c r="H1614">
        <v>1613</v>
      </c>
      <c r="I1614" s="83">
        <v>39.93879176377876</v>
      </c>
      <c r="J1614" s="83">
        <v>39.281465090051306</v>
      </c>
      <c r="K1614" s="83">
        <v>39.93879176377876</v>
      </c>
      <c r="L1614" s="81" t="s">
        <v>1735</v>
      </c>
      <c r="M1614" s="81" t="s">
        <v>8277</v>
      </c>
      <c r="N1614" s="81" t="s">
        <v>8278</v>
      </c>
      <c r="O1614" s="81" t="s">
        <v>8279</v>
      </c>
      <c r="P1614" s="81" t="s">
        <v>8278</v>
      </c>
    </row>
    <row r="1615" spans="1:16" ht="128.25" x14ac:dyDescent="0.45">
      <c r="A1615" t="s">
        <v>11147</v>
      </c>
      <c r="B1615" t="s">
        <v>17</v>
      </c>
      <c r="C1615" t="s">
        <v>18</v>
      </c>
      <c r="D1615" t="s">
        <v>1685</v>
      </c>
      <c r="E1615" t="s">
        <v>1729</v>
      </c>
      <c r="F1615" t="s">
        <v>21</v>
      </c>
      <c r="G1615" t="s">
        <v>22</v>
      </c>
      <c r="H1615">
        <v>1614</v>
      </c>
      <c r="I1615" s="83">
        <v>68.680667884257275</v>
      </c>
      <c r="J1615" s="83">
        <v>57.637129107018197</v>
      </c>
      <c r="K1615" s="83">
        <v>61.900490700242926</v>
      </c>
      <c r="L1615" s="81" t="s">
        <v>1736</v>
      </c>
      <c r="M1615" s="81" t="s">
        <v>8280</v>
      </c>
      <c r="N1615" s="81" t="s">
        <v>8281</v>
      </c>
      <c r="O1615" s="81" t="s">
        <v>8282</v>
      </c>
      <c r="P1615" s="81" t="s">
        <v>8283</v>
      </c>
    </row>
    <row r="1616" spans="1:16" x14ac:dyDescent="0.45">
      <c r="A1616" t="s">
        <v>11147</v>
      </c>
      <c r="B1616" t="s">
        <v>17</v>
      </c>
      <c r="C1616" t="s">
        <v>18</v>
      </c>
      <c r="D1616" t="s">
        <v>1685</v>
      </c>
      <c r="E1616" t="s">
        <v>1737</v>
      </c>
      <c r="F1616" t="s">
        <v>21</v>
      </c>
      <c r="G1616" t="s">
        <v>22</v>
      </c>
      <c r="H1616">
        <v>1615</v>
      </c>
      <c r="I1616" s="83">
        <v>0</v>
      </c>
      <c r="J1616" s="83">
        <v>0</v>
      </c>
      <c r="K1616" s="83">
        <v>0</v>
      </c>
      <c r="L1616" s="81" t="s">
        <v>1738</v>
      </c>
      <c r="M1616" s="81" t="s">
        <v>8284</v>
      </c>
      <c r="N1616" s="81" t="s">
        <v>8285</v>
      </c>
      <c r="O1616" s="81" t="s">
        <v>8286</v>
      </c>
      <c r="P1616" s="81" t="s">
        <v>8287</v>
      </c>
    </row>
    <row r="1617" spans="1:16" ht="185.25" x14ac:dyDescent="0.45">
      <c r="A1617" t="s">
        <v>11147</v>
      </c>
      <c r="B1617" t="s">
        <v>17</v>
      </c>
      <c r="C1617" t="s">
        <v>18</v>
      </c>
      <c r="D1617" t="s">
        <v>1685</v>
      </c>
      <c r="E1617" t="s">
        <v>1737</v>
      </c>
      <c r="F1617" t="s">
        <v>21</v>
      </c>
      <c r="G1617" t="s">
        <v>22</v>
      </c>
      <c r="H1617">
        <v>1616</v>
      </c>
      <c r="I1617" s="83">
        <v>22.204058362214717</v>
      </c>
      <c r="J1617" s="83">
        <v>43.688545435494362</v>
      </c>
      <c r="K1617" s="83">
        <v>15.2658946993859</v>
      </c>
      <c r="L1617" s="81" t="s">
        <v>8288</v>
      </c>
      <c r="M1617" s="81" t="s">
        <v>8289</v>
      </c>
      <c r="N1617" s="81" t="s">
        <v>8290</v>
      </c>
      <c r="O1617" s="81" t="s">
        <v>8291</v>
      </c>
      <c r="P1617" s="81" t="s">
        <v>8292</v>
      </c>
    </row>
    <row r="1618" spans="1:16" x14ac:dyDescent="0.45">
      <c r="A1618" t="s">
        <v>11147</v>
      </c>
      <c r="B1618" t="s">
        <v>17</v>
      </c>
      <c r="C1618" t="s">
        <v>18</v>
      </c>
      <c r="D1618" t="s">
        <v>1685</v>
      </c>
      <c r="E1618" t="s">
        <v>1739</v>
      </c>
      <c r="F1618" t="s">
        <v>21</v>
      </c>
      <c r="G1618" t="s">
        <v>22</v>
      </c>
      <c r="H1618">
        <v>1617</v>
      </c>
      <c r="I1618" s="83">
        <v>0</v>
      </c>
      <c r="J1618" s="83">
        <v>100.00000000000004</v>
      </c>
      <c r="K1618" s="83">
        <v>100.00000000000004</v>
      </c>
      <c r="L1618" s="81" t="s">
        <v>1740</v>
      </c>
      <c r="M1618" s="81" t="s">
        <v>8293</v>
      </c>
      <c r="N1618" s="81" t="s">
        <v>8294</v>
      </c>
      <c r="O1618" s="81" t="s">
        <v>8293</v>
      </c>
      <c r="P1618" s="81" t="s">
        <v>8293</v>
      </c>
    </row>
    <row r="1619" spans="1:16" ht="28.5" x14ac:dyDescent="0.45">
      <c r="A1619" t="s">
        <v>11147</v>
      </c>
      <c r="B1619" t="s">
        <v>17</v>
      </c>
      <c r="C1619" t="s">
        <v>18</v>
      </c>
      <c r="D1619" t="s">
        <v>1685</v>
      </c>
      <c r="E1619" t="s">
        <v>1739</v>
      </c>
      <c r="F1619" t="s">
        <v>21</v>
      </c>
      <c r="G1619" t="s">
        <v>22</v>
      </c>
      <c r="H1619">
        <v>1618</v>
      </c>
      <c r="I1619" s="83">
        <v>10.400597689005304</v>
      </c>
      <c r="J1619" s="83">
        <v>8.7458253131806263</v>
      </c>
      <c r="K1619" s="83">
        <v>10.400597689005304</v>
      </c>
      <c r="L1619" s="81" t="s">
        <v>1741</v>
      </c>
      <c r="M1619" s="81" t="s">
        <v>8295</v>
      </c>
      <c r="N1619" s="81" t="s">
        <v>8296</v>
      </c>
      <c r="O1619" s="81" t="s">
        <v>8297</v>
      </c>
      <c r="P1619" s="81" t="s">
        <v>8298</v>
      </c>
    </row>
    <row r="1620" spans="1:16" ht="57" x14ac:dyDescent="0.45">
      <c r="A1620" t="s">
        <v>11147</v>
      </c>
      <c r="B1620" t="s">
        <v>17</v>
      </c>
      <c r="C1620" t="s">
        <v>18</v>
      </c>
      <c r="D1620" t="s">
        <v>1685</v>
      </c>
      <c r="E1620" t="s">
        <v>1739</v>
      </c>
      <c r="F1620" t="s">
        <v>21</v>
      </c>
      <c r="G1620" t="s">
        <v>22</v>
      </c>
      <c r="H1620">
        <v>1619</v>
      </c>
      <c r="I1620" s="83">
        <v>68.752775993656996</v>
      </c>
      <c r="J1620" s="83">
        <v>27.455024338805615</v>
      </c>
      <c r="K1620" s="83">
        <v>78.607530215197812</v>
      </c>
      <c r="L1620" s="81" t="s">
        <v>8299</v>
      </c>
      <c r="M1620" s="81" t="s">
        <v>8300</v>
      </c>
      <c r="N1620" s="81" t="s">
        <v>8301</v>
      </c>
      <c r="O1620" s="81" t="s">
        <v>8302</v>
      </c>
      <c r="P1620" s="81" t="s">
        <v>8303</v>
      </c>
    </row>
    <row r="1621" spans="1:16" ht="42.75" x14ac:dyDescent="0.45">
      <c r="A1621" t="s">
        <v>11147</v>
      </c>
      <c r="B1621" t="s">
        <v>17</v>
      </c>
      <c r="C1621" t="s">
        <v>18</v>
      </c>
      <c r="D1621" t="s">
        <v>1685</v>
      </c>
      <c r="E1621" t="s">
        <v>1739</v>
      </c>
      <c r="F1621" t="s">
        <v>21</v>
      </c>
      <c r="G1621" t="s">
        <v>22</v>
      </c>
      <c r="H1621">
        <v>1620</v>
      </c>
      <c r="I1621" s="83">
        <v>7.2678842121027412</v>
      </c>
      <c r="J1621" s="83">
        <v>39.763536438352517</v>
      </c>
      <c r="K1621" s="83">
        <v>32.466791547509906</v>
      </c>
      <c r="L1621" s="81" t="s">
        <v>1742</v>
      </c>
      <c r="M1621" s="81" t="s">
        <v>8304</v>
      </c>
      <c r="N1621" s="81" t="s">
        <v>8305</v>
      </c>
      <c r="O1621" s="81" t="s">
        <v>8306</v>
      </c>
      <c r="P1621" s="81" t="s">
        <v>8307</v>
      </c>
    </row>
    <row r="1622" spans="1:16" ht="85.5" x14ac:dyDescent="0.45">
      <c r="A1622" t="s">
        <v>11147</v>
      </c>
      <c r="B1622" t="s">
        <v>17</v>
      </c>
      <c r="C1622" t="s">
        <v>18</v>
      </c>
      <c r="D1622" t="s">
        <v>1685</v>
      </c>
      <c r="E1622" t="s">
        <v>1739</v>
      </c>
      <c r="F1622" t="s">
        <v>21</v>
      </c>
      <c r="G1622" t="s">
        <v>22</v>
      </c>
      <c r="H1622">
        <v>1621</v>
      </c>
      <c r="I1622" s="83">
        <v>60.286705030164327</v>
      </c>
      <c r="J1622" s="83">
        <v>68.880745828654966</v>
      </c>
      <c r="K1622" s="83">
        <v>26.512298021756173</v>
      </c>
      <c r="L1622" s="81" t="s">
        <v>8308</v>
      </c>
      <c r="M1622" s="81" t="s">
        <v>8309</v>
      </c>
      <c r="N1622" s="81" t="s">
        <v>8310</v>
      </c>
      <c r="O1622" s="81" t="s">
        <v>8311</v>
      </c>
      <c r="P1622" s="81" t="s">
        <v>8312</v>
      </c>
    </row>
    <row r="1623" spans="1:16" ht="57" x14ac:dyDescent="0.45">
      <c r="A1623" t="s">
        <v>11147</v>
      </c>
      <c r="B1623" t="s">
        <v>17</v>
      </c>
      <c r="C1623" t="s">
        <v>18</v>
      </c>
      <c r="D1623" t="s">
        <v>1685</v>
      </c>
      <c r="E1623" t="s">
        <v>1739</v>
      </c>
      <c r="F1623" t="s">
        <v>21</v>
      </c>
      <c r="G1623" t="s">
        <v>22</v>
      </c>
      <c r="H1623">
        <v>1622</v>
      </c>
      <c r="I1623" s="83">
        <v>39.046628144367297</v>
      </c>
      <c r="J1623" s="83">
        <v>47.818906322710021</v>
      </c>
      <c r="K1623" s="83">
        <v>49.701084283458322</v>
      </c>
      <c r="L1623" s="81" t="s">
        <v>1743</v>
      </c>
      <c r="M1623" s="81" t="s">
        <v>8313</v>
      </c>
      <c r="N1623" s="81" t="s">
        <v>8314</v>
      </c>
      <c r="O1623" s="81" t="s">
        <v>8315</v>
      </c>
      <c r="P1623" s="81" t="s">
        <v>8316</v>
      </c>
    </row>
    <row r="1624" spans="1:16" x14ac:dyDescent="0.45">
      <c r="A1624" t="s">
        <v>11147</v>
      </c>
      <c r="B1624" t="s">
        <v>17</v>
      </c>
      <c r="C1624" t="s">
        <v>18</v>
      </c>
      <c r="D1624" t="s">
        <v>1685</v>
      </c>
      <c r="E1624" t="s">
        <v>1739</v>
      </c>
      <c r="F1624" t="s">
        <v>21</v>
      </c>
      <c r="G1624" t="s">
        <v>22</v>
      </c>
      <c r="H1624">
        <v>1623</v>
      </c>
      <c r="I1624" s="83">
        <v>54.751825350694517</v>
      </c>
      <c r="J1624" s="83">
        <v>54.751825350694517</v>
      </c>
      <c r="K1624" s="83">
        <v>54.751825350694517</v>
      </c>
      <c r="L1624" s="81" t="s">
        <v>1744</v>
      </c>
      <c r="M1624" s="81" t="s">
        <v>8317</v>
      </c>
      <c r="N1624" s="81" t="s">
        <v>8318</v>
      </c>
      <c r="O1624" s="81" t="s">
        <v>8318</v>
      </c>
      <c r="P1624" s="81" t="s">
        <v>8318</v>
      </c>
    </row>
    <row r="1625" spans="1:16" ht="57" x14ac:dyDescent="0.45">
      <c r="A1625" t="s">
        <v>11147</v>
      </c>
      <c r="B1625" t="s">
        <v>17</v>
      </c>
      <c r="C1625" t="s">
        <v>18</v>
      </c>
      <c r="D1625" t="s">
        <v>1685</v>
      </c>
      <c r="E1625" t="s">
        <v>1745</v>
      </c>
      <c r="F1625" t="s">
        <v>21</v>
      </c>
      <c r="G1625" t="s">
        <v>22</v>
      </c>
      <c r="H1625">
        <v>1624</v>
      </c>
      <c r="I1625" s="83">
        <v>75.393523942005984</v>
      </c>
      <c r="J1625" s="83">
        <v>70.982322541878133</v>
      </c>
      <c r="K1625" s="83">
        <v>45.98036015897533</v>
      </c>
      <c r="L1625" s="81" t="s">
        <v>1746</v>
      </c>
      <c r="M1625" s="81" t="s">
        <v>8319</v>
      </c>
      <c r="N1625" s="81" t="s">
        <v>8320</v>
      </c>
      <c r="O1625" s="81" t="s">
        <v>8321</v>
      </c>
      <c r="P1625" s="81" t="s">
        <v>8322</v>
      </c>
    </row>
    <row r="1626" spans="1:16" ht="28.5" x14ac:dyDescent="0.45">
      <c r="A1626" t="s">
        <v>11147</v>
      </c>
      <c r="B1626" t="s">
        <v>17</v>
      </c>
      <c r="C1626" t="s">
        <v>18</v>
      </c>
      <c r="D1626" t="s">
        <v>1685</v>
      </c>
      <c r="E1626" t="s">
        <v>1745</v>
      </c>
      <c r="F1626" t="s">
        <v>21</v>
      </c>
      <c r="G1626" t="s">
        <v>22</v>
      </c>
      <c r="H1626">
        <v>1625</v>
      </c>
      <c r="I1626" s="83">
        <v>20.556680845025987</v>
      </c>
      <c r="J1626" s="83">
        <v>54.10822690539397</v>
      </c>
      <c r="K1626" s="83">
        <v>46.713797772820001</v>
      </c>
      <c r="L1626" s="81" t="s">
        <v>1747</v>
      </c>
      <c r="M1626" s="81" t="s">
        <v>8323</v>
      </c>
      <c r="N1626" s="81" t="s">
        <v>8324</v>
      </c>
      <c r="O1626" s="81" t="s">
        <v>8325</v>
      </c>
      <c r="P1626" s="81" t="s">
        <v>8326</v>
      </c>
    </row>
    <row r="1627" spans="1:16" x14ac:dyDescent="0.45">
      <c r="A1627" t="s">
        <v>11147</v>
      </c>
      <c r="B1627" t="s">
        <v>17</v>
      </c>
      <c r="C1627" t="s">
        <v>18</v>
      </c>
      <c r="D1627" t="s">
        <v>1685</v>
      </c>
      <c r="E1627" t="s">
        <v>1745</v>
      </c>
      <c r="F1627" t="s">
        <v>21</v>
      </c>
      <c r="G1627" t="s">
        <v>22</v>
      </c>
      <c r="H1627">
        <v>1626</v>
      </c>
      <c r="I1627" s="83">
        <v>12.703318703865364</v>
      </c>
      <c r="J1627" s="83">
        <v>14.058533129758729</v>
      </c>
      <c r="K1627" s="83">
        <v>14.058533129758729</v>
      </c>
      <c r="L1627" s="81" t="s">
        <v>1748</v>
      </c>
      <c r="M1627" s="81" t="s">
        <v>8327</v>
      </c>
      <c r="N1627" s="81" t="s">
        <v>8328</v>
      </c>
      <c r="O1627" s="81" t="s">
        <v>8329</v>
      </c>
      <c r="P1627" s="81" t="s">
        <v>8330</v>
      </c>
    </row>
    <row r="1628" spans="1:16" ht="42.75" x14ac:dyDescent="0.45">
      <c r="A1628" t="s">
        <v>11147</v>
      </c>
      <c r="B1628" t="s">
        <v>17</v>
      </c>
      <c r="C1628" t="s">
        <v>18</v>
      </c>
      <c r="D1628" t="s">
        <v>1685</v>
      </c>
      <c r="E1628" t="s">
        <v>1745</v>
      </c>
      <c r="F1628" t="s">
        <v>21</v>
      </c>
      <c r="G1628" t="s">
        <v>22</v>
      </c>
      <c r="H1628">
        <v>1627</v>
      </c>
      <c r="I1628" s="83">
        <v>61.047358358078469</v>
      </c>
      <c r="J1628" s="83">
        <v>100.00000000000004</v>
      </c>
      <c r="K1628" s="83">
        <v>80.032032038450012</v>
      </c>
      <c r="L1628" s="81" t="s">
        <v>1749</v>
      </c>
      <c r="M1628" s="81" t="s">
        <v>8331</v>
      </c>
      <c r="N1628" s="81" t="s">
        <v>8332</v>
      </c>
      <c r="O1628" s="81" t="s">
        <v>8331</v>
      </c>
      <c r="P1628" s="81" t="s">
        <v>8333</v>
      </c>
    </row>
    <row r="1629" spans="1:16" ht="114" x14ac:dyDescent="0.45">
      <c r="A1629" t="s">
        <v>11147</v>
      </c>
      <c r="B1629" t="s">
        <v>17</v>
      </c>
      <c r="C1629" t="s">
        <v>18</v>
      </c>
      <c r="D1629" t="s">
        <v>1685</v>
      </c>
      <c r="E1629" t="s">
        <v>1745</v>
      </c>
      <c r="F1629" t="s">
        <v>21</v>
      </c>
      <c r="G1629" t="s">
        <v>22</v>
      </c>
      <c r="H1629">
        <v>1628</v>
      </c>
      <c r="I1629" s="83">
        <v>9.5149092192990938</v>
      </c>
      <c r="J1629" s="83">
        <v>31.818246779032229</v>
      </c>
      <c r="K1629" s="83">
        <v>9.0772695502228906</v>
      </c>
      <c r="L1629" s="81" t="s">
        <v>1750</v>
      </c>
      <c r="M1629" s="81" t="s">
        <v>8334</v>
      </c>
      <c r="N1629" s="81" t="s">
        <v>8335</v>
      </c>
      <c r="O1629" s="81" t="s">
        <v>8336</v>
      </c>
      <c r="P1629" s="81" t="s">
        <v>8337</v>
      </c>
    </row>
    <row r="1630" spans="1:16" ht="42.75" x14ac:dyDescent="0.45">
      <c r="A1630" t="s">
        <v>11147</v>
      </c>
      <c r="B1630" t="s">
        <v>17</v>
      </c>
      <c r="C1630" t="s">
        <v>18</v>
      </c>
      <c r="D1630" t="s">
        <v>1685</v>
      </c>
      <c r="E1630" t="s">
        <v>1745</v>
      </c>
      <c r="F1630" t="s">
        <v>21</v>
      </c>
      <c r="G1630" t="s">
        <v>22</v>
      </c>
      <c r="H1630">
        <v>1629</v>
      </c>
      <c r="I1630" s="83">
        <v>24.601372576927531</v>
      </c>
      <c r="J1630" s="83">
        <v>22.894156860669916</v>
      </c>
      <c r="K1630" s="83">
        <v>26.584835766658781</v>
      </c>
      <c r="L1630" s="81" t="s">
        <v>1751</v>
      </c>
      <c r="M1630" s="81" t="s">
        <v>8338</v>
      </c>
      <c r="N1630" s="81" t="s">
        <v>8339</v>
      </c>
      <c r="O1630" s="81" t="s">
        <v>8340</v>
      </c>
      <c r="P1630" s="81" t="s">
        <v>8341</v>
      </c>
    </row>
    <row r="1631" spans="1:16" x14ac:dyDescent="0.45">
      <c r="A1631" t="s">
        <v>11147</v>
      </c>
      <c r="B1631" t="s">
        <v>17</v>
      </c>
      <c r="C1631" t="s">
        <v>18</v>
      </c>
      <c r="D1631" t="s">
        <v>1685</v>
      </c>
      <c r="E1631" t="s">
        <v>1752</v>
      </c>
      <c r="F1631" t="s">
        <v>21</v>
      </c>
      <c r="G1631" t="s">
        <v>22</v>
      </c>
      <c r="H1631">
        <v>1630</v>
      </c>
      <c r="I1631" s="83">
        <v>19.357693493908801</v>
      </c>
      <c r="J1631" s="83">
        <v>100.00000000000004</v>
      </c>
      <c r="K1631" s="83">
        <v>11.521590992286541</v>
      </c>
      <c r="L1631" s="81" t="s">
        <v>1753</v>
      </c>
      <c r="M1631" s="81" t="s">
        <v>8342</v>
      </c>
      <c r="N1631" s="81" t="s">
        <v>8343</v>
      </c>
      <c r="O1631" s="81" t="s">
        <v>8342</v>
      </c>
      <c r="P1631" s="81" t="s">
        <v>8344</v>
      </c>
    </row>
    <row r="1632" spans="1:16" x14ac:dyDescent="0.45">
      <c r="A1632" t="s">
        <v>11147</v>
      </c>
      <c r="B1632" t="s">
        <v>17</v>
      </c>
      <c r="C1632" t="s">
        <v>18</v>
      </c>
      <c r="D1632" t="s">
        <v>1685</v>
      </c>
      <c r="E1632" t="s">
        <v>1752</v>
      </c>
      <c r="F1632" t="s">
        <v>21</v>
      </c>
      <c r="G1632" t="s">
        <v>22</v>
      </c>
      <c r="H1632">
        <v>1631</v>
      </c>
      <c r="I1632" s="83">
        <v>31.947155212313625</v>
      </c>
      <c r="J1632" s="83">
        <v>31.947155212313625</v>
      </c>
      <c r="K1632" s="83">
        <v>31.947155212313625</v>
      </c>
      <c r="L1632" s="81" t="s">
        <v>1754</v>
      </c>
      <c r="M1632" s="81" t="s">
        <v>8345</v>
      </c>
      <c r="N1632" s="81" t="s">
        <v>8346</v>
      </c>
      <c r="O1632" s="81" t="s">
        <v>8346</v>
      </c>
      <c r="P1632" s="81" t="s">
        <v>8346</v>
      </c>
    </row>
    <row r="1633" spans="1:16" ht="71.25" x14ac:dyDescent="0.45">
      <c r="A1633" t="s">
        <v>11147</v>
      </c>
      <c r="B1633" t="s">
        <v>17</v>
      </c>
      <c r="C1633" t="s">
        <v>18</v>
      </c>
      <c r="D1633" t="s">
        <v>1685</v>
      </c>
      <c r="E1633" t="s">
        <v>1752</v>
      </c>
      <c r="F1633" t="s">
        <v>21</v>
      </c>
      <c r="G1633" t="s">
        <v>22</v>
      </c>
      <c r="H1633">
        <v>1632</v>
      </c>
      <c r="I1633" s="83">
        <v>46.507550803536198</v>
      </c>
      <c r="J1633" s="83">
        <v>54.68017145144114</v>
      </c>
      <c r="K1633" s="83">
        <v>53.770033921456303</v>
      </c>
      <c r="L1633" s="81" t="s">
        <v>1755</v>
      </c>
      <c r="M1633" s="81" t="s">
        <v>8347</v>
      </c>
      <c r="N1633" s="81" t="s">
        <v>8348</v>
      </c>
      <c r="O1633" s="81" t="s">
        <v>8349</v>
      </c>
      <c r="P1633" s="81" t="s">
        <v>8350</v>
      </c>
    </row>
    <row r="1634" spans="1:16" ht="99.75" x14ac:dyDescent="0.45">
      <c r="A1634" t="s">
        <v>11147</v>
      </c>
      <c r="B1634" t="s">
        <v>17</v>
      </c>
      <c r="C1634" t="s">
        <v>18</v>
      </c>
      <c r="D1634" t="s">
        <v>1685</v>
      </c>
      <c r="E1634" t="s">
        <v>1752</v>
      </c>
      <c r="F1634" t="s">
        <v>21</v>
      </c>
      <c r="G1634" t="s">
        <v>22</v>
      </c>
      <c r="H1634">
        <v>1633</v>
      </c>
      <c r="I1634" s="83">
        <v>33.538831560017087</v>
      </c>
      <c r="J1634" s="83">
        <v>39.340701410160037</v>
      </c>
      <c r="K1634" s="83">
        <v>29.474312870027216</v>
      </c>
      <c r="L1634" s="81" t="s">
        <v>1756</v>
      </c>
      <c r="M1634" s="81" t="s">
        <v>8351</v>
      </c>
      <c r="N1634" s="81" t="s">
        <v>8352</v>
      </c>
      <c r="O1634" s="81" t="s">
        <v>8353</v>
      </c>
      <c r="P1634" s="81" t="s">
        <v>8354</v>
      </c>
    </row>
    <row r="1635" spans="1:16" ht="42.75" x14ac:dyDescent="0.45">
      <c r="A1635" t="s">
        <v>11147</v>
      </c>
      <c r="B1635" t="s">
        <v>17</v>
      </c>
      <c r="C1635" t="s">
        <v>18</v>
      </c>
      <c r="D1635" t="s">
        <v>1685</v>
      </c>
      <c r="E1635" t="s">
        <v>1752</v>
      </c>
      <c r="F1635" t="s">
        <v>21</v>
      </c>
      <c r="G1635" t="s">
        <v>22</v>
      </c>
      <c r="H1635">
        <v>1634</v>
      </c>
      <c r="I1635" s="83">
        <v>13.834368456410946</v>
      </c>
      <c r="J1635" s="83">
        <v>15.057702860761459</v>
      </c>
      <c r="K1635" s="83">
        <v>19.817051429808561</v>
      </c>
      <c r="L1635" s="81" t="s">
        <v>1757</v>
      </c>
      <c r="M1635" s="81" t="s">
        <v>8355</v>
      </c>
      <c r="N1635" s="81" t="s">
        <v>8356</v>
      </c>
      <c r="O1635" s="81" t="s">
        <v>8357</v>
      </c>
      <c r="P1635" s="81" t="s">
        <v>8358</v>
      </c>
    </row>
    <row r="1636" spans="1:16" ht="42.75" x14ac:dyDescent="0.45">
      <c r="A1636" t="s">
        <v>11147</v>
      </c>
      <c r="B1636" t="s">
        <v>17</v>
      </c>
      <c r="C1636" t="s">
        <v>18</v>
      </c>
      <c r="D1636" t="s">
        <v>1685</v>
      </c>
      <c r="E1636" t="s">
        <v>1752</v>
      </c>
      <c r="F1636" t="s">
        <v>21</v>
      </c>
      <c r="G1636" t="s">
        <v>22</v>
      </c>
      <c r="H1636">
        <v>1635</v>
      </c>
      <c r="I1636" s="83">
        <v>47.538527325677407</v>
      </c>
      <c r="J1636" s="83">
        <v>47.538527325677407</v>
      </c>
      <c r="K1636" s="83">
        <v>29.256127307315065</v>
      </c>
      <c r="L1636" s="81" t="s">
        <v>1758</v>
      </c>
      <c r="M1636" s="81" t="s">
        <v>8359</v>
      </c>
      <c r="N1636" s="81" t="s">
        <v>8360</v>
      </c>
      <c r="O1636" s="81" t="s">
        <v>8360</v>
      </c>
      <c r="P1636" s="81" t="s">
        <v>8361</v>
      </c>
    </row>
    <row r="1637" spans="1:16" ht="28.5" x14ac:dyDescent="0.45">
      <c r="A1637" t="s">
        <v>11147</v>
      </c>
      <c r="B1637" t="s">
        <v>17</v>
      </c>
      <c r="C1637" t="s">
        <v>18</v>
      </c>
      <c r="D1637" t="s">
        <v>1685</v>
      </c>
      <c r="E1637" t="s">
        <v>1752</v>
      </c>
      <c r="F1637" t="s">
        <v>21</v>
      </c>
      <c r="G1637" t="s">
        <v>22</v>
      </c>
      <c r="H1637">
        <v>1636</v>
      </c>
      <c r="I1637" s="83">
        <v>38.260294162784447</v>
      </c>
      <c r="J1637" s="83">
        <v>38.260294162784447</v>
      </c>
      <c r="K1637" s="83">
        <v>38.260294162784447</v>
      </c>
      <c r="L1637" s="81" t="s">
        <v>1759</v>
      </c>
      <c r="M1637" s="81" t="s">
        <v>8362</v>
      </c>
      <c r="N1637" s="81" t="s">
        <v>8363</v>
      </c>
      <c r="O1637" s="81" t="s">
        <v>8363</v>
      </c>
      <c r="P1637" s="81" t="s">
        <v>8363</v>
      </c>
    </row>
    <row r="1638" spans="1:16" ht="28.5" x14ac:dyDescent="0.45">
      <c r="A1638" t="s">
        <v>11147</v>
      </c>
      <c r="B1638" t="s">
        <v>17</v>
      </c>
      <c r="C1638" t="s">
        <v>18</v>
      </c>
      <c r="D1638" t="s">
        <v>1685</v>
      </c>
      <c r="E1638" t="s">
        <v>1752</v>
      </c>
      <c r="F1638" t="s">
        <v>21</v>
      </c>
      <c r="G1638" t="s">
        <v>22</v>
      </c>
      <c r="H1638">
        <v>1637</v>
      </c>
      <c r="I1638" s="83">
        <v>42.728700639623398</v>
      </c>
      <c r="J1638" s="83">
        <v>100.00000000000004</v>
      </c>
      <c r="K1638" s="83">
        <v>78.254229003664378</v>
      </c>
      <c r="L1638" s="81" t="s">
        <v>1760</v>
      </c>
      <c r="M1638" s="81" t="s">
        <v>8364</v>
      </c>
      <c r="N1638" s="81" t="s">
        <v>8365</v>
      </c>
      <c r="O1638" s="81" t="s">
        <v>8364</v>
      </c>
      <c r="P1638" s="81" t="s">
        <v>8366</v>
      </c>
    </row>
    <row r="1639" spans="1:16" ht="42.75" x14ac:dyDescent="0.45">
      <c r="A1639" t="s">
        <v>11147</v>
      </c>
      <c r="B1639" t="s">
        <v>17</v>
      </c>
      <c r="C1639" t="s">
        <v>18</v>
      </c>
      <c r="D1639" t="s">
        <v>1685</v>
      </c>
      <c r="E1639" t="s">
        <v>1752</v>
      </c>
      <c r="F1639" t="s">
        <v>21</v>
      </c>
      <c r="G1639" t="s">
        <v>22</v>
      </c>
      <c r="H1639">
        <v>1638</v>
      </c>
      <c r="I1639" s="83">
        <v>74.874021568324267</v>
      </c>
      <c r="J1639" s="83">
        <v>80.910671157022065</v>
      </c>
      <c r="K1639" s="83">
        <v>80.910671157022065</v>
      </c>
      <c r="L1639" s="81" t="s">
        <v>1761</v>
      </c>
      <c r="M1639" s="81" t="s">
        <v>8367</v>
      </c>
      <c r="N1639" s="81" t="s">
        <v>8368</v>
      </c>
      <c r="O1639" s="81" t="s">
        <v>8369</v>
      </c>
      <c r="P1639" s="81" t="s">
        <v>8369</v>
      </c>
    </row>
    <row r="1640" spans="1:16" ht="28.5" x14ac:dyDescent="0.45">
      <c r="A1640" t="s">
        <v>11147</v>
      </c>
      <c r="B1640" t="s">
        <v>17</v>
      </c>
      <c r="C1640" t="s">
        <v>18</v>
      </c>
      <c r="D1640" t="s">
        <v>1685</v>
      </c>
      <c r="E1640" t="s">
        <v>1752</v>
      </c>
      <c r="F1640" t="s">
        <v>21</v>
      </c>
      <c r="G1640" t="s">
        <v>22</v>
      </c>
      <c r="H1640">
        <v>1639</v>
      </c>
      <c r="I1640" s="83">
        <v>4.9900497019368322</v>
      </c>
      <c r="J1640" s="83">
        <v>6.5672747360603951</v>
      </c>
      <c r="K1640" s="83">
        <v>9.2875289995667991</v>
      </c>
      <c r="L1640" s="81" t="s">
        <v>1762</v>
      </c>
      <c r="M1640" s="81" t="s">
        <v>8370</v>
      </c>
      <c r="N1640" s="81" t="s">
        <v>8371</v>
      </c>
      <c r="O1640" s="81" t="s">
        <v>8372</v>
      </c>
      <c r="P1640" s="81" t="s">
        <v>8373</v>
      </c>
    </row>
    <row r="1641" spans="1:16" ht="28.5" x14ac:dyDescent="0.45">
      <c r="A1641" t="s">
        <v>11147</v>
      </c>
      <c r="B1641" t="s">
        <v>17</v>
      </c>
      <c r="C1641" t="s">
        <v>18</v>
      </c>
      <c r="D1641" t="s">
        <v>1685</v>
      </c>
      <c r="E1641" t="s">
        <v>1752</v>
      </c>
      <c r="F1641" t="s">
        <v>21</v>
      </c>
      <c r="G1641" t="s">
        <v>22</v>
      </c>
      <c r="H1641">
        <v>1640</v>
      </c>
      <c r="I1641" s="83">
        <v>8.1166978868774748</v>
      </c>
      <c r="J1641" s="83">
        <v>10.682175159905848</v>
      </c>
      <c r="K1641" s="83">
        <v>6.5672747360603951</v>
      </c>
      <c r="L1641" s="81" t="s">
        <v>1763</v>
      </c>
      <c r="M1641" s="81" t="s">
        <v>8374</v>
      </c>
      <c r="N1641" s="81" t="s">
        <v>8375</v>
      </c>
      <c r="O1641" s="81" t="s">
        <v>8376</v>
      </c>
      <c r="P1641" s="81" t="s">
        <v>8377</v>
      </c>
    </row>
    <row r="1642" spans="1:16" x14ac:dyDescent="0.45">
      <c r="A1642" t="s">
        <v>11147</v>
      </c>
      <c r="B1642" t="s">
        <v>17</v>
      </c>
      <c r="C1642" t="s">
        <v>18</v>
      </c>
      <c r="D1642" t="s">
        <v>1685</v>
      </c>
      <c r="E1642" t="s">
        <v>1764</v>
      </c>
      <c r="F1642" t="s">
        <v>21</v>
      </c>
      <c r="G1642" t="s">
        <v>22</v>
      </c>
      <c r="H1642">
        <v>1641</v>
      </c>
      <c r="I1642" s="83">
        <v>18.995892141289811</v>
      </c>
      <c r="J1642" s="83">
        <v>15.973577606156811</v>
      </c>
      <c r="K1642" s="83">
        <v>34.66806371753173</v>
      </c>
      <c r="L1642" s="81" t="s">
        <v>1765</v>
      </c>
      <c r="M1642" s="81" t="s">
        <v>8378</v>
      </c>
      <c r="N1642" s="81" t="s">
        <v>8379</v>
      </c>
      <c r="O1642" s="81" t="s">
        <v>8380</v>
      </c>
      <c r="P1642" s="81" t="s">
        <v>8381</v>
      </c>
    </row>
    <row r="1643" spans="1:16" ht="57" x14ac:dyDescent="0.45">
      <c r="A1643" t="s">
        <v>11147</v>
      </c>
      <c r="B1643" t="s">
        <v>17</v>
      </c>
      <c r="C1643" t="s">
        <v>18</v>
      </c>
      <c r="D1643" t="s">
        <v>1685</v>
      </c>
      <c r="E1643" t="s">
        <v>1764</v>
      </c>
      <c r="F1643" t="s">
        <v>21</v>
      </c>
      <c r="G1643" t="s">
        <v>22</v>
      </c>
      <c r="H1643">
        <v>1642</v>
      </c>
      <c r="I1643" s="83">
        <v>6.054506513220935</v>
      </c>
      <c r="J1643" s="83">
        <v>20.333448190047889</v>
      </c>
      <c r="K1643" s="83">
        <v>19.209534151258666</v>
      </c>
      <c r="L1643" s="81" t="s">
        <v>1766</v>
      </c>
      <c r="M1643" s="81" t="s">
        <v>8382</v>
      </c>
      <c r="N1643" s="81" t="s">
        <v>8383</v>
      </c>
      <c r="O1643" s="81" t="s">
        <v>8384</v>
      </c>
      <c r="P1643" s="81" t="s">
        <v>8385</v>
      </c>
    </row>
    <row r="1644" spans="1:16" ht="28.5" x14ac:dyDescent="0.45">
      <c r="A1644" t="s">
        <v>11147</v>
      </c>
      <c r="B1644" t="s">
        <v>17</v>
      </c>
      <c r="C1644" t="s">
        <v>18</v>
      </c>
      <c r="D1644" t="s">
        <v>1685</v>
      </c>
      <c r="E1644" t="s">
        <v>1764</v>
      </c>
      <c r="F1644" t="s">
        <v>21</v>
      </c>
      <c r="G1644" t="s">
        <v>22</v>
      </c>
      <c r="H1644">
        <v>1643</v>
      </c>
      <c r="I1644" s="83">
        <v>41.722614486115063</v>
      </c>
      <c r="J1644" s="83">
        <v>29.071536848410968</v>
      </c>
      <c r="K1644" s="83">
        <v>39.281465090051285</v>
      </c>
      <c r="L1644" s="81" t="s">
        <v>1767</v>
      </c>
      <c r="M1644" s="81" t="s">
        <v>8386</v>
      </c>
      <c r="N1644" s="81" t="s">
        <v>8387</v>
      </c>
      <c r="O1644" s="81" t="s">
        <v>8388</v>
      </c>
      <c r="P1644" s="81" t="s">
        <v>8389</v>
      </c>
    </row>
    <row r="1645" spans="1:16" ht="71.25" x14ac:dyDescent="0.45">
      <c r="A1645" t="s">
        <v>11147</v>
      </c>
      <c r="B1645" t="s">
        <v>17</v>
      </c>
      <c r="C1645" t="s">
        <v>18</v>
      </c>
      <c r="D1645" t="s">
        <v>1685</v>
      </c>
      <c r="E1645" t="s">
        <v>1764</v>
      </c>
      <c r="F1645" t="s">
        <v>21</v>
      </c>
      <c r="G1645" t="s">
        <v>22</v>
      </c>
      <c r="H1645">
        <v>1644</v>
      </c>
      <c r="I1645" s="83">
        <v>57.376472292854899</v>
      </c>
      <c r="J1645" s="83">
        <v>57.376472292854899</v>
      </c>
      <c r="K1645" s="83">
        <v>41.999651446829766</v>
      </c>
      <c r="L1645" s="81" t="s">
        <v>1768</v>
      </c>
      <c r="M1645" s="81" t="s">
        <v>8390</v>
      </c>
      <c r="N1645" s="81" t="s">
        <v>8391</v>
      </c>
      <c r="O1645" s="81" t="s">
        <v>8391</v>
      </c>
      <c r="P1645" s="81" t="s">
        <v>8392</v>
      </c>
    </row>
    <row r="1646" spans="1:16" ht="85.5" x14ac:dyDescent="0.45">
      <c r="A1646" t="s">
        <v>11147</v>
      </c>
      <c r="B1646" t="s">
        <v>17</v>
      </c>
      <c r="C1646" t="s">
        <v>18</v>
      </c>
      <c r="D1646" t="s">
        <v>1685</v>
      </c>
      <c r="E1646" t="s">
        <v>1764</v>
      </c>
      <c r="F1646" t="s">
        <v>21</v>
      </c>
      <c r="G1646" t="s">
        <v>22</v>
      </c>
      <c r="H1646">
        <v>1645</v>
      </c>
      <c r="I1646" s="83">
        <v>23.337388721354081</v>
      </c>
      <c r="J1646" s="83">
        <v>8.3597640984337112</v>
      </c>
      <c r="K1646" s="83">
        <v>6.1444435277124487</v>
      </c>
      <c r="L1646" s="81" t="s">
        <v>1769</v>
      </c>
      <c r="M1646" s="81" t="s">
        <v>8393</v>
      </c>
      <c r="N1646" s="81" t="s">
        <v>8394</v>
      </c>
      <c r="O1646" s="81" t="s">
        <v>8395</v>
      </c>
      <c r="P1646" s="81" t="s">
        <v>8396</v>
      </c>
    </row>
    <row r="1647" spans="1:16" ht="42.75" x14ac:dyDescent="0.45">
      <c r="A1647" t="s">
        <v>11147</v>
      </c>
      <c r="B1647" t="s">
        <v>17</v>
      </c>
      <c r="C1647" t="s">
        <v>18</v>
      </c>
      <c r="D1647" t="s">
        <v>1685</v>
      </c>
      <c r="E1647" t="s">
        <v>1764</v>
      </c>
      <c r="F1647" t="s">
        <v>21</v>
      </c>
      <c r="G1647" t="s">
        <v>22</v>
      </c>
      <c r="H1647">
        <v>1646</v>
      </c>
      <c r="I1647" s="83">
        <v>11.731175160263996</v>
      </c>
      <c r="J1647" s="83">
        <v>63.15552371794039</v>
      </c>
      <c r="K1647" s="83">
        <v>78.607530215197812</v>
      </c>
      <c r="L1647" s="81" t="s">
        <v>1770</v>
      </c>
      <c r="M1647" s="81" t="s">
        <v>8397</v>
      </c>
      <c r="N1647" s="81" t="s">
        <v>8398</v>
      </c>
      <c r="O1647" s="81" t="s">
        <v>8399</v>
      </c>
      <c r="P1647" s="81" t="s">
        <v>8400</v>
      </c>
    </row>
    <row r="1648" spans="1:16" ht="57" x14ac:dyDescent="0.45">
      <c r="A1648" t="s">
        <v>11147</v>
      </c>
      <c r="B1648" t="s">
        <v>17</v>
      </c>
      <c r="C1648" t="s">
        <v>18</v>
      </c>
      <c r="D1648" t="s">
        <v>1685</v>
      </c>
      <c r="E1648" t="s">
        <v>1764</v>
      </c>
      <c r="F1648" t="s">
        <v>21</v>
      </c>
      <c r="G1648" t="s">
        <v>22</v>
      </c>
      <c r="H1648">
        <v>1647</v>
      </c>
      <c r="I1648" s="83">
        <v>58.757668108674672</v>
      </c>
      <c r="J1648" s="83">
        <v>100.00000000000004</v>
      </c>
      <c r="K1648" s="83">
        <v>73.577779616581225</v>
      </c>
      <c r="L1648" s="84" t="s">
        <v>1771</v>
      </c>
      <c r="M1648" s="84" t="s">
        <v>8401</v>
      </c>
      <c r="N1648" s="84" t="s">
        <v>8402</v>
      </c>
      <c r="O1648" s="84" t="s">
        <v>8401</v>
      </c>
      <c r="P1648" s="84" t="s">
        <v>8403</v>
      </c>
    </row>
    <row r="1649" spans="1:16" ht="42.75" x14ac:dyDescent="0.45">
      <c r="A1649" t="s">
        <v>11147</v>
      </c>
      <c r="B1649" t="s">
        <v>17</v>
      </c>
      <c r="C1649" t="s">
        <v>18</v>
      </c>
      <c r="D1649" t="s">
        <v>1685</v>
      </c>
      <c r="E1649" t="s">
        <v>1764</v>
      </c>
      <c r="F1649" t="s">
        <v>21</v>
      </c>
      <c r="G1649" t="s">
        <v>22</v>
      </c>
      <c r="H1649">
        <v>1648</v>
      </c>
      <c r="I1649" s="83">
        <v>27.225894230697008</v>
      </c>
      <c r="J1649" s="83">
        <v>41.722614486115063</v>
      </c>
      <c r="K1649" s="83">
        <v>28.917849332325719</v>
      </c>
      <c r="L1649" s="81" t="s">
        <v>1772</v>
      </c>
      <c r="M1649" s="81" t="s">
        <v>8404</v>
      </c>
      <c r="N1649" s="81" t="s">
        <v>8405</v>
      </c>
      <c r="O1649" s="81" t="s">
        <v>8406</v>
      </c>
      <c r="P1649" s="81" t="s">
        <v>8407</v>
      </c>
    </row>
    <row r="1650" spans="1:16" ht="42.75" x14ac:dyDescent="0.45">
      <c r="A1650" t="s">
        <v>11147</v>
      </c>
      <c r="B1650" t="s">
        <v>17</v>
      </c>
      <c r="C1650" t="s">
        <v>18</v>
      </c>
      <c r="D1650" t="s">
        <v>1685</v>
      </c>
      <c r="E1650" t="s">
        <v>1764</v>
      </c>
      <c r="F1650" t="s">
        <v>21</v>
      </c>
      <c r="G1650" t="s">
        <v>22</v>
      </c>
      <c r="H1650">
        <v>1649</v>
      </c>
      <c r="I1650" s="83">
        <v>13.792484215432934</v>
      </c>
      <c r="J1650" s="83">
        <v>13.674406678232565</v>
      </c>
      <c r="K1650" s="83">
        <v>9.3450918607624942</v>
      </c>
      <c r="L1650" s="81" t="s">
        <v>1773</v>
      </c>
      <c r="M1650" s="81" t="s">
        <v>8408</v>
      </c>
      <c r="N1650" s="81" t="s">
        <v>8409</v>
      </c>
      <c r="O1650" s="81" t="s">
        <v>8410</v>
      </c>
      <c r="P1650" s="81" t="s">
        <v>8411</v>
      </c>
    </row>
    <row r="1651" spans="1:16" x14ac:dyDescent="0.45">
      <c r="A1651" t="s">
        <v>11147</v>
      </c>
      <c r="B1651" t="s">
        <v>17</v>
      </c>
      <c r="C1651" t="s">
        <v>18</v>
      </c>
      <c r="D1651" t="s">
        <v>1685</v>
      </c>
      <c r="E1651" t="s">
        <v>1774</v>
      </c>
      <c r="F1651" t="s">
        <v>21</v>
      </c>
      <c r="G1651" t="s">
        <v>22</v>
      </c>
      <c r="H1651">
        <v>1650</v>
      </c>
      <c r="I1651" s="83">
        <v>31.947155212313625</v>
      </c>
      <c r="J1651" s="83">
        <v>100.00000000000004</v>
      </c>
      <c r="K1651" s="83">
        <v>55.032120814910428</v>
      </c>
      <c r="L1651" s="81" t="s">
        <v>1775</v>
      </c>
      <c r="M1651" s="81" t="s">
        <v>8412</v>
      </c>
      <c r="N1651" s="81" t="s">
        <v>8413</v>
      </c>
      <c r="O1651" s="81" t="s">
        <v>8412</v>
      </c>
      <c r="P1651" s="81" t="s">
        <v>8414</v>
      </c>
    </row>
    <row r="1652" spans="1:16" ht="57" x14ac:dyDescent="0.45">
      <c r="A1652" t="s">
        <v>11147</v>
      </c>
      <c r="B1652" t="s">
        <v>17</v>
      </c>
      <c r="C1652" t="s">
        <v>18</v>
      </c>
      <c r="D1652" t="s">
        <v>1685</v>
      </c>
      <c r="E1652" t="s">
        <v>1774</v>
      </c>
      <c r="F1652" t="s">
        <v>21</v>
      </c>
      <c r="G1652" t="s">
        <v>22</v>
      </c>
      <c r="H1652">
        <v>1651</v>
      </c>
      <c r="I1652" s="83">
        <v>21.294807603873011</v>
      </c>
      <c r="J1652" s="83">
        <v>53.169671533317562</v>
      </c>
      <c r="K1652" s="83">
        <v>18.798317647335093</v>
      </c>
      <c r="L1652" s="81" t="s">
        <v>1776</v>
      </c>
      <c r="M1652" s="81" t="s">
        <v>8415</v>
      </c>
      <c r="N1652" s="81" t="s">
        <v>8416</v>
      </c>
      <c r="O1652" s="81" t="s">
        <v>8417</v>
      </c>
      <c r="P1652" s="81" t="s">
        <v>8418</v>
      </c>
    </row>
    <row r="1653" spans="1:16" ht="28.5" x14ac:dyDescent="0.45">
      <c r="A1653" t="s">
        <v>11147</v>
      </c>
      <c r="B1653" t="s">
        <v>17</v>
      </c>
      <c r="C1653" t="s">
        <v>18</v>
      </c>
      <c r="D1653" t="s">
        <v>1685</v>
      </c>
      <c r="E1653" t="s">
        <v>1774</v>
      </c>
      <c r="F1653" t="s">
        <v>21</v>
      </c>
      <c r="G1653" t="s">
        <v>22</v>
      </c>
      <c r="H1653">
        <v>1652</v>
      </c>
      <c r="I1653" s="83">
        <v>8.9137655213981297</v>
      </c>
      <c r="J1653" s="83">
        <v>7.7685628463801724</v>
      </c>
      <c r="K1653" s="83">
        <v>29.071536848410968</v>
      </c>
      <c r="L1653" s="81" t="s">
        <v>1777</v>
      </c>
      <c r="M1653" s="81" t="s">
        <v>8419</v>
      </c>
      <c r="N1653" s="81" t="s">
        <v>8420</v>
      </c>
      <c r="O1653" s="81" t="s">
        <v>8421</v>
      </c>
      <c r="P1653" s="81" t="s">
        <v>8422</v>
      </c>
    </row>
    <row r="1654" spans="1:16" ht="85.5" x14ac:dyDescent="0.45">
      <c r="A1654" t="s">
        <v>11147</v>
      </c>
      <c r="B1654" t="s">
        <v>17</v>
      </c>
      <c r="C1654" t="s">
        <v>18</v>
      </c>
      <c r="D1654" t="s">
        <v>1685</v>
      </c>
      <c r="E1654" t="s">
        <v>1774</v>
      </c>
      <c r="F1654" t="s">
        <v>21</v>
      </c>
      <c r="G1654" t="s">
        <v>22</v>
      </c>
      <c r="H1654">
        <v>1653</v>
      </c>
      <c r="I1654" s="83">
        <v>19.940445989088907</v>
      </c>
      <c r="J1654" s="83">
        <v>81.605288324343732</v>
      </c>
      <c r="K1654" s="83">
        <v>35.138749399652212</v>
      </c>
      <c r="L1654" s="81" t="s">
        <v>1778</v>
      </c>
      <c r="M1654" s="81" t="s">
        <v>8423</v>
      </c>
      <c r="N1654" s="81" t="s">
        <v>8424</v>
      </c>
      <c r="O1654" s="81" t="s">
        <v>8425</v>
      </c>
      <c r="P1654" s="81" t="s">
        <v>8426</v>
      </c>
    </row>
    <row r="1655" spans="1:16" ht="57" x14ac:dyDescent="0.45">
      <c r="A1655" t="s">
        <v>11147</v>
      </c>
      <c r="B1655" t="s">
        <v>17</v>
      </c>
      <c r="C1655" t="s">
        <v>18</v>
      </c>
      <c r="D1655" t="s">
        <v>1685</v>
      </c>
      <c r="E1655" t="s">
        <v>1774</v>
      </c>
      <c r="F1655" t="s">
        <v>21</v>
      </c>
      <c r="G1655" t="s">
        <v>22</v>
      </c>
      <c r="H1655">
        <v>1654</v>
      </c>
      <c r="I1655" s="83">
        <v>11.633270842295031</v>
      </c>
      <c r="J1655" s="83">
        <v>8.9616723202427142</v>
      </c>
      <c r="K1655" s="83">
        <v>7.6459493994772671</v>
      </c>
      <c r="L1655" s="81" t="s">
        <v>1779</v>
      </c>
      <c r="M1655" s="81" t="s">
        <v>8427</v>
      </c>
      <c r="N1655" s="81" t="s">
        <v>8428</v>
      </c>
      <c r="O1655" s="81" t="s">
        <v>8429</v>
      </c>
      <c r="P1655" s="81" t="s">
        <v>8430</v>
      </c>
    </row>
    <row r="1656" spans="1:16" x14ac:dyDescent="0.45">
      <c r="A1656" t="s">
        <v>11147</v>
      </c>
      <c r="B1656" t="s">
        <v>17</v>
      </c>
      <c r="C1656" t="s">
        <v>18</v>
      </c>
      <c r="D1656" t="s">
        <v>1685</v>
      </c>
      <c r="E1656" t="s">
        <v>1780</v>
      </c>
      <c r="F1656" t="s">
        <v>21</v>
      </c>
      <c r="G1656" t="s">
        <v>22</v>
      </c>
      <c r="H1656">
        <v>1655</v>
      </c>
      <c r="I1656" s="83">
        <v>61.478815295126431</v>
      </c>
      <c r="J1656" s="83">
        <v>100.00000000000004</v>
      </c>
      <c r="K1656" s="83">
        <v>61.478815295126431</v>
      </c>
      <c r="L1656" s="81" t="s">
        <v>1781</v>
      </c>
      <c r="M1656" s="81" t="s">
        <v>8431</v>
      </c>
      <c r="N1656" s="81" t="s">
        <v>8432</v>
      </c>
      <c r="O1656" s="81" t="s">
        <v>8431</v>
      </c>
      <c r="P1656" s="81" t="s">
        <v>8432</v>
      </c>
    </row>
    <row r="1657" spans="1:16" x14ac:dyDescent="0.45">
      <c r="A1657" t="s">
        <v>11147</v>
      </c>
      <c r="B1657" t="s">
        <v>17</v>
      </c>
      <c r="C1657" t="s">
        <v>18</v>
      </c>
      <c r="D1657" t="s">
        <v>1685</v>
      </c>
      <c r="E1657" t="s">
        <v>1780</v>
      </c>
      <c r="F1657" t="s">
        <v>21</v>
      </c>
      <c r="G1657" t="s">
        <v>22</v>
      </c>
      <c r="H1657">
        <v>1656</v>
      </c>
      <c r="I1657" s="83">
        <v>31.947155212313625</v>
      </c>
      <c r="J1657" s="83">
        <v>35.35533905932737</v>
      </c>
      <c r="K1657" s="83">
        <v>21.364350319811699</v>
      </c>
      <c r="L1657" s="81" t="s">
        <v>1782</v>
      </c>
      <c r="M1657" s="81" t="s">
        <v>8433</v>
      </c>
      <c r="N1657" s="81" t="s">
        <v>8434</v>
      </c>
      <c r="O1657" s="81" t="s">
        <v>8435</v>
      </c>
      <c r="P1657" s="81" t="s">
        <v>8436</v>
      </c>
    </row>
    <row r="1658" spans="1:16" ht="28.5" x14ac:dyDescent="0.45">
      <c r="A1658" t="s">
        <v>11147</v>
      </c>
      <c r="B1658" t="s">
        <v>17</v>
      </c>
      <c r="C1658" t="s">
        <v>18</v>
      </c>
      <c r="D1658" t="s">
        <v>1685</v>
      </c>
      <c r="E1658" t="s">
        <v>1780</v>
      </c>
      <c r="F1658" t="s">
        <v>21</v>
      </c>
      <c r="G1658" t="s">
        <v>22</v>
      </c>
      <c r="H1658">
        <v>1657</v>
      </c>
      <c r="I1658" s="83">
        <v>30.21375397356768</v>
      </c>
      <c r="J1658" s="83">
        <v>22.957488466614336</v>
      </c>
      <c r="K1658" s="83">
        <v>18.575057999133598</v>
      </c>
      <c r="L1658" s="81" t="s">
        <v>1783</v>
      </c>
      <c r="M1658" s="81" t="s">
        <v>8437</v>
      </c>
      <c r="N1658" s="81" t="s">
        <v>8438</v>
      </c>
      <c r="O1658" s="81" t="s">
        <v>8439</v>
      </c>
      <c r="P1658" s="81" t="s">
        <v>8440</v>
      </c>
    </row>
    <row r="1659" spans="1:16" ht="57" x14ac:dyDescent="0.45">
      <c r="A1659" t="s">
        <v>11147</v>
      </c>
      <c r="B1659" t="s">
        <v>17</v>
      </c>
      <c r="C1659" t="s">
        <v>18</v>
      </c>
      <c r="D1659" t="s">
        <v>1685</v>
      </c>
      <c r="E1659" t="s">
        <v>1780</v>
      </c>
      <c r="F1659" t="s">
        <v>21</v>
      </c>
      <c r="G1659" t="s">
        <v>22</v>
      </c>
      <c r="H1659">
        <v>1658</v>
      </c>
      <c r="I1659" s="83">
        <v>15.226277779914144</v>
      </c>
      <c r="J1659" s="83">
        <v>29.118923373789311</v>
      </c>
      <c r="K1659" s="83">
        <v>19.209534151258666</v>
      </c>
      <c r="L1659" s="81" t="s">
        <v>8441</v>
      </c>
      <c r="M1659" s="81" t="s">
        <v>8442</v>
      </c>
      <c r="N1659" s="81" t="s">
        <v>8443</v>
      </c>
      <c r="O1659" s="81" t="s">
        <v>8444</v>
      </c>
      <c r="P1659" s="81" t="s">
        <v>8445</v>
      </c>
    </row>
    <row r="1660" spans="1:16" ht="28.5" x14ac:dyDescent="0.45">
      <c r="A1660" t="s">
        <v>11147</v>
      </c>
      <c r="B1660" t="s">
        <v>17</v>
      </c>
      <c r="C1660" t="s">
        <v>18</v>
      </c>
      <c r="D1660" t="s">
        <v>1685</v>
      </c>
      <c r="E1660" t="s">
        <v>1780</v>
      </c>
      <c r="F1660" t="s">
        <v>21</v>
      </c>
      <c r="G1660" t="s">
        <v>22</v>
      </c>
      <c r="H1660">
        <v>1659</v>
      </c>
      <c r="I1660" s="83">
        <v>3.3864985683445354</v>
      </c>
      <c r="J1660" s="83">
        <v>11.044795567078941</v>
      </c>
      <c r="K1660" s="83">
        <v>4.9900497019368322</v>
      </c>
      <c r="L1660" s="81" t="s">
        <v>8446</v>
      </c>
      <c r="M1660" s="81" t="s">
        <v>8447</v>
      </c>
      <c r="N1660" s="81" t="s">
        <v>8448</v>
      </c>
      <c r="O1660" s="81" t="s">
        <v>8449</v>
      </c>
      <c r="P1660" s="81" t="s">
        <v>8450</v>
      </c>
    </row>
    <row r="1661" spans="1:16" ht="28.5" x14ac:dyDescent="0.45">
      <c r="A1661" t="s">
        <v>11147</v>
      </c>
      <c r="B1661" t="s">
        <v>17</v>
      </c>
      <c r="C1661" t="s">
        <v>18</v>
      </c>
      <c r="D1661" t="s">
        <v>1685</v>
      </c>
      <c r="E1661" t="s">
        <v>1780</v>
      </c>
      <c r="F1661" t="s">
        <v>21</v>
      </c>
      <c r="G1661" t="s">
        <v>22</v>
      </c>
      <c r="H1661">
        <v>1660</v>
      </c>
      <c r="I1661" s="83">
        <v>59.460355750136102</v>
      </c>
      <c r="J1661" s="83">
        <v>100.00000000000004</v>
      </c>
      <c r="K1661" s="83">
        <v>51.334504804017051</v>
      </c>
      <c r="L1661" s="81" t="s">
        <v>1784</v>
      </c>
      <c r="M1661" s="81" t="s">
        <v>8451</v>
      </c>
      <c r="N1661" s="81" t="s">
        <v>8452</v>
      </c>
      <c r="O1661" s="81" t="s">
        <v>8451</v>
      </c>
      <c r="P1661" s="81" t="s">
        <v>8453</v>
      </c>
    </row>
    <row r="1662" spans="1:16" ht="42.75" x14ac:dyDescent="0.45">
      <c r="A1662" t="s">
        <v>11147</v>
      </c>
      <c r="B1662" t="s">
        <v>17</v>
      </c>
      <c r="C1662" t="s">
        <v>18</v>
      </c>
      <c r="D1662" t="s">
        <v>1685</v>
      </c>
      <c r="E1662" t="s">
        <v>1780</v>
      </c>
      <c r="F1662" t="s">
        <v>21</v>
      </c>
      <c r="G1662" t="s">
        <v>22</v>
      </c>
      <c r="H1662">
        <v>1661</v>
      </c>
      <c r="I1662" s="83">
        <v>13.884941053343899</v>
      </c>
      <c r="J1662" s="83">
        <v>24.948573796911912</v>
      </c>
      <c r="K1662" s="83">
        <v>13.99892343334318</v>
      </c>
      <c r="L1662" s="81" t="s">
        <v>1785</v>
      </c>
      <c r="M1662" s="81" t="s">
        <v>8454</v>
      </c>
      <c r="N1662" s="81" t="s">
        <v>8455</v>
      </c>
      <c r="O1662" s="81" t="s">
        <v>8456</v>
      </c>
      <c r="P1662" s="81" t="s">
        <v>8457</v>
      </c>
    </row>
    <row r="1663" spans="1:16" ht="28.5" x14ac:dyDescent="0.45">
      <c r="A1663" t="s">
        <v>11147</v>
      </c>
      <c r="B1663" t="s">
        <v>17</v>
      </c>
      <c r="C1663" t="s">
        <v>18</v>
      </c>
      <c r="D1663" t="s">
        <v>1685</v>
      </c>
      <c r="E1663" t="s">
        <v>1786</v>
      </c>
      <c r="F1663" t="s">
        <v>21</v>
      </c>
      <c r="G1663" t="s">
        <v>22</v>
      </c>
      <c r="H1663">
        <v>1662</v>
      </c>
      <c r="I1663" s="83">
        <v>8.6430196160485249</v>
      </c>
      <c r="J1663" s="83">
        <v>26.269098944241588</v>
      </c>
      <c r="K1663" s="83">
        <v>26.269098944241588</v>
      </c>
      <c r="L1663" s="81" t="s">
        <v>1787</v>
      </c>
      <c r="M1663" s="81" t="s">
        <v>8458</v>
      </c>
      <c r="N1663" s="81" t="s">
        <v>8459</v>
      </c>
      <c r="O1663" s="81" t="s">
        <v>8460</v>
      </c>
      <c r="P1663" s="81" t="s">
        <v>8461</v>
      </c>
    </row>
    <row r="1664" spans="1:16" ht="42.75" x14ac:dyDescent="0.45">
      <c r="A1664" t="s">
        <v>11147</v>
      </c>
      <c r="B1664" t="s">
        <v>17</v>
      </c>
      <c r="C1664" t="s">
        <v>18</v>
      </c>
      <c r="D1664" t="s">
        <v>1685</v>
      </c>
      <c r="E1664" t="s">
        <v>1786</v>
      </c>
      <c r="F1664" t="s">
        <v>21</v>
      </c>
      <c r="G1664" t="s">
        <v>22</v>
      </c>
      <c r="H1664">
        <v>1663</v>
      </c>
      <c r="I1664" s="83">
        <v>4.4568827606990631</v>
      </c>
      <c r="J1664" s="83">
        <v>5.6697911109760009</v>
      </c>
      <c r="K1664" s="83">
        <v>4.9900497019368322</v>
      </c>
      <c r="L1664" s="81" t="s">
        <v>1788</v>
      </c>
      <c r="M1664" s="81" t="s">
        <v>8462</v>
      </c>
      <c r="N1664" s="81" t="s">
        <v>8463</v>
      </c>
      <c r="O1664" s="81" t="s">
        <v>8464</v>
      </c>
      <c r="P1664" s="81" t="s">
        <v>8465</v>
      </c>
    </row>
    <row r="1665" spans="1:16" ht="99.75" x14ac:dyDescent="0.45">
      <c r="A1665" t="s">
        <v>11147</v>
      </c>
      <c r="B1665" t="s">
        <v>17</v>
      </c>
      <c r="C1665" t="s">
        <v>18</v>
      </c>
      <c r="D1665" t="s">
        <v>1685</v>
      </c>
      <c r="E1665" t="s">
        <v>1786</v>
      </c>
      <c r="F1665" t="s">
        <v>21</v>
      </c>
      <c r="G1665" t="s">
        <v>22</v>
      </c>
      <c r="H1665">
        <v>1664</v>
      </c>
      <c r="I1665" s="83">
        <v>44.360361293846239</v>
      </c>
      <c r="J1665" s="83">
        <v>50.875737471558487</v>
      </c>
      <c r="K1665" s="83">
        <v>52.828858687677887</v>
      </c>
      <c r="L1665" s="81" t="s">
        <v>1789</v>
      </c>
      <c r="M1665" s="81" t="s">
        <v>8466</v>
      </c>
      <c r="N1665" s="81" t="s">
        <v>8467</v>
      </c>
      <c r="O1665" s="81" t="s">
        <v>8468</v>
      </c>
      <c r="P1665" s="81" t="s">
        <v>8469</v>
      </c>
    </row>
    <row r="1666" spans="1:16" ht="85.5" x14ac:dyDescent="0.45">
      <c r="A1666" t="s">
        <v>11147</v>
      </c>
      <c r="B1666" t="s">
        <v>17</v>
      </c>
      <c r="C1666" t="s">
        <v>18</v>
      </c>
      <c r="D1666" t="s">
        <v>1685</v>
      </c>
      <c r="E1666" t="s">
        <v>1786</v>
      </c>
      <c r="F1666" t="s">
        <v>21</v>
      </c>
      <c r="G1666" t="s">
        <v>22</v>
      </c>
      <c r="H1666">
        <v>1665</v>
      </c>
      <c r="I1666" s="83">
        <v>22.329182594276329</v>
      </c>
      <c r="J1666" s="83">
        <v>15.681972147326626</v>
      </c>
      <c r="K1666" s="83">
        <v>31.472375725183038</v>
      </c>
      <c r="L1666" s="81" t="s">
        <v>1790</v>
      </c>
      <c r="M1666" s="81" t="s">
        <v>8470</v>
      </c>
      <c r="N1666" s="81" t="s">
        <v>8471</v>
      </c>
      <c r="O1666" s="81" t="s">
        <v>8472</v>
      </c>
      <c r="P1666" s="81" t="s">
        <v>8473</v>
      </c>
    </row>
    <row r="1667" spans="1:16" x14ac:dyDescent="0.45">
      <c r="A1667" t="s">
        <v>11147</v>
      </c>
      <c r="B1667" t="s">
        <v>17</v>
      </c>
      <c r="C1667" t="s">
        <v>18</v>
      </c>
      <c r="D1667" t="s">
        <v>1685</v>
      </c>
      <c r="E1667" t="s">
        <v>1791</v>
      </c>
      <c r="F1667" t="s">
        <v>21</v>
      </c>
      <c r="G1667" t="s">
        <v>22</v>
      </c>
      <c r="H1667">
        <v>1666</v>
      </c>
      <c r="I1667" s="83">
        <v>100.00000000000004</v>
      </c>
      <c r="J1667" s="83">
        <v>100.00000000000004</v>
      </c>
      <c r="K1667" s="83">
        <v>0</v>
      </c>
      <c r="L1667" s="81" t="s">
        <v>1792</v>
      </c>
      <c r="M1667" s="81" t="s">
        <v>8474</v>
      </c>
      <c r="N1667" s="81" t="s">
        <v>8474</v>
      </c>
      <c r="O1667" s="81" t="s">
        <v>8474</v>
      </c>
      <c r="P1667" s="81" t="s">
        <v>8475</v>
      </c>
    </row>
    <row r="1668" spans="1:16" ht="42.75" x14ac:dyDescent="0.45">
      <c r="A1668" t="s">
        <v>11147</v>
      </c>
      <c r="B1668" t="s">
        <v>17</v>
      </c>
      <c r="C1668" t="s">
        <v>18</v>
      </c>
      <c r="D1668" t="s">
        <v>1685</v>
      </c>
      <c r="E1668" t="s">
        <v>1791</v>
      </c>
      <c r="F1668" t="s">
        <v>21</v>
      </c>
      <c r="G1668" t="s">
        <v>22</v>
      </c>
      <c r="H1668">
        <v>1667</v>
      </c>
      <c r="I1668" s="83">
        <v>11.980914528565991</v>
      </c>
      <c r="J1668" s="83">
        <v>14.323145079400492</v>
      </c>
      <c r="K1668" s="83">
        <v>10.123734869668828</v>
      </c>
      <c r="L1668" s="81" t="s">
        <v>1793</v>
      </c>
      <c r="M1668" s="81" t="s">
        <v>8476</v>
      </c>
      <c r="N1668" s="81" t="s">
        <v>8477</v>
      </c>
      <c r="O1668" s="81" t="s">
        <v>8478</v>
      </c>
      <c r="P1668" s="81" t="s">
        <v>8479</v>
      </c>
    </row>
    <row r="1669" spans="1:16" ht="28.5" x14ac:dyDescent="0.45">
      <c r="A1669" t="s">
        <v>11147</v>
      </c>
      <c r="B1669" t="s">
        <v>17</v>
      </c>
      <c r="C1669" t="s">
        <v>18</v>
      </c>
      <c r="D1669" t="s">
        <v>1685</v>
      </c>
      <c r="E1669" t="s">
        <v>1791</v>
      </c>
      <c r="F1669" t="s">
        <v>21</v>
      </c>
      <c r="G1669" t="s">
        <v>22</v>
      </c>
      <c r="H1669">
        <v>1668</v>
      </c>
      <c r="I1669" s="83">
        <v>17.965205598154213</v>
      </c>
      <c r="J1669" s="83">
        <v>51.697315395717055</v>
      </c>
      <c r="K1669" s="83">
        <v>51.697315395717055</v>
      </c>
      <c r="L1669" s="81" t="s">
        <v>8480</v>
      </c>
      <c r="M1669" s="81" t="s">
        <v>8481</v>
      </c>
      <c r="N1669" s="81" t="s">
        <v>8482</v>
      </c>
      <c r="O1669" s="81" t="s">
        <v>8483</v>
      </c>
      <c r="P1669" s="81" t="s">
        <v>8484</v>
      </c>
    </row>
    <row r="1670" spans="1:16" ht="71.25" x14ac:dyDescent="0.45">
      <c r="A1670" t="s">
        <v>11147</v>
      </c>
      <c r="B1670" t="s">
        <v>17</v>
      </c>
      <c r="C1670" t="s">
        <v>18</v>
      </c>
      <c r="D1670" t="s">
        <v>1685</v>
      </c>
      <c r="E1670" t="s">
        <v>1791</v>
      </c>
      <c r="F1670" t="s">
        <v>21</v>
      </c>
      <c r="G1670" t="s">
        <v>22</v>
      </c>
      <c r="H1670">
        <v>1669</v>
      </c>
      <c r="I1670" s="83">
        <v>55.132511228599441</v>
      </c>
      <c r="J1670" s="83">
        <v>71.405739101769029</v>
      </c>
      <c r="K1670" s="83">
        <v>60.546577505626892</v>
      </c>
      <c r="L1670" s="81" t="s">
        <v>1794</v>
      </c>
      <c r="M1670" s="81" t="s">
        <v>8485</v>
      </c>
      <c r="N1670" s="81" t="s">
        <v>8486</v>
      </c>
      <c r="O1670" s="81" t="s">
        <v>8487</v>
      </c>
      <c r="P1670" s="81" t="s">
        <v>8488</v>
      </c>
    </row>
    <row r="1671" spans="1:16" ht="71.25" x14ac:dyDescent="0.45">
      <c r="A1671" t="s">
        <v>11147</v>
      </c>
      <c r="B1671" t="s">
        <v>17</v>
      </c>
      <c r="C1671" t="s">
        <v>18</v>
      </c>
      <c r="D1671" t="s">
        <v>1685</v>
      </c>
      <c r="E1671" t="s">
        <v>1791</v>
      </c>
      <c r="F1671" t="s">
        <v>21</v>
      </c>
      <c r="G1671" t="s">
        <v>22</v>
      </c>
      <c r="H1671">
        <v>1670</v>
      </c>
      <c r="I1671" s="83">
        <v>55.63621737550249</v>
      </c>
      <c r="J1671" s="83">
        <v>60.083830459724723</v>
      </c>
      <c r="K1671" s="83">
        <v>29.627274305955204</v>
      </c>
      <c r="L1671" s="81" t="s">
        <v>8489</v>
      </c>
      <c r="M1671" s="81" t="s">
        <v>8490</v>
      </c>
      <c r="N1671" s="81" t="s">
        <v>8491</v>
      </c>
      <c r="O1671" s="81" t="s">
        <v>8492</v>
      </c>
      <c r="P1671" s="81" t="s">
        <v>8493</v>
      </c>
    </row>
    <row r="1672" spans="1:16" x14ac:dyDescent="0.45">
      <c r="A1672" t="s">
        <v>11147</v>
      </c>
      <c r="B1672" t="s">
        <v>17</v>
      </c>
      <c r="C1672" t="s">
        <v>18</v>
      </c>
      <c r="D1672" t="s">
        <v>1685</v>
      </c>
      <c r="E1672" t="s">
        <v>1795</v>
      </c>
      <c r="F1672" t="s">
        <v>21</v>
      </c>
      <c r="G1672" t="s">
        <v>22</v>
      </c>
      <c r="H1672">
        <v>1671</v>
      </c>
      <c r="I1672" s="83">
        <v>32.555630133216134</v>
      </c>
      <c r="J1672" s="83">
        <v>34.983301252722534</v>
      </c>
      <c r="K1672" s="83">
        <v>32.555630133216134</v>
      </c>
      <c r="L1672" s="81" t="s">
        <v>1796</v>
      </c>
      <c r="M1672" s="81" t="s">
        <v>8494</v>
      </c>
      <c r="N1672" s="81" t="s">
        <v>8495</v>
      </c>
      <c r="O1672" s="81" t="s">
        <v>8496</v>
      </c>
      <c r="P1672" s="81" t="s">
        <v>8497</v>
      </c>
    </row>
    <row r="1673" spans="1:16" ht="42.75" x14ac:dyDescent="0.45">
      <c r="A1673" t="s">
        <v>11147</v>
      </c>
      <c r="B1673" t="s">
        <v>17</v>
      </c>
      <c r="C1673" t="s">
        <v>18</v>
      </c>
      <c r="D1673" t="s">
        <v>1685</v>
      </c>
      <c r="E1673" t="s">
        <v>1795</v>
      </c>
      <c r="F1673" t="s">
        <v>21</v>
      </c>
      <c r="G1673" t="s">
        <v>22</v>
      </c>
      <c r="H1673">
        <v>1672</v>
      </c>
      <c r="I1673" s="83">
        <v>37.684991644924182</v>
      </c>
      <c r="J1673" s="83">
        <v>35.64026463354184</v>
      </c>
      <c r="K1673" s="83">
        <v>22.089591134157882</v>
      </c>
      <c r="L1673" s="81" t="s">
        <v>1797</v>
      </c>
      <c r="M1673" s="81" t="s">
        <v>8498</v>
      </c>
      <c r="N1673" s="81" t="s">
        <v>8499</v>
      </c>
      <c r="O1673" s="81" t="s">
        <v>8500</v>
      </c>
      <c r="P1673" s="81" t="s">
        <v>8501</v>
      </c>
    </row>
    <row r="1674" spans="1:16" ht="57" x14ac:dyDescent="0.45">
      <c r="A1674" t="s">
        <v>11147</v>
      </c>
      <c r="B1674" t="s">
        <v>17</v>
      </c>
      <c r="C1674" t="s">
        <v>18</v>
      </c>
      <c r="D1674" t="s">
        <v>1685</v>
      </c>
      <c r="E1674" t="s">
        <v>1795</v>
      </c>
      <c r="F1674" t="s">
        <v>21</v>
      </c>
      <c r="G1674" t="s">
        <v>22</v>
      </c>
      <c r="H1674">
        <v>1673</v>
      </c>
      <c r="I1674" s="83">
        <v>12.500763055889765</v>
      </c>
      <c r="J1674" s="83">
        <v>36.263054614196882</v>
      </c>
      <c r="K1674" s="83">
        <v>14.643937864373886</v>
      </c>
      <c r="L1674" s="81" t="s">
        <v>1798</v>
      </c>
      <c r="M1674" s="81" t="s">
        <v>8502</v>
      </c>
      <c r="N1674" s="81" t="s">
        <v>8503</v>
      </c>
      <c r="O1674" s="81" t="s">
        <v>8504</v>
      </c>
      <c r="P1674" s="81" t="s">
        <v>8505</v>
      </c>
    </row>
    <row r="1675" spans="1:16" ht="71.25" x14ac:dyDescent="0.45">
      <c r="A1675" t="s">
        <v>11147</v>
      </c>
      <c r="B1675" t="s">
        <v>17</v>
      </c>
      <c r="C1675" t="s">
        <v>18</v>
      </c>
      <c r="D1675" t="s">
        <v>1685</v>
      </c>
      <c r="E1675" t="s">
        <v>1795</v>
      </c>
      <c r="F1675" t="s">
        <v>21</v>
      </c>
      <c r="G1675" t="s">
        <v>22</v>
      </c>
      <c r="H1675">
        <v>1674</v>
      </c>
      <c r="I1675" s="83">
        <v>46.959668357786079</v>
      </c>
      <c r="J1675" s="83">
        <v>59.188071160559353</v>
      </c>
      <c r="K1675" s="83">
        <v>55.919082967107769</v>
      </c>
      <c r="L1675" s="81" t="s">
        <v>1799</v>
      </c>
      <c r="M1675" s="81" t="s">
        <v>8506</v>
      </c>
      <c r="N1675" s="81" t="s">
        <v>8507</v>
      </c>
      <c r="O1675" s="81" t="s">
        <v>8508</v>
      </c>
      <c r="P1675" s="81" t="s">
        <v>8509</v>
      </c>
    </row>
    <row r="1676" spans="1:16" ht="42.75" x14ac:dyDescent="0.45">
      <c r="A1676" t="s">
        <v>11147</v>
      </c>
      <c r="B1676" t="s">
        <v>17</v>
      </c>
      <c r="C1676" t="s">
        <v>18</v>
      </c>
      <c r="D1676" t="s">
        <v>1685</v>
      </c>
      <c r="E1676" t="s">
        <v>1795</v>
      </c>
      <c r="F1676" t="s">
        <v>21</v>
      </c>
      <c r="G1676" t="s">
        <v>22</v>
      </c>
      <c r="H1676">
        <v>1675</v>
      </c>
      <c r="I1676" s="83">
        <v>25.965358893403383</v>
      </c>
      <c r="J1676" s="83">
        <v>70.168793912773722</v>
      </c>
      <c r="K1676" s="83">
        <v>28.187801576296444</v>
      </c>
      <c r="L1676" s="81" t="s">
        <v>1800</v>
      </c>
      <c r="M1676" s="81" t="s">
        <v>8510</v>
      </c>
      <c r="N1676" s="81" t="s">
        <v>8511</v>
      </c>
      <c r="O1676" s="81" t="s">
        <v>8512</v>
      </c>
      <c r="P1676" s="81" t="s">
        <v>8513</v>
      </c>
    </row>
    <row r="1677" spans="1:16" ht="99.75" x14ac:dyDescent="0.45">
      <c r="A1677" t="s">
        <v>11147</v>
      </c>
      <c r="B1677" t="s">
        <v>17</v>
      </c>
      <c r="C1677" t="s">
        <v>18</v>
      </c>
      <c r="D1677" t="s">
        <v>1685</v>
      </c>
      <c r="E1677" t="s">
        <v>1795</v>
      </c>
      <c r="F1677" t="s">
        <v>21</v>
      </c>
      <c r="G1677" t="s">
        <v>22</v>
      </c>
      <c r="H1677">
        <v>1676</v>
      </c>
      <c r="I1677" s="83">
        <v>25.334744223979687</v>
      </c>
      <c r="J1677" s="83">
        <v>54.049180890088749</v>
      </c>
      <c r="K1677" s="83">
        <v>54.082264839118977</v>
      </c>
      <c r="L1677" s="81" t="s">
        <v>1801</v>
      </c>
      <c r="M1677" s="81" t="s">
        <v>8514</v>
      </c>
      <c r="N1677" s="81" t="s">
        <v>8515</v>
      </c>
      <c r="O1677" s="81" t="s">
        <v>8516</v>
      </c>
      <c r="P1677" s="81" t="s">
        <v>8517</v>
      </c>
    </row>
    <row r="1678" spans="1:16" ht="85.5" x14ac:dyDescent="0.45">
      <c r="A1678" t="s">
        <v>11147</v>
      </c>
      <c r="B1678" t="s">
        <v>17</v>
      </c>
      <c r="C1678" t="s">
        <v>18</v>
      </c>
      <c r="D1678" t="s">
        <v>1685</v>
      </c>
      <c r="E1678" t="s">
        <v>1795</v>
      </c>
      <c r="F1678" t="s">
        <v>21</v>
      </c>
      <c r="G1678" t="s">
        <v>22</v>
      </c>
      <c r="H1678">
        <v>1677</v>
      </c>
      <c r="I1678" s="83">
        <v>54.134336044614926</v>
      </c>
      <c r="J1678" s="83">
        <v>50.65966669480985</v>
      </c>
      <c r="K1678" s="83">
        <v>54.930730892609439</v>
      </c>
      <c r="L1678" s="81" t="s">
        <v>1802</v>
      </c>
      <c r="M1678" s="81" t="s">
        <v>8518</v>
      </c>
      <c r="N1678" s="81" t="s">
        <v>8519</v>
      </c>
      <c r="O1678" s="81" t="s">
        <v>8520</v>
      </c>
      <c r="P1678" s="81" t="s">
        <v>8521</v>
      </c>
    </row>
    <row r="1679" spans="1:16" ht="71.25" x14ac:dyDescent="0.45">
      <c r="A1679" t="s">
        <v>11147</v>
      </c>
      <c r="B1679" t="s">
        <v>17</v>
      </c>
      <c r="C1679" t="s">
        <v>18</v>
      </c>
      <c r="D1679" t="s">
        <v>1685</v>
      </c>
      <c r="E1679" t="s">
        <v>1795</v>
      </c>
      <c r="F1679" t="s">
        <v>21</v>
      </c>
      <c r="G1679" t="s">
        <v>22</v>
      </c>
      <c r="H1679">
        <v>1678</v>
      </c>
      <c r="I1679" s="83">
        <v>17.765987008252424</v>
      </c>
      <c r="J1679" s="83">
        <v>25.543184713657482</v>
      </c>
      <c r="K1679" s="83">
        <v>14.505867649044502</v>
      </c>
      <c r="L1679" s="81" t="s">
        <v>1803</v>
      </c>
      <c r="M1679" s="81" t="s">
        <v>8522</v>
      </c>
      <c r="N1679" s="81" t="s">
        <v>8523</v>
      </c>
      <c r="O1679" s="81" t="s">
        <v>8524</v>
      </c>
      <c r="P1679" s="81" t="s">
        <v>8525</v>
      </c>
    </row>
    <row r="1680" spans="1:16" ht="71.25" x14ac:dyDescent="0.45">
      <c r="A1680" t="s">
        <v>11147</v>
      </c>
      <c r="B1680" t="s">
        <v>17</v>
      </c>
      <c r="C1680" t="s">
        <v>18</v>
      </c>
      <c r="D1680" t="s">
        <v>1685</v>
      </c>
      <c r="E1680" t="s">
        <v>1795</v>
      </c>
      <c r="F1680" t="s">
        <v>21</v>
      </c>
      <c r="G1680" t="s">
        <v>22</v>
      </c>
      <c r="H1680">
        <v>1679</v>
      </c>
      <c r="I1680" s="83">
        <v>15.821285888349262</v>
      </c>
      <c r="J1680" s="83">
        <v>38.954966947968757</v>
      </c>
      <c r="K1680" s="83">
        <v>29.494729140780954</v>
      </c>
      <c r="L1680" s="81" t="s">
        <v>1804</v>
      </c>
      <c r="M1680" s="81" t="s">
        <v>8526</v>
      </c>
      <c r="N1680" s="81" t="s">
        <v>8527</v>
      </c>
      <c r="O1680" s="81" t="s">
        <v>8528</v>
      </c>
      <c r="P1680" s="81" t="s">
        <v>8529</v>
      </c>
    </row>
    <row r="1681" spans="1:16" ht="71.25" x14ac:dyDescent="0.45">
      <c r="A1681" t="s">
        <v>11147</v>
      </c>
      <c r="B1681" t="s">
        <v>17</v>
      </c>
      <c r="C1681" t="s">
        <v>18</v>
      </c>
      <c r="D1681" t="s">
        <v>1685</v>
      </c>
      <c r="E1681" t="s">
        <v>1795</v>
      </c>
      <c r="F1681" t="s">
        <v>21</v>
      </c>
      <c r="G1681" t="s">
        <v>22</v>
      </c>
      <c r="H1681">
        <v>1680</v>
      </c>
      <c r="I1681" s="83">
        <v>21.800193956058237</v>
      </c>
      <c r="J1681" s="83">
        <v>45.663378549673112</v>
      </c>
      <c r="K1681" s="83">
        <v>43.628745902984697</v>
      </c>
      <c r="L1681" s="81" t="s">
        <v>1805</v>
      </c>
      <c r="M1681" s="81" t="s">
        <v>8530</v>
      </c>
      <c r="N1681" s="81" t="s">
        <v>8531</v>
      </c>
      <c r="O1681" s="81" t="s">
        <v>8532</v>
      </c>
      <c r="P1681" s="81" t="s">
        <v>8533</v>
      </c>
    </row>
    <row r="1682" spans="1:16" x14ac:dyDescent="0.45">
      <c r="A1682" t="s">
        <v>11147</v>
      </c>
      <c r="B1682" t="s">
        <v>17</v>
      </c>
      <c r="C1682" t="s">
        <v>18</v>
      </c>
      <c r="D1682" t="s">
        <v>1685</v>
      </c>
      <c r="E1682" t="s">
        <v>1795</v>
      </c>
      <c r="F1682" t="s">
        <v>21</v>
      </c>
      <c r="G1682" t="s">
        <v>22</v>
      </c>
      <c r="H1682">
        <v>1681</v>
      </c>
      <c r="I1682" s="83">
        <v>16.233395773754953</v>
      </c>
      <c r="J1682" s="83">
        <v>17.965205598154213</v>
      </c>
      <c r="K1682" s="83">
        <v>17.965205598154213</v>
      </c>
      <c r="L1682" s="81" t="s">
        <v>1806</v>
      </c>
      <c r="M1682" s="81" t="s">
        <v>8534</v>
      </c>
      <c r="N1682" s="81" t="s">
        <v>8535</v>
      </c>
      <c r="O1682" s="81" t="s">
        <v>8536</v>
      </c>
      <c r="P1682" s="81" t="s">
        <v>8536</v>
      </c>
    </row>
    <row r="1683" spans="1:16" ht="42.75" x14ac:dyDescent="0.45">
      <c r="A1683" t="s">
        <v>11147</v>
      </c>
      <c r="B1683" t="s">
        <v>17</v>
      </c>
      <c r="C1683" t="s">
        <v>18</v>
      </c>
      <c r="D1683" t="s">
        <v>1685</v>
      </c>
      <c r="E1683" t="s">
        <v>1795</v>
      </c>
      <c r="F1683" t="s">
        <v>21</v>
      </c>
      <c r="G1683" t="s">
        <v>22</v>
      </c>
      <c r="H1683">
        <v>1682</v>
      </c>
      <c r="I1683" s="83">
        <v>29.899503549981372</v>
      </c>
      <c r="J1683" s="83">
        <v>25.748661016289677</v>
      </c>
      <c r="K1683" s="83">
        <v>27.668736912821903</v>
      </c>
      <c r="L1683" s="81" t="s">
        <v>1807</v>
      </c>
      <c r="M1683" s="81" t="s">
        <v>8537</v>
      </c>
      <c r="N1683" s="81" t="s">
        <v>8538</v>
      </c>
      <c r="O1683" s="81" t="s">
        <v>8539</v>
      </c>
      <c r="P1683" s="81" t="s">
        <v>8540</v>
      </c>
    </row>
    <row r="1684" spans="1:16" ht="57" x14ac:dyDescent="0.45">
      <c r="A1684" t="s">
        <v>11147</v>
      </c>
      <c r="B1684" t="s">
        <v>17</v>
      </c>
      <c r="C1684" t="s">
        <v>18</v>
      </c>
      <c r="D1684" t="s">
        <v>1685</v>
      </c>
      <c r="E1684" t="s">
        <v>1795</v>
      </c>
      <c r="F1684" t="s">
        <v>21</v>
      </c>
      <c r="G1684" t="s">
        <v>22</v>
      </c>
      <c r="H1684">
        <v>1683</v>
      </c>
      <c r="I1684" s="83">
        <v>23.183229599938119</v>
      </c>
      <c r="J1684" s="83">
        <v>33.813072929712554</v>
      </c>
      <c r="K1684" s="83">
        <v>37.420316460821262</v>
      </c>
      <c r="L1684" s="81" t="s">
        <v>1808</v>
      </c>
      <c r="M1684" s="81" t="s">
        <v>8541</v>
      </c>
      <c r="N1684" s="81" t="s">
        <v>8542</v>
      </c>
      <c r="O1684" s="81" t="s">
        <v>8543</v>
      </c>
      <c r="P1684" s="81" t="s">
        <v>8544</v>
      </c>
    </row>
    <row r="1685" spans="1:16" ht="42.75" x14ac:dyDescent="0.45">
      <c r="A1685" t="s">
        <v>11147</v>
      </c>
      <c r="B1685" t="s">
        <v>17</v>
      </c>
      <c r="C1685" t="s">
        <v>18</v>
      </c>
      <c r="D1685" t="s">
        <v>1685</v>
      </c>
      <c r="E1685" t="s">
        <v>1795</v>
      </c>
      <c r="F1685" t="s">
        <v>21</v>
      </c>
      <c r="G1685" t="s">
        <v>22</v>
      </c>
      <c r="H1685">
        <v>1684</v>
      </c>
      <c r="I1685" s="83">
        <v>73.488892008746589</v>
      </c>
      <c r="J1685" s="83">
        <v>73.488892008746589</v>
      </c>
      <c r="K1685" s="83">
        <v>73.488892008746589</v>
      </c>
      <c r="L1685" s="81" t="s">
        <v>1809</v>
      </c>
      <c r="M1685" s="81" t="s">
        <v>8545</v>
      </c>
      <c r="N1685" s="81" t="s">
        <v>8546</v>
      </c>
      <c r="O1685" s="81" t="s">
        <v>8546</v>
      </c>
      <c r="P1685" s="81" t="s">
        <v>8546</v>
      </c>
    </row>
    <row r="1686" spans="1:16" ht="57" x14ac:dyDescent="0.45">
      <c r="A1686" t="s">
        <v>11147</v>
      </c>
      <c r="B1686" t="s">
        <v>17</v>
      </c>
      <c r="C1686" t="s">
        <v>18</v>
      </c>
      <c r="D1686" t="s">
        <v>1685</v>
      </c>
      <c r="E1686" t="s">
        <v>1795</v>
      </c>
      <c r="F1686" t="s">
        <v>21</v>
      </c>
      <c r="G1686" t="s">
        <v>22</v>
      </c>
      <c r="H1686">
        <v>1685</v>
      </c>
      <c r="I1686" s="83">
        <v>48.746715608426229</v>
      </c>
      <c r="J1686" s="83">
        <v>48.48517020603451</v>
      </c>
      <c r="K1686" s="83">
        <v>54.386537549159542</v>
      </c>
      <c r="L1686" s="81" t="s">
        <v>1810</v>
      </c>
      <c r="M1686" s="81" t="s">
        <v>8547</v>
      </c>
      <c r="N1686" s="81" t="s">
        <v>8548</v>
      </c>
      <c r="O1686" s="81" t="s">
        <v>8549</v>
      </c>
      <c r="P1686" s="81" t="s">
        <v>8550</v>
      </c>
    </row>
    <row r="1687" spans="1:16" ht="85.5" x14ac:dyDescent="0.45">
      <c r="A1687" t="s">
        <v>11147</v>
      </c>
      <c r="B1687" t="s">
        <v>17</v>
      </c>
      <c r="C1687" t="s">
        <v>18</v>
      </c>
      <c r="D1687" t="s">
        <v>1685</v>
      </c>
      <c r="E1687" t="s">
        <v>1795</v>
      </c>
      <c r="F1687" t="s">
        <v>21</v>
      </c>
      <c r="G1687" t="s">
        <v>22</v>
      </c>
      <c r="H1687">
        <v>1686</v>
      </c>
      <c r="I1687" s="83">
        <v>38.767788187818191</v>
      </c>
      <c r="J1687" s="83">
        <v>60.536308807422358</v>
      </c>
      <c r="K1687" s="83">
        <v>36.794373247613642</v>
      </c>
      <c r="L1687" s="81" t="s">
        <v>1811</v>
      </c>
      <c r="M1687" s="81" t="s">
        <v>8551</v>
      </c>
      <c r="N1687" s="81" t="s">
        <v>8552</v>
      </c>
      <c r="O1687" s="81" t="s">
        <v>8553</v>
      </c>
      <c r="P1687" s="81" t="s">
        <v>8554</v>
      </c>
    </row>
    <row r="1688" spans="1:16" ht="28.5" x14ac:dyDescent="0.45">
      <c r="A1688" t="s">
        <v>11147</v>
      </c>
      <c r="B1688" t="s">
        <v>17</v>
      </c>
      <c r="C1688" t="s">
        <v>18</v>
      </c>
      <c r="D1688" t="s">
        <v>1685</v>
      </c>
      <c r="E1688" t="s">
        <v>1795</v>
      </c>
      <c r="F1688" t="s">
        <v>21</v>
      </c>
      <c r="G1688" t="s">
        <v>22</v>
      </c>
      <c r="H1688">
        <v>1687</v>
      </c>
      <c r="I1688" s="83">
        <v>5.0735520042259514</v>
      </c>
      <c r="J1688" s="83">
        <v>5.0735520042259514</v>
      </c>
      <c r="K1688" s="83">
        <v>4.4568827606990631</v>
      </c>
      <c r="L1688" s="81" t="s">
        <v>1812</v>
      </c>
      <c r="M1688" s="81" t="s">
        <v>8555</v>
      </c>
      <c r="N1688" s="81" t="s">
        <v>8556</v>
      </c>
      <c r="O1688" s="81" t="s">
        <v>8556</v>
      </c>
      <c r="P1688" s="81" t="s">
        <v>8557</v>
      </c>
    </row>
    <row r="1689" spans="1:16" ht="71.25" x14ac:dyDescent="0.45">
      <c r="A1689" t="s">
        <v>11147</v>
      </c>
      <c r="B1689" t="s">
        <v>17</v>
      </c>
      <c r="C1689" t="s">
        <v>18</v>
      </c>
      <c r="D1689" t="s">
        <v>1685</v>
      </c>
      <c r="E1689" t="s">
        <v>1795</v>
      </c>
      <c r="F1689" t="s">
        <v>21</v>
      </c>
      <c r="G1689" t="s">
        <v>22</v>
      </c>
      <c r="H1689">
        <v>1688</v>
      </c>
      <c r="I1689" s="83">
        <v>30.290516393558448</v>
      </c>
      <c r="J1689" s="83">
        <v>58.061979373103931</v>
      </c>
      <c r="K1689" s="83">
        <v>23.321078701700159</v>
      </c>
      <c r="L1689" s="81" t="s">
        <v>1813</v>
      </c>
      <c r="M1689" s="81" t="s">
        <v>8558</v>
      </c>
      <c r="N1689" s="81" t="s">
        <v>8559</v>
      </c>
      <c r="O1689" s="81" t="s">
        <v>8560</v>
      </c>
      <c r="P1689" s="81" t="s">
        <v>8561</v>
      </c>
    </row>
    <row r="1690" spans="1:16" ht="114" x14ac:dyDescent="0.45">
      <c r="A1690" t="s">
        <v>11147</v>
      </c>
      <c r="B1690" t="s">
        <v>17</v>
      </c>
      <c r="C1690" t="s">
        <v>18</v>
      </c>
      <c r="D1690" t="s">
        <v>1685</v>
      </c>
      <c r="E1690" t="s">
        <v>1795</v>
      </c>
      <c r="F1690" t="s">
        <v>21</v>
      </c>
      <c r="G1690" t="s">
        <v>22</v>
      </c>
      <c r="H1690">
        <v>1689</v>
      </c>
      <c r="I1690" s="83">
        <v>16.659173381965697</v>
      </c>
      <c r="J1690" s="83">
        <v>28.74560662474439</v>
      </c>
      <c r="K1690" s="83">
        <v>32.75415229433905</v>
      </c>
      <c r="L1690" s="81" t="s">
        <v>1814</v>
      </c>
      <c r="M1690" s="81" t="s">
        <v>8562</v>
      </c>
      <c r="N1690" s="81" t="s">
        <v>8563</v>
      </c>
      <c r="O1690" s="81" t="s">
        <v>8564</v>
      </c>
      <c r="P1690" s="81" t="s">
        <v>8565</v>
      </c>
    </row>
    <row r="1691" spans="1:16" ht="71.25" x14ac:dyDescent="0.45">
      <c r="A1691" t="s">
        <v>11147</v>
      </c>
      <c r="B1691" t="s">
        <v>17</v>
      </c>
      <c r="C1691" t="s">
        <v>18</v>
      </c>
      <c r="D1691" t="s">
        <v>1685</v>
      </c>
      <c r="E1691" t="s">
        <v>1795</v>
      </c>
      <c r="F1691" t="s">
        <v>21</v>
      </c>
      <c r="G1691" t="s">
        <v>22</v>
      </c>
      <c r="H1691">
        <v>1690</v>
      </c>
      <c r="I1691" s="83">
        <v>35.210012556387461</v>
      </c>
      <c r="J1691" s="83">
        <v>24.91825558492469</v>
      </c>
      <c r="K1691" s="83">
        <v>37.885189787175563</v>
      </c>
      <c r="L1691" s="81" t="s">
        <v>1815</v>
      </c>
      <c r="M1691" s="81" t="s">
        <v>8566</v>
      </c>
      <c r="N1691" s="81" t="s">
        <v>8567</v>
      </c>
      <c r="O1691" s="81" t="s">
        <v>8568</v>
      </c>
      <c r="P1691" s="81" t="s">
        <v>8569</v>
      </c>
    </row>
    <row r="1692" spans="1:16" ht="85.5" x14ac:dyDescent="0.45">
      <c r="A1692" t="s">
        <v>11147</v>
      </c>
      <c r="B1692" t="s">
        <v>17</v>
      </c>
      <c r="C1692" t="s">
        <v>18</v>
      </c>
      <c r="D1692" t="s">
        <v>1685</v>
      </c>
      <c r="E1692" t="s">
        <v>1795</v>
      </c>
      <c r="F1692" t="s">
        <v>21</v>
      </c>
      <c r="G1692" t="s">
        <v>22</v>
      </c>
      <c r="H1692">
        <v>1691</v>
      </c>
      <c r="I1692" s="83">
        <v>57.247767940481765</v>
      </c>
      <c r="J1692" s="83">
        <v>50.944535574084881</v>
      </c>
      <c r="K1692" s="83">
        <v>45.933215259340749</v>
      </c>
      <c r="L1692" s="81" t="s">
        <v>1816</v>
      </c>
      <c r="M1692" s="81" t="s">
        <v>8570</v>
      </c>
      <c r="N1692" s="81" t="s">
        <v>8571</v>
      </c>
      <c r="O1692" s="81" t="s">
        <v>8572</v>
      </c>
      <c r="P1692" s="81" t="s">
        <v>8573</v>
      </c>
    </row>
    <row r="1693" spans="1:16" ht="28.5" x14ac:dyDescent="0.45">
      <c r="A1693" t="s">
        <v>11147</v>
      </c>
      <c r="B1693" t="s">
        <v>17</v>
      </c>
      <c r="C1693" t="s">
        <v>18</v>
      </c>
      <c r="D1693" t="s">
        <v>1685</v>
      </c>
      <c r="E1693" t="s">
        <v>1795</v>
      </c>
      <c r="F1693" t="s">
        <v>21</v>
      </c>
      <c r="G1693" t="s">
        <v>22</v>
      </c>
      <c r="H1693">
        <v>1692</v>
      </c>
      <c r="I1693" s="83">
        <v>35.084396956386861</v>
      </c>
      <c r="J1693" s="83">
        <v>76.916056731345876</v>
      </c>
      <c r="K1693" s="83">
        <v>42.969435238201491</v>
      </c>
      <c r="L1693" s="81" t="s">
        <v>1817</v>
      </c>
      <c r="M1693" s="81" t="s">
        <v>8574</v>
      </c>
      <c r="N1693" s="81" t="s">
        <v>8575</v>
      </c>
      <c r="O1693" s="81" t="s">
        <v>8576</v>
      </c>
      <c r="P1693" s="81" t="s">
        <v>8577</v>
      </c>
    </row>
    <row r="1694" spans="1:16" ht="28.5" x14ac:dyDescent="0.45">
      <c r="A1694" t="s">
        <v>11147</v>
      </c>
      <c r="B1694" t="s">
        <v>17</v>
      </c>
      <c r="C1694" t="s">
        <v>18</v>
      </c>
      <c r="D1694" t="s">
        <v>1685</v>
      </c>
      <c r="E1694" t="s">
        <v>1795</v>
      </c>
      <c r="F1694" t="s">
        <v>21</v>
      </c>
      <c r="G1694" t="s">
        <v>22</v>
      </c>
      <c r="H1694">
        <v>1693</v>
      </c>
      <c r="I1694" s="83">
        <v>11.339582221952003</v>
      </c>
      <c r="J1694" s="83">
        <v>14.31720073264775</v>
      </c>
      <c r="K1694" s="83">
        <v>11.339582221952003</v>
      </c>
      <c r="L1694" s="81" t="s">
        <v>1818</v>
      </c>
      <c r="M1694" s="81" t="s">
        <v>8578</v>
      </c>
      <c r="N1694" s="81" t="s">
        <v>8579</v>
      </c>
      <c r="O1694" s="81" t="s">
        <v>8580</v>
      </c>
      <c r="P1694" s="81" t="s">
        <v>8581</v>
      </c>
    </row>
    <row r="1695" spans="1:16" ht="128.25" x14ac:dyDescent="0.45">
      <c r="A1695" t="s">
        <v>11147</v>
      </c>
      <c r="B1695" t="s">
        <v>17</v>
      </c>
      <c r="C1695" t="s">
        <v>18</v>
      </c>
      <c r="D1695" t="s">
        <v>1685</v>
      </c>
      <c r="E1695" t="s">
        <v>1795</v>
      </c>
      <c r="F1695" t="s">
        <v>21</v>
      </c>
      <c r="G1695" t="s">
        <v>22</v>
      </c>
      <c r="H1695">
        <v>1694</v>
      </c>
      <c r="I1695" s="83">
        <v>14.84910316405144</v>
      </c>
      <c r="J1695" s="83">
        <v>14.982006513131996</v>
      </c>
      <c r="K1695" s="83">
        <v>29.357543154185024</v>
      </c>
      <c r="L1695" s="81" t="s">
        <v>1819</v>
      </c>
      <c r="M1695" s="81" t="s">
        <v>8582</v>
      </c>
      <c r="N1695" s="81" t="s">
        <v>8583</v>
      </c>
      <c r="O1695" s="81" t="s">
        <v>8584</v>
      </c>
      <c r="P1695" s="81" t="s">
        <v>8585</v>
      </c>
    </row>
    <row r="1696" spans="1:16" ht="28.5" x14ac:dyDescent="0.45">
      <c r="A1696" t="s">
        <v>11147</v>
      </c>
      <c r="B1696" t="s">
        <v>17</v>
      </c>
      <c r="C1696" t="s">
        <v>18</v>
      </c>
      <c r="D1696" t="s">
        <v>1685</v>
      </c>
      <c r="E1696" t="s">
        <v>1820</v>
      </c>
      <c r="F1696" t="s">
        <v>21</v>
      </c>
      <c r="G1696" t="s">
        <v>22</v>
      </c>
      <c r="H1696">
        <v>1695</v>
      </c>
      <c r="I1696" s="83">
        <v>50.000000000000014</v>
      </c>
      <c r="J1696" s="83">
        <v>100.00000000000004</v>
      </c>
      <c r="K1696" s="83">
        <v>41.113361690051981</v>
      </c>
      <c r="L1696" s="81" t="s">
        <v>1821</v>
      </c>
      <c r="M1696" s="81" t="s">
        <v>8586</v>
      </c>
      <c r="N1696" s="81" t="s">
        <v>8587</v>
      </c>
      <c r="O1696" s="81" t="s">
        <v>8586</v>
      </c>
      <c r="P1696" s="81" t="s">
        <v>8588</v>
      </c>
    </row>
    <row r="1697" spans="1:16" ht="28.5" x14ac:dyDescent="0.45">
      <c r="A1697" t="s">
        <v>11147</v>
      </c>
      <c r="B1697" t="s">
        <v>17</v>
      </c>
      <c r="C1697" t="s">
        <v>18</v>
      </c>
      <c r="D1697" t="s">
        <v>1685</v>
      </c>
      <c r="E1697" t="s">
        <v>1820</v>
      </c>
      <c r="F1697" t="s">
        <v>21</v>
      </c>
      <c r="G1697" t="s">
        <v>22</v>
      </c>
      <c r="H1697">
        <v>1696</v>
      </c>
      <c r="I1697" s="83">
        <v>8.9730240870211997</v>
      </c>
      <c r="J1697" s="83">
        <v>8.9730240870211997</v>
      </c>
      <c r="K1697" s="83">
        <v>28.641904579795423</v>
      </c>
      <c r="L1697" s="81" t="s">
        <v>1822</v>
      </c>
      <c r="M1697" s="81" t="s">
        <v>8589</v>
      </c>
      <c r="N1697" s="81" t="s">
        <v>8590</v>
      </c>
      <c r="O1697" s="81" t="s">
        <v>8590</v>
      </c>
      <c r="P1697" s="81" t="s">
        <v>8591</v>
      </c>
    </row>
    <row r="1698" spans="1:16" ht="42.75" x14ac:dyDescent="0.45">
      <c r="A1698" t="s">
        <v>11147</v>
      </c>
      <c r="B1698" t="s">
        <v>17</v>
      </c>
      <c r="C1698" t="s">
        <v>18</v>
      </c>
      <c r="D1698" t="s">
        <v>1685</v>
      </c>
      <c r="E1698" t="s">
        <v>1820</v>
      </c>
      <c r="F1698" t="s">
        <v>21</v>
      </c>
      <c r="G1698" t="s">
        <v>22</v>
      </c>
      <c r="H1698">
        <v>1697</v>
      </c>
      <c r="I1698" s="83">
        <v>66.063286360276123</v>
      </c>
      <c r="J1698" s="83">
        <v>86.33400213704509</v>
      </c>
      <c r="K1698" s="83">
        <v>59.694917920196445</v>
      </c>
      <c r="L1698" s="81" t="s">
        <v>1823</v>
      </c>
      <c r="M1698" s="81" t="s">
        <v>8592</v>
      </c>
      <c r="N1698" s="81" t="s">
        <v>8593</v>
      </c>
      <c r="O1698" s="81" t="s">
        <v>8594</v>
      </c>
      <c r="P1698" s="81" t="s">
        <v>8595</v>
      </c>
    </row>
    <row r="1699" spans="1:16" ht="28.5" x14ac:dyDescent="0.45">
      <c r="A1699" t="s">
        <v>11147</v>
      </c>
      <c r="B1699" t="s">
        <v>17</v>
      </c>
      <c r="C1699" t="s">
        <v>18</v>
      </c>
      <c r="D1699" t="s">
        <v>1685</v>
      </c>
      <c r="E1699" t="s">
        <v>1820</v>
      </c>
      <c r="F1699" t="s">
        <v>21</v>
      </c>
      <c r="G1699" t="s">
        <v>22</v>
      </c>
      <c r="H1699">
        <v>1698</v>
      </c>
      <c r="I1699" s="83">
        <v>12.22307556087252</v>
      </c>
      <c r="J1699" s="83">
        <v>12.22307556087252</v>
      </c>
      <c r="K1699" s="83">
        <v>6.5672747360603951</v>
      </c>
      <c r="L1699" s="81" t="s">
        <v>1824</v>
      </c>
      <c r="M1699" s="81" t="s">
        <v>8596</v>
      </c>
      <c r="N1699" s="81" t="s">
        <v>8597</v>
      </c>
      <c r="O1699" s="81" t="s">
        <v>8597</v>
      </c>
      <c r="P1699" s="81" t="s">
        <v>8598</v>
      </c>
    </row>
    <row r="1700" spans="1:16" ht="28.5" x14ac:dyDescent="0.45">
      <c r="A1700" t="s">
        <v>11147</v>
      </c>
      <c r="B1700" t="s">
        <v>17</v>
      </c>
      <c r="C1700" t="s">
        <v>18</v>
      </c>
      <c r="D1700" t="s">
        <v>1685</v>
      </c>
      <c r="E1700" t="s">
        <v>1820</v>
      </c>
      <c r="F1700" t="s">
        <v>21</v>
      </c>
      <c r="G1700" t="s">
        <v>22</v>
      </c>
      <c r="H1700">
        <v>1699</v>
      </c>
      <c r="I1700" s="83">
        <v>50.000000000000014</v>
      </c>
      <c r="J1700" s="83">
        <v>100.00000000000004</v>
      </c>
      <c r="K1700" s="83">
        <v>41.113361690051981</v>
      </c>
      <c r="L1700" s="81" t="s">
        <v>1821</v>
      </c>
      <c r="M1700" s="81" t="s">
        <v>8586</v>
      </c>
      <c r="N1700" s="81" t="s">
        <v>8587</v>
      </c>
      <c r="O1700" s="81" t="s">
        <v>8586</v>
      </c>
      <c r="P1700" s="81" t="s">
        <v>8588</v>
      </c>
    </row>
    <row r="1701" spans="1:16" ht="42.75" x14ac:dyDescent="0.45">
      <c r="A1701" t="s">
        <v>11147</v>
      </c>
      <c r="B1701" t="s">
        <v>17</v>
      </c>
      <c r="C1701" t="s">
        <v>18</v>
      </c>
      <c r="D1701" t="s">
        <v>1685</v>
      </c>
      <c r="E1701" t="s">
        <v>1820</v>
      </c>
      <c r="F1701" t="s">
        <v>21</v>
      </c>
      <c r="G1701" t="s">
        <v>22</v>
      </c>
      <c r="H1701">
        <v>1700</v>
      </c>
      <c r="I1701" s="83">
        <v>16.590387014219711</v>
      </c>
      <c r="J1701" s="83">
        <v>22.033596789969309</v>
      </c>
      <c r="K1701" s="83">
        <v>15.133218633429316</v>
      </c>
      <c r="L1701" s="81" t="s">
        <v>1825</v>
      </c>
      <c r="M1701" s="81" t="s">
        <v>8599</v>
      </c>
      <c r="N1701" s="81" t="s">
        <v>8600</v>
      </c>
      <c r="O1701" s="81" t="s">
        <v>8601</v>
      </c>
      <c r="P1701" s="81" t="s">
        <v>8602</v>
      </c>
    </row>
    <row r="1702" spans="1:16" ht="71.25" x14ac:dyDescent="0.45">
      <c r="A1702" t="s">
        <v>11147</v>
      </c>
      <c r="B1702" t="s">
        <v>17</v>
      </c>
      <c r="C1702" t="s">
        <v>18</v>
      </c>
      <c r="D1702" t="s">
        <v>1685</v>
      </c>
      <c r="E1702" t="s">
        <v>1820</v>
      </c>
      <c r="F1702" t="s">
        <v>21</v>
      </c>
      <c r="G1702" t="s">
        <v>22</v>
      </c>
      <c r="H1702">
        <v>1701</v>
      </c>
      <c r="I1702" s="83">
        <v>30.826276460621848</v>
      </c>
      <c r="J1702" s="83">
        <v>44.897710722021188</v>
      </c>
      <c r="K1702" s="83">
        <v>44.476089284108951</v>
      </c>
      <c r="L1702" s="81" t="s">
        <v>1826</v>
      </c>
      <c r="M1702" s="81" t="s">
        <v>8603</v>
      </c>
      <c r="N1702" s="81" t="s">
        <v>8604</v>
      </c>
      <c r="O1702" s="81" t="s">
        <v>8605</v>
      </c>
      <c r="P1702" s="81" t="s">
        <v>8606</v>
      </c>
    </row>
    <row r="1703" spans="1:16" ht="28.5" x14ac:dyDescent="0.45">
      <c r="A1703" t="s">
        <v>11147</v>
      </c>
      <c r="B1703" t="s">
        <v>17</v>
      </c>
      <c r="C1703" t="s">
        <v>18</v>
      </c>
      <c r="D1703" t="s">
        <v>1685</v>
      </c>
      <c r="E1703" t="s">
        <v>1820</v>
      </c>
      <c r="F1703" t="s">
        <v>21</v>
      </c>
      <c r="G1703" t="s">
        <v>22</v>
      </c>
      <c r="H1703">
        <v>1702</v>
      </c>
      <c r="I1703" s="83">
        <v>32.466791547509906</v>
      </c>
      <c r="J1703" s="83">
        <v>37.99178428257963</v>
      </c>
      <c r="K1703" s="83">
        <v>32.466791547509906</v>
      </c>
      <c r="L1703" s="81" t="s">
        <v>1827</v>
      </c>
      <c r="M1703" s="81" t="s">
        <v>8607</v>
      </c>
      <c r="N1703" s="81" t="s">
        <v>8608</v>
      </c>
      <c r="O1703" s="81" t="s">
        <v>8609</v>
      </c>
      <c r="P1703" s="81" t="s">
        <v>8610</v>
      </c>
    </row>
    <row r="1704" spans="1:16" ht="57" x14ac:dyDescent="0.45">
      <c r="A1704" t="s">
        <v>11147</v>
      </c>
      <c r="B1704" t="s">
        <v>17</v>
      </c>
      <c r="C1704" t="s">
        <v>18</v>
      </c>
      <c r="D1704" t="s">
        <v>1685</v>
      </c>
      <c r="E1704" t="s">
        <v>1820</v>
      </c>
      <c r="F1704" t="s">
        <v>21</v>
      </c>
      <c r="G1704" t="s">
        <v>22</v>
      </c>
      <c r="H1704">
        <v>1703</v>
      </c>
      <c r="I1704" s="83">
        <v>3.3771564143378541</v>
      </c>
      <c r="J1704" s="83">
        <v>4.4568827606990631</v>
      </c>
      <c r="K1704" s="83">
        <v>7.4955534733558453</v>
      </c>
      <c r="L1704" s="81" t="s">
        <v>1828</v>
      </c>
      <c r="M1704" s="81" t="s">
        <v>8611</v>
      </c>
      <c r="N1704" s="81" t="s">
        <v>8612</v>
      </c>
      <c r="O1704" s="81" t="s">
        <v>8613</v>
      </c>
      <c r="P1704" s="81" t="s">
        <v>8614</v>
      </c>
    </row>
    <row r="1705" spans="1:16" ht="42.75" x14ac:dyDescent="0.45">
      <c r="A1705" t="s">
        <v>11147</v>
      </c>
      <c r="B1705" t="s">
        <v>17</v>
      </c>
      <c r="C1705" t="s">
        <v>18</v>
      </c>
      <c r="D1705" t="s">
        <v>1685</v>
      </c>
      <c r="E1705" t="s">
        <v>1820</v>
      </c>
      <c r="F1705" t="s">
        <v>21</v>
      </c>
      <c r="G1705" t="s">
        <v>22</v>
      </c>
      <c r="H1705">
        <v>1704</v>
      </c>
      <c r="I1705" s="83">
        <v>76.595523535762041</v>
      </c>
      <c r="J1705" s="83">
        <v>69.965792000936602</v>
      </c>
      <c r="K1705" s="83">
        <v>69.965792000936602</v>
      </c>
      <c r="L1705" s="81" t="s">
        <v>1829</v>
      </c>
      <c r="M1705" s="81" t="s">
        <v>8615</v>
      </c>
      <c r="N1705" s="81" t="s">
        <v>8616</v>
      </c>
      <c r="O1705" s="81" t="s">
        <v>8617</v>
      </c>
      <c r="P1705" s="81" t="s">
        <v>8618</v>
      </c>
    </row>
    <row r="1706" spans="1:16" ht="42.75" x14ac:dyDescent="0.45">
      <c r="A1706" t="s">
        <v>11147</v>
      </c>
      <c r="B1706" t="s">
        <v>17</v>
      </c>
      <c r="C1706" t="s">
        <v>18</v>
      </c>
      <c r="D1706" t="s">
        <v>1685</v>
      </c>
      <c r="E1706" t="s">
        <v>1830</v>
      </c>
      <c r="F1706" t="s">
        <v>21</v>
      </c>
      <c r="G1706" t="s">
        <v>22</v>
      </c>
      <c r="H1706">
        <v>1705</v>
      </c>
      <c r="I1706" s="83">
        <v>14.128386352314104</v>
      </c>
      <c r="J1706" s="83">
        <v>17.765505306875905</v>
      </c>
      <c r="K1706" s="83">
        <v>7.5909695796914116</v>
      </c>
      <c r="L1706" s="81" t="s">
        <v>1831</v>
      </c>
      <c r="M1706" s="81" t="s">
        <v>8619</v>
      </c>
      <c r="N1706" s="81" t="s">
        <v>8620</v>
      </c>
      <c r="O1706" s="81" t="s">
        <v>8621</v>
      </c>
      <c r="P1706" s="81" t="s">
        <v>8622</v>
      </c>
    </row>
    <row r="1707" spans="1:16" ht="28.5" x14ac:dyDescent="0.45">
      <c r="A1707" t="s">
        <v>11147</v>
      </c>
      <c r="B1707" t="s">
        <v>17</v>
      </c>
      <c r="C1707" t="s">
        <v>18</v>
      </c>
      <c r="D1707" t="s">
        <v>1685</v>
      </c>
      <c r="E1707" t="s">
        <v>1830</v>
      </c>
      <c r="F1707" t="s">
        <v>21</v>
      </c>
      <c r="G1707" t="s">
        <v>22</v>
      </c>
      <c r="H1707">
        <v>1706</v>
      </c>
      <c r="I1707" s="83">
        <v>35.084396956386861</v>
      </c>
      <c r="J1707" s="83">
        <v>67.318213824174876</v>
      </c>
      <c r="K1707" s="83">
        <v>35.084396956386861</v>
      </c>
      <c r="L1707" s="81" t="s">
        <v>1832</v>
      </c>
      <c r="M1707" s="81" t="s">
        <v>8623</v>
      </c>
      <c r="N1707" s="81" t="s">
        <v>8624</v>
      </c>
      <c r="O1707" s="81" t="s">
        <v>8625</v>
      </c>
      <c r="P1707" s="81" t="s">
        <v>8626</v>
      </c>
    </row>
    <row r="1708" spans="1:16" ht="42.75" x14ac:dyDescent="0.45">
      <c r="A1708" t="s">
        <v>11147</v>
      </c>
      <c r="B1708" t="s">
        <v>17</v>
      </c>
      <c r="C1708" t="s">
        <v>18</v>
      </c>
      <c r="D1708" t="s">
        <v>1685</v>
      </c>
      <c r="E1708" t="s">
        <v>1830</v>
      </c>
      <c r="F1708" t="s">
        <v>21</v>
      </c>
      <c r="G1708" t="s">
        <v>22</v>
      </c>
      <c r="H1708">
        <v>1707</v>
      </c>
      <c r="I1708" s="83">
        <v>59.230330720232523</v>
      </c>
      <c r="J1708" s="83">
        <v>76.116060033498883</v>
      </c>
      <c r="K1708" s="83">
        <v>76.116060033498883</v>
      </c>
      <c r="L1708" s="81" t="s">
        <v>1833</v>
      </c>
      <c r="M1708" s="81" t="s">
        <v>8627</v>
      </c>
      <c r="N1708" s="81" t="s">
        <v>8628</v>
      </c>
      <c r="O1708" s="81" t="s">
        <v>8629</v>
      </c>
      <c r="P1708" s="81" t="s">
        <v>8630</v>
      </c>
    </row>
    <row r="1709" spans="1:16" ht="28.5" x14ac:dyDescent="0.45">
      <c r="A1709" t="s">
        <v>11147</v>
      </c>
      <c r="B1709" t="s">
        <v>17</v>
      </c>
      <c r="C1709" t="s">
        <v>18</v>
      </c>
      <c r="D1709" t="s">
        <v>1685</v>
      </c>
      <c r="E1709" t="s">
        <v>1830</v>
      </c>
      <c r="F1709" t="s">
        <v>21</v>
      </c>
      <c r="G1709" t="s">
        <v>22</v>
      </c>
      <c r="H1709">
        <v>1708</v>
      </c>
      <c r="I1709" s="83">
        <v>49.616830003403614</v>
      </c>
      <c r="J1709" s="83">
        <v>37.700638045494713</v>
      </c>
      <c r="K1709" s="83">
        <v>19.081654556856684</v>
      </c>
      <c r="L1709" s="81" t="s">
        <v>1834</v>
      </c>
      <c r="M1709" s="81" t="s">
        <v>8631</v>
      </c>
      <c r="N1709" s="81" t="s">
        <v>8632</v>
      </c>
      <c r="O1709" s="81" t="s">
        <v>8633</v>
      </c>
      <c r="P1709" s="81" t="s">
        <v>8634</v>
      </c>
    </row>
    <row r="1710" spans="1:16" ht="57" x14ac:dyDescent="0.45">
      <c r="A1710" t="s">
        <v>11147</v>
      </c>
      <c r="B1710" t="s">
        <v>17</v>
      </c>
      <c r="C1710" t="s">
        <v>18</v>
      </c>
      <c r="D1710" t="s">
        <v>1685</v>
      </c>
      <c r="E1710" t="s">
        <v>1830</v>
      </c>
      <c r="F1710" t="s">
        <v>21</v>
      </c>
      <c r="G1710" t="s">
        <v>22</v>
      </c>
      <c r="H1710">
        <v>1709</v>
      </c>
      <c r="I1710" s="83">
        <v>43.724109850912697</v>
      </c>
      <c r="J1710" s="83">
        <v>61.793964380019908</v>
      </c>
      <c r="K1710" s="83">
        <v>38.176664604511267</v>
      </c>
      <c r="L1710" s="81" t="s">
        <v>1835</v>
      </c>
      <c r="M1710" s="81" t="s">
        <v>8635</v>
      </c>
      <c r="N1710" s="81" t="s">
        <v>8636</v>
      </c>
      <c r="O1710" s="81" t="s">
        <v>8637</v>
      </c>
      <c r="P1710" s="81" t="s">
        <v>8638</v>
      </c>
    </row>
    <row r="1711" spans="1:16" ht="42.75" x14ac:dyDescent="0.45">
      <c r="A1711" t="s">
        <v>11147</v>
      </c>
      <c r="B1711" t="s">
        <v>17</v>
      </c>
      <c r="C1711" t="s">
        <v>18</v>
      </c>
      <c r="D1711" t="s">
        <v>1685</v>
      </c>
      <c r="E1711" t="s">
        <v>1830</v>
      </c>
      <c r="F1711" t="s">
        <v>21</v>
      </c>
      <c r="G1711" t="s">
        <v>22</v>
      </c>
      <c r="H1711">
        <v>1710</v>
      </c>
      <c r="I1711" s="83">
        <v>12.512236921161914</v>
      </c>
      <c r="J1711" s="83">
        <v>46.825687910244042</v>
      </c>
      <c r="K1711" s="83">
        <v>25.748661016289677</v>
      </c>
      <c r="L1711" s="81" t="s">
        <v>1836</v>
      </c>
      <c r="M1711" s="81" t="s">
        <v>8639</v>
      </c>
      <c r="N1711" s="81" t="s">
        <v>8640</v>
      </c>
      <c r="O1711" s="81" t="s">
        <v>8641</v>
      </c>
      <c r="P1711" s="81" t="s">
        <v>8642</v>
      </c>
    </row>
    <row r="1712" spans="1:16" ht="42.75" x14ac:dyDescent="0.45">
      <c r="A1712" t="s">
        <v>11147</v>
      </c>
      <c r="B1712" t="s">
        <v>17</v>
      </c>
      <c r="C1712" t="s">
        <v>18</v>
      </c>
      <c r="D1712" t="s">
        <v>1685</v>
      </c>
      <c r="E1712" t="s">
        <v>1830</v>
      </c>
      <c r="F1712" t="s">
        <v>21</v>
      </c>
      <c r="G1712" t="s">
        <v>22</v>
      </c>
      <c r="H1712">
        <v>1711</v>
      </c>
      <c r="I1712" s="83">
        <v>63.436083375358535</v>
      </c>
      <c r="J1712" s="83">
        <v>63.436083375358535</v>
      </c>
      <c r="K1712" s="83">
        <v>80.032032038450012</v>
      </c>
      <c r="L1712" s="81" t="s">
        <v>1837</v>
      </c>
      <c r="M1712" s="81" t="s">
        <v>8643</v>
      </c>
      <c r="N1712" s="81" t="s">
        <v>8644</v>
      </c>
      <c r="O1712" s="81" t="s">
        <v>8644</v>
      </c>
      <c r="P1712" s="81" t="s">
        <v>8645</v>
      </c>
    </row>
    <row r="1713" spans="1:16" ht="42.75" x14ac:dyDescent="0.45">
      <c r="A1713" t="s">
        <v>11147</v>
      </c>
      <c r="B1713" t="s">
        <v>17</v>
      </c>
      <c r="C1713" t="s">
        <v>18</v>
      </c>
      <c r="D1713" t="s">
        <v>1685</v>
      </c>
      <c r="E1713" t="s">
        <v>1830</v>
      </c>
      <c r="F1713" t="s">
        <v>21</v>
      </c>
      <c r="G1713" t="s">
        <v>22</v>
      </c>
      <c r="H1713">
        <v>1712</v>
      </c>
      <c r="I1713" s="83">
        <v>71.758529147721333</v>
      </c>
      <c r="J1713" s="83">
        <v>71.758529147721333</v>
      </c>
      <c r="K1713" s="83">
        <v>24.38418319342609</v>
      </c>
      <c r="L1713" s="81" t="s">
        <v>1838</v>
      </c>
      <c r="M1713" s="81" t="s">
        <v>8646</v>
      </c>
      <c r="N1713" s="81" t="s">
        <v>8647</v>
      </c>
      <c r="O1713" s="81" t="s">
        <v>8647</v>
      </c>
      <c r="P1713" s="81" t="s">
        <v>8648</v>
      </c>
    </row>
    <row r="1714" spans="1:16" ht="42.75" x14ac:dyDescent="0.45">
      <c r="A1714" t="s">
        <v>11147</v>
      </c>
      <c r="B1714" t="s">
        <v>17</v>
      </c>
      <c r="C1714" t="s">
        <v>18</v>
      </c>
      <c r="D1714" t="s">
        <v>1685</v>
      </c>
      <c r="E1714" t="s">
        <v>1830</v>
      </c>
      <c r="F1714" t="s">
        <v>21</v>
      </c>
      <c r="G1714" t="s">
        <v>22</v>
      </c>
      <c r="H1714">
        <v>1713</v>
      </c>
      <c r="I1714" s="83">
        <v>67.094898828330273</v>
      </c>
      <c r="J1714" s="83">
        <v>4.3231946300489801</v>
      </c>
      <c r="K1714" s="83">
        <v>7.6878479962069406</v>
      </c>
      <c r="L1714" s="81" t="s">
        <v>1839</v>
      </c>
      <c r="M1714" s="81" t="s">
        <v>8649</v>
      </c>
      <c r="N1714" s="81" t="s">
        <v>8650</v>
      </c>
      <c r="O1714" s="81" t="s">
        <v>8651</v>
      </c>
      <c r="P1714" s="81" t="s">
        <v>8652</v>
      </c>
    </row>
    <row r="1715" spans="1:16" ht="71.25" x14ac:dyDescent="0.45">
      <c r="A1715" t="s">
        <v>11147</v>
      </c>
      <c r="B1715" t="s">
        <v>17</v>
      </c>
      <c r="C1715" t="s">
        <v>18</v>
      </c>
      <c r="D1715" t="s">
        <v>1685</v>
      </c>
      <c r="E1715" t="s">
        <v>1830</v>
      </c>
      <c r="F1715" t="s">
        <v>21</v>
      </c>
      <c r="G1715" t="s">
        <v>22</v>
      </c>
      <c r="H1715">
        <v>1714</v>
      </c>
      <c r="I1715" s="83">
        <v>36.841823364959971</v>
      </c>
      <c r="J1715" s="83">
        <v>89.123706363254158</v>
      </c>
      <c r="K1715" s="83">
        <v>40.129071874423062</v>
      </c>
      <c r="L1715" s="81" t="s">
        <v>1840</v>
      </c>
      <c r="M1715" s="81" t="s">
        <v>8653</v>
      </c>
      <c r="N1715" s="81" t="s">
        <v>8654</v>
      </c>
      <c r="O1715" s="81" t="s">
        <v>8655</v>
      </c>
      <c r="P1715" s="81" t="s">
        <v>8656</v>
      </c>
    </row>
    <row r="1716" spans="1:16" ht="42.75" x14ac:dyDescent="0.45">
      <c r="A1716" t="s">
        <v>11147</v>
      </c>
      <c r="B1716" t="s">
        <v>17</v>
      </c>
      <c r="C1716" t="s">
        <v>18</v>
      </c>
      <c r="D1716" t="s">
        <v>1685</v>
      </c>
      <c r="E1716" t="s">
        <v>1830</v>
      </c>
      <c r="F1716" t="s">
        <v>21</v>
      </c>
      <c r="G1716" t="s">
        <v>22</v>
      </c>
      <c r="H1716">
        <v>1715</v>
      </c>
      <c r="I1716" s="83">
        <v>26.202510071732618</v>
      </c>
      <c r="J1716" s="83">
        <v>30.289764018096388</v>
      </c>
      <c r="K1716" s="83">
        <v>44.12739850976206</v>
      </c>
      <c r="L1716" s="81" t="s">
        <v>1841</v>
      </c>
      <c r="M1716" s="81" t="s">
        <v>8657</v>
      </c>
      <c r="N1716" s="81" t="s">
        <v>8658</v>
      </c>
      <c r="O1716" s="81" t="s">
        <v>8659</v>
      </c>
      <c r="P1716" s="81" t="s">
        <v>8660</v>
      </c>
    </row>
    <row r="1717" spans="1:16" ht="85.5" x14ac:dyDescent="0.45">
      <c r="A1717" t="s">
        <v>11147</v>
      </c>
      <c r="B1717" t="s">
        <v>17</v>
      </c>
      <c r="C1717" t="s">
        <v>18</v>
      </c>
      <c r="D1717" t="s">
        <v>1685</v>
      </c>
      <c r="E1717" t="s">
        <v>1830</v>
      </c>
      <c r="F1717" t="s">
        <v>21</v>
      </c>
      <c r="G1717" t="s">
        <v>22</v>
      </c>
      <c r="H1717">
        <v>1716</v>
      </c>
      <c r="I1717" s="83">
        <v>70.015753102298959</v>
      </c>
      <c r="J1717" s="83">
        <v>48.679550186613362</v>
      </c>
      <c r="K1717" s="83">
        <v>37.853378396586479</v>
      </c>
      <c r="L1717" s="81" t="s">
        <v>1842</v>
      </c>
      <c r="M1717" s="81" t="s">
        <v>8661</v>
      </c>
      <c r="N1717" s="81" t="s">
        <v>8662</v>
      </c>
      <c r="O1717" s="81" t="s">
        <v>8663</v>
      </c>
      <c r="P1717" s="81" t="s">
        <v>8664</v>
      </c>
    </row>
    <row r="1718" spans="1:16" ht="42.75" x14ac:dyDescent="0.45">
      <c r="A1718" t="s">
        <v>11147</v>
      </c>
      <c r="B1718" t="s">
        <v>17</v>
      </c>
      <c r="C1718" t="s">
        <v>18</v>
      </c>
      <c r="D1718" t="s">
        <v>1685</v>
      </c>
      <c r="E1718" t="s">
        <v>1830</v>
      </c>
      <c r="F1718" t="s">
        <v>21</v>
      </c>
      <c r="G1718" t="s">
        <v>22</v>
      </c>
      <c r="H1718">
        <v>1717</v>
      </c>
      <c r="I1718" s="83">
        <v>7.1418162893296442</v>
      </c>
      <c r="J1718" s="83">
        <v>70.710678118654783</v>
      </c>
      <c r="K1718" s="83">
        <v>9.4251595113736766</v>
      </c>
      <c r="L1718" s="81" t="s">
        <v>1843</v>
      </c>
      <c r="M1718" s="81" t="s">
        <v>8665</v>
      </c>
      <c r="N1718" s="81" t="s">
        <v>8666</v>
      </c>
      <c r="O1718" s="81" t="s">
        <v>8667</v>
      </c>
      <c r="P1718" s="81" t="s">
        <v>8668</v>
      </c>
    </row>
    <row r="1719" spans="1:16" ht="57" x14ac:dyDescent="0.45">
      <c r="A1719" t="s">
        <v>11147</v>
      </c>
      <c r="B1719" t="s">
        <v>17</v>
      </c>
      <c r="C1719" t="s">
        <v>18</v>
      </c>
      <c r="D1719" t="s">
        <v>1685</v>
      </c>
      <c r="E1719" t="s">
        <v>1830</v>
      </c>
      <c r="F1719" t="s">
        <v>21</v>
      </c>
      <c r="G1719" t="s">
        <v>22</v>
      </c>
      <c r="H1719">
        <v>1718</v>
      </c>
      <c r="I1719" s="83">
        <v>9.6692656908808594</v>
      </c>
      <c r="J1719" s="83">
        <v>75.392211803262867</v>
      </c>
      <c r="K1719" s="83">
        <v>57.067457770559976</v>
      </c>
      <c r="L1719" s="81" t="s">
        <v>1844</v>
      </c>
      <c r="M1719" s="81" t="s">
        <v>8669</v>
      </c>
      <c r="N1719" s="81" t="s">
        <v>8670</v>
      </c>
      <c r="O1719" s="81" t="s">
        <v>8671</v>
      </c>
      <c r="P1719" s="81" t="s">
        <v>8672</v>
      </c>
    </row>
    <row r="1720" spans="1:16" ht="42.75" x14ac:dyDescent="0.45">
      <c r="A1720" t="s">
        <v>11147</v>
      </c>
      <c r="B1720" t="s">
        <v>17</v>
      </c>
      <c r="C1720" t="s">
        <v>18</v>
      </c>
      <c r="D1720" t="s">
        <v>1685</v>
      </c>
      <c r="E1720" t="s">
        <v>1830</v>
      </c>
      <c r="F1720" t="s">
        <v>21</v>
      </c>
      <c r="G1720" t="s">
        <v>22</v>
      </c>
      <c r="H1720">
        <v>1719</v>
      </c>
      <c r="I1720" s="83">
        <v>5.1145987070888896</v>
      </c>
      <c r="J1720" s="83">
        <v>8.5563585292133908</v>
      </c>
      <c r="K1720" s="83">
        <v>9.4691672827540962</v>
      </c>
      <c r="L1720" s="81" t="s">
        <v>1845</v>
      </c>
      <c r="M1720" s="81" t="s">
        <v>8673</v>
      </c>
      <c r="N1720" s="81" t="s">
        <v>8674</v>
      </c>
      <c r="O1720" s="81" t="s">
        <v>8675</v>
      </c>
      <c r="P1720" s="81" t="s">
        <v>8676</v>
      </c>
    </row>
    <row r="1721" spans="1:16" ht="28.5" x14ac:dyDescent="0.45">
      <c r="A1721" t="s">
        <v>11147</v>
      </c>
      <c r="B1721" t="s">
        <v>17</v>
      </c>
      <c r="C1721" t="s">
        <v>18</v>
      </c>
      <c r="D1721" t="s">
        <v>1685</v>
      </c>
      <c r="E1721" t="s">
        <v>1846</v>
      </c>
      <c r="F1721" t="s">
        <v>21</v>
      </c>
      <c r="G1721" t="s">
        <v>22</v>
      </c>
      <c r="H1721">
        <v>1720</v>
      </c>
      <c r="I1721" s="83">
        <v>68.037493331712</v>
      </c>
      <c r="J1721" s="83">
        <v>84.089641525371448</v>
      </c>
      <c r="K1721" s="83">
        <v>84.089641525371448</v>
      </c>
      <c r="L1721" s="81" t="s">
        <v>1847</v>
      </c>
      <c r="M1721" s="81" t="s">
        <v>8677</v>
      </c>
      <c r="N1721" s="81" t="s">
        <v>8678</v>
      </c>
      <c r="O1721" s="81" t="s">
        <v>8679</v>
      </c>
      <c r="P1721" s="81" t="s">
        <v>8680</v>
      </c>
    </row>
    <row r="1722" spans="1:16" ht="42.75" x14ac:dyDescent="0.45">
      <c r="A1722" t="s">
        <v>11147</v>
      </c>
      <c r="B1722" t="s">
        <v>17</v>
      </c>
      <c r="C1722" t="s">
        <v>18</v>
      </c>
      <c r="D1722" t="s">
        <v>1685</v>
      </c>
      <c r="E1722" t="s">
        <v>1846</v>
      </c>
      <c r="F1722" t="s">
        <v>21</v>
      </c>
      <c r="G1722" t="s">
        <v>22</v>
      </c>
      <c r="H1722">
        <v>1721</v>
      </c>
      <c r="I1722" s="83">
        <v>15.727800941615351</v>
      </c>
      <c r="J1722" s="83">
        <v>15.863609393452601</v>
      </c>
      <c r="K1722" s="83">
        <v>15.863609393452601</v>
      </c>
      <c r="L1722" s="81" t="s">
        <v>1848</v>
      </c>
      <c r="M1722" s="81" t="s">
        <v>8681</v>
      </c>
      <c r="N1722" s="81" t="s">
        <v>8682</v>
      </c>
      <c r="O1722" s="81" t="s">
        <v>8683</v>
      </c>
      <c r="P1722" s="81" t="s">
        <v>8683</v>
      </c>
    </row>
    <row r="1723" spans="1:16" ht="57" x14ac:dyDescent="0.45">
      <c r="A1723" t="s">
        <v>11147</v>
      </c>
      <c r="B1723" t="s">
        <v>17</v>
      </c>
      <c r="C1723" t="s">
        <v>18</v>
      </c>
      <c r="D1723" t="s">
        <v>1685</v>
      </c>
      <c r="E1723" t="s">
        <v>1846</v>
      </c>
      <c r="F1723" t="s">
        <v>21</v>
      </c>
      <c r="G1723" t="s">
        <v>22</v>
      </c>
      <c r="H1723">
        <v>1722</v>
      </c>
      <c r="I1723" s="83">
        <v>11.724489878110314</v>
      </c>
      <c r="J1723" s="83">
        <v>18.693000799960021</v>
      </c>
      <c r="K1723" s="83">
        <v>8.5798912169538433</v>
      </c>
      <c r="L1723" s="81" t="s">
        <v>1849</v>
      </c>
      <c r="M1723" s="81" t="s">
        <v>8684</v>
      </c>
      <c r="N1723" s="81" t="s">
        <v>8685</v>
      </c>
      <c r="O1723" s="81" t="s">
        <v>8686</v>
      </c>
      <c r="P1723" s="81" t="s">
        <v>8687</v>
      </c>
    </row>
    <row r="1724" spans="1:16" ht="85.5" x14ac:dyDescent="0.45">
      <c r="A1724" t="s">
        <v>11147</v>
      </c>
      <c r="B1724" t="s">
        <v>17</v>
      </c>
      <c r="C1724" t="s">
        <v>18</v>
      </c>
      <c r="D1724" t="s">
        <v>1685</v>
      </c>
      <c r="E1724" t="s">
        <v>1846</v>
      </c>
      <c r="F1724" t="s">
        <v>21</v>
      </c>
      <c r="G1724" t="s">
        <v>22</v>
      </c>
      <c r="H1724">
        <v>1723</v>
      </c>
      <c r="I1724" s="83">
        <v>54.645794184661071</v>
      </c>
      <c r="J1724" s="83">
        <v>51.286986803602929</v>
      </c>
      <c r="K1724" s="83">
        <v>34.481723407147385</v>
      </c>
      <c r="L1724" s="81" t="s">
        <v>1850</v>
      </c>
      <c r="M1724" s="81" t="s">
        <v>8688</v>
      </c>
      <c r="N1724" s="81" t="s">
        <v>8689</v>
      </c>
      <c r="O1724" s="81" t="s">
        <v>8690</v>
      </c>
      <c r="P1724" s="81" t="s">
        <v>8691</v>
      </c>
    </row>
    <row r="1725" spans="1:16" ht="85.5" x14ac:dyDescent="0.45">
      <c r="A1725" t="s">
        <v>11147</v>
      </c>
      <c r="B1725" t="s">
        <v>17</v>
      </c>
      <c r="C1725" t="s">
        <v>18</v>
      </c>
      <c r="D1725" t="s">
        <v>1685</v>
      </c>
      <c r="E1725" t="s">
        <v>1846</v>
      </c>
      <c r="F1725" t="s">
        <v>21</v>
      </c>
      <c r="G1725" t="s">
        <v>22</v>
      </c>
      <c r="H1725">
        <v>1724</v>
      </c>
      <c r="I1725" s="83">
        <v>19.230188007838606</v>
      </c>
      <c r="J1725" s="83">
        <v>43.699424070634549</v>
      </c>
      <c r="K1725" s="83">
        <v>40.515809323728753</v>
      </c>
      <c r="L1725" s="81" t="s">
        <v>1851</v>
      </c>
      <c r="M1725" s="81" t="s">
        <v>8692</v>
      </c>
      <c r="N1725" s="81" t="s">
        <v>8693</v>
      </c>
      <c r="O1725" s="81" t="s">
        <v>8694</v>
      </c>
      <c r="P1725" s="81" t="s">
        <v>8695</v>
      </c>
    </row>
    <row r="1726" spans="1:16" ht="42.75" x14ac:dyDescent="0.45">
      <c r="A1726" t="s">
        <v>11147</v>
      </c>
      <c r="B1726" t="s">
        <v>17</v>
      </c>
      <c r="C1726" t="s">
        <v>18</v>
      </c>
      <c r="D1726" t="s">
        <v>1685</v>
      </c>
      <c r="E1726" t="s">
        <v>1852</v>
      </c>
      <c r="F1726" t="s">
        <v>21</v>
      </c>
      <c r="G1726" t="s">
        <v>22</v>
      </c>
      <c r="H1726">
        <v>1725</v>
      </c>
      <c r="I1726" s="83">
        <v>12.577378554514697</v>
      </c>
      <c r="J1726" s="83">
        <v>13.942846782826168</v>
      </c>
      <c r="K1726" s="83">
        <v>14.335111586503956</v>
      </c>
      <c r="L1726" s="81" t="s">
        <v>1853</v>
      </c>
      <c r="M1726" s="81" t="s">
        <v>8696</v>
      </c>
      <c r="N1726" s="81" t="s">
        <v>8697</v>
      </c>
      <c r="O1726" s="81" t="s">
        <v>8698</v>
      </c>
      <c r="P1726" s="81" t="s">
        <v>8699</v>
      </c>
    </row>
    <row r="1727" spans="1:16" ht="71.25" x14ac:dyDescent="0.45">
      <c r="A1727" t="s">
        <v>11147</v>
      </c>
      <c r="B1727" t="s">
        <v>17</v>
      </c>
      <c r="C1727" t="s">
        <v>18</v>
      </c>
      <c r="D1727" t="s">
        <v>1685</v>
      </c>
      <c r="E1727" t="s">
        <v>1852</v>
      </c>
      <c r="F1727" t="s">
        <v>21</v>
      </c>
      <c r="G1727" t="s">
        <v>22</v>
      </c>
      <c r="H1727">
        <v>1726</v>
      </c>
      <c r="I1727" s="83">
        <v>31.274874127503384</v>
      </c>
      <c r="J1727" s="83">
        <v>45.385206037214751</v>
      </c>
      <c r="K1727" s="83">
        <v>36.415834741383762</v>
      </c>
      <c r="L1727" s="81" t="s">
        <v>8700</v>
      </c>
      <c r="M1727" s="81" t="s">
        <v>8701</v>
      </c>
      <c r="N1727" s="81" t="s">
        <v>8702</v>
      </c>
      <c r="O1727" s="81" t="s">
        <v>8703</v>
      </c>
      <c r="P1727" s="81" t="s">
        <v>8704</v>
      </c>
    </row>
    <row r="1728" spans="1:16" ht="42.75" x14ac:dyDescent="0.45">
      <c r="A1728" t="s">
        <v>11147</v>
      </c>
      <c r="B1728" t="s">
        <v>17</v>
      </c>
      <c r="C1728" t="s">
        <v>18</v>
      </c>
      <c r="D1728" t="s">
        <v>1685</v>
      </c>
      <c r="E1728" t="s">
        <v>1852</v>
      </c>
      <c r="F1728" t="s">
        <v>21</v>
      </c>
      <c r="G1728" t="s">
        <v>22</v>
      </c>
      <c r="H1728">
        <v>1727</v>
      </c>
      <c r="I1728" s="83">
        <v>7.1418162893296442</v>
      </c>
      <c r="J1728" s="83">
        <v>26.477952261405967</v>
      </c>
      <c r="K1728" s="83">
        <v>18.922405687959358</v>
      </c>
      <c r="L1728" s="81" t="s">
        <v>1854</v>
      </c>
      <c r="M1728" s="81" t="s">
        <v>8705</v>
      </c>
      <c r="N1728" s="81" t="s">
        <v>8706</v>
      </c>
      <c r="O1728" s="81" t="s">
        <v>8707</v>
      </c>
      <c r="P1728" s="81" t="s">
        <v>8708</v>
      </c>
    </row>
    <row r="1729" spans="1:16" ht="156.75" x14ac:dyDescent="0.45">
      <c r="A1729" t="s">
        <v>11147</v>
      </c>
      <c r="B1729" t="s">
        <v>17</v>
      </c>
      <c r="C1729" t="s">
        <v>18</v>
      </c>
      <c r="D1729" t="s">
        <v>1685</v>
      </c>
      <c r="E1729" t="s">
        <v>1852</v>
      </c>
      <c r="F1729" t="s">
        <v>21</v>
      </c>
      <c r="G1729" t="s">
        <v>22</v>
      </c>
      <c r="H1729">
        <v>1728</v>
      </c>
      <c r="I1729" s="83">
        <v>36.535099383031934</v>
      </c>
      <c r="J1729" s="83">
        <v>47.095529157463879</v>
      </c>
      <c r="K1729" s="83">
        <v>25.403792478801119</v>
      </c>
      <c r="L1729" s="81" t="s">
        <v>8709</v>
      </c>
      <c r="M1729" s="81" t="s">
        <v>8710</v>
      </c>
      <c r="N1729" s="81" t="s">
        <v>8711</v>
      </c>
      <c r="O1729" s="81" t="s">
        <v>8712</v>
      </c>
      <c r="P1729" s="81" t="s">
        <v>8713</v>
      </c>
    </row>
    <row r="1730" spans="1:16" ht="71.25" x14ac:dyDescent="0.45">
      <c r="A1730" t="s">
        <v>11147</v>
      </c>
      <c r="B1730" t="s">
        <v>17</v>
      </c>
      <c r="C1730" t="s">
        <v>18</v>
      </c>
      <c r="D1730" t="s">
        <v>1685</v>
      </c>
      <c r="E1730" t="s">
        <v>1852</v>
      </c>
      <c r="F1730" t="s">
        <v>21</v>
      </c>
      <c r="G1730" t="s">
        <v>22</v>
      </c>
      <c r="H1730">
        <v>1729</v>
      </c>
      <c r="I1730" s="83">
        <v>12.673718536830808</v>
      </c>
      <c r="J1730" s="83">
        <v>29.481825869034768</v>
      </c>
      <c r="K1730" s="83">
        <v>35.338096752781205</v>
      </c>
      <c r="L1730" s="81" t="s">
        <v>1855</v>
      </c>
      <c r="M1730" s="81" t="s">
        <v>8714</v>
      </c>
      <c r="N1730" s="81" t="s">
        <v>8715</v>
      </c>
      <c r="O1730" s="81" t="s">
        <v>8716</v>
      </c>
      <c r="P1730" s="81" t="s">
        <v>8717</v>
      </c>
    </row>
    <row r="1731" spans="1:16" ht="28.5" x14ac:dyDescent="0.45">
      <c r="A1731" t="s">
        <v>11147</v>
      </c>
      <c r="B1731" t="s">
        <v>17</v>
      </c>
      <c r="C1731" t="s">
        <v>18</v>
      </c>
      <c r="D1731" t="s">
        <v>1685</v>
      </c>
      <c r="E1731" t="s">
        <v>1856</v>
      </c>
      <c r="F1731" t="s">
        <v>21</v>
      </c>
      <c r="G1731" t="s">
        <v>22</v>
      </c>
      <c r="H1731">
        <v>1730</v>
      </c>
      <c r="I1731" s="83">
        <v>14.058533129758729</v>
      </c>
      <c r="J1731" s="83">
        <v>42.728700639623419</v>
      </c>
      <c r="K1731" s="83">
        <v>14.058533129758729</v>
      </c>
      <c r="L1731" s="81" t="s">
        <v>1857</v>
      </c>
      <c r="M1731" s="81" t="s">
        <v>8718</v>
      </c>
      <c r="N1731" s="81" t="s">
        <v>8719</v>
      </c>
      <c r="O1731" s="81" t="s">
        <v>8720</v>
      </c>
      <c r="P1731" s="81" t="s">
        <v>8719</v>
      </c>
    </row>
    <row r="1732" spans="1:16" ht="28.5" x14ac:dyDescent="0.45">
      <c r="A1732" t="s">
        <v>11147</v>
      </c>
      <c r="B1732" t="s">
        <v>17</v>
      </c>
      <c r="C1732" t="s">
        <v>18</v>
      </c>
      <c r="D1732" t="s">
        <v>1685</v>
      </c>
      <c r="E1732" t="s">
        <v>1856</v>
      </c>
      <c r="F1732" t="s">
        <v>21</v>
      </c>
      <c r="G1732" t="s">
        <v>22</v>
      </c>
      <c r="H1732">
        <v>1731</v>
      </c>
      <c r="I1732" s="83">
        <v>16.590387014219711</v>
      </c>
      <c r="J1732" s="83">
        <v>19.304869754804493</v>
      </c>
      <c r="K1732" s="83">
        <v>5.6042333754805718</v>
      </c>
      <c r="L1732" s="81" t="s">
        <v>8721</v>
      </c>
      <c r="M1732" s="81" t="s">
        <v>8722</v>
      </c>
      <c r="N1732" s="81" t="s">
        <v>8723</v>
      </c>
      <c r="O1732" s="81" t="s">
        <v>8724</v>
      </c>
      <c r="P1732" s="81" t="s">
        <v>8725</v>
      </c>
    </row>
    <row r="1733" spans="1:16" ht="71.25" x14ac:dyDescent="0.45">
      <c r="A1733" t="s">
        <v>11147</v>
      </c>
      <c r="B1733" t="s">
        <v>17</v>
      </c>
      <c r="C1733" t="s">
        <v>18</v>
      </c>
      <c r="D1733" t="s">
        <v>1685</v>
      </c>
      <c r="E1733" t="s">
        <v>1856</v>
      </c>
      <c r="F1733" t="s">
        <v>21</v>
      </c>
      <c r="G1733" t="s">
        <v>22</v>
      </c>
      <c r="H1733">
        <v>1732</v>
      </c>
      <c r="I1733" s="83">
        <v>10.923922468748795</v>
      </c>
      <c r="J1733" s="83">
        <v>27.048170758554299</v>
      </c>
      <c r="K1733" s="83">
        <v>12.440184362889768</v>
      </c>
      <c r="L1733" s="81" t="s">
        <v>1858</v>
      </c>
      <c r="M1733" s="81" t="s">
        <v>8726</v>
      </c>
      <c r="N1733" s="81" t="s">
        <v>8727</v>
      </c>
      <c r="O1733" s="81" t="s">
        <v>8728</v>
      </c>
      <c r="P1733" s="81" t="s">
        <v>8729</v>
      </c>
    </row>
    <row r="1734" spans="1:16" x14ac:dyDescent="0.45">
      <c r="A1734" t="s">
        <v>11147</v>
      </c>
      <c r="B1734" t="s">
        <v>17</v>
      </c>
      <c r="C1734" t="s">
        <v>18</v>
      </c>
      <c r="D1734" t="s">
        <v>1685</v>
      </c>
      <c r="E1734" t="s">
        <v>1856</v>
      </c>
      <c r="F1734" t="s">
        <v>21</v>
      </c>
      <c r="G1734" t="s">
        <v>22</v>
      </c>
      <c r="H1734">
        <v>1733</v>
      </c>
      <c r="I1734" s="83">
        <v>35.35533905932737</v>
      </c>
      <c r="J1734" s="83">
        <v>18.995892141289811</v>
      </c>
      <c r="K1734" s="83">
        <v>35.35533905932737</v>
      </c>
      <c r="L1734" s="81" t="s">
        <v>8730</v>
      </c>
      <c r="M1734" s="81" t="s">
        <v>8731</v>
      </c>
      <c r="N1734" s="81" t="s">
        <v>8732</v>
      </c>
      <c r="O1734" s="81" t="s">
        <v>8733</v>
      </c>
      <c r="P1734" s="81" t="s">
        <v>8732</v>
      </c>
    </row>
    <row r="1735" spans="1:16" ht="57" x14ac:dyDescent="0.45">
      <c r="A1735" t="s">
        <v>11147</v>
      </c>
      <c r="B1735" t="s">
        <v>17</v>
      </c>
      <c r="C1735" t="s">
        <v>18</v>
      </c>
      <c r="D1735" t="s">
        <v>1685</v>
      </c>
      <c r="E1735" t="s">
        <v>1856</v>
      </c>
      <c r="F1735" t="s">
        <v>21</v>
      </c>
      <c r="G1735" t="s">
        <v>22</v>
      </c>
      <c r="H1735">
        <v>1734</v>
      </c>
      <c r="I1735" s="83">
        <v>10.435185733665412</v>
      </c>
      <c r="J1735" s="83">
        <v>15.573188896329048</v>
      </c>
      <c r="K1735" s="83">
        <v>10.435185733665412</v>
      </c>
      <c r="L1735" s="81" t="s">
        <v>8734</v>
      </c>
      <c r="M1735" s="81" t="s">
        <v>8735</v>
      </c>
      <c r="N1735" s="81" t="s">
        <v>8736</v>
      </c>
      <c r="O1735" s="81" t="s">
        <v>8737</v>
      </c>
      <c r="P1735" s="81" t="s">
        <v>8738</v>
      </c>
    </row>
    <row r="1736" spans="1:16" ht="57" x14ac:dyDescent="0.45">
      <c r="A1736" t="s">
        <v>11147</v>
      </c>
      <c r="B1736" t="s">
        <v>17</v>
      </c>
      <c r="C1736" t="s">
        <v>18</v>
      </c>
      <c r="D1736" t="s">
        <v>1685</v>
      </c>
      <c r="E1736" t="s">
        <v>1856</v>
      </c>
      <c r="F1736" t="s">
        <v>21</v>
      </c>
      <c r="G1736" t="s">
        <v>22</v>
      </c>
      <c r="H1736">
        <v>1735</v>
      </c>
      <c r="I1736" s="83">
        <v>63.419226837759702</v>
      </c>
      <c r="J1736" s="83">
        <v>69.525825461665008</v>
      </c>
      <c r="K1736" s="83">
        <v>45.627994270063056</v>
      </c>
      <c r="L1736" s="81" t="s">
        <v>8739</v>
      </c>
      <c r="M1736" s="81" t="s">
        <v>8740</v>
      </c>
      <c r="N1736" s="81" t="s">
        <v>8741</v>
      </c>
      <c r="O1736" s="81" t="s">
        <v>8742</v>
      </c>
      <c r="P1736" s="81" t="s">
        <v>8743</v>
      </c>
    </row>
    <row r="1737" spans="1:16" ht="28.5" x14ac:dyDescent="0.45">
      <c r="A1737" t="s">
        <v>11147</v>
      </c>
      <c r="B1737" t="s">
        <v>17</v>
      </c>
      <c r="C1737" t="s">
        <v>18</v>
      </c>
      <c r="D1737" t="s">
        <v>1685</v>
      </c>
      <c r="E1737" t="s">
        <v>1856</v>
      </c>
      <c r="F1737" t="s">
        <v>21</v>
      </c>
      <c r="G1737" t="s">
        <v>22</v>
      </c>
      <c r="H1737">
        <v>1736</v>
      </c>
      <c r="I1737" s="83">
        <v>18.575057999133598</v>
      </c>
      <c r="J1737" s="83">
        <v>30.21375397356768</v>
      </c>
      <c r="K1737" s="83">
        <v>22.957488466614336</v>
      </c>
      <c r="L1737" s="81" t="s">
        <v>1859</v>
      </c>
      <c r="M1737" s="81" t="s">
        <v>8744</v>
      </c>
      <c r="N1737" s="81" t="s">
        <v>8745</v>
      </c>
      <c r="O1737" s="81" t="s">
        <v>8746</v>
      </c>
      <c r="P1737" s="81" t="s">
        <v>8747</v>
      </c>
    </row>
    <row r="1738" spans="1:16" ht="28.5" x14ac:dyDescent="0.45">
      <c r="A1738" t="s">
        <v>11147</v>
      </c>
      <c r="B1738" t="s">
        <v>17</v>
      </c>
      <c r="C1738" t="s">
        <v>18</v>
      </c>
      <c r="D1738" t="s">
        <v>1685</v>
      </c>
      <c r="E1738" t="s">
        <v>1860</v>
      </c>
      <c r="F1738" t="s">
        <v>21</v>
      </c>
      <c r="G1738" t="s">
        <v>22</v>
      </c>
      <c r="H1738">
        <v>1737</v>
      </c>
      <c r="I1738" s="83">
        <v>51.334504804017051</v>
      </c>
      <c r="J1738" s="83">
        <v>45.180100180492246</v>
      </c>
      <c r="K1738" s="83">
        <v>59.694917920196445</v>
      </c>
      <c r="L1738" s="81" t="s">
        <v>1861</v>
      </c>
      <c r="M1738" s="81" t="s">
        <v>8748</v>
      </c>
      <c r="N1738" s="81" t="s">
        <v>8749</v>
      </c>
      <c r="O1738" s="81" t="s">
        <v>8750</v>
      </c>
      <c r="P1738" s="81" t="s">
        <v>8751</v>
      </c>
    </row>
    <row r="1739" spans="1:16" ht="42.75" x14ac:dyDescent="0.45">
      <c r="A1739" t="s">
        <v>11147</v>
      </c>
      <c r="B1739" t="s">
        <v>17</v>
      </c>
      <c r="C1739" t="s">
        <v>18</v>
      </c>
      <c r="D1739" t="s">
        <v>1685</v>
      </c>
      <c r="E1739" t="s">
        <v>1860</v>
      </c>
      <c r="F1739" t="s">
        <v>21</v>
      </c>
      <c r="G1739" t="s">
        <v>22</v>
      </c>
      <c r="H1739">
        <v>1738</v>
      </c>
      <c r="I1739" s="83">
        <v>5.8166354211475131</v>
      </c>
      <c r="J1739" s="83">
        <v>18.60045401920258</v>
      </c>
      <c r="K1739" s="83">
        <v>17.242221289766636</v>
      </c>
      <c r="L1739" s="81" t="s">
        <v>8752</v>
      </c>
      <c r="M1739" s="81" t="s">
        <v>8753</v>
      </c>
      <c r="N1739" s="81" t="s">
        <v>8754</v>
      </c>
      <c r="O1739" s="81" t="s">
        <v>8755</v>
      </c>
      <c r="P1739" s="81" t="s">
        <v>8756</v>
      </c>
    </row>
    <row r="1740" spans="1:16" ht="114" x14ac:dyDescent="0.45">
      <c r="A1740" t="s">
        <v>11147</v>
      </c>
      <c r="B1740" t="s">
        <v>17</v>
      </c>
      <c r="C1740" t="s">
        <v>18</v>
      </c>
      <c r="D1740" t="s">
        <v>1685</v>
      </c>
      <c r="E1740" t="s">
        <v>1860</v>
      </c>
      <c r="F1740" t="s">
        <v>21</v>
      </c>
      <c r="G1740" t="s">
        <v>22</v>
      </c>
      <c r="H1740">
        <v>1739</v>
      </c>
      <c r="I1740" s="83">
        <v>12.518685342845677</v>
      </c>
      <c r="J1740" s="83">
        <v>51.530816243476792</v>
      </c>
      <c r="K1740" s="83">
        <v>40.818098184125056</v>
      </c>
      <c r="L1740" s="81" t="s">
        <v>1862</v>
      </c>
      <c r="M1740" s="81" t="s">
        <v>8757</v>
      </c>
      <c r="N1740" s="81" t="s">
        <v>8758</v>
      </c>
      <c r="O1740" s="81" t="s">
        <v>8759</v>
      </c>
      <c r="P1740" s="81" t="s">
        <v>8760</v>
      </c>
    </row>
    <row r="1741" spans="1:16" ht="57" x14ac:dyDescent="0.45">
      <c r="A1741" t="s">
        <v>11147</v>
      </c>
      <c r="B1741" t="s">
        <v>17</v>
      </c>
      <c r="C1741" t="s">
        <v>18</v>
      </c>
      <c r="D1741" t="s">
        <v>1685</v>
      </c>
      <c r="E1741" t="s">
        <v>1860</v>
      </c>
      <c r="F1741" t="s">
        <v>21</v>
      </c>
      <c r="G1741" t="s">
        <v>22</v>
      </c>
      <c r="H1741">
        <v>1740</v>
      </c>
      <c r="I1741" s="83">
        <v>31.314224813827344</v>
      </c>
      <c r="J1741" s="83">
        <v>18.922405687959358</v>
      </c>
      <c r="K1741" s="83">
        <v>11.884631831419354</v>
      </c>
      <c r="L1741" s="81" t="s">
        <v>1863</v>
      </c>
      <c r="M1741" s="81" t="s">
        <v>8761</v>
      </c>
      <c r="N1741" s="81" t="s">
        <v>8762</v>
      </c>
      <c r="O1741" s="81" t="s">
        <v>8763</v>
      </c>
      <c r="P1741" s="81" t="s">
        <v>8764</v>
      </c>
    </row>
    <row r="1742" spans="1:16" ht="57" x14ac:dyDescent="0.45">
      <c r="A1742" t="s">
        <v>11147</v>
      </c>
      <c r="B1742" t="s">
        <v>17</v>
      </c>
      <c r="C1742" t="s">
        <v>18</v>
      </c>
      <c r="D1742" t="s">
        <v>1685</v>
      </c>
      <c r="E1742" t="s">
        <v>1860</v>
      </c>
      <c r="F1742" t="s">
        <v>21</v>
      </c>
      <c r="G1742" t="s">
        <v>22</v>
      </c>
      <c r="H1742">
        <v>1741</v>
      </c>
      <c r="I1742" s="83">
        <v>16.590387014219711</v>
      </c>
      <c r="J1742" s="83">
        <v>48.442732379638649</v>
      </c>
      <c r="K1742" s="83">
        <v>11.633270842295031</v>
      </c>
      <c r="L1742" s="81" t="s">
        <v>8765</v>
      </c>
      <c r="M1742" s="81" t="s">
        <v>8766</v>
      </c>
      <c r="N1742" s="81" t="s">
        <v>8767</v>
      </c>
      <c r="O1742" s="81" t="s">
        <v>8768</v>
      </c>
      <c r="P1742" s="81" t="s">
        <v>8769</v>
      </c>
    </row>
    <row r="1743" spans="1:16" ht="85.5" x14ac:dyDescent="0.45">
      <c r="A1743" t="s">
        <v>11147</v>
      </c>
      <c r="B1743" t="s">
        <v>17</v>
      </c>
      <c r="C1743" t="s">
        <v>18</v>
      </c>
      <c r="D1743" t="s">
        <v>1685</v>
      </c>
      <c r="E1743" t="s">
        <v>1860</v>
      </c>
      <c r="F1743" t="s">
        <v>21</v>
      </c>
      <c r="G1743" t="s">
        <v>22</v>
      </c>
      <c r="H1743">
        <v>1742</v>
      </c>
      <c r="I1743" s="83">
        <v>18.088201962129947</v>
      </c>
      <c r="J1743" s="83">
        <v>24.176649536805922</v>
      </c>
      <c r="K1743" s="83">
        <v>37.637434741885066</v>
      </c>
      <c r="L1743" s="81" t="s">
        <v>1864</v>
      </c>
      <c r="M1743" s="81" t="s">
        <v>8770</v>
      </c>
      <c r="N1743" s="81" t="s">
        <v>8771</v>
      </c>
      <c r="O1743" s="81" t="s">
        <v>8772</v>
      </c>
      <c r="P1743" s="81" t="s">
        <v>8773</v>
      </c>
    </row>
    <row r="1744" spans="1:16" ht="28.5" x14ac:dyDescent="0.45">
      <c r="A1744" t="s">
        <v>11147</v>
      </c>
      <c r="B1744" t="s">
        <v>17</v>
      </c>
      <c r="C1744" t="s">
        <v>18</v>
      </c>
      <c r="D1744" t="s">
        <v>1685</v>
      </c>
      <c r="E1744" t="s">
        <v>1860</v>
      </c>
      <c r="F1744" t="s">
        <v>21</v>
      </c>
      <c r="G1744" t="s">
        <v>22</v>
      </c>
      <c r="H1744">
        <v>1743</v>
      </c>
      <c r="I1744" s="83">
        <v>46.713797772820001</v>
      </c>
      <c r="J1744" s="83">
        <v>13.134549472120788</v>
      </c>
      <c r="K1744" s="83">
        <v>46.713797772820001</v>
      </c>
      <c r="L1744" s="81" t="s">
        <v>8774</v>
      </c>
      <c r="M1744" s="81" t="s">
        <v>8775</v>
      </c>
      <c r="N1744" s="81" t="s">
        <v>8776</v>
      </c>
      <c r="O1744" s="81" t="s">
        <v>8777</v>
      </c>
      <c r="P1744" s="81" t="s">
        <v>8778</v>
      </c>
    </row>
    <row r="1745" spans="1:16" ht="28.5" x14ac:dyDescent="0.45">
      <c r="A1745" t="s">
        <v>11147</v>
      </c>
      <c r="B1745" t="s">
        <v>17</v>
      </c>
      <c r="C1745" t="s">
        <v>18</v>
      </c>
      <c r="D1745" t="s">
        <v>1685</v>
      </c>
      <c r="E1745" t="s">
        <v>1865</v>
      </c>
      <c r="F1745" t="s">
        <v>21</v>
      </c>
      <c r="G1745" t="s">
        <v>22</v>
      </c>
      <c r="H1745">
        <v>1744</v>
      </c>
      <c r="I1745" s="83">
        <v>26.269098944241588</v>
      </c>
      <c r="J1745" s="83">
        <v>7.8098498423006371</v>
      </c>
      <c r="K1745" s="83">
        <v>36.555522285451232</v>
      </c>
      <c r="L1745" s="81" t="s">
        <v>1866</v>
      </c>
      <c r="M1745" s="81" t="s">
        <v>8779</v>
      </c>
      <c r="N1745" s="81" t="s">
        <v>8780</v>
      </c>
      <c r="O1745" s="81" t="s">
        <v>8781</v>
      </c>
      <c r="P1745" s="81" t="s">
        <v>8782</v>
      </c>
    </row>
    <row r="1746" spans="1:16" x14ac:dyDescent="0.45">
      <c r="A1746" t="s">
        <v>11147</v>
      </c>
      <c r="B1746" t="s">
        <v>17</v>
      </c>
      <c r="C1746" t="s">
        <v>18</v>
      </c>
      <c r="D1746" t="s">
        <v>1685</v>
      </c>
      <c r="E1746" t="s">
        <v>1865</v>
      </c>
      <c r="F1746" t="s">
        <v>21</v>
      </c>
      <c r="G1746" t="s">
        <v>22</v>
      </c>
      <c r="H1746">
        <v>1745</v>
      </c>
      <c r="I1746" s="83">
        <v>30.21375397356768</v>
      </c>
      <c r="J1746" s="83">
        <v>50.81327481546149</v>
      </c>
      <c r="K1746" s="83">
        <v>50.81327481546149</v>
      </c>
      <c r="L1746" s="81" t="s">
        <v>1867</v>
      </c>
      <c r="M1746" s="81" t="s">
        <v>8783</v>
      </c>
      <c r="N1746" s="81" t="s">
        <v>8784</v>
      </c>
      <c r="O1746" s="81" t="s">
        <v>8785</v>
      </c>
      <c r="P1746" s="81" t="s">
        <v>8786</v>
      </c>
    </row>
    <row r="1747" spans="1:16" ht="114" x14ac:dyDescent="0.45">
      <c r="A1747" t="s">
        <v>11147</v>
      </c>
      <c r="B1747" t="s">
        <v>17</v>
      </c>
      <c r="C1747" t="s">
        <v>18</v>
      </c>
      <c r="D1747" t="s">
        <v>1685</v>
      </c>
      <c r="E1747" t="s">
        <v>1865</v>
      </c>
      <c r="F1747" t="s">
        <v>21</v>
      </c>
      <c r="G1747" t="s">
        <v>22</v>
      </c>
      <c r="H1747">
        <v>1746</v>
      </c>
      <c r="I1747" s="83">
        <v>64.673633467178249</v>
      </c>
      <c r="J1747" s="83">
        <v>59.05315734324958</v>
      </c>
      <c r="K1747" s="83">
        <v>40.664585570562473</v>
      </c>
      <c r="L1747" s="81" t="s">
        <v>1868</v>
      </c>
      <c r="M1747" s="81" t="s">
        <v>8787</v>
      </c>
      <c r="N1747" s="81" t="s">
        <v>8788</v>
      </c>
      <c r="O1747" s="81" t="s">
        <v>8789</v>
      </c>
      <c r="P1747" s="81" t="s">
        <v>8790</v>
      </c>
    </row>
    <row r="1748" spans="1:16" ht="57" x14ac:dyDescent="0.45">
      <c r="A1748" t="s">
        <v>11147</v>
      </c>
      <c r="B1748" t="s">
        <v>17</v>
      </c>
      <c r="C1748" t="s">
        <v>18</v>
      </c>
      <c r="D1748" t="s">
        <v>1685</v>
      </c>
      <c r="E1748" t="s">
        <v>1865</v>
      </c>
      <c r="F1748" t="s">
        <v>21</v>
      </c>
      <c r="G1748" t="s">
        <v>22</v>
      </c>
      <c r="H1748">
        <v>1747</v>
      </c>
      <c r="I1748" s="83">
        <v>44.903323241491272</v>
      </c>
      <c r="J1748" s="83">
        <v>46.942223829384922</v>
      </c>
      <c r="K1748" s="83">
        <v>30.615650729136881</v>
      </c>
      <c r="L1748" s="81" t="s">
        <v>1869</v>
      </c>
      <c r="M1748" s="81" t="s">
        <v>8791</v>
      </c>
      <c r="N1748" s="81" t="s">
        <v>8792</v>
      </c>
      <c r="O1748" s="81" t="s">
        <v>8793</v>
      </c>
      <c r="P1748" s="81" t="s">
        <v>8794</v>
      </c>
    </row>
    <row r="1749" spans="1:16" ht="99.75" x14ac:dyDescent="0.45">
      <c r="A1749" t="s">
        <v>11147</v>
      </c>
      <c r="B1749" t="s">
        <v>17</v>
      </c>
      <c r="C1749" t="s">
        <v>18</v>
      </c>
      <c r="D1749" t="s">
        <v>1685</v>
      </c>
      <c r="E1749" t="s">
        <v>1865</v>
      </c>
      <c r="F1749" t="s">
        <v>21</v>
      </c>
      <c r="G1749" t="s">
        <v>22</v>
      </c>
      <c r="H1749">
        <v>1748</v>
      </c>
      <c r="I1749" s="83">
        <v>45.536894711714325</v>
      </c>
      <c r="J1749" s="83">
        <v>51.711206923343305</v>
      </c>
      <c r="K1749" s="83">
        <v>40.066361284662698</v>
      </c>
      <c r="L1749" s="81" t="s">
        <v>1870</v>
      </c>
      <c r="M1749" s="81" t="s">
        <v>8795</v>
      </c>
      <c r="N1749" s="81" t="s">
        <v>8796</v>
      </c>
      <c r="O1749" s="81" t="s">
        <v>8797</v>
      </c>
      <c r="P1749" s="81" t="s">
        <v>8798</v>
      </c>
    </row>
    <row r="1750" spans="1:16" ht="42.75" x14ac:dyDescent="0.45">
      <c r="A1750" t="s">
        <v>11147</v>
      </c>
      <c r="B1750" t="s">
        <v>17</v>
      </c>
      <c r="C1750" t="s">
        <v>18</v>
      </c>
      <c r="D1750" t="s">
        <v>1685</v>
      </c>
      <c r="E1750" t="s">
        <v>1865</v>
      </c>
      <c r="F1750" t="s">
        <v>21</v>
      </c>
      <c r="G1750" t="s">
        <v>22</v>
      </c>
      <c r="H1750">
        <v>1749</v>
      </c>
      <c r="I1750" s="83">
        <v>27.04370881392504</v>
      </c>
      <c r="J1750" s="83">
        <v>66.376791321478194</v>
      </c>
      <c r="K1750" s="83">
        <v>63.624138156344834</v>
      </c>
      <c r="L1750" s="81" t="s">
        <v>1871</v>
      </c>
      <c r="M1750" s="81" t="s">
        <v>8799</v>
      </c>
      <c r="N1750" s="81" t="s">
        <v>8800</v>
      </c>
      <c r="O1750" s="81" t="s">
        <v>8801</v>
      </c>
      <c r="P1750" s="81" t="s">
        <v>8802</v>
      </c>
    </row>
    <row r="1751" spans="1:16" ht="57" x14ac:dyDescent="0.45">
      <c r="A1751" t="s">
        <v>11147</v>
      </c>
      <c r="B1751" t="s">
        <v>17</v>
      </c>
      <c r="C1751" t="s">
        <v>18</v>
      </c>
      <c r="D1751" t="s">
        <v>1685</v>
      </c>
      <c r="E1751" t="s">
        <v>1865</v>
      </c>
      <c r="F1751" t="s">
        <v>21</v>
      </c>
      <c r="G1751" t="s">
        <v>22</v>
      </c>
      <c r="H1751">
        <v>1750</v>
      </c>
      <c r="I1751" s="83">
        <v>20.54460350496003</v>
      </c>
      <c r="J1751" s="83">
        <v>38.403730312776837</v>
      </c>
      <c r="K1751" s="83">
        <v>37.439817852891032</v>
      </c>
      <c r="L1751" s="81" t="s">
        <v>1872</v>
      </c>
      <c r="M1751" s="81" t="s">
        <v>8803</v>
      </c>
      <c r="N1751" s="81" t="s">
        <v>8804</v>
      </c>
      <c r="O1751" s="81" t="s">
        <v>8805</v>
      </c>
      <c r="P1751" s="81" t="s">
        <v>8806</v>
      </c>
    </row>
    <row r="1752" spans="1:16" ht="57" x14ac:dyDescent="0.45">
      <c r="A1752" t="s">
        <v>11147</v>
      </c>
      <c r="B1752" t="s">
        <v>17</v>
      </c>
      <c r="C1752" t="s">
        <v>18</v>
      </c>
      <c r="D1752" t="s">
        <v>1685</v>
      </c>
      <c r="E1752" t="s">
        <v>1865</v>
      </c>
      <c r="F1752" t="s">
        <v>21</v>
      </c>
      <c r="G1752" t="s">
        <v>22</v>
      </c>
      <c r="H1752">
        <v>1751</v>
      </c>
      <c r="I1752" s="83">
        <v>19.380147731541644</v>
      </c>
      <c r="J1752" s="83">
        <v>20.280903279060944</v>
      </c>
      <c r="K1752" s="83">
        <v>24.769802565621081</v>
      </c>
      <c r="L1752" s="81" t="s">
        <v>1873</v>
      </c>
      <c r="M1752" s="81" t="s">
        <v>8807</v>
      </c>
      <c r="N1752" s="81" t="s">
        <v>8808</v>
      </c>
      <c r="O1752" s="81" t="s">
        <v>8809</v>
      </c>
      <c r="P1752" s="81" t="s">
        <v>8810</v>
      </c>
    </row>
    <row r="1753" spans="1:16" ht="28.5" x14ac:dyDescent="0.45">
      <c r="A1753" t="s">
        <v>11147</v>
      </c>
      <c r="B1753" t="s">
        <v>17</v>
      </c>
      <c r="C1753" t="s">
        <v>18</v>
      </c>
      <c r="D1753" t="s">
        <v>1685</v>
      </c>
      <c r="E1753" t="s">
        <v>1865</v>
      </c>
      <c r="F1753" t="s">
        <v>21</v>
      </c>
      <c r="G1753" t="s">
        <v>22</v>
      </c>
      <c r="H1753">
        <v>1752</v>
      </c>
      <c r="I1753" s="83">
        <v>12.22307556087252</v>
      </c>
      <c r="J1753" s="83">
        <v>4.7677070204570953</v>
      </c>
      <c r="K1753" s="83">
        <v>4.1961149062965486</v>
      </c>
      <c r="L1753" s="81" t="s">
        <v>1874</v>
      </c>
      <c r="M1753" s="81" t="s">
        <v>8811</v>
      </c>
      <c r="N1753" s="81" t="s">
        <v>8812</v>
      </c>
      <c r="O1753" s="81" t="s">
        <v>8813</v>
      </c>
      <c r="P1753" s="81" t="s">
        <v>8814</v>
      </c>
    </row>
    <row r="1754" spans="1:16" ht="28.5" x14ac:dyDescent="0.45">
      <c r="A1754" t="s">
        <v>11147</v>
      </c>
      <c r="B1754" t="s">
        <v>17</v>
      </c>
      <c r="C1754" t="s">
        <v>18</v>
      </c>
      <c r="D1754" t="s">
        <v>1685</v>
      </c>
      <c r="E1754" t="s">
        <v>1865</v>
      </c>
      <c r="F1754" t="s">
        <v>21</v>
      </c>
      <c r="G1754" t="s">
        <v>22</v>
      </c>
      <c r="H1754">
        <v>1753</v>
      </c>
      <c r="I1754" s="83">
        <v>100.00000000000004</v>
      </c>
      <c r="J1754" s="83">
        <v>18.575057999133595</v>
      </c>
      <c r="K1754" s="83">
        <v>47.49549533009781</v>
      </c>
      <c r="L1754" s="81" t="s">
        <v>1875</v>
      </c>
      <c r="M1754" s="81" t="s">
        <v>8815</v>
      </c>
      <c r="N1754" s="81" t="s">
        <v>8815</v>
      </c>
      <c r="O1754" s="81" t="s">
        <v>8816</v>
      </c>
      <c r="P1754" s="81" t="s">
        <v>8817</v>
      </c>
    </row>
    <row r="1755" spans="1:16" ht="57" x14ac:dyDescent="0.45">
      <c r="A1755" t="s">
        <v>11147</v>
      </c>
      <c r="B1755" t="s">
        <v>17</v>
      </c>
      <c r="C1755" t="s">
        <v>18</v>
      </c>
      <c r="D1755" t="s">
        <v>1685</v>
      </c>
      <c r="E1755" t="s">
        <v>1865</v>
      </c>
      <c r="F1755" t="s">
        <v>21</v>
      </c>
      <c r="G1755" t="s">
        <v>22</v>
      </c>
      <c r="H1755">
        <v>1754</v>
      </c>
      <c r="I1755" s="83">
        <v>41.970107748240366</v>
      </c>
      <c r="J1755" s="83">
        <v>19.101561678475601</v>
      </c>
      <c r="K1755" s="83">
        <v>37.343816223666032</v>
      </c>
      <c r="L1755" s="81" t="s">
        <v>1876</v>
      </c>
      <c r="M1755" s="81" t="s">
        <v>8818</v>
      </c>
      <c r="N1755" s="81" t="s">
        <v>8819</v>
      </c>
      <c r="O1755" s="81" t="s">
        <v>8820</v>
      </c>
      <c r="P1755" s="81" t="s">
        <v>8821</v>
      </c>
    </row>
    <row r="1756" spans="1:16" ht="42.75" x14ac:dyDescent="0.45">
      <c r="A1756" t="s">
        <v>11147</v>
      </c>
      <c r="B1756" t="s">
        <v>17</v>
      </c>
      <c r="C1756" t="s">
        <v>18</v>
      </c>
      <c r="D1756" t="s">
        <v>1685</v>
      </c>
      <c r="E1756" t="s">
        <v>1865</v>
      </c>
      <c r="F1756" t="s">
        <v>21</v>
      </c>
      <c r="G1756" t="s">
        <v>22</v>
      </c>
      <c r="H1756">
        <v>1755</v>
      </c>
      <c r="I1756" s="83">
        <v>23.87517132417733</v>
      </c>
      <c r="J1756" s="83">
        <v>23.87517132417733</v>
      </c>
      <c r="K1756" s="83">
        <v>23.099966849728546</v>
      </c>
      <c r="L1756" s="81" t="s">
        <v>1877</v>
      </c>
      <c r="M1756" s="81" t="s">
        <v>8822</v>
      </c>
      <c r="N1756" s="81" t="s">
        <v>8823</v>
      </c>
      <c r="O1756" s="81" t="s">
        <v>8823</v>
      </c>
      <c r="P1756" s="81" t="s">
        <v>8824</v>
      </c>
    </row>
    <row r="1757" spans="1:16" x14ac:dyDescent="0.45">
      <c r="A1757" t="s">
        <v>11147</v>
      </c>
      <c r="B1757" t="s">
        <v>17</v>
      </c>
      <c r="C1757" t="s">
        <v>18</v>
      </c>
      <c r="D1757" t="s">
        <v>1685</v>
      </c>
      <c r="E1757" t="s">
        <v>1878</v>
      </c>
      <c r="F1757" t="s">
        <v>21</v>
      </c>
      <c r="G1757" t="s">
        <v>22</v>
      </c>
      <c r="H1757">
        <v>1756</v>
      </c>
      <c r="I1757" s="83">
        <v>100.00000000000004</v>
      </c>
      <c r="J1757" s="83">
        <v>100.00000000000004</v>
      </c>
      <c r="K1757" s="83">
        <v>100.00000000000004</v>
      </c>
      <c r="L1757" s="81" t="s">
        <v>1879</v>
      </c>
      <c r="M1757" s="81" t="s">
        <v>8825</v>
      </c>
      <c r="N1757" s="81" t="s">
        <v>8825</v>
      </c>
      <c r="O1757" s="81" t="s">
        <v>8825</v>
      </c>
      <c r="P1757" s="81" t="s">
        <v>8825</v>
      </c>
    </row>
    <row r="1758" spans="1:16" x14ac:dyDescent="0.45">
      <c r="A1758" t="s">
        <v>11147</v>
      </c>
      <c r="B1758" t="s">
        <v>17</v>
      </c>
      <c r="C1758" t="s">
        <v>18</v>
      </c>
      <c r="D1758" t="s">
        <v>1685</v>
      </c>
      <c r="E1758" t="s">
        <v>1878</v>
      </c>
      <c r="F1758" t="s">
        <v>21</v>
      </c>
      <c r="G1758" t="s">
        <v>22</v>
      </c>
      <c r="H1758">
        <v>1757</v>
      </c>
      <c r="I1758" s="83">
        <v>27.516060407455225</v>
      </c>
      <c r="J1758" s="83">
        <v>27.516060407455225</v>
      </c>
      <c r="K1758" s="83">
        <v>27.516060407455225</v>
      </c>
      <c r="L1758" s="81" t="s">
        <v>1880</v>
      </c>
      <c r="M1758" s="81" t="s">
        <v>8826</v>
      </c>
      <c r="N1758" s="81" t="s">
        <v>8827</v>
      </c>
      <c r="O1758" s="81" t="s">
        <v>8827</v>
      </c>
      <c r="P1758" s="81" t="s">
        <v>8827</v>
      </c>
    </row>
    <row r="1759" spans="1:16" ht="57" x14ac:dyDescent="0.45">
      <c r="A1759" t="s">
        <v>11147</v>
      </c>
      <c r="B1759" t="s">
        <v>17</v>
      </c>
      <c r="C1759" t="s">
        <v>18</v>
      </c>
      <c r="D1759" t="s">
        <v>1685</v>
      </c>
      <c r="E1759" t="s">
        <v>1878</v>
      </c>
      <c r="F1759" t="s">
        <v>21</v>
      </c>
      <c r="G1759" t="s">
        <v>22</v>
      </c>
      <c r="H1759">
        <v>1758</v>
      </c>
      <c r="I1759" s="83">
        <v>3.235537081118379</v>
      </c>
      <c r="J1759" s="83">
        <v>14.892408222374319</v>
      </c>
      <c r="K1759" s="83">
        <v>16.19557012853241</v>
      </c>
      <c r="L1759" s="81" t="s">
        <v>1881</v>
      </c>
      <c r="M1759" s="81" t="s">
        <v>8828</v>
      </c>
      <c r="N1759" s="81" t="s">
        <v>8829</v>
      </c>
      <c r="O1759" s="81" t="s">
        <v>8830</v>
      </c>
      <c r="P1759" s="81" t="s">
        <v>8831</v>
      </c>
    </row>
    <row r="1760" spans="1:16" ht="71.25" x14ac:dyDescent="0.45">
      <c r="A1760" t="s">
        <v>11147</v>
      </c>
      <c r="B1760" t="s">
        <v>17</v>
      </c>
      <c r="C1760" t="s">
        <v>18</v>
      </c>
      <c r="D1760" t="s">
        <v>1685</v>
      </c>
      <c r="E1760" t="s">
        <v>1878</v>
      </c>
      <c r="F1760" t="s">
        <v>21</v>
      </c>
      <c r="G1760" t="s">
        <v>22</v>
      </c>
      <c r="H1760">
        <v>1759</v>
      </c>
      <c r="I1760" s="83">
        <v>2.3746314669350244</v>
      </c>
      <c r="J1760" s="83">
        <v>10.332090908268508</v>
      </c>
      <c r="K1760" s="83">
        <v>4.2079931290783623</v>
      </c>
      <c r="L1760" s="81" t="s">
        <v>8832</v>
      </c>
      <c r="M1760" s="81" t="s">
        <v>8833</v>
      </c>
      <c r="N1760" s="81" t="s">
        <v>8834</v>
      </c>
      <c r="O1760" s="81" t="s">
        <v>8835</v>
      </c>
      <c r="P1760" s="81" t="s">
        <v>8836</v>
      </c>
    </row>
    <row r="1761" spans="1:16" ht="57" x14ac:dyDescent="0.45">
      <c r="A1761" t="s">
        <v>11147</v>
      </c>
      <c r="B1761" t="s">
        <v>17</v>
      </c>
      <c r="C1761" t="s">
        <v>18</v>
      </c>
      <c r="D1761" t="s">
        <v>1685</v>
      </c>
      <c r="E1761" t="s">
        <v>1878</v>
      </c>
      <c r="F1761" t="s">
        <v>21</v>
      </c>
      <c r="G1761" t="s">
        <v>22</v>
      </c>
      <c r="H1761">
        <v>1760</v>
      </c>
      <c r="I1761" s="83">
        <v>12.154774125762287</v>
      </c>
      <c r="J1761" s="83">
        <v>29.175914307296111</v>
      </c>
      <c r="K1761" s="83">
        <v>10.110879968368389</v>
      </c>
      <c r="L1761" s="81" t="s">
        <v>1882</v>
      </c>
      <c r="M1761" s="81" t="s">
        <v>8837</v>
      </c>
      <c r="N1761" s="81" t="s">
        <v>8838</v>
      </c>
      <c r="O1761" s="81" t="s">
        <v>8839</v>
      </c>
      <c r="P1761" s="81" t="s">
        <v>8840</v>
      </c>
    </row>
    <row r="1762" spans="1:16" ht="57" x14ac:dyDescent="0.45">
      <c r="A1762" t="s">
        <v>11147</v>
      </c>
      <c r="B1762" t="s">
        <v>17</v>
      </c>
      <c r="C1762" t="s">
        <v>18</v>
      </c>
      <c r="D1762" t="s">
        <v>1685</v>
      </c>
      <c r="E1762" t="s">
        <v>1878</v>
      </c>
      <c r="F1762" t="s">
        <v>21</v>
      </c>
      <c r="G1762" t="s">
        <v>22</v>
      </c>
      <c r="H1762">
        <v>1761</v>
      </c>
      <c r="I1762" s="83">
        <v>11.417444092825994</v>
      </c>
      <c r="J1762" s="83">
        <v>56.061455513599824</v>
      </c>
      <c r="K1762" s="83">
        <v>26.697199468579811</v>
      </c>
      <c r="L1762" s="81" t="s">
        <v>1883</v>
      </c>
      <c r="M1762" s="81" t="s">
        <v>8841</v>
      </c>
      <c r="N1762" s="81" t="s">
        <v>8842</v>
      </c>
      <c r="O1762" s="81" t="s">
        <v>8843</v>
      </c>
      <c r="P1762" s="81" t="s">
        <v>8844</v>
      </c>
    </row>
    <row r="1763" spans="1:16" ht="28.5" x14ac:dyDescent="0.45">
      <c r="A1763" t="s">
        <v>11147</v>
      </c>
      <c r="B1763" t="s">
        <v>17</v>
      </c>
      <c r="C1763" t="s">
        <v>18</v>
      </c>
      <c r="D1763" t="s">
        <v>1685</v>
      </c>
      <c r="E1763" t="s">
        <v>1884</v>
      </c>
      <c r="F1763" t="s">
        <v>21</v>
      </c>
      <c r="G1763" t="s">
        <v>22</v>
      </c>
      <c r="H1763">
        <v>1762</v>
      </c>
      <c r="I1763" s="83">
        <v>5.5223977835394713</v>
      </c>
      <c r="J1763" s="83">
        <v>30.21375397356768</v>
      </c>
      <c r="K1763" s="83">
        <v>5.5223977835394713</v>
      </c>
      <c r="L1763" s="81" t="s">
        <v>1885</v>
      </c>
      <c r="M1763" s="81" t="s">
        <v>8845</v>
      </c>
      <c r="N1763" s="81" t="s">
        <v>8846</v>
      </c>
      <c r="O1763" s="81" t="s">
        <v>8847</v>
      </c>
      <c r="P1763" s="81" t="s">
        <v>8848</v>
      </c>
    </row>
    <row r="1764" spans="1:16" ht="156.75" x14ac:dyDescent="0.45">
      <c r="A1764" t="s">
        <v>11147</v>
      </c>
      <c r="B1764" t="s">
        <v>17</v>
      </c>
      <c r="C1764" t="s">
        <v>18</v>
      </c>
      <c r="D1764" t="s">
        <v>1685</v>
      </c>
      <c r="E1764" t="s">
        <v>1884</v>
      </c>
      <c r="F1764" t="s">
        <v>21</v>
      </c>
      <c r="G1764" t="s">
        <v>22</v>
      </c>
      <c r="H1764">
        <v>1763</v>
      </c>
      <c r="I1764" s="83">
        <v>32.091389827941001</v>
      </c>
      <c r="J1764" s="83">
        <v>41.753202705084163</v>
      </c>
      <c r="K1764" s="83">
        <v>28.214356293990161</v>
      </c>
      <c r="L1764" s="81" t="s">
        <v>1886</v>
      </c>
      <c r="M1764" s="81" t="s">
        <v>8849</v>
      </c>
      <c r="N1764" s="81" t="s">
        <v>8850</v>
      </c>
      <c r="O1764" s="81" t="s">
        <v>8851</v>
      </c>
      <c r="P1764" s="81" t="s">
        <v>8852</v>
      </c>
    </row>
    <row r="1765" spans="1:16" ht="71.25" x14ac:dyDescent="0.45">
      <c r="A1765" t="s">
        <v>11147</v>
      </c>
      <c r="B1765" t="s">
        <v>17</v>
      </c>
      <c r="C1765" t="s">
        <v>18</v>
      </c>
      <c r="D1765" t="s">
        <v>1685</v>
      </c>
      <c r="E1765" t="s">
        <v>1884</v>
      </c>
      <c r="F1765" t="s">
        <v>21</v>
      </c>
      <c r="G1765" t="s">
        <v>22</v>
      </c>
      <c r="H1765">
        <v>1764</v>
      </c>
      <c r="I1765" s="83">
        <v>73.628538098651845</v>
      </c>
      <c r="J1765" s="83">
        <v>85.318332630914412</v>
      </c>
      <c r="K1765" s="83">
        <v>75.221350168402225</v>
      </c>
      <c r="L1765" s="81" t="s">
        <v>1887</v>
      </c>
      <c r="M1765" s="81" t="s">
        <v>8853</v>
      </c>
      <c r="N1765" s="81" t="s">
        <v>8854</v>
      </c>
      <c r="O1765" s="81" t="s">
        <v>8855</v>
      </c>
      <c r="P1765" s="81" t="s">
        <v>8856</v>
      </c>
    </row>
    <row r="1766" spans="1:16" ht="42.75" x14ac:dyDescent="0.45">
      <c r="A1766" t="s">
        <v>11147</v>
      </c>
      <c r="B1766" t="s">
        <v>17</v>
      </c>
      <c r="C1766" t="s">
        <v>18</v>
      </c>
      <c r="D1766" t="s">
        <v>1685</v>
      </c>
      <c r="E1766" t="s">
        <v>1884</v>
      </c>
      <c r="F1766" t="s">
        <v>21</v>
      </c>
      <c r="G1766" t="s">
        <v>22</v>
      </c>
      <c r="H1766">
        <v>1765</v>
      </c>
      <c r="I1766" s="83">
        <v>34.983301252722512</v>
      </c>
      <c r="J1766" s="83">
        <v>34.983301252722512</v>
      </c>
      <c r="K1766" s="83">
        <v>8.1710143007266023</v>
      </c>
      <c r="L1766" s="81" t="s">
        <v>1888</v>
      </c>
      <c r="M1766" s="81" t="s">
        <v>8857</v>
      </c>
      <c r="N1766" s="81" t="s">
        <v>8858</v>
      </c>
      <c r="O1766" s="81" t="s">
        <v>8859</v>
      </c>
      <c r="P1766" s="81" t="s">
        <v>8860</v>
      </c>
    </row>
    <row r="1767" spans="1:16" ht="71.25" x14ac:dyDescent="0.45">
      <c r="A1767" t="s">
        <v>11147</v>
      </c>
      <c r="B1767" t="s">
        <v>17</v>
      </c>
      <c r="C1767" t="s">
        <v>18</v>
      </c>
      <c r="D1767" t="s">
        <v>1685</v>
      </c>
      <c r="E1767" t="s">
        <v>1884</v>
      </c>
      <c r="F1767" t="s">
        <v>21</v>
      </c>
      <c r="G1767" t="s">
        <v>22</v>
      </c>
      <c r="H1767">
        <v>1766</v>
      </c>
      <c r="I1767" s="83">
        <v>51.086369427314914</v>
      </c>
      <c r="J1767" s="83">
        <v>46.096034934979272</v>
      </c>
      <c r="K1767" s="83">
        <v>40.30949313513571</v>
      </c>
      <c r="L1767" s="81" t="s">
        <v>1889</v>
      </c>
      <c r="M1767" s="81" t="s">
        <v>8861</v>
      </c>
      <c r="N1767" s="81" t="s">
        <v>8862</v>
      </c>
      <c r="O1767" s="81" t="s">
        <v>8863</v>
      </c>
      <c r="P1767" s="81" t="s">
        <v>8864</v>
      </c>
    </row>
    <row r="1768" spans="1:16" ht="99.75" x14ac:dyDescent="0.45">
      <c r="A1768" t="s">
        <v>11147</v>
      </c>
      <c r="B1768" t="s">
        <v>17</v>
      </c>
      <c r="C1768" t="s">
        <v>18</v>
      </c>
      <c r="D1768" t="s">
        <v>1685</v>
      </c>
      <c r="E1768" t="s">
        <v>1884</v>
      </c>
      <c r="F1768" t="s">
        <v>21</v>
      </c>
      <c r="G1768" t="s">
        <v>22</v>
      </c>
      <c r="H1768">
        <v>1767</v>
      </c>
      <c r="I1768" s="83">
        <v>15.603008975439616</v>
      </c>
      <c r="J1768" s="83">
        <v>46.636232805893371</v>
      </c>
      <c r="K1768" s="83">
        <v>35.924289302939073</v>
      </c>
      <c r="L1768" s="81" t="s">
        <v>1890</v>
      </c>
      <c r="M1768" s="81" t="s">
        <v>8865</v>
      </c>
      <c r="N1768" s="81" t="s">
        <v>8866</v>
      </c>
      <c r="O1768" s="81" t="s">
        <v>8867</v>
      </c>
      <c r="P1768" s="81" t="s">
        <v>8868</v>
      </c>
    </row>
    <row r="1769" spans="1:16" ht="71.25" x14ac:dyDescent="0.45">
      <c r="A1769" t="s">
        <v>11147</v>
      </c>
      <c r="B1769" t="s">
        <v>17</v>
      </c>
      <c r="C1769" t="s">
        <v>18</v>
      </c>
      <c r="D1769" t="s">
        <v>1685</v>
      </c>
      <c r="E1769" t="s">
        <v>1884</v>
      </c>
      <c r="F1769" t="s">
        <v>21</v>
      </c>
      <c r="G1769" t="s">
        <v>22</v>
      </c>
      <c r="H1769">
        <v>1768</v>
      </c>
      <c r="I1769" s="83">
        <v>8.9275746495807997</v>
      </c>
      <c r="J1769" s="83">
        <v>45.870619031121883</v>
      </c>
      <c r="K1769" s="83">
        <v>35.879681831059472</v>
      </c>
      <c r="L1769" s="81" t="s">
        <v>1891</v>
      </c>
      <c r="M1769" s="81" t="s">
        <v>8869</v>
      </c>
      <c r="N1769" s="81" t="s">
        <v>8870</v>
      </c>
      <c r="O1769" s="81" t="s">
        <v>8871</v>
      </c>
      <c r="P1769" s="81" t="s">
        <v>8872</v>
      </c>
    </row>
    <row r="1770" spans="1:16" ht="42.75" x14ac:dyDescent="0.45">
      <c r="A1770" t="s">
        <v>11147</v>
      </c>
      <c r="B1770" t="s">
        <v>17</v>
      </c>
      <c r="C1770" t="s">
        <v>18</v>
      </c>
      <c r="D1770" t="s">
        <v>1685</v>
      </c>
      <c r="E1770" t="s">
        <v>1884</v>
      </c>
      <c r="F1770" t="s">
        <v>21</v>
      </c>
      <c r="G1770" t="s">
        <v>22</v>
      </c>
      <c r="H1770">
        <v>1769</v>
      </c>
      <c r="I1770" s="83">
        <v>16.590387014219711</v>
      </c>
      <c r="J1770" s="83">
        <v>100.00000000000004</v>
      </c>
      <c r="K1770" s="83">
        <v>66.063286360276123</v>
      </c>
      <c r="L1770" s="81" t="s">
        <v>1892</v>
      </c>
      <c r="M1770" s="81" t="s">
        <v>8873</v>
      </c>
      <c r="N1770" s="81" t="s">
        <v>8874</v>
      </c>
      <c r="O1770" s="81" t="s">
        <v>8873</v>
      </c>
      <c r="P1770" s="81" t="s">
        <v>8875</v>
      </c>
    </row>
    <row r="1771" spans="1:16" ht="85.5" x14ac:dyDescent="0.45">
      <c r="A1771" t="s">
        <v>11147</v>
      </c>
      <c r="B1771" t="s">
        <v>17</v>
      </c>
      <c r="C1771" t="s">
        <v>18</v>
      </c>
      <c r="D1771" t="s">
        <v>1685</v>
      </c>
      <c r="E1771" t="s">
        <v>1884</v>
      </c>
      <c r="F1771" t="s">
        <v>21</v>
      </c>
      <c r="G1771" t="s">
        <v>22</v>
      </c>
      <c r="H1771">
        <v>1770</v>
      </c>
      <c r="I1771" s="83">
        <v>40.214612768560627</v>
      </c>
      <c r="J1771" s="83">
        <v>36.422822344681009</v>
      </c>
      <c r="K1771" s="83">
        <v>54.844562516180176</v>
      </c>
      <c r="L1771" s="81" t="s">
        <v>1893</v>
      </c>
      <c r="M1771" s="81" t="s">
        <v>8876</v>
      </c>
      <c r="N1771" s="81" t="s">
        <v>8877</v>
      </c>
      <c r="O1771" s="81" t="s">
        <v>8878</v>
      </c>
      <c r="P1771" s="81" t="s">
        <v>8879</v>
      </c>
    </row>
    <row r="1772" spans="1:16" ht="57" x14ac:dyDescent="0.45">
      <c r="A1772" t="s">
        <v>11147</v>
      </c>
      <c r="B1772" t="s">
        <v>17</v>
      </c>
      <c r="C1772" t="s">
        <v>18</v>
      </c>
      <c r="D1772" t="s">
        <v>1685</v>
      </c>
      <c r="E1772" t="s">
        <v>1884</v>
      </c>
      <c r="F1772" t="s">
        <v>21</v>
      </c>
      <c r="G1772" t="s">
        <v>22</v>
      </c>
      <c r="H1772">
        <v>1771</v>
      </c>
      <c r="I1772" s="83">
        <v>39.670882908365783</v>
      </c>
      <c r="J1772" s="83">
        <v>38.76199053423408</v>
      </c>
      <c r="K1772" s="83">
        <v>36.005658542850306</v>
      </c>
      <c r="L1772" s="81" t="s">
        <v>1894</v>
      </c>
      <c r="M1772" s="81" t="s">
        <v>8880</v>
      </c>
      <c r="N1772" s="81" t="s">
        <v>8881</v>
      </c>
      <c r="O1772" s="81" t="s">
        <v>8882</v>
      </c>
      <c r="P1772" s="81" t="s">
        <v>8883</v>
      </c>
    </row>
    <row r="1773" spans="1:16" ht="71.25" x14ac:dyDescent="0.45">
      <c r="A1773" t="s">
        <v>11147</v>
      </c>
      <c r="B1773" t="s">
        <v>17</v>
      </c>
      <c r="C1773" t="s">
        <v>18</v>
      </c>
      <c r="D1773" t="s">
        <v>1685</v>
      </c>
      <c r="E1773" t="s">
        <v>1884</v>
      </c>
      <c r="F1773" t="s">
        <v>21</v>
      </c>
      <c r="G1773" t="s">
        <v>22</v>
      </c>
      <c r="H1773">
        <v>1772</v>
      </c>
      <c r="I1773" s="83">
        <v>6.2561184605809563</v>
      </c>
      <c r="J1773" s="83">
        <v>4.2582062704040604</v>
      </c>
      <c r="K1773" s="83">
        <v>6.1910827052957176</v>
      </c>
      <c r="L1773" s="81" t="s">
        <v>1895</v>
      </c>
      <c r="M1773" s="81" t="s">
        <v>8884</v>
      </c>
      <c r="N1773" s="81" t="s">
        <v>8885</v>
      </c>
      <c r="O1773" s="81" t="s">
        <v>8886</v>
      </c>
      <c r="P1773" s="81" t="s">
        <v>8887</v>
      </c>
    </row>
    <row r="1774" spans="1:16" ht="42.75" x14ac:dyDescent="0.45">
      <c r="A1774" t="s">
        <v>11147</v>
      </c>
      <c r="B1774" t="s">
        <v>17</v>
      </c>
      <c r="C1774" t="s">
        <v>18</v>
      </c>
      <c r="D1774" t="s">
        <v>1685</v>
      </c>
      <c r="E1774" t="s">
        <v>1884</v>
      </c>
      <c r="F1774" t="s">
        <v>21</v>
      </c>
      <c r="G1774" t="s">
        <v>22</v>
      </c>
      <c r="H1774">
        <v>1773</v>
      </c>
      <c r="I1774" s="83">
        <v>24.903286388467727</v>
      </c>
      <c r="J1774" s="83">
        <v>37.596635294670172</v>
      </c>
      <c r="K1774" s="83">
        <v>9.6692656908808594</v>
      </c>
      <c r="L1774" s="81" t="s">
        <v>1896</v>
      </c>
      <c r="M1774" s="81" t="s">
        <v>8888</v>
      </c>
      <c r="N1774" s="81" t="s">
        <v>8889</v>
      </c>
      <c r="O1774" s="81" t="s">
        <v>8890</v>
      </c>
      <c r="P1774" s="81" t="s">
        <v>8891</v>
      </c>
    </row>
    <row r="1775" spans="1:16" ht="28.5" x14ac:dyDescent="0.45">
      <c r="A1775" t="s">
        <v>11147</v>
      </c>
      <c r="B1775" t="s">
        <v>17</v>
      </c>
      <c r="C1775" t="s">
        <v>18</v>
      </c>
      <c r="D1775" t="s">
        <v>1685</v>
      </c>
      <c r="E1775" t="s">
        <v>1897</v>
      </c>
      <c r="F1775" t="s">
        <v>21</v>
      </c>
      <c r="G1775" t="s">
        <v>22</v>
      </c>
      <c r="H1775">
        <v>1774</v>
      </c>
      <c r="I1775" s="83">
        <v>36.720562698935908</v>
      </c>
      <c r="J1775" s="83">
        <v>37.200908038405167</v>
      </c>
      <c r="K1775" s="83">
        <v>40.352786374639912</v>
      </c>
      <c r="L1775" s="81" t="s">
        <v>1898</v>
      </c>
      <c r="M1775" s="81" t="s">
        <v>8892</v>
      </c>
      <c r="N1775" s="81" t="s">
        <v>8893</v>
      </c>
      <c r="O1775" s="81" t="s">
        <v>8894</v>
      </c>
      <c r="P1775" s="81" t="s">
        <v>8895</v>
      </c>
    </row>
    <row r="1776" spans="1:16" ht="57" x14ac:dyDescent="0.45">
      <c r="A1776" t="s">
        <v>11147</v>
      </c>
      <c r="B1776" t="s">
        <v>17</v>
      </c>
      <c r="C1776" t="s">
        <v>18</v>
      </c>
      <c r="D1776" t="s">
        <v>1685</v>
      </c>
      <c r="E1776" t="s">
        <v>1897</v>
      </c>
      <c r="F1776" t="s">
        <v>21</v>
      </c>
      <c r="G1776" t="s">
        <v>22</v>
      </c>
      <c r="H1776">
        <v>1775</v>
      </c>
      <c r="I1776" s="83">
        <v>20.821983209148449</v>
      </c>
      <c r="J1776" s="83">
        <v>31.82084684007776</v>
      </c>
      <c r="K1776" s="83">
        <v>38.75407750115177</v>
      </c>
      <c r="L1776" s="81" t="s">
        <v>1899</v>
      </c>
      <c r="M1776" s="81" t="s">
        <v>8896</v>
      </c>
      <c r="N1776" s="81" t="s">
        <v>8897</v>
      </c>
      <c r="O1776" s="81" t="s">
        <v>8898</v>
      </c>
      <c r="P1776" s="81" t="s">
        <v>8899</v>
      </c>
    </row>
    <row r="1777" spans="1:16" ht="185.25" x14ac:dyDescent="0.45">
      <c r="A1777" t="s">
        <v>11147</v>
      </c>
      <c r="B1777" t="s">
        <v>17</v>
      </c>
      <c r="C1777" t="s">
        <v>18</v>
      </c>
      <c r="D1777" t="s">
        <v>1685</v>
      </c>
      <c r="E1777" t="s">
        <v>1897</v>
      </c>
      <c r="F1777" t="s">
        <v>21</v>
      </c>
      <c r="G1777" t="s">
        <v>22</v>
      </c>
      <c r="H1777">
        <v>1776</v>
      </c>
      <c r="I1777" s="83">
        <v>24.92625066990826</v>
      </c>
      <c r="J1777" s="83">
        <v>40.516777178099993</v>
      </c>
      <c r="K1777" s="83">
        <v>37.728701215204566</v>
      </c>
      <c r="L1777" s="81" t="s">
        <v>1900</v>
      </c>
      <c r="M1777" s="81" t="s">
        <v>8900</v>
      </c>
      <c r="N1777" s="81" t="s">
        <v>8901</v>
      </c>
      <c r="O1777" s="81" t="s">
        <v>8902</v>
      </c>
      <c r="P1777" s="81" t="s">
        <v>8903</v>
      </c>
    </row>
    <row r="1778" spans="1:16" ht="142.5" x14ac:dyDescent="0.45">
      <c r="A1778" t="s">
        <v>11147</v>
      </c>
      <c r="B1778" t="s">
        <v>17</v>
      </c>
      <c r="C1778" t="s">
        <v>18</v>
      </c>
      <c r="D1778" t="s">
        <v>1685</v>
      </c>
      <c r="E1778" t="s">
        <v>1897</v>
      </c>
      <c r="F1778" t="s">
        <v>21</v>
      </c>
      <c r="G1778" t="s">
        <v>22</v>
      </c>
      <c r="H1778">
        <v>1777</v>
      </c>
      <c r="I1778" s="83">
        <v>47.046180712960862</v>
      </c>
      <c r="J1778" s="83">
        <v>47.784635562561832</v>
      </c>
      <c r="K1778" s="83">
        <v>29.733404681201737</v>
      </c>
      <c r="L1778" s="81" t="s">
        <v>1901</v>
      </c>
      <c r="M1778" s="81" t="s">
        <v>8904</v>
      </c>
      <c r="N1778" s="81" t="s">
        <v>8905</v>
      </c>
      <c r="O1778" s="81" t="s">
        <v>8906</v>
      </c>
      <c r="P1778" s="81" t="s">
        <v>8907</v>
      </c>
    </row>
    <row r="1779" spans="1:16" ht="85.5" x14ac:dyDescent="0.45">
      <c r="A1779" t="s">
        <v>11147</v>
      </c>
      <c r="B1779" t="s">
        <v>17</v>
      </c>
      <c r="C1779" t="s">
        <v>18</v>
      </c>
      <c r="D1779" t="s">
        <v>1685</v>
      </c>
      <c r="E1779" t="s">
        <v>1897</v>
      </c>
      <c r="F1779" t="s">
        <v>21</v>
      </c>
      <c r="G1779" t="s">
        <v>22</v>
      </c>
      <c r="H1779">
        <v>1778</v>
      </c>
      <c r="I1779" s="83">
        <v>19.61887304255141</v>
      </c>
      <c r="J1779" s="83">
        <v>51.987072419676657</v>
      </c>
      <c r="K1779" s="83">
        <v>48.195116293616081</v>
      </c>
      <c r="L1779" s="81" t="s">
        <v>1902</v>
      </c>
      <c r="M1779" s="81" t="s">
        <v>8908</v>
      </c>
      <c r="N1779" s="81" t="s">
        <v>8909</v>
      </c>
      <c r="O1779" s="81" t="s">
        <v>8910</v>
      </c>
      <c r="P1779" s="81" t="s">
        <v>8911</v>
      </c>
    </row>
    <row r="1780" spans="1:16" ht="185.25" x14ac:dyDescent="0.45">
      <c r="A1780" t="s">
        <v>11147</v>
      </c>
      <c r="B1780" t="s">
        <v>17</v>
      </c>
      <c r="C1780" t="s">
        <v>18</v>
      </c>
      <c r="D1780" t="s">
        <v>1685</v>
      </c>
      <c r="E1780" t="s">
        <v>1897</v>
      </c>
      <c r="F1780" t="s">
        <v>21</v>
      </c>
      <c r="G1780" t="s">
        <v>22</v>
      </c>
      <c r="H1780">
        <v>1779</v>
      </c>
      <c r="I1780" s="83">
        <v>24.233466445473077</v>
      </c>
      <c r="J1780" s="83">
        <v>32.95603653070939</v>
      </c>
      <c r="K1780" s="83">
        <v>29.090865468692645</v>
      </c>
      <c r="L1780" s="81" t="s">
        <v>1903</v>
      </c>
      <c r="M1780" s="81" t="s">
        <v>8912</v>
      </c>
      <c r="N1780" s="81" t="s">
        <v>8913</v>
      </c>
      <c r="O1780" s="81" t="s">
        <v>8914</v>
      </c>
      <c r="P1780" s="81" t="s">
        <v>8915</v>
      </c>
    </row>
    <row r="1781" spans="1:16" x14ac:dyDescent="0.45">
      <c r="A1781" t="s">
        <v>11147</v>
      </c>
      <c r="B1781" t="s">
        <v>17</v>
      </c>
      <c r="C1781" t="s">
        <v>18</v>
      </c>
      <c r="D1781" t="s">
        <v>1685</v>
      </c>
      <c r="E1781" t="s">
        <v>1904</v>
      </c>
      <c r="F1781" t="s">
        <v>21</v>
      </c>
      <c r="G1781" t="s">
        <v>22</v>
      </c>
      <c r="H1781">
        <v>1780</v>
      </c>
      <c r="I1781" s="83">
        <v>61.478815295126431</v>
      </c>
      <c r="J1781" s="83">
        <v>61.478815295126431</v>
      </c>
      <c r="K1781" s="83">
        <v>61.478815295126431</v>
      </c>
      <c r="L1781" s="81" t="s">
        <v>1905</v>
      </c>
      <c r="M1781" s="81" t="s">
        <v>8916</v>
      </c>
      <c r="N1781" s="81" t="s">
        <v>8917</v>
      </c>
      <c r="O1781" s="81" t="s">
        <v>8918</v>
      </c>
      <c r="P1781" s="81" t="s">
        <v>8919</v>
      </c>
    </row>
    <row r="1782" spans="1:16" ht="57" x14ac:dyDescent="0.45">
      <c r="A1782" t="s">
        <v>11147</v>
      </c>
      <c r="B1782" t="s">
        <v>17</v>
      </c>
      <c r="C1782" t="s">
        <v>18</v>
      </c>
      <c r="D1782" t="s">
        <v>1685</v>
      </c>
      <c r="E1782" t="s">
        <v>1904</v>
      </c>
      <c r="F1782" t="s">
        <v>21</v>
      </c>
      <c r="G1782" t="s">
        <v>22</v>
      </c>
      <c r="H1782">
        <v>1781</v>
      </c>
      <c r="I1782" s="83">
        <v>25.299207359385939</v>
      </c>
      <c r="J1782" s="83">
        <v>60.55405839506416</v>
      </c>
      <c r="K1782" s="83">
        <v>16.359615552973484</v>
      </c>
      <c r="L1782" s="81" t="s">
        <v>1906</v>
      </c>
      <c r="M1782" s="81" t="s">
        <v>8920</v>
      </c>
      <c r="N1782" s="81" t="s">
        <v>8921</v>
      </c>
      <c r="O1782" s="81" t="s">
        <v>8922</v>
      </c>
      <c r="P1782" s="81" t="s">
        <v>8923</v>
      </c>
    </row>
    <row r="1783" spans="1:16" ht="57" x14ac:dyDescent="0.45">
      <c r="A1783" t="s">
        <v>11147</v>
      </c>
      <c r="B1783" t="s">
        <v>17</v>
      </c>
      <c r="C1783" t="s">
        <v>18</v>
      </c>
      <c r="D1783" t="s">
        <v>1685</v>
      </c>
      <c r="E1783" t="s">
        <v>1904</v>
      </c>
      <c r="F1783" t="s">
        <v>21</v>
      </c>
      <c r="G1783" t="s">
        <v>22</v>
      </c>
      <c r="H1783">
        <v>1782</v>
      </c>
      <c r="I1783" s="83">
        <v>14.980800232509305</v>
      </c>
      <c r="J1783" s="83">
        <v>100.00000000000004</v>
      </c>
      <c r="K1783" s="83">
        <v>61.626070997295869</v>
      </c>
      <c r="L1783" s="81" t="s">
        <v>1907</v>
      </c>
      <c r="M1783" s="81" t="s">
        <v>8924</v>
      </c>
      <c r="N1783" s="81" t="s">
        <v>8925</v>
      </c>
      <c r="O1783" s="81" t="s">
        <v>8924</v>
      </c>
      <c r="P1783" s="81" t="s">
        <v>8926</v>
      </c>
    </row>
    <row r="1784" spans="1:16" ht="71.25" x14ac:dyDescent="0.45">
      <c r="A1784" t="s">
        <v>11147</v>
      </c>
      <c r="B1784" t="s">
        <v>17</v>
      </c>
      <c r="C1784" t="s">
        <v>18</v>
      </c>
      <c r="D1784" t="s">
        <v>1685</v>
      </c>
      <c r="E1784" t="s">
        <v>1904</v>
      </c>
      <c r="F1784" t="s">
        <v>21</v>
      </c>
      <c r="G1784" t="s">
        <v>22</v>
      </c>
      <c r="H1784">
        <v>1783</v>
      </c>
      <c r="I1784" s="83">
        <v>38.204234973171602</v>
      </c>
      <c r="J1784" s="83">
        <v>76.149769583734624</v>
      </c>
      <c r="K1784" s="83">
        <v>40.276720463657753</v>
      </c>
      <c r="L1784" s="81" t="s">
        <v>1908</v>
      </c>
      <c r="M1784" s="81" t="s">
        <v>8927</v>
      </c>
      <c r="N1784" s="81" t="s">
        <v>8928</v>
      </c>
      <c r="O1784" s="81" t="s">
        <v>8929</v>
      </c>
      <c r="P1784" s="81" t="s">
        <v>8930</v>
      </c>
    </row>
    <row r="1785" spans="1:16" ht="114" x14ac:dyDescent="0.45">
      <c r="A1785" t="s">
        <v>11147</v>
      </c>
      <c r="B1785" t="s">
        <v>17</v>
      </c>
      <c r="C1785" t="s">
        <v>18</v>
      </c>
      <c r="D1785" t="s">
        <v>1685</v>
      </c>
      <c r="E1785" t="s">
        <v>1904</v>
      </c>
      <c r="F1785" t="s">
        <v>21</v>
      </c>
      <c r="G1785" t="s">
        <v>22</v>
      </c>
      <c r="H1785">
        <v>1784</v>
      </c>
      <c r="I1785" s="83">
        <v>14.04678994830558</v>
      </c>
      <c r="J1785" s="83">
        <v>53.996789256973415</v>
      </c>
      <c r="K1785" s="83">
        <v>44.293115948817693</v>
      </c>
      <c r="L1785" s="81" t="s">
        <v>1909</v>
      </c>
      <c r="M1785" s="81" t="s">
        <v>8931</v>
      </c>
      <c r="N1785" s="81" t="s">
        <v>8932</v>
      </c>
      <c r="O1785" s="81" t="s">
        <v>8933</v>
      </c>
      <c r="P1785" s="81" t="s">
        <v>8934</v>
      </c>
    </row>
    <row r="1786" spans="1:16" ht="71.25" x14ac:dyDescent="0.45">
      <c r="A1786" t="s">
        <v>11147</v>
      </c>
      <c r="B1786" t="s">
        <v>17</v>
      </c>
      <c r="C1786" t="s">
        <v>18</v>
      </c>
      <c r="D1786" t="s">
        <v>1685</v>
      </c>
      <c r="E1786" t="s">
        <v>1904</v>
      </c>
      <c r="F1786" t="s">
        <v>21</v>
      </c>
      <c r="G1786" t="s">
        <v>22</v>
      </c>
      <c r="H1786">
        <v>1785</v>
      </c>
      <c r="I1786" s="83">
        <v>37.629571493834163</v>
      </c>
      <c r="J1786" s="83">
        <v>87.251293880596847</v>
      </c>
      <c r="K1786" s="83">
        <v>42.043064394456536</v>
      </c>
      <c r="L1786" s="81" t="s">
        <v>1910</v>
      </c>
      <c r="M1786" s="81" t="s">
        <v>8935</v>
      </c>
      <c r="N1786" s="81" t="s">
        <v>8936</v>
      </c>
      <c r="O1786" s="81" t="s">
        <v>8937</v>
      </c>
      <c r="P1786" s="81" t="s">
        <v>8938</v>
      </c>
    </row>
    <row r="1787" spans="1:16" ht="71.25" x14ac:dyDescent="0.45">
      <c r="A1787" t="s">
        <v>11147</v>
      </c>
      <c r="B1787" t="s">
        <v>17</v>
      </c>
      <c r="C1787" t="s">
        <v>18</v>
      </c>
      <c r="D1787" t="s">
        <v>1685</v>
      </c>
      <c r="E1787" t="s">
        <v>1904</v>
      </c>
      <c r="F1787" t="s">
        <v>21</v>
      </c>
      <c r="G1787" t="s">
        <v>22</v>
      </c>
      <c r="H1787">
        <v>1786</v>
      </c>
      <c r="I1787" s="83">
        <v>32.141105530539441</v>
      </c>
      <c r="J1787" s="83">
        <v>34.300083347362353</v>
      </c>
      <c r="K1787" s="83">
        <v>39.328368415488114</v>
      </c>
      <c r="L1787" s="81" t="s">
        <v>1911</v>
      </c>
      <c r="M1787" s="81" t="s">
        <v>8939</v>
      </c>
      <c r="N1787" s="81" t="s">
        <v>8940</v>
      </c>
      <c r="O1787" s="81" t="s">
        <v>8941</v>
      </c>
      <c r="P1787" s="81" t="s">
        <v>8942</v>
      </c>
    </row>
    <row r="1788" spans="1:16" ht="85.5" x14ac:dyDescent="0.45">
      <c r="A1788" t="s">
        <v>11147</v>
      </c>
      <c r="B1788" t="s">
        <v>17</v>
      </c>
      <c r="C1788" t="s">
        <v>18</v>
      </c>
      <c r="D1788" t="s">
        <v>1685</v>
      </c>
      <c r="E1788" t="s">
        <v>1904</v>
      </c>
      <c r="F1788" t="s">
        <v>21</v>
      </c>
      <c r="G1788" t="s">
        <v>22</v>
      </c>
      <c r="H1788">
        <v>1787</v>
      </c>
      <c r="I1788" s="83">
        <v>16.436148154531303</v>
      </c>
      <c r="J1788" s="83">
        <v>22.060236130929809</v>
      </c>
      <c r="K1788" s="83">
        <v>14.291173574075165</v>
      </c>
      <c r="L1788" s="81" t="s">
        <v>1912</v>
      </c>
      <c r="M1788" s="81" t="s">
        <v>8943</v>
      </c>
      <c r="N1788" s="81" t="s">
        <v>8944</v>
      </c>
      <c r="O1788" s="81" t="s">
        <v>8945</v>
      </c>
      <c r="P1788" s="81" t="s">
        <v>8946</v>
      </c>
    </row>
    <row r="1789" spans="1:16" ht="85.5" x14ac:dyDescent="0.45">
      <c r="A1789" t="s">
        <v>11147</v>
      </c>
      <c r="B1789" t="s">
        <v>17</v>
      </c>
      <c r="C1789" t="s">
        <v>18</v>
      </c>
      <c r="D1789" t="s">
        <v>1685</v>
      </c>
      <c r="E1789" t="s">
        <v>1904</v>
      </c>
      <c r="F1789" t="s">
        <v>21</v>
      </c>
      <c r="G1789" t="s">
        <v>22</v>
      </c>
      <c r="H1789">
        <v>1788</v>
      </c>
      <c r="I1789" s="83">
        <v>5.9283300616380012</v>
      </c>
      <c r="J1789" s="83">
        <v>11.271288813268422</v>
      </c>
      <c r="K1789" s="83">
        <v>6.0314701242824649</v>
      </c>
      <c r="L1789" s="81" t="s">
        <v>1913</v>
      </c>
      <c r="M1789" s="81" t="s">
        <v>8947</v>
      </c>
      <c r="N1789" s="81" t="s">
        <v>8948</v>
      </c>
      <c r="O1789" s="81" t="s">
        <v>8949</v>
      </c>
      <c r="P1789" s="81" t="s">
        <v>8950</v>
      </c>
    </row>
    <row r="1790" spans="1:16" ht="57" x14ac:dyDescent="0.45">
      <c r="A1790" t="s">
        <v>11147</v>
      </c>
      <c r="B1790" t="s">
        <v>17</v>
      </c>
      <c r="C1790" t="s">
        <v>18</v>
      </c>
      <c r="D1790" t="s">
        <v>1685</v>
      </c>
      <c r="E1790" t="s">
        <v>1904</v>
      </c>
      <c r="F1790" t="s">
        <v>21</v>
      </c>
      <c r="G1790" t="s">
        <v>22</v>
      </c>
      <c r="H1790">
        <v>1789</v>
      </c>
      <c r="I1790" s="83">
        <v>9.7823757489614511</v>
      </c>
      <c r="J1790" s="83">
        <v>7.9558915554907612</v>
      </c>
      <c r="K1790" s="83">
        <v>34.686261461719177</v>
      </c>
      <c r="L1790" s="81" t="s">
        <v>1914</v>
      </c>
      <c r="M1790" s="81" t="s">
        <v>8951</v>
      </c>
      <c r="N1790" s="81" t="s">
        <v>8952</v>
      </c>
      <c r="O1790" s="81" t="s">
        <v>8953</v>
      </c>
      <c r="P1790" s="81" t="s">
        <v>8954</v>
      </c>
    </row>
    <row r="1791" spans="1:16" ht="128.25" x14ac:dyDescent="0.45">
      <c r="A1791" t="s">
        <v>11147</v>
      </c>
      <c r="B1791" t="s">
        <v>17</v>
      </c>
      <c r="C1791" t="s">
        <v>18</v>
      </c>
      <c r="D1791" t="s">
        <v>1685</v>
      </c>
      <c r="E1791" t="s">
        <v>1904</v>
      </c>
      <c r="F1791" t="s">
        <v>21</v>
      </c>
      <c r="G1791" t="s">
        <v>22</v>
      </c>
      <c r="H1791">
        <v>1790</v>
      </c>
      <c r="I1791" s="83">
        <v>21.138902991570848</v>
      </c>
      <c r="J1791" s="83">
        <v>52.011619874566087</v>
      </c>
      <c r="K1791" s="83">
        <v>38.884036954093091</v>
      </c>
      <c r="L1791" s="81" t="s">
        <v>1915</v>
      </c>
      <c r="M1791" s="81" t="s">
        <v>8955</v>
      </c>
      <c r="N1791" s="81" t="s">
        <v>8956</v>
      </c>
      <c r="O1791" s="81" t="s">
        <v>8957</v>
      </c>
      <c r="P1791" s="81" t="s">
        <v>8958</v>
      </c>
    </row>
    <row r="1792" spans="1:16" ht="28.5" x14ac:dyDescent="0.45">
      <c r="A1792" t="s">
        <v>11147</v>
      </c>
      <c r="B1792" t="s">
        <v>17</v>
      </c>
      <c r="C1792" t="s">
        <v>18</v>
      </c>
      <c r="D1792" t="s">
        <v>1685</v>
      </c>
      <c r="E1792" t="s">
        <v>1916</v>
      </c>
      <c r="F1792" t="s">
        <v>21</v>
      </c>
      <c r="G1792" t="s">
        <v>22</v>
      </c>
      <c r="H1792">
        <v>1791</v>
      </c>
      <c r="I1792" s="83">
        <v>0</v>
      </c>
      <c r="J1792" s="83">
        <v>0</v>
      </c>
      <c r="K1792" s="83">
        <v>0</v>
      </c>
      <c r="L1792" s="81" t="s">
        <v>1917</v>
      </c>
      <c r="M1792" s="81" t="s">
        <v>8959</v>
      </c>
      <c r="N1792" s="81" t="s">
        <v>8960</v>
      </c>
      <c r="O1792" s="81" t="s">
        <v>8961</v>
      </c>
      <c r="P1792" s="81" t="s">
        <v>8962</v>
      </c>
    </row>
    <row r="1793" spans="1:16" ht="57" x14ac:dyDescent="0.45">
      <c r="A1793" t="s">
        <v>11147</v>
      </c>
      <c r="B1793" t="s">
        <v>17</v>
      </c>
      <c r="C1793" t="s">
        <v>18</v>
      </c>
      <c r="D1793" t="s">
        <v>1685</v>
      </c>
      <c r="E1793" t="s">
        <v>1916</v>
      </c>
      <c r="F1793" t="s">
        <v>21</v>
      </c>
      <c r="G1793" t="s">
        <v>22</v>
      </c>
      <c r="H1793">
        <v>1792</v>
      </c>
      <c r="I1793" s="83">
        <v>40.873575197739761</v>
      </c>
      <c r="J1793" s="83">
        <v>69.412682978668613</v>
      </c>
      <c r="K1793" s="83">
        <v>8.6677930886377013</v>
      </c>
      <c r="L1793" s="81" t="s">
        <v>1918</v>
      </c>
      <c r="M1793" s="81" t="s">
        <v>8963</v>
      </c>
      <c r="N1793" s="81" t="s">
        <v>8964</v>
      </c>
      <c r="O1793" s="81" t="s">
        <v>8965</v>
      </c>
      <c r="P1793" s="81" t="s">
        <v>8966</v>
      </c>
    </row>
    <row r="1794" spans="1:16" ht="42.75" x14ac:dyDescent="0.45">
      <c r="A1794" t="s">
        <v>11147</v>
      </c>
      <c r="B1794" t="s">
        <v>17</v>
      </c>
      <c r="C1794" t="s">
        <v>18</v>
      </c>
      <c r="D1794" t="s">
        <v>1685</v>
      </c>
      <c r="E1794" t="s">
        <v>1916</v>
      </c>
      <c r="F1794" t="s">
        <v>21</v>
      </c>
      <c r="G1794" t="s">
        <v>22</v>
      </c>
      <c r="H1794">
        <v>1793</v>
      </c>
      <c r="I1794" s="83">
        <v>8.6995846951376574</v>
      </c>
      <c r="J1794" s="83">
        <v>31.610981104846864</v>
      </c>
      <c r="K1794" s="83">
        <v>13.511244179653429</v>
      </c>
      <c r="L1794" s="81" t="s">
        <v>1919</v>
      </c>
      <c r="M1794" s="81" t="s">
        <v>8967</v>
      </c>
      <c r="N1794" s="81" t="s">
        <v>8968</v>
      </c>
      <c r="O1794" s="81" t="s">
        <v>8969</v>
      </c>
      <c r="P1794" s="81" t="s">
        <v>8970</v>
      </c>
    </row>
    <row r="1795" spans="1:16" ht="71.25" x14ac:dyDescent="0.45">
      <c r="A1795" t="s">
        <v>11147</v>
      </c>
      <c r="B1795" t="s">
        <v>17</v>
      </c>
      <c r="C1795" t="s">
        <v>18</v>
      </c>
      <c r="D1795" t="s">
        <v>1685</v>
      </c>
      <c r="E1795" t="s">
        <v>1916</v>
      </c>
      <c r="F1795" t="s">
        <v>21</v>
      </c>
      <c r="G1795" t="s">
        <v>22</v>
      </c>
      <c r="H1795">
        <v>1794</v>
      </c>
      <c r="I1795" s="83">
        <v>23.41812326184748</v>
      </c>
      <c r="J1795" s="83">
        <v>57.274570592114578</v>
      </c>
      <c r="K1795" s="83">
        <v>15.135083236344686</v>
      </c>
      <c r="L1795" s="81" t="s">
        <v>1920</v>
      </c>
      <c r="M1795" s="81" t="s">
        <v>8971</v>
      </c>
      <c r="N1795" s="81" t="s">
        <v>8972</v>
      </c>
      <c r="O1795" s="81" t="s">
        <v>8973</v>
      </c>
      <c r="P1795" s="81" t="s">
        <v>8974</v>
      </c>
    </row>
    <row r="1796" spans="1:16" ht="142.5" x14ac:dyDescent="0.45">
      <c r="A1796" t="s">
        <v>11147</v>
      </c>
      <c r="B1796" t="s">
        <v>17</v>
      </c>
      <c r="C1796" t="s">
        <v>18</v>
      </c>
      <c r="D1796" t="s">
        <v>1685</v>
      </c>
      <c r="E1796" t="s">
        <v>1916</v>
      </c>
      <c r="F1796" t="s">
        <v>21</v>
      </c>
      <c r="G1796" t="s">
        <v>22</v>
      </c>
      <c r="H1796">
        <v>1795</v>
      </c>
      <c r="I1796" s="83">
        <v>23.252634497159359</v>
      </c>
      <c r="J1796" s="83">
        <v>47.299053379450868</v>
      </c>
      <c r="K1796" s="83">
        <v>38.414020441451093</v>
      </c>
      <c r="L1796" s="81" t="s">
        <v>1921</v>
      </c>
      <c r="M1796" s="81" t="s">
        <v>8975</v>
      </c>
      <c r="N1796" s="81" t="s">
        <v>8976</v>
      </c>
      <c r="O1796" s="81" t="s">
        <v>8977</v>
      </c>
      <c r="P1796" s="81" t="s">
        <v>8978</v>
      </c>
    </row>
    <row r="1797" spans="1:16" ht="57" x14ac:dyDescent="0.45">
      <c r="A1797" t="s">
        <v>11147</v>
      </c>
      <c r="B1797" t="s">
        <v>17</v>
      </c>
      <c r="C1797" t="s">
        <v>18</v>
      </c>
      <c r="D1797" t="s">
        <v>1685</v>
      </c>
      <c r="E1797" t="s">
        <v>1916</v>
      </c>
      <c r="F1797" t="s">
        <v>21</v>
      </c>
      <c r="G1797" t="s">
        <v>22</v>
      </c>
      <c r="H1797">
        <v>1796</v>
      </c>
      <c r="I1797" s="83">
        <v>14.879641171245488</v>
      </c>
      <c r="J1797" s="83">
        <v>87.615607832094554</v>
      </c>
      <c r="K1797" s="83">
        <v>13.910732727119134</v>
      </c>
      <c r="L1797" s="81" t="s">
        <v>1922</v>
      </c>
      <c r="M1797" s="81" t="s">
        <v>8979</v>
      </c>
      <c r="N1797" s="81" t="s">
        <v>8980</v>
      </c>
      <c r="O1797" s="81" t="s">
        <v>8981</v>
      </c>
      <c r="P1797" s="81" t="s">
        <v>8982</v>
      </c>
    </row>
    <row r="1798" spans="1:16" x14ac:dyDescent="0.45">
      <c r="A1798" t="s">
        <v>11147</v>
      </c>
      <c r="B1798" t="s">
        <v>17</v>
      </c>
      <c r="C1798" t="s">
        <v>18</v>
      </c>
      <c r="D1798" t="s">
        <v>1685</v>
      </c>
      <c r="E1798" t="s">
        <v>1916</v>
      </c>
      <c r="F1798" t="s">
        <v>21</v>
      </c>
      <c r="G1798" t="s">
        <v>22</v>
      </c>
      <c r="H1798">
        <v>1797</v>
      </c>
      <c r="I1798" s="83">
        <v>19.716118825581447</v>
      </c>
      <c r="J1798" s="83">
        <v>15.973577606156811</v>
      </c>
      <c r="K1798" s="83">
        <v>18.393972058572118</v>
      </c>
      <c r="L1798" s="81" t="s">
        <v>1923</v>
      </c>
      <c r="M1798" s="81" t="s">
        <v>8983</v>
      </c>
      <c r="N1798" s="81" t="s">
        <v>8984</v>
      </c>
      <c r="O1798" s="81" t="s">
        <v>8985</v>
      </c>
      <c r="P1798" s="81" t="s">
        <v>8986</v>
      </c>
    </row>
    <row r="1799" spans="1:16" ht="28.5" x14ac:dyDescent="0.45">
      <c r="A1799" t="s">
        <v>11147</v>
      </c>
      <c r="B1799" t="s">
        <v>17</v>
      </c>
      <c r="C1799" t="s">
        <v>18</v>
      </c>
      <c r="D1799" t="s">
        <v>1685</v>
      </c>
      <c r="E1799" t="s">
        <v>1924</v>
      </c>
      <c r="F1799" t="s">
        <v>21</v>
      </c>
      <c r="G1799" t="s">
        <v>22</v>
      </c>
      <c r="H1799">
        <v>1798</v>
      </c>
      <c r="I1799" s="83">
        <v>26.269098944241588</v>
      </c>
      <c r="J1799" s="83">
        <v>26.269098944241588</v>
      </c>
      <c r="K1799" s="83">
        <v>8.6430196160485249</v>
      </c>
      <c r="L1799" s="81" t="s">
        <v>1925</v>
      </c>
      <c r="M1799" s="81" t="s">
        <v>8987</v>
      </c>
      <c r="N1799" s="81" t="s">
        <v>8988</v>
      </c>
      <c r="O1799" s="81" t="s">
        <v>8988</v>
      </c>
      <c r="P1799" s="81" t="s">
        <v>8989</v>
      </c>
    </row>
    <row r="1800" spans="1:16" ht="28.5" x14ac:dyDescent="0.45">
      <c r="A1800" t="s">
        <v>11147</v>
      </c>
      <c r="B1800" t="s">
        <v>17</v>
      </c>
      <c r="C1800" t="s">
        <v>18</v>
      </c>
      <c r="D1800" t="s">
        <v>1685</v>
      </c>
      <c r="E1800" t="s">
        <v>1924</v>
      </c>
      <c r="F1800" t="s">
        <v>21</v>
      </c>
      <c r="G1800" t="s">
        <v>22</v>
      </c>
      <c r="H1800">
        <v>1799</v>
      </c>
      <c r="I1800" s="83">
        <v>43.472087194499139</v>
      </c>
      <c r="J1800" s="83">
        <v>75.98356856515926</v>
      </c>
      <c r="K1800" s="83">
        <v>43.472087194499139</v>
      </c>
      <c r="L1800" s="81" t="s">
        <v>1926</v>
      </c>
      <c r="M1800" s="81" t="s">
        <v>8990</v>
      </c>
      <c r="N1800" s="81" t="s">
        <v>8991</v>
      </c>
      <c r="O1800" s="81" t="s">
        <v>8992</v>
      </c>
      <c r="P1800" s="81" t="s">
        <v>8991</v>
      </c>
    </row>
    <row r="1801" spans="1:16" ht="42.75" x14ac:dyDescent="0.45">
      <c r="A1801" t="s">
        <v>11147</v>
      </c>
      <c r="B1801" t="s">
        <v>17</v>
      </c>
      <c r="C1801" t="s">
        <v>18</v>
      </c>
      <c r="D1801" t="s">
        <v>1685</v>
      </c>
      <c r="E1801" t="s">
        <v>1924</v>
      </c>
      <c r="F1801" t="s">
        <v>21</v>
      </c>
      <c r="G1801" t="s">
        <v>22</v>
      </c>
      <c r="H1801">
        <v>1800</v>
      </c>
      <c r="I1801" s="83">
        <v>9.4429442960797338</v>
      </c>
      <c r="J1801" s="83">
        <v>35.494810560100525</v>
      </c>
      <c r="K1801" s="83">
        <v>21.200626759025184</v>
      </c>
      <c r="L1801" s="81" t="s">
        <v>1927</v>
      </c>
      <c r="M1801" s="81" t="s">
        <v>8993</v>
      </c>
      <c r="N1801" s="81" t="s">
        <v>8994</v>
      </c>
      <c r="O1801" s="81" t="s">
        <v>8995</v>
      </c>
      <c r="P1801" s="81" t="s">
        <v>8996</v>
      </c>
    </row>
    <row r="1802" spans="1:16" ht="71.25" x14ac:dyDescent="0.45">
      <c r="A1802" t="s">
        <v>11147</v>
      </c>
      <c r="B1802" t="s">
        <v>17</v>
      </c>
      <c r="C1802" t="s">
        <v>18</v>
      </c>
      <c r="D1802" t="s">
        <v>1685</v>
      </c>
      <c r="E1802" t="s">
        <v>1924</v>
      </c>
      <c r="F1802" t="s">
        <v>21</v>
      </c>
      <c r="G1802" t="s">
        <v>22</v>
      </c>
      <c r="H1802">
        <v>1801</v>
      </c>
      <c r="I1802" s="83">
        <v>60.083830459724723</v>
      </c>
      <c r="J1802" s="83">
        <v>100.00000000000004</v>
      </c>
      <c r="K1802" s="83">
        <v>30.955963499059582</v>
      </c>
      <c r="L1802" s="81" t="s">
        <v>1928</v>
      </c>
      <c r="M1802" s="81" t="s">
        <v>8997</v>
      </c>
      <c r="N1802" s="81" t="s">
        <v>8998</v>
      </c>
      <c r="O1802" s="81" t="s">
        <v>8997</v>
      </c>
      <c r="P1802" s="81" t="s">
        <v>8999</v>
      </c>
    </row>
    <row r="1803" spans="1:16" ht="114" x14ac:dyDescent="0.45">
      <c r="A1803" t="s">
        <v>11147</v>
      </c>
      <c r="B1803" t="s">
        <v>17</v>
      </c>
      <c r="C1803" t="s">
        <v>18</v>
      </c>
      <c r="D1803" t="s">
        <v>1685</v>
      </c>
      <c r="E1803" t="s">
        <v>1924</v>
      </c>
      <c r="F1803" t="s">
        <v>21</v>
      </c>
      <c r="G1803" t="s">
        <v>22</v>
      </c>
      <c r="H1803">
        <v>1802</v>
      </c>
      <c r="I1803" s="83">
        <v>47.303414892564312</v>
      </c>
      <c r="J1803" s="83">
        <v>49.383125386730093</v>
      </c>
      <c r="K1803" s="83">
        <v>38.150244745080442</v>
      </c>
      <c r="L1803" s="81" t="s">
        <v>1929</v>
      </c>
      <c r="M1803" s="81" t="s">
        <v>9000</v>
      </c>
      <c r="N1803" s="81" t="s">
        <v>9001</v>
      </c>
      <c r="O1803" s="81" t="s">
        <v>9002</v>
      </c>
      <c r="P1803" s="81" t="s">
        <v>9003</v>
      </c>
    </row>
    <row r="1804" spans="1:16" ht="85.5" x14ac:dyDescent="0.45">
      <c r="A1804" t="s">
        <v>11147</v>
      </c>
      <c r="B1804" t="s">
        <v>17</v>
      </c>
      <c r="C1804" t="s">
        <v>18</v>
      </c>
      <c r="D1804" t="s">
        <v>1685</v>
      </c>
      <c r="E1804" t="s">
        <v>1924</v>
      </c>
      <c r="F1804" t="s">
        <v>21</v>
      </c>
      <c r="G1804" t="s">
        <v>22</v>
      </c>
      <c r="H1804">
        <v>1803</v>
      </c>
      <c r="I1804" s="83">
        <v>27.802078134791621</v>
      </c>
      <c r="J1804" s="83">
        <v>42.548937711669751</v>
      </c>
      <c r="K1804" s="83">
        <v>51.819640060393162</v>
      </c>
      <c r="L1804" s="81" t="s">
        <v>1930</v>
      </c>
      <c r="M1804" s="81" t="s">
        <v>9004</v>
      </c>
      <c r="N1804" s="81" t="s">
        <v>9005</v>
      </c>
      <c r="O1804" s="81" t="s">
        <v>9006</v>
      </c>
      <c r="P1804" s="81" t="s">
        <v>9007</v>
      </c>
    </row>
    <row r="1805" spans="1:16" ht="99.75" x14ac:dyDescent="0.45">
      <c r="A1805" t="s">
        <v>11147</v>
      </c>
      <c r="B1805" t="s">
        <v>17</v>
      </c>
      <c r="C1805" t="s">
        <v>18</v>
      </c>
      <c r="D1805" t="s">
        <v>1685</v>
      </c>
      <c r="E1805" t="s">
        <v>1924</v>
      </c>
      <c r="F1805" t="s">
        <v>21</v>
      </c>
      <c r="G1805" t="s">
        <v>22</v>
      </c>
      <c r="H1805">
        <v>1804</v>
      </c>
      <c r="I1805" s="83">
        <v>50.244518055921496</v>
      </c>
      <c r="J1805" s="83">
        <v>74.388536739284405</v>
      </c>
      <c r="K1805" s="83">
        <v>34.809962855832474</v>
      </c>
      <c r="L1805" s="81" t="s">
        <v>1931</v>
      </c>
      <c r="M1805" s="81" t="s">
        <v>9008</v>
      </c>
      <c r="N1805" s="81" t="s">
        <v>9009</v>
      </c>
      <c r="O1805" s="81" t="s">
        <v>9010</v>
      </c>
      <c r="P1805" s="81" t="s">
        <v>9011</v>
      </c>
    </row>
    <row r="1806" spans="1:16" ht="57" x14ac:dyDescent="0.45">
      <c r="A1806" t="s">
        <v>11147</v>
      </c>
      <c r="B1806" t="s">
        <v>17</v>
      </c>
      <c r="C1806" t="s">
        <v>18</v>
      </c>
      <c r="D1806" t="s">
        <v>1685</v>
      </c>
      <c r="E1806" t="s">
        <v>1924</v>
      </c>
      <c r="F1806" t="s">
        <v>21</v>
      </c>
      <c r="G1806" t="s">
        <v>22</v>
      </c>
      <c r="H1806">
        <v>1805</v>
      </c>
      <c r="I1806" s="83">
        <v>50.389204852596336</v>
      </c>
      <c r="J1806" s="83">
        <v>54.451788461394067</v>
      </c>
      <c r="K1806" s="83">
        <v>16.451929399933114</v>
      </c>
      <c r="L1806" s="81" t="s">
        <v>1932</v>
      </c>
      <c r="M1806" s="81" t="s">
        <v>9012</v>
      </c>
      <c r="N1806" s="81" t="s">
        <v>9013</v>
      </c>
      <c r="O1806" s="81" t="s">
        <v>9014</v>
      </c>
      <c r="P1806" s="81" t="s">
        <v>9015</v>
      </c>
    </row>
    <row r="1807" spans="1:16" ht="57" x14ac:dyDescent="0.45">
      <c r="A1807" t="s">
        <v>11147</v>
      </c>
      <c r="B1807" t="s">
        <v>17</v>
      </c>
      <c r="C1807" t="s">
        <v>18</v>
      </c>
      <c r="D1807" t="s">
        <v>1685</v>
      </c>
      <c r="E1807" t="s">
        <v>1933</v>
      </c>
      <c r="F1807" t="s">
        <v>21</v>
      </c>
      <c r="G1807" t="s">
        <v>22</v>
      </c>
      <c r="H1807">
        <v>1806</v>
      </c>
      <c r="I1807" s="83">
        <v>27.659503209725884</v>
      </c>
      <c r="J1807" s="83">
        <v>22.609182032261533</v>
      </c>
      <c r="K1807" s="83">
        <v>18.100048717489869</v>
      </c>
      <c r="L1807" s="81" t="s">
        <v>1934</v>
      </c>
      <c r="M1807" s="81" t="s">
        <v>9016</v>
      </c>
      <c r="N1807" s="81" t="s">
        <v>9017</v>
      </c>
      <c r="O1807" s="81" t="s">
        <v>9018</v>
      </c>
      <c r="P1807" s="81" t="s">
        <v>9019</v>
      </c>
    </row>
    <row r="1808" spans="1:16" ht="71.25" x14ac:dyDescent="0.45">
      <c r="A1808" t="s">
        <v>11147</v>
      </c>
      <c r="B1808" t="s">
        <v>17</v>
      </c>
      <c r="C1808" t="s">
        <v>18</v>
      </c>
      <c r="D1808" t="s">
        <v>1685</v>
      </c>
      <c r="E1808" t="s">
        <v>1933</v>
      </c>
      <c r="F1808" t="s">
        <v>21</v>
      </c>
      <c r="G1808" t="s">
        <v>22</v>
      </c>
      <c r="H1808">
        <v>1807</v>
      </c>
      <c r="I1808" s="83">
        <v>35.036130637444003</v>
      </c>
      <c r="J1808" s="83">
        <v>42.7981537352224</v>
      </c>
      <c r="K1808" s="83">
        <v>37.160708049676387</v>
      </c>
      <c r="L1808" s="81" t="s">
        <v>1935</v>
      </c>
      <c r="M1808" s="81" t="s">
        <v>9020</v>
      </c>
      <c r="N1808" s="81" t="s">
        <v>9021</v>
      </c>
      <c r="O1808" s="81" t="s">
        <v>9022</v>
      </c>
      <c r="P1808" s="81" t="s">
        <v>9023</v>
      </c>
    </row>
    <row r="1809" spans="1:16" x14ac:dyDescent="0.45">
      <c r="A1809" t="s">
        <v>11147</v>
      </c>
      <c r="B1809" t="s">
        <v>17</v>
      </c>
      <c r="C1809" t="s">
        <v>18</v>
      </c>
      <c r="D1809" t="s">
        <v>1685</v>
      </c>
      <c r="E1809" t="s">
        <v>1933</v>
      </c>
      <c r="F1809" t="s">
        <v>21</v>
      </c>
      <c r="G1809" t="s">
        <v>22</v>
      </c>
      <c r="H1809">
        <v>1808</v>
      </c>
      <c r="I1809" s="83">
        <v>14.127216461522432</v>
      </c>
      <c r="J1809" s="83">
        <v>17.799177396293473</v>
      </c>
      <c r="K1809" s="83">
        <v>14.127216461522432</v>
      </c>
      <c r="L1809" s="81" t="s">
        <v>1936</v>
      </c>
      <c r="M1809" s="81" t="s">
        <v>9024</v>
      </c>
      <c r="N1809" s="81" t="s">
        <v>9025</v>
      </c>
      <c r="O1809" s="81" t="s">
        <v>9026</v>
      </c>
      <c r="P1809" s="81" t="s">
        <v>9027</v>
      </c>
    </row>
    <row r="1810" spans="1:16" ht="28.5" x14ac:dyDescent="0.45">
      <c r="A1810" t="s">
        <v>11147</v>
      </c>
      <c r="B1810" t="s">
        <v>17</v>
      </c>
      <c r="C1810" t="s">
        <v>18</v>
      </c>
      <c r="D1810" t="s">
        <v>1685</v>
      </c>
      <c r="E1810" t="s">
        <v>1933</v>
      </c>
      <c r="F1810" t="s">
        <v>21</v>
      </c>
      <c r="G1810" t="s">
        <v>22</v>
      </c>
      <c r="H1810">
        <v>1809</v>
      </c>
      <c r="I1810" s="83">
        <v>100.00000000000004</v>
      </c>
      <c r="J1810" s="83">
        <v>100.00000000000004</v>
      </c>
      <c r="K1810" s="83">
        <v>66.874030497642181</v>
      </c>
      <c r="L1810" s="81" t="s">
        <v>1937</v>
      </c>
      <c r="M1810" s="81" t="s">
        <v>9028</v>
      </c>
      <c r="N1810" s="81" t="s">
        <v>9028</v>
      </c>
      <c r="O1810" s="81" t="s">
        <v>9028</v>
      </c>
      <c r="P1810" s="81" t="s">
        <v>9029</v>
      </c>
    </row>
    <row r="1811" spans="1:16" ht="57" x14ac:dyDescent="0.45">
      <c r="A1811" t="s">
        <v>11147</v>
      </c>
      <c r="B1811" t="s">
        <v>17</v>
      </c>
      <c r="C1811" t="s">
        <v>18</v>
      </c>
      <c r="D1811" t="s">
        <v>1685</v>
      </c>
      <c r="E1811" t="s">
        <v>1933</v>
      </c>
      <c r="F1811" t="s">
        <v>21</v>
      </c>
      <c r="G1811" t="s">
        <v>22</v>
      </c>
      <c r="H1811">
        <v>1810</v>
      </c>
      <c r="I1811" s="83">
        <v>24.712442545253591</v>
      </c>
      <c r="J1811" s="83">
        <v>16.064553745630619</v>
      </c>
      <c r="K1811" s="83">
        <v>16.064553745630619</v>
      </c>
      <c r="L1811" s="81" t="s">
        <v>1938</v>
      </c>
      <c r="M1811" s="81" t="s">
        <v>9030</v>
      </c>
      <c r="N1811" s="81" t="s">
        <v>9031</v>
      </c>
      <c r="O1811" s="81" t="s">
        <v>9032</v>
      </c>
      <c r="P1811" s="81" t="s">
        <v>9032</v>
      </c>
    </row>
    <row r="1812" spans="1:16" ht="42.75" x14ac:dyDescent="0.45">
      <c r="A1812" t="s">
        <v>11147</v>
      </c>
      <c r="B1812" t="s">
        <v>17</v>
      </c>
      <c r="C1812" t="s">
        <v>18</v>
      </c>
      <c r="D1812" t="s">
        <v>1685</v>
      </c>
      <c r="E1812" t="s">
        <v>1933</v>
      </c>
      <c r="F1812" t="s">
        <v>21</v>
      </c>
      <c r="G1812" t="s">
        <v>22</v>
      </c>
      <c r="H1812">
        <v>1811</v>
      </c>
      <c r="I1812" s="83">
        <v>34.496510627777432</v>
      </c>
      <c r="J1812" s="83">
        <v>72.976277095542812</v>
      </c>
      <c r="K1812" s="83">
        <v>26.46015952359329</v>
      </c>
      <c r="L1812" s="81" t="s">
        <v>1939</v>
      </c>
      <c r="M1812" s="81" t="s">
        <v>9033</v>
      </c>
      <c r="N1812" s="81" t="s">
        <v>9034</v>
      </c>
      <c r="O1812" s="81" t="s">
        <v>9035</v>
      </c>
      <c r="P1812" s="81" t="s">
        <v>9036</v>
      </c>
    </row>
    <row r="1813" spans="1:16" ht="28.5" x14ac:dyDescent="0.45">
      <c r="A1813" t="s">
        <v>11147</v>
      </c>
      <c r="B1813" t="s">
        <v>17</v>
      </c>
      <c r="C1813" t="s">
        <v>18</v>
      </c>
      <c r="D1813" t="s">
        <v>1685</v>
      </c>
      <c r="E1813" t="s">
        <v>1940</v>
      </c>
      <c r="F1813" t="s">
        <v>21</v>
      </c>
      <c r="G1813" t="s">
        <v>22</v>
      </c>
      <c r="H1813">
        <v>1812</v>
      </c>
      <c r="I1813" s="83">
        <v>13.380161378318954</v>
      </c>
      <c r="J1813" s="83">
        <v>55.839482647241788</v>
      </c>
      <c r="K1813" s="83">
        <v>23.462350320528</v>
      </c>
      <c r="L1813" s="81" t="s">
        <v>1941</v>
      </c>
      <c r="M1813" s="81" t="s">
        <v>9037</v>
      </c>
      <c r="N1813" s="81" t="s">
        <v>9038</v>
      </c>
      <c r="O1813" s="81" t="s">
        <v>9039</v>
      </c>
      <c r="P1813" s="81" t="s">
        <v>9040</v>
      </c>
    </row>
    <row r="1814" spans="1:16" x14ac:dyDescent="0.45">
      <c r="A1814" t="s">
        <v>11147</v>
      </c>
      <c r="B1814" t="s">
        <v>17</v>
      </c>
      <c r="C1814" t="s">
        <v>18</v>
      </c>
      <c r="D1814" t="s">
        <v>1685</v>
      </c>
      <c r="E1814" t="s">
        <v>1940</v>
      </c>
      <c r="F1814" t="s">
        <v>21</v>
      </c>
      <c r="G1814" t="s">
        <v>22</v>
      </c>
      <c r="H1814">
        <v>1813</v>
      </c>
      <c r="I1814" s="83">
        <v>10.682175159905848</v>
      </c>
      <c r="J1814" s="83">
        <v>10.682175159905848</v>
      </c>
      <c r="K1814" s="83">
        <v>18.995892141289811</v>
      </c>
      <c r="L1814" s="81" t="s">
        <v>1942</v>
      </c>
      <c r="M1814" s="81" t="s">
        <v>9041</v>
      </c>
      <c r="N1814" s="81" t="s">
        <v>9042</v>
      </c>
      <c r="O1814" s="81" t="s">
        <v>9042</v>
      </c>
      <c r="P1814" s="81" t="s">
        <v>9043</v>
      </c>
    </row>
    <row r="1815" spans="1:16" ht="57" x14ac:dyDescent="0.45">
      <c r="A1815" t="s">
        <v>11147</v>
      </c>
      <c r="B1815" t="s">
        <v>17</v>
      </c>
      <c r="C1815" t="s">
        <v>18</v>
      </c>
      <c r="D1815" t="s">
        <v>1685</v>
      </c>
      <c r="E1815" t="s">
        <v>1940</v>
      </c>
      <c r="F1815" t="s">
        <v>21</v>
      </c>
      <c r="G1815" t="s">
        <v>22</v>
      </c>
      <c r="H1815">
        <v>1814</v>
      </c>
      <c r="I1815" s="83">
        <v>7.9222506686344651</v>
      </c>
      <c r="J1815" s="83">
        <v>10.343603005129708</v>
      </c>
      <c r="K1815" s="83">
        <v>30.934588294313716</v>
      </c>
      <c r="L1815" s="81" t="s">
        <v>1943</v>
      </c>
      <c r="M1815" s="81" t="s">
        <v>9044</v>
      </c>
      <c r="N1815" s="81" t="s">
        <v>9045</v>
      </c>
      <c r="O1815" s="81" t="s">
        <v>9046</v>
      </c>
      <c r="P1815" s="81" t="s">
        <v>9047</v>
      </c>
    </row>
    <row r="1816" spans="1:16" ht="85.5" x14ac:dyDescent="0.45">
      <c r="A1816" t="s">
        <v>11147</v>
      </c>
      <c r="B1816" t="s">
        <v>17</v>
      </c>
      <c r="C1816" t="s">
        <v>18</v>
      </c>
      <c r="D1816" t="s">
        <v>1685</v>
      </c>
      <c r="E1816" t="s">
        <v>1940</v>
      </c>
      <c r="F1816" t="s">
        <v>21</v>
      </c>
      <c r="G1816" t="s">
        <v>22</v>
      </c>
      <c r="H1816">
        <v>1815</v>
      </c>
      <c r="I1816" s="83">
        <v>31.364609891977441</v>
      </c>
      <c r="J1816" s="83">
        <v>39.723391474065323</v>
      </c>
      <c r="K1816" s="83">
        <v>43.213502061621483</v>
      </c>
      <c r="L1816" s="81" t="s">
        <v>1944</v>
      </c>
      <c r="M1816" s="81" t="s">
        <v>9048</v>
      </c>
      <c r="N1816" s="81" t="s">
        <v>9049</v>
      </c>
      <c r="O1816" s="81" t="s">
        <v>9050</v>
      </c>
      <c r="P1816" s="81" t="s">
        <v>9051</v>
      </c>
    </row>
    <row r="1817" spans="1:16" ht="156.75" x14ac:dyDescent="0.45">
      <c r="A1817" t="s">
        <v>11147</v>
      </c>
      <c r="B1817" t="s">
        <v>17</v>
      </c>
      <c r="C1817" t="s">
        <v>18</v>
      </c>
      <c r="D1817" t="s">
        <v>1685</v>
      </c>
      <c r="E1817" t="s">
        <v>1940</v>
      </c>
      <c r="F1817" t="s">
        <v>21</v>
      </c>
      <c r="G1817" t="s">
        <v>22</v>
      </c>
      <c r="H1817">
        <v>1816</v>
      </c>
      <c r="I1817" s="83">
        <v>20.574246547017889</v>
      </c>
      <c r="J1817" s="83">
        <v>29.457786515892007</v>
      </c>
      <c r="K1817" s="83">
        <v>30.661783390177799</v>
      </c>
      <c r="L1817" s="81" t="s">
        <v>1945</v>
      </c>
      <c r="M1817" s="81" t="s">
        <v>9052</v>
      </c>
      <c r="N1817" s="81" t="s">
        <v>9053</v>
      </c>
      <c r="O1817" s="81" t="s">
        <v>9054</v>
      </c>
      <c r="P1817" s="81" t="s">
        <v>9055</v>
      </c>
    </row>
    <row r="1818" spans="1:16" ht="128.25" x14ac:dyDescent="0.45">
      <c r="A1818" t="s">
        <v>11147</v>
      </c>
      <c r="B1818" t="s">
        <v>17</v>
      </c>
      <c r="C1818" t="s">
        <v>18</v>
      </c>
      <c r="D1818" t="s">
        <v>1685</v>
      </c>
      <c r="E1818" t="s">
        <v>1940</v>
      </c>
      <c r="F1818" t="s">
        <v>21</v>
      </c>
      <c r="G1818" t="s">
        <v>22</v>
      </c>
      <c r="H1818">
        <v>1817</v>
      </c>
      <c r="I1818" s="83">
        <v>2.9596914123201787</v>
      </c>
      <c r="J1818" s="83">
        <v>7.4399915472034976</v>
      </c>
      <c r="K1818" s="83">
        <v>7.282655542675033</v>
      </c>
      <c r="L1818" s="81" t="s">
        <v>1946</v>
      </c>
      <c r="M1818" s="81" t="s">
        <v>9056</v>
      </c>
      <c r="N1818" s="81" t="s">
        <v>9057</v>
      </c>
      <c r="O1818" s="81" t="s">
        <v>9058</v>
      </c>
      <c r="P1818" s="81" t="s">
        <v>9059</v>
      </c>
    </row>
    <row r="1819" spans="1:16" ht="57" x14ac:dyDescent="0.45">
      <c r="A1819" t="s">
        <v>11147</v>
      </c>
      <c r="B1819" t="s">
        <v>17</v>
      </c>
      <c r="C1819" t="s">
        <v>18</v>
      </c>
      <c r="D1819" t="s">
        <v>1685</v>
      </c>
      <c r="E1819" t="s">
        <v>1940</v>
      </c>
      <c r="F1819" t="s">
        <v>21</v>
      </c>
      <c r="G1819" t="s">
        <v>22</v>
      </c>
      <c r="H1819">
        <v>1818</v>
      </c>
      <c r="I1819" s="83">
        <v>11.285529542873803</v>
      </c>
      <c r="J1819" s="83">
        <v>34.953658971976616</v>
      </c>
      <c r="K1819" s="83">
        <v>24.978982998684547</v>
      </c>
      <c r="L1819" s="81" t="s">
        <v>1947</v>
      </c>
      <c r="M1819" s="81" t="s">
        <v>9060</v>
      </c>
      <c r="N1819" s="81" t="s">
        <v>9061</v>
      </c>
      <c r="O1819" s="81" t="s">
        <v>9062</v>
      </c>
      <c r="P1819" s="81" t="s">
        <v>9063</v>
      </c>
    </row>
    <row r="1820" spans="1:16" ht="85.5" x14ac:dyDescent="0.45">
      <c r="A1820" t="s">
        <v>11147</v>
      </c>
      <c r="B1820" t="s">
        <v>17</v>
      </c>
      <c r="C1820" t="s">
        <v>18</v>
      </c>
      <c r="D1820" t="s">
        <v>1685</v>
      </c>
      <c r="E1820" t="s">
        <v>1940</v>
      </c>
      <c r="F1820" t="s">
        <v>21</v>
      </c>
      <c r="G1820" t="s">
        <v>22</v>
      </c>
      <c r="H1820">
        <v>1819</v>
      </c>
      <c r="I1820" s="83">
        <v>41.850251304020567</v>
      </c>
      <c r="J1820" s="83">
        <v>58.617188662412772</v>
      </c>
      <c r="K1820" s="83">
        <v>39.326513070192334</v>
      </c>
      <c r="L1820" s="81" t="s">
        <v>1948</v>
      </c>
      <c r="M1820" s="81" t="s">
        <v>9064</v>
      </c>
      <c r="N1820" s="81" t="s">
        <v>9065</v>
      </c>
      <c r="O1820" s="81" t="s">
        <v>9066</v>
      </c>
      <c r="P1820" s="81" t="s">
        <v>9067</v>
      </c>
    </row>
    <row r="1821" spans="1:16" ht="42.75" x14ac:dyDescent="0.45">
      <c r="A1821" t="s">
        <v>11147</v>
      </c>
      <c r="B1821" t="s">
        <v>17</v>
      </c>
      <c r="C1821" t="s">
        <v>18</v>
      </c>
      <c r="D1821" t="s">
        <v>1685</v>
      </c>
      <c r="E1821" t="s">
        <v>1940</v>
      </c>
      <c r="F1821" t="s">
        <v>21</v>
      </c>
      <c r="G1821" t="s">
        <v>22</v>
      </c>
      <c r="H1821">
        <v>1820</v>
      </c>
      <c r="I1821" s="83">
        <v>18.014935004227969</v>
      </c>
      <c r="J1821" s="83">
        <v>74.26141117870938</v>
      </c>
      <c r="K1821" s="83">
        <v>59.206501161498025</v>
      </c>
      <c r="L1821" s="81" t="s">
        <v>1949</v>
      </c>
      <c r="M1821" s="81" t="s">
        <v>9068</v>
      </c>
      <c r="N1821" s="81" t="s">
        <v>9069</v>
      </c>
      <c r="O1821" s="81" t="s">
        <v>9070</v>
      </c>
      <c r="P1821" s="81" t="s">
        <v>9071</v>
      </c>
    </row>
    <row r="1822" spans="1:16" ht="57" x14ac:dyDescent="0.45">
      <c r="A1822" t="s">
        <v>11147</v>
      </c>
      <c r="B1822" t="s">
        <v>17</v>
      </c>
      <c r="C1822" t="s">
        <v>18</v>
      </c>
      <c r="D1822" t="s">
        <v>1685</v>
      </c>
      <c r="E1822" t="s">
        <v>1940</v>
      </c>
      <c r="F1822" t="s">
        <v>21</v>
      </c>
      <c r="G1822" t="s">
        <v>22</v>
      </c>
      <c r="H1822">
        <v>1821</v>
      </c>
      <c r="I1822" s="83">
        <v>15.448759309616731</v>
      </c>
      <c r="J1822" s="83">
        <v>7.6811041166227563</v>
      </c>
      <c r="K1822" s="83">
        <v>16.24355752882385</v>
      </c>
      <c r="L1822" s="81" t="s">
        <v>1950</v>
      </c>
      <c r="M1822" s="81" t="s">
        <v>9072</v>
      </c>
      <c r="N1822" s="81" t="s">
        <v>9073</v>
      </c>
      <c r="O1822" s="81" t="s">
        <v>9074</v>
      </c>
      <c r="P1822" s="81" t="s">
        <v>9075</v>
      </c>
    </row>
    <row r="1823" spans="1:16" x14ac:dyDescent="0.45">
      <c r="A1823" t="s">
        <v>11147</v>
      </c>
      <c r="B1823" t="s">
        <v>17</v>
      </c>
      <c r="C1823" t="s">
        <v>18</v>
      </c>
      <c r="D1823" t="s">
        <v>1685</v>
      </c>
      <c r="E1823" t="s">
        <v>1940</v>
      </c>
      <c r="F1823" t="s">
        <v>21</v>
      </c>
      <c r="G1823" t="s">
        <v>22</v>
      </c>
      <c r="H1823">
        <v>1822</v>
      </c>
      <c r="I1823" s="83">
        <v>23.643540225079384</v>
      </c>
      <c r="J1823" s="83">
        <v>23.643540225079384</v>
      </c>
      <c r="K1823" s="83">
        <v>23.643540225079384</v>
      </c>
      <c r="L1823" s="81" t="s">
        <v>1951</v>
      </c>
      <c r="M1823" s="81" t="s">
        <v>9076</v>
      </c>
      <c r="N1823" s="81" t="s">
        <v>9077</v>
      </c>
      <c r="O1823" s="81" t="s">
        <v>9077</v>
      </c>
      <c r="P1823" s="81" t="s">
        <v>9077</v>
      </c>
    </row>
    <row r="1824" spans="1:16" ht="28.5" x14ac:dyDescent="0.45">
      <c r="A1824" t="s">
        <v>11147</v>
      </c>
      <c r="B1824" t="s">
        <v>17</v>
      </c>
      <c r="C1824" t="s">
        <v>18</v>
      </c>
      <c r="D1824" t="s">
        <v>1685</v>
      </c>
      <c r="E1824" t="s">
        <v>1952</v>
      </c>
      <c r="F1824" t="s">
        <v>21</v>
      </c>
      <c r="G1824" t="s">
        <v>22</v>
      </c>
      <c r="H1824">
        <v>1823</v>
      </c>
      <c r="I1824" s="83">
        <v>61.478815295126431</v>
      </c>
      <c r="J1824" s="83">
        <v>25.575390578966211</v>
      </c>
      <c r="K1824" s="83">
        <v>64.31870218238025</v>
      </c>
      <c r="L1824" s="81" t="s">
        <v>1953</v>
      </c>
      <c r="M1824" s="81" t="s">
        <v>9078</v>
      </c>
      <c r="N1824" s="81" t="s">
        <v>9079</v>
      </c>
      <c r="O1824" s="81" t="s">
        <v>9080</v>
      </c>
      <c r="P1824" s="81" t="s">
        <v>9081</v>
      </c>
    </row>
    <row r="1825" spans="1:16" ht="85.5" x14ac:dyDescent="0.45">
      <c r="A1825" t="s">
        <v>11147</v>
      </c>
      <c r="B1825" t="s">
        <v>17</v>
      </c>
      <c r="C1825" t="s">
        <v>18</v>
      </c>
      <c r="D1825" t="s">
        <v>1685</v>
      </c>
      <c r="E1825" t="s">
        <v>1952</v>
      </c>
      <c r="F1825" t="s">
        <v>21</v>
      </c>
      <c r="G1825" t="s">
        <v>22</v>
      </c>
      <c r="H1825">
        <v>1824</v>
      </c>
      <c r="I1825" s="83">
        <v>32.604657882055577</v>
      </c>
      <c r="J1825" s="83">
        <v>35.898805826140538</v>
      </c>
      <c r="K1825" s="83">
        <v>33.938186318506766</v>
      </c>
      <c r="L1825" s="81" t="s">
        <v>1954</v>
      </c>
      <c r="M1825" s="81" t="s">
        <v>9082</v>
      </c>
      <c r="N1825" s="81" t="s">
        <v>9083</v>
      </c>
      <c r="O1825" s="81" t="s">
        <v>9084</v>
      </c>
      <c r="P1825" s="81" t="s">
        <v>9085</v>
      </c>
    </row>
    <row r="1826" spans="1:16" ht="57" x14ac:dyDescent="0.45">
      <c r="A1826" t="s">
        <v>11147</v>
      </c>
      <c r="B1826" t="s">
        <v>17</v>
      </c>
      <c r="C1826" t="s">
        <v>18</v>
      </c>
      <c r="D1826" t="s">
        <v>1685</v>
      </c>
      <c r="E1826" t="s">
        <v>1952</v>
      </c>
      <c r="F1826" t="s">
        <v>21</v>
      </c>
      <c r="G1826" t="s">
        <v>22</v>
      </c>
      <c r="H1826">
        <v>1825</v>
      </c>
      <c r="I1826" s="83">
        <v>54.910048677611243</v>
      </c>
      <c r="J1826" s="83">
        <v>69.893076227849448</v>
      </c>
      <c r="K1826" s="83">
        <v>24.712442545253591</v>
      </c>
      <c r="L1826" s="81" t="s">
        <v>1955</v>
      </c>
      <c r="M1826" s="81" t="s">
        <v>9086</v>
      </c>
      <c r="N1826" s="81" t="s">
        <v>9087</v>
      </c>
      <c r="O1826" s="81" t="s">
        <v>9088</v>
      </c>
      <c r="P1826" s="81" t="s">
        <v>9089</v>
      </c>
    </row>
    <row r="1827" spans="1:16" ht="71.25" x14ac:dyDescent="0.45">
      <c r="A1827" t="s">
        <v>11147</v>
      </c>
      <c r="B1827" t="s">
        <v>17</v>
      </c>
      <c r="C1827" t="s">
        <v>18</v>
      </c>
      <c r="D1827" t="s">
        <v>1685</v>
      </c>
      <c r="E1827" t="s">
        <v>1952</v>
      </c>
      <c r="F1827" t="s">
        <v>21</v>
      </c>
      <c r="G1827" t="s">
        <v>22</v>
      </c>
      <c r="H1827">
        <v>1826</v>
      </c>
      <c r="I1827" s="83">
        <v>9.5476154913870594</v>
      </c>
      <c r="J1827" s="83">
        <v>41.864585922507437</v>
      </c>
      <c r="K1827" s="83">
        <v>37.279510402178737</v>
      </c>
      <c r="L1827" s="81" t="s">
        <v>1956</v>
      </c>
      <c r="M1827" s="81" t="s">
        <v>9090</v>
      </c>
      <c r="N1827" s="81" t="s">
        <v>9091</v>
      </c>
      <c r="O1827" s="81" t="s">
        <v>9092</v>
      </c>
      <c r="P1827" s="81" t="s">
        <v>9093</v>
      </c>
    </row>
    <row r="1828" spans="1:16" x14ac:dyDescent="0.45">
      <c r="A1828" t="s">
        <v>11147</v>
      </c>
      <c r="B1828" t="s">
        <v>17</v>
      </c>
      <c r="C1828" t="s">
        <v>18</v>
      </c>
      <c r="D1828" t="s">
        <v>1685</v>
      </c>
      <c r="E1828" t="s">
        <v>1952</v>
      </c>
      <c r="F1828" t="s">
        <v>21</v>
      </c>
      <c r="G1828" t="s">
        <v>22</v>
      </c>
      <c r="H1828">
        <v>1827</v>
      </c>
      <c r="I1828" s="83">
        <v>20.374971871270475</v>
      </c>
      <c r="J1828" s="83">
        <v>20.374971871270475</v>
      </c>
      <c r="K1828" s="83">
        <v>20.374971871270475</v>
      </c>
      <c r="L1828" s="81" t="s">
        <v>1957</v>
      </c>
      <c r="M1828" s="81" t="s">
        <v>9094</v>
      </c>
      <c r="N1828" s="81" t="s">
        <v>9095</v>
      </c>
      <c r="O1828" s="81" t="s">
        <v>9095</v>
      </c>
      <c r="P1828" s="81" t="s">
        <v>9095</v>
      </c>
    </row>
    <row r="1829" spans="1:16" ht="57" x14ac:dyDescent="0.45">
      <c r="A1829" t="s">
        <v>11147</v>
      </c>
      <c r="B1829" t="s">
        <v>17</v>
      </c>
      <c r="C1829" t="s">
        <v>18</v>
      </c>
      <c r="D1829" t="s">
        <v>1685</v>
      </c>
      <c r="E1829" t="s">
        <v>1952</v>
      </c>
      <c r="F1829" t="s">
        <v>21</v>
      </c>
      <c r="G1829" t="s">
        <v>22</v>
      </c>
      <c r="H1829">
        <v>1828</v>
      </c>
      <c r="I1829" s="83">
        <v>42.311785416105785</v>
      </c>
      <c r="J1829" s="83">
        <v>57.312244840942597</v>
      </c>
      <c r="K1829" s="83">
        <v>18.693000799960021</v>
      </c>
      <c r="L1829" s="81" t="s">
        <v>1958</v>
      </c>
      <c r="M1829" s="81" t="s">
        <v>9096</v>
      </c>
      <c r="N1829" s="81" t="s">
        <v>9097</v>
      </c>
      <c r="O1829" s="81" t="s">
        <v>9098</v>
      </c>
      <c r="P1829" s="81" t="s">
        <v>9099</v>
      </c>
    </row>
    <row r="1830" spans="1:16" ht="57" x14ac:dyDescent="0.45">
      <c r="A1830" t="s">
        <v>11147</v>
      </c>
      <c r="B1830" t="s">
        <v>17</v>
      </c>
      <c r="C1830" t="s">
        <v>18</v>
      </c>
      <c r="D1830" t="s">
        <v>1685</v>
      </c>
      <c r="E1830" t="s">
        <v>1952</v>
      </c>
      <c r="F1830" t="s">
        <v>21</v>
      </c>
      <c r="G1830" t="s">
        <v>22</v>
      </c>
      <c r="H1830">
        <v>1829</v>
      </c>
      <c r="I1830" s="83">
        <v>70.485907950616479</v>
      </c>
      <c r="J1830" s="83">
        <v>70.485907950616479</v>
      </c>
      <c r="K1830" s="83">
        <v>39.569555015790968</v>
      </c>
      <c r="L1830" s="81" t="s">
        <v>1959</v>
      </c>
      <c r="M1830" s="81" t="s">
        <v>9100</v>
      </c>
      <c r="N1830" s="81" t="s">
        <v>9101</v>
      </c>
      <c r="O1830" s="81" t="s">
        <v>9101</v>
      </c>
      <c r="P1830" s="81" t="s">
        <v>9102</v>
      </c>
    </row>
    <row r="1831" spans="1:16" ht="42.75" x14ac:dyDescent="0.45">
      <c r="A1831" t="s">
        <v>11147</v>
      </c>
      <c r="B1831" t="s">
        <v>17</v>
      </c>
      <c r="C1831" t="s">
        <v>18</v>
      </c>
      <c r="D1831" t="s">
        <v>1685</v>
      </c>
      <c r="E1831" t="s">
        <v>1952</v>
      </c>
      <c r="F1831" t="s">
        <v>21</v>
      </c>
      <c r="G1831" t="s">
        <v>22</v>
      </c>
      <c r="H1831">
        <v>1830</v>
      </c>
      <c r="I1831" s="83">
        <v>33.649324423301508</v>
      </c>
      <c r="J1831" s="83">
        <v>70.480509050621905</v>
      </c>
      <c r="K1831" s="83">
        <v>39.073802494525019</v>
      </c>
      <c r="L1831" s="81" t="s">
        <v>1960</v>
      </c>
      <c r="M1831" s="81" t="s">
        <v>9103</v>
      </c>
      <c r="N1831" s="81" t="s">
        <v>9104</v>
      </c>
      <c r="O1831" s="81" t="s">
        <v>9105</v>
      </c>
      <c r="P1831" s="81" t="s">
        <v>9106</v>
      </c>
    </row>
    <row r="1832" spans="1:16" x14ac:dyDescent="0.45">
      <c r="A1832" t="s">
        <v>11147</v>
      </c>
      <c r="B1832" t="s">
        <v>17</v>
      </c>
      <c r="C1832" t="s">
        <v>18</v>
      </c>
      <c r="D1832" t="s">
        <v>1685</v>
      </c>
      <c r="E1832" t="s">
        <v>1952</v>
      </c>
      <c r="F1832" t="s">
        <v>21</v>
      </c>
      <c r="G1832" t="s">
        <v>22</v>
      </c>
      <c r="H1832">
        <v>1831</v>
      </c>
      <c r="I1832" s="83">
        <v>14.058533129758729</v>
      </c>
      <c r="J1832" s="83">
        <v>59.460355750136046</v>
      </c>
      <c r="K1832" s="83">
        <v>59.460355750136046</v>
      </c>
      <c r="L1832" s="81" t="s">
        <v>1961</v>
      </c>
      <c r="M1832" s="81" t="s">
        <v>9107</v>
      </c>
      <c r="N1832" s="81" t="s">
        <v>9108</v>
      </c>
      <c r="O1832" s="81" t="s">
        <v>9109</v>
      </c>
      <c r="P1832" s="81" t="s">
        <v>9110</v>
      </c>
    </row>
    <row r="1833" spans="1:16" ht="28.5" x14ac:dyDescent="0.45">
      <c r="A1833" t="s">
        <v>11147</v>
      </c>
      <c r="B1833" t="s">
        <v>17</v>
      </c>
      <c r="C1833" t="s">
        <v>18</v>
      </c>
      <c r="D1833" t="s">
        <v>1685</v>
      </c>
      <c r="E1833" t="s">
        <v>1962</v>
      </c>
      <c r="F1833" t="s">
        <v>21</v>
      </c>
      <c r="G1833" t="s">
        <v>22</v>
      </c>
      <c r="H1833">
        <v>1832</v>
      </c>
      <c r="I1833" s="83">
        <v>67.318213824174876</v>
      </c>
      <c r="J1833" s="83">
        <v>15.848738972120705</v>
      </c>
      <c r="K1833" s="83">
        <v>27.77619034011791</v>
      </c>
      <c r="L1833" s="81" t="s">
        <v>1963</v>
      </c>
      <c r="M1833" s="81" t="s">
        <v>9111</v>
      </c>
      <c r="N1833" s="81" t="s">
        <v>9112</v>
      </c>
      <c r="O1833" s="81" t="s">
        <v>9113</v>
      </c>
      <c r="P1833" s="81" t="s">
        <v>9114</v>
      </c>
    </row>
    <row r="1834" spans="1:16" ht="57" x14ac:dyDescent="0.45">
      <c r="A1834" t="s">
        <v>11147</v>
      </c>
      <c r="B1834" t="s">
        <v>17</v>
      </c>
      <c r="C1834" t="s">
        <v>18</v>
      </c>
      <c r="D1834" t="s">
        <v>1685</v>
      </c>
      <c r="E1834" t="s">
        <v>1962</v>
      </c>
      <c r="F1834" t="s">
        <v>21</v>
      </c>
      <c r="G1834" t="s">
        <v>22</v>
      </c>
      <c r="H1834">
        <v>1833</v>
      </c>
      <c r="I1834" s="83">
        <v>8.8393743268259239</v>
      </c>
      <c r="J1834" s="83">
        <v>100.00000000000004</v>
      </c>
      <c r="K1834" s="83">
        <v>55.54570250728591</v>
      </c>
      <c r="L1834" s="81" t="s">
        <v>1964</v>
      </c>
      <c r="M1834" s="81" t="s">
        <v>9115</v>
      </c>
      <c r="N1834" s="81" t="s">
        <v>9116</v>
      </c>
      <c r="O1834" s="81" t="s">
        <v>9115</v>
      </c>
      <c r="P1834" s="81" t="s">
        <v>9117</v>
      </c>
    </row>
    <row r="1835" spans="1:16" ht="71.25" x14ac:dyDescent="0.45">
      <c r="A1835" t="s">
        <v>11147</v>
      </c>
      <c r="B1835" t="s">
        <v>17</v>
      </c>
      <c r="C1835" t="s">
        <v>18</v>
      </c>
      <c r="D1835" t="s">
        <v>1685</v>
      </c>
      <c r="E1835" t="s">
        <v>1962</v>
      </c>
      <c r="F1835" t="s">
        <v>21</v>
      </c>
      <c r="G1835" t="s">
        <v>22</v>
      </c>
      <c r="H1835">
        <v>1834</v>
      </c>
      <c r="I1835" s="83">
        <v>26.728255206224983</v>
      </c>
      <c r="J1835" s="83">
        <v>29.10624919304027</v>
      </c>
      <c r="K1835" s="83">
        <v>26.757273940019942</v>
      </c>
      <c r="L1835" s="81" t="s">
        <v>1965</v>
      </c>
      <c r="M1835" s="81" t="s">
        <v>9118</v>
      </c>
      <c r="N1835" s="81" t="s">
        <v>9119</v>
      </c>
      <c r="O1835" s="81" t="s">
        <v>9120</v>
      </c>
      <c r="P1835" s="81" t="s">
        <v>9121</v>
      </c>
    </row>
    <row r="1836" spans="1:16" ht="57" x14ac:dyDescent="0.45">
      <c r="A1836" t="s">
        <v>11147</v>
      </c>
      <c r="B1836" t="s">
        <v>17</v>
      </c>
      <c r="C1836" t="s">
        <v>18</v>
      </c>
      <c r="D1836" t="s">
        <v>1685</v>
      </c>
      <c r="E1836" t="s">
        <v>1962</v>
      </c>
      <c r="F1836" t="s">
        <v>21</v>
      </c>
      <c r="G1836" t="s">
        <v>22</v>
      </c>
      <c r="H1836">
        <v>1835</v>
      </c>
      <c r="I1836" s="83">
        <v>54.652534257144033</v>
      </c>
      <c r="J1836" s="83">
        <v>68.65890479690394</v>
      </c>
      <c r="K1836" s="83">
        <v>43.332078654237527</v>
      </c>
      <c r="L1836" s="81" t="s">
        <v>1966</v>
      </c>
      <c r="M1836" s="81" t="s">
        <v>9122</v>
      </c>
      <c r="N1836" s="81" t="s">
        <v>9123</v>
      </c>
      <c r="O1836" s="81" t="s">
        <v>9124</v>
      </c>
      <c r="P1836" s="81" t="s">
        <v>9125</v>
      </c>
    </row>
    <row r="1837" spans="1:16" ht="99.75" x14ac:dyDescent="0.45">
      <c r="A1837" t="s">
        <v>11147</v>
      </c>
      <c r="B1837" t="s">
        <v>17</v>
      </c>
      <c r="C1837" t="s">
        <v>18</v>
      </c>
      <c r="D1837" t="s">
        <v>1685</v>
      </c>
      <c r="E1837" t="s">
        <v>1962</v>
      </c>
      <c r="F1837" t="s">
        <v>21</v>
      </c>
      <c r="G1837" t="s">
        <v>22</v>
      </c>
      <c r="H1837">
        <v>1836</v>
      </c>
      <c r="I1837" s="83">
        <v>63.465670828486701</v>
      </c>
      <c r="J1837" s="83">
        <v>59.633964475510176</v>
      </c>
      <c r="K1837" s="83">
        <v>71.683209864999711</v>
      </c>
      <c r="L1837" s="81" t="s">
        <v>1967</v>
      </c>
      <c r="M1837" s="81" t="s">
        <v>9126</v>
      </c>
      <c r="N1837" s="81" t="s">
        <v>9127</v>
      </c>
      <c r="O1837" s="81" t="s">
        <v>9128</v>
      </c>
      <c r="P1837" s="81" t="s">
        <v>9129</v>
      </c>
    </row>
    <row r="1838" spans="1:16" ht="99.75" x14ac:dyDescent="0.45">
      <c r="A1838" t="s">
        <v>11147</v>
      </c>
      <c r="B1838" t="s">
        <v>17</v>
      </c>
      <c r="C1838" t="s">
        <v>18</v>
      </c>
      <c r="D1838" t="s">
        <v>1685</v>
      </c>
      <c r="E1838" t="s">
        <v>1962</v>
      </c>
      <c r="F1838" t="s">
        <v>21</v>
      </c>
      <c r="G1838" t="s">
        <v>22</v>
      </c>
      <c r="H1838">
        <v>1837</v>
      </c>
      <c r="I1838" s="83">
        <v>22.879966790982941</v>
      </c>
      <c r="J1838" s="83">
        <v>31.011575752288344</v>
      </c>
      <c r="K1838" s="83">
        <v>24.157486335362201</v>
      </c>
      <c r="L1838" s="81" t="s">
        <v>1968</v>
      </c>
      <c r="M1838" s="81" t="s">
        <v>9130</v>
      </c>
      <c r="N1838" s="81" t="s">
        <v>9131</v>
      </c>
      <c r="O1838" s="81" t="s">
        <v>9132</v>
      </c>
      <c r="P1838" s="81" t="s">
        <v>9133</v>
      </c>
    </row>
    <row r="1839" spans="1:16" x14ac:dyDescent="0.45">
      <c r="A1839" t="s">
        <v>11147</v>
      </c>
      <c r="B1839" t="s">
        <v>17</v>
      </c>
      <c r="C1839" t="s">
        <v>18</v>
      </c>
      <c r="D1839" t="s">
        <v>1685</v>
      </c>
      <c r="E1839" t="s">
        <v>1969</v>
      </c>
      <c r="F1839" t="s">
        <v>21</v>
      </c>
      <c r="G1839" t="s">
        <v>22</v>
      </c>
      <c r="H1839">
        <v>1838</v>
      </c>
      <c r="I1839" s="83">
        <v>21.364350319811699</v>
      </c>
      <c r="J1839" s="83">
        <v>31.947155212313625</v>
      </c>
      <c r="K1839" s="83">
        <v>16.233395773754953</v>
      </c>
      <c r="L1839" s="81" t="s">
        <v>1970</v>
      </c>
      <c r="M1839" s="81" t="s">
        <v>9134</v>
      </c>
      <c r="N1839" s="81" t="s">
        <v>9135</v>
      </c>
      <c r="O1839" s="81" t="s">
        <v>9136</v>
      </c>
      <c r="P1839" s="81" t="s">
        <v>9137</v>
      </c>
    </row>
    <row r="1840" spans="1:16" ht="57" x14ac:dyDescent="0.45">
      <c r="A1840" t="s">
        <v>11147</v>
      </c>
      <c r="B1840" t="s">
        <v>17</v>
      </c>
      <c r="C1840" t="s">
        <v>18</v>
      </c>
      <c r="D1840" t="s">
        <v>1685</v>
      </c>
      <c r="E1840" t="s">
        <v>1969</v>
      </c>
      <c r="F1840" t="s">
        <v>21</v>
      </c>
      <c r="G1840" t="s">
        <v>22</v>
      </c>
      <c r="H1840">
        <v>1839</v>
      </c>
      <c r="I1840" s="83">
        <v>7.7685628463801759</v>
      </c>
      <c r="J1840" s="83">
        <v>28.917849332325719</v>
      </c>
      <c r="K1840" s="83">
        <v>30.130404892785691</v>
      </c>
      <c r="L1840" s="81" t="s">
        <v>1971</v>
      </c>
      <c r="M1840" s="81" t="s">
        <v>9138</v>
      </c>
      <c r="N1840" s="81" t="s">
        <v>9139</v>
      </c>
      <c r="O1840" s="81" t="s">
        <v>9140</v>
      </c>
      <c r="P1840" s="81" t="s">
        <v>9141</v>
      </c>
    </row>
    <row r="1841" spans="1:16" ht="42.75" x14ac:dyDescent="0.45">
      <c r="A1841" t="s">
        <v>11147</v>
      </c>
      <c r="B1841" t="s">
        <v>17</v>
      </c>
      <c r="C1841" t="s">
        <v>18</v>
      </c>
      <c r="D1841" t="s">
        <v>1685</v>
      </c>
      <c r="E1841" t="s">
        <v>1969</v>
      </c>
      <c r="F1841" t="s">
        <v>21</v>
      </c>
      <c r="G1841" t="s">
        <v>22</v>
      </c>
      <c r="H1841">
        <v>1840</v>
      </c>
      <c r="I1841" s="83">
        <v>7.4398205856227442</v>
      </c>
      <c r="J1841" s="83">
        <v>6.2284969540134458</v>
      </c>
      <c r="K1841" s="83">
        <v>6.2284969540134458</v>
      </c>
      <c r="L1841" s="81" t="s">
        <v>1972</v>
      </c>
      <c r="M1841" s="81" t="s">
        <v>9142</v>
      </c>
      <c r="N1841" s="81" t="s">
        <v>9143</v>
      </c>
      <c r="O1841" s="81" t="s">
        <v>9144</v>
      </c>
      <c r="P1841" s="81" t="s">
        <v>9145</v>
      </c>
    </row>
    <row r="1842" spans="1:16" ht="71.25" x14ac:dyDescent="0.45">
      <c r="A1842" t="s">
        <v>11147</v>
      </c>
      <c r="B1842" t="s">
        <v>17</v>
      </c>
      <c r="C1842" t="s">
        <v>18</v>
      </c>
      <c r="D1842" t="s">
        <v>1685</v>
      </c>
      <c r="E1842" t="s">
        <v>1969</v>
      </c>
      <c r="F1842" t="s">
        <v>21</v>
      </c>
      <c r="G1842" t="s">
        <v>22</v>
      </c>
      <c r="H1842">
        <v>1841</v>
      </c>
      <c r="I1842" s="83">
        <v>28.008294138571458</v>
      </c>
      <c r="J1842" s="83">
        <v>9.292315506069734</v>
      </c>
      <c r="K1842" s="83">
        <v>41.113361690051981</v>
      </c>
      <c r="L1842" s="81" t="s">
        <v>1973</v>
      </c>
      <c r="M1842" s="81" t="s">
        <v>9146</v>
      </c>
      <c r="N1842" s="81" t="s">
        <v>9147</v>
      </c>
      <c r="O1842" s="81" t="s">
        <v>9148</v>
      </c>
      <c r="P1842" s="81" t="s">
        <v>9149</v>
      </c>
    </row>
    <row r="1843" spans="1:16" ht="128.25" x14ac:dyDescent="0.45">
      <c r="A1843" t="s">
        <v>11147</v>
      </c>
      <c r="B1843" t="s">
        <v>17</v>
      </c>
      <c r="C1843" t="s">
        <v>18</v>
      </c>
      <c r="D1843" t="s">
        <v>1685</v>
      </c>
      <c r="E1843" t="s">
        <v>1969</v>
      </c>
      <c r="F1843" t="s">
        <v>21</v>
      </c>
      <c r="G1843" t="s">
        <v>22</v>
      </c>
      <c r="H1843">
        <v>1842</v>
      </c>
      <c r="I1843" s="83">
        <v>33.567641520411698</v>
      </c>
      <c r="J1843" s="83">
        <v>26.196448183514011</v>
      </c>
      <c r="K1843" s="83">
        <v>17.20068216501906</v>
      </c>
      <c r="L1843" s="81" t="s">
        <v>1974</v>
      </c>
      <c r="M1843" s="81" t="s">
        <v>9150</v>
      </c>
      <c r="N1843" s="81" t="s">
        <v>9151</v>
      </c>
      <c r="O1843" s="81" t="s">
        <v>9152</v>
      </c>
      <c r="P1843" s="81" t="s">
        <v>9153</v>
      </c>
    </row>
    <row r="1844" spans="1:16" ht="57" x14ac:dyDescent="0.45">
      <c r="A1844" t="s">
        <v>11147</v>
      </c>
      <c r="B1844" t="s">
        <v>17</v>
      </c>
      <c r="C1844" t="s">
        <v>18</v>
      </c>
      <c r="D1844" t="s">
        <v>1685</v>
      </c>
      <c r="E1844" t="s">
        <v>1975</v>
      </c>
      <c r="F1844" t="s">
        <v>21</v>
      </c>
      <c r="G1844" t="s">
        <v>22</v>
      </c>
      <c r="H1844">
        <v>1843</v>
      </c>
      <c r="I1844" s="83">
        <v>8.7625444109731312</v>
      </c>
      <c r="J1844" s="83">
        <v>24.187252817664312</v>
      </c>
      <c r="K1844" s="83">
        <v>24.76649677303028</v>
      </c>
      <c r="L1844" s="81" t="s">
        <v>1976</v>
      </c>
      <c r="M1844" s="81" t="s">
        <v>9154</v>
      </c>
      <c r="N1844" s="81" t="s">
        <v>9155</v>
      </c>
      <c r="O1844" s="81" t="s">
        <v>9156</v>
      </c>
      <c r="P1844" s="81" t="s">
        <v>9157</v>
      </c>
    </row>
    <row r="1845" spans="1:16" x14ac:dyDescent="0.45">
      <c r="A1845" t="s">
        <v>11147</v>
      </c>
      <c r="B1845" t="s">
        <v>17</v>
      </c>
      <c r="C1845" t="s">
        <v>18</v>
      </c>
      <c r="D1845" t="s">
        <v>1685</v>
      </c>
      <c r="E1845" t="s">
        <v>1975</v>
      </c>
      <c r="F1845" t="s">
        <v>21</v>
      </c>
      <c r="G1845" t="s">
        <v>22</v>
      </c>
      <c r="H1845">
        <v>1844</v>
      </c>
      <c r="I1845" s="83">
        <v>14.127216461522432</v>
      </c>
      <c r="J1845" s="83">
        <v>14.127216461522432</v>
      </c>
      <c r="K1845" s="83">
        <v>12.44023474812678</v>
      </c>
      <c r="L1845" s="81" t="s">
        <v>1977</v>
      </c>
      <c r="M1845" s="81" t="s">
        <v>9158</v>
      </c>
      <c r="N1845" s="81" t="s">
        <v>9159</v>
      </c>
      <c r="O1845" s="81" t="s">
        <v>9160</v>
      </c>
      <c r="P1845" s="81" t="s">
        <v>9161</v>
      </c>
    </row>
    <row r="1846" spans="1:16" ht="71.25" x14ac:dyDescent="0.45">
      <c r="A1846" t="s">
        <v>11147</v>
      </c>
      <c r="B1846" t="s">
        <v>17</v>
      </c>
      <c r="C1846" t="s">
        <v>18</v>
      </c>
      <c r="D1846" t="s">
        <v>1685</v>
      </c>
      <c r="E1846" t="s">
        <v>1975</v>
      </c>
      <c r="F1846" t="s">
        <v>21</v>
      </c>
      <c r="G1846" t="s">
        <v>22</v>
      </c>
      <c r="H1846">
        <v>1845</v>
      </c>
      <c r="I1846" s="83">
        <v>6.8093984320365211</v>
      </c>
      <c r="J1846" s="83">
        <v>80.3154665668484</v>
      </c>
      <c r="K1846" s="83">
        <v>39.811015372394628</v>
      </c>
      <c r="L1846" s="81" t="s">
        <v>1978</v>
      </c>
      <c r="M1846" s="81" t="s">
        <v>9162</v>
      </c>
      <c r="N1846" s="81" t="s">
        <v>9163</v>
      </c>
      <c r="O1846" s="81" t="s">
        <v>9164</v>
      </c>
      <c r="P1846" s="81" t="s">
        <v>9165</v>
      </c>
    </row>
    <row r="1847" spans="1:16" x14ac:dyDescent="0.45">
      <c r="A1847" t="s">
        <v>11147</v>
      </c>
      <c r="B1847" t="s">
        <v>17</v>
      </c>
      <c r="C1847" t="s">
        <v>18</v>
      </c>
      <c r="D1847" t="s">
        <v>1685</v>
      </c>
      <c r="E1847" t="s">
        <v>1975</v>
      </c>
      <c r="F1847" t="s">
        <v>21</v>
      </c>
      <c r="G1847" t="s">
        <v>22</v>
      </c>
      <c r="H1847">
        <v>1846</v>
      </c>
      <c r="I1847" s="83">
        <v>100.00000000000004</v>
      </c>
      <c r="J1847" s="83">
        <v>100.00000000000004</v>
      </c>
      <c r="K1847" s="83">
        <v>66.874030497642181</v>
      </c>
      <c r="L1847" s="81" t="s">
        <v>1979</v>
      </c>
      <c r="M1847" s="81" t="s">
        <v>9166</v>
      </c>
      <c r="N1847" s="81" t="s">
        <v>9166</v>
      </c>
      <c r="O1847" s="81" t="s">
        <v>9166</v>
      </c>
      <c r="P1847" s="81" t="s">
        <v>9167</v>
      </c>
    </row>
    <row r="1848" spans="1:16" ht="99.75" x14ac:dyDescent="0.45">
      <c r="A1848" t="s">
        <v>11147</v>
      </c>
      <c r="B1848" t="s">
        <v>17</v>
      </c>
      <c r="C1848" t="s">
        <v>18</v>
      </c>
      <c r="D1848" t="s">
        <v>1685</v>
      </c>
      <c r="E1848" t="s">
        <v>1975</v>
      </c>
      <c r="F1848" t="s">
        <v>21</v>
      </c>
      <c r="G1848" t="s">
        <v>22</v>
      </c>
      <c r="H1848">
        <v>1847</v>
      </c>
      <c r="I1848" s="83">
        <v>29.85114496930219</v>
      </c>
      <c r="J1848" s="83">
        <v>36.687256031834998</v>
      </c>
      <c r="K1848" s="83">
        <v>13.566979610140004</v>
      </c>
      <c r="L1848" s="81" t="s">
        <v>1980</v>
      </c>
      <c r="M1848" s="81" t="s">
        <v>9168</v>
      </c>
      <c r="N1848" s="81" t="s">
        <v>9169</v>
      </c>
      <c r="O1848" s="81" t="s">
        <v>9170</v>
      </c>
      <c r="P1848" s="81" t="s">
        <v>9171</v>
      </c>
    </row>
    <row r="1849" spans="1:16" ht="142.5" x14ac:dyDescent="0.45">
      <c r="A1849" t="s">
        <v>11147</v>
      </c>
      <c r="B1849" t="s">
        <v>17</v>
      </c>
      <c r="C1849" t="s">
        <v>18</v>
      </c>
      <c r="D1849" t="s">
        <v>1685</v>
      </c>
      <c r="E1849" t="s">
        <v>1975</v>
      </c>
      <c r="F1849" t="s">
        <v>21</v>
      </c>
      <c r="G1849" t="s">
        <v>22</v>
      </c>
      <c r="H1849">
        <v>1848</v>
      </c>
      <c r="I1849" s="83">
        <v>28.613737503772896</v>
      </c>
      <c r="J1849" s="83">
        <v>36.458531453962507</v>
      </c>
      <c r="K1849" s="83">
        <v>5.8748672579308021</v>
      </c>
      <c r="L1849" s="81" t="s">
        <v>1981</v>
      </c>
      <c r="M1849" s="81" t="s">
        <v>9172</v>
      </c>
      <c r="N1849" s="81" t="s">
        <v>9173</v>
      </c>
      <c r="O1849" s="81" t="s">
        <v>9174</v>
      </c>
      <c r="P1849" s="81" t="s">
        <v>9175</v>
      </c>
    </row>
    <row r="1850" spans="1:16" ht="71.25" x14ac:dyDescent="0.45">
      <c r="A1850" t="s">
        <v>11147</v>
      </c>
      <c r="B1850" t="s">
        <v>17</v>
      </c>
      <c r="C1850" t="s">
        <v>18</v>
      </c>
      <c r="D1850" t="s">
        <v>1685</v>
      </c>
      <c r="E1850" t="s">
        <v>1975</v>
      </c>
      <c r="F1850" t="s">
        <v>21</v>
      </c>
      <c r="G1850" t="s">
        <v>22</v>
      </c>
      <c r="H1850">
        <v>1849</v>
      </c>
      <c r="I1850" s="83">
        <v>5.6807783981440902</v>
      </c>
      <c r="J1850" s="83">
        <v>6.5858336936009021</v>
      </c>
      <c r="K1850" s="83">
        <v>39.108032752923613</v>
      </c>
      <c r="L1850" s="81" t="s">
        <v>1982</v>
      </c>
      <c r="M1850" s="81" t="s">
        <v>9176</v>
      </c>
      <c r="N1850" s="81" t="s">
        <v>9177</v>
      </c>
      <c r="O1850" s="81" t="s">
        <v>9178</v>
      </c>
      <c r="P1850" s="81" t="s">
        <v>9179</v>
      </c>
    </row>
    <row r="1851" spans="1:16" x14ac:dyDescent="0.45">
      <c r="A1851" t="s">
        <v>11147</v>
      </c>
      <c r="B1851" t="s">
        <v>17</v>
      </c>
      <c r="C1851" t="s">
        <v>18</v>
      </c>
      <c r="D1851" t="s">
        <v>1685</v>
      </c>
      <c r="E1851" t="s">
        <v>1975</v>
      </c>
      <c r="F1851" t="s">
        <v>21</v>
      </c>
      <c r="G1851" t="s">
        <v>22</v>
      </c>
      <c r="H1851">
        <v>1850</v>
      </c>
      <c r="I1851" s="83">
        <v>12.703318703865364</v>
      </c>
      <c r="J1851" s="83">
        <v>18.995892141289811</v>
      </c>
      <c r="K1851" s="83">
        <v>18.995892141289811</v>
      </c>
      <c r="L1851" s="81" t="s">
        <v>1983</v>
      </c>
      <c r="M1851" s="81" t="s">
        <v>9180</v>
      </c>
      <c r="N1851" s="81" t="s">
        <v>9181</v>
      </c>
      <c r="O1851" s="81" t="s">
        <v>9182</v>
      </c>
      <c r="P1851" s="81" t="s">
        <v>9183</v>
      </c>
    </row>
    <row r="1852" spans="1:16" ht="85.5" x14ac:dyDescent="0.45">
      <c r="A1852" t="s">
        <v>11147</v>
      </c>
      <c r="B1852" t="s">
        <v>17</v>
      </c>
      <c r="C1852" t="s">
        <v>18</v>
      </c>
      <c r="D1852" t="s">
        <v>1685</v>
      </c>
      <c r="E1852" t="s">
        <v>1975</v>
      </c>
      <c r="F1852" t="s">
        <v>21</v>
      </c>
      <c r="G1852" t="s">
        <v>22</v>
      </c>
      <c r="H1852">
        <v>1851</v>
      </c>
      <c r="I1852" s="83">
        <v>18.835755021283219</v>
      </c>
      <c r="J1852" s="83">
        <v>21.425395411960551</v>
      </c>
      <c r="K1852" s="83">
        <v>25.115248362235448</v>
      </c>
      <c r="L1852" s="81" t="s">
        <v>1984</v>
      </c>
      <c r="M1852" s="81" t="s">
        <v>9184</v>
      </c>
      <c r="N1852" s="81" t="s">
        <v>9185</v>
      </c>
      <c r="O1852" s="81" t="s">
        <v>9186</v>
      </c>
      <c r="P1852" s="81" t="s">
        <v>9187</v>
      </c>
    </row>
    <row r="1853" spans="1:16" ht="57" x14ac:dyDescent="0.45">
      <c r="A1853" t="s">
        <v>11147</v>
      </c>
      <c r="B1853" t="s">
        <v>17</v>
      </c>
      <c r="C1853" t="s">
        <v>18</v>
      </c>
      <c r="D1853" t="s">
        <v>1685</v>
      </c>
      <c r="E1853" t="s">
        <v>1975</v>
      </c>
      <c r="F1853" t="s">
        <v>21</v>
      </c>
      <c r="G1853" t="s">
        <v>22</v>
      </c>
      <c r="H1853">
        <v>1852</v>
      </c>
      <c r="I1853" s="83">
        <v>12.961373830972104</v>
      </c>
      <c r="J1853" s="83">
        <v>36.176403924259866</v>
      </c>
      <c r="K1853" s="83">
        <v>8.5290636355524398</v>
      </c>
      <c r="L1853" s="81" t="s">
        <v>1985</v>
      </c>
      <c r="M1853" s="81" t="s">
        <v>9188</v>
      </c>
      <c r="N1853" s="81" t="s">
        <v>9189</v>
      </c>
      <c r="O1853" s="81" t="s">
        <v>9190</v>
      </c>
      <c r="P1853" s="81" t="s">
        <v>9191</v>
      </c>
    </row>
    <row r="1854" spans="1:16" ht="42.75" x14ac:dyDescent="0.45">
      <c r="A1854" t="s">
        <v>11147</v>
      </c>
      <c r="B1854" t="s">
        <v>17</v>
      </c>
      <c r="C1854" t="s">
        <v>18</v>
      </c>
      <c r="D1854" t="s">
        <v>1685</v>
      </c>
      <c r="E1854" t="s">
        <v>1986</v>
      </c>
      <c r="F1854" t="s">
        <v>21</v>
      </c>
      <c r="G1854" t="s">
        <v>22</v>
      </c>
      <c r="H1854">
        <v>1853</v>
      </c>
      <c r="I1854" s="83">
        <v>8.1166978868774748</v>
      </c>
      <c r="J1854" s="83">
        <v>8.1166978868774748</v>
      </c>
      <c r="K1854" s="83">
        <v>8.1166978868774748</v>
      </c>
      <c r="L1854" s="81" t="s">
        <v>1987</v>
      </c>
      <c r="M1854" s="81" t="s">
        <v>9192</v>
      </c>
      <c r="N1854" s="81" t="s">
        <v>9193</v>
      </c>
      <c r="O1854" s="81" t="s">
        <v>9194</v>
      </c>
      <c r="P1854" s="81" t="s">
        <v>9195</v>
      </c>
    </row>
    <row r="1855" spans="1:16" ht="57" x14ac:dyDescent="0.45">
      <c r="A1855" t="s">
        <v>11147</v>
      </c>
      <c r="B1855" t="s">
        <v>17</v>
      </c>
      <c r="C1855" t="s">
        <v>18</v>
      </c>
      <c r="D1855" t="s">
        <v>1685</v>
      </c>
      <c r="E1855" t="s">
        <v>1986</v>
      </c>
      <c r="F1855" t="s">
        <v>21</v>
      </c>
      <c r="G1855" t="s">
        <v>22</v>
      </c>
      <c r="H1855">
        <v>1854</v>
      </c>
      <c r="I1855" s="83">
        <v>21.869766863251179</v>
      </c>
      <c r="J1855" s="83">
        <v>21.042990347620457</v>
      </c>
      <c r="K1855" s="83">
        <v>21.042990347620457</v>
      </c>
      <c r="L1855" s="81" t="s">
        <v>1988</v>
      </c>
      <c r="M1855" s="81" t="s">
        <v>9196</v>
      </c>
      <c r="N1855" s="81" t="s">
        <v>9197</v>
      </c>
      <c r="O1855" s="81" t="s">
        <v>9198</v>
      </c>
      <c r="P1855" s="81" t="s">
        <v>9199</v>
      </c>
    </row>
    <row r="1856" spans="1:16" ht="42.75" x14ac:dyDescent="0.45">
      <c r="A1856" t="s">
        <v>11147</v>
      </c>
      <c r="B1856" t="s">
        <v>17</v>
      </c>
      <c r="C1856" t="s">
        <v>18</v>
      </c>
      <c r="D1856" t="s">
        <v>1685</v>
      </c>
      <c r="E1856" t="s">
        <v>1986</v>
      </c>
      <c r="F1856" t="s">
        <v>21</v>
      </c>
      <c r="G1856" t="s">
        <v>22</v>
      </c>
      <c r="H1856">
        <v>1855</v>
      </c>
      <c r="I1856" s="83">
        <v>7.8098498423006371</v>
      </c>
      <c r="J1856" s="83">
        <v>14.535768424205482</v>
      </c>
      <c r="K1856" s="83">
        <v>7.8098498423006371</v>
      </c>
      <c r="L1856" s="81" t="s">
        <v>1989</v>
      </c>
      <c r="M1856" s="81" t="s">
        <v>9200</v>
      </c>
      <c r="N1856" s="81" t="s">
        <v>9201</v>
      </c>
      <c r="O1856" s="81" t="s">
        <v>9202</v>
      </c>
      <c r="P1856" s="81" t="s">
        <v>9203</v>
      </c>
    </row>
    <row r="1857" spans="1:16" ht="85.5" x14ac:dyDescent="0.45">
      <c r="A1857" t="s">
        <v>11147</v>
      </c>
      <c r="B1857" t="s">
        <v>17</v>
      </c>
      <c r="C1857" t="s">
        <v>18</v>
      </c>
      <c r="D1857" t="s">
        <v>1685</v>
      </c>
      <c r="E1857" t="s">
        <v>1986</v>
      </c>
      <c r="F1857" t="s">
        <v>21</v>
      </c>
      <c r="G1857" t="s">
        <v>22</v>
      </c>
      <c r="H1857">
        <v>1856</v>
      </c>
      <c r="I1857" s="83">
        <v>20.470197308611493</v>
      </c>
      <c r="J1857" s="83">
        <v>31.418087681869647</v>
      </c>
      <c r="K1857" s="83">
        <v>42.327057529236612</v>
      </c>
      <c r="L1857" s="81" t="s">
        <v>1990</v>
      </c>
      <c r="M1857" s="81" t="s">
        <v>9204</v>
      </c>
      <c r="N1857" s="81" t="s">
        <v>9205</v>
      </c>
      <c r="O1857" s="81" t="s">
        <v>9206</v>
      </c>
      <c r="P1857" s="81" t="s">
        <v>9207</v>
      </c>
    </row>
    <row r="1858" spans="1:16" ht="42.75" x14ac:dyDescent="0.45">
      <c r="A1858" t="s">
        <v>11147</v>
      </c>
      <c r="B1858" t="s">
        <v>17</v>
      </c>
      <c r="C1858" t="s">
        <v>18</v>
      </c>
      <c r="D1858" t="s">
        <v>1685</v>
      </c>
      <c r="E1858" t="s">
        <v>1986</v>
      </c>
      <c r="F1858" t="s">
        <v>21</v>
      </c>
      <c r="G1858" t="s">
        <v>22</v>
      </c>
      <c r="H1858">
        <v>1857</v>
      </c>
      <c r="I1858" s="83">
        <v>32.857020447977739</v>
      </c>
      <c r="J1858" s="83">
        <v>61.153805769010233</v>
      </c>
      <c r="K1858" s="83">
        <v>61.153805769010233</v>
      </c>
      <c r="L1858" s="81" t="s">
        <v>1991</v>
      </c>
      <c r="M1858" s="81" t="s">
        <v>9208</v>
      </c>
      <c r="N1858" s="81" t="s">
        <v>9209</v>
      </c>
      <c r="O1858" s="81" t="s">
        <v>9210</v>
      </c>
      <c r="P1858" s="81" t="s">
        <v>9211</v>
      </c>
    </row>
    <row r="1859" spans="1:16" ht="42.75" x14ac:dyDescent="0.45">
      <c r="A1859" t="s">
        <v>11147</v>
      </c>
      <c r="B1859" t="s">
        <v>17</v>
      </c>
      <c r="C1859" t="s">
        <v>18</v>
      </c>
      <c r="D1859" t="s">
        <v>1685</v>
      </c>
      <c r="E1859" t="s">
        <v>1986</v>
      </c>
      <c r="F1859" t="s">
        <v>21</v>
      </c>
      <c r="G1859" t="s">
        <v>22</v>
      </c>
      <c r="H1859">
        <v>1858</v>
      </c>
      <c r="I1859" s="83">
        <v>23.462350320528</v>
      </c>
      <c r="J1859" s="83">
        <v>25.132936350227649</v>
      </c>
      <c r="K1859" s="83">
        <v>35.084396956386861</v>
      </c>
      <c r="L1859" s="81" t="s">
        <v>1992</v>
      </c>
      <c r="M1859" s="81" t="s">
        <v>9212</v>
      </c>
      <c r="N1859" s="81" t="s">
        <v>9213</v>
      </c>
      <c r="O1859" s="81" t="s">
        <v>9214</v>
      </c>
      <c r="P1859" s="81" t="s">
        <v>9215</v>
      </c>
    </row>
    <row r="1860" spans="1:16" ht="57" x14ac:dyDescent="0.45">
      <c r="A1860" t="s">
        <v>11147</v>
      </c>
      <c r="B1860" t="s">
        <v>17</v>
      </c>
      <c r="C1860" t="s">
        <v>18</v>
      </c>
      <c r="D1860" t="s">
        <v>1685</v>
      </c>
      <c r="E1860" t="s">
        <v>1986</v>
      </c>
      <c r="F1860" t="s">
        <v>21</v>
      </c>
      <c r="G1860" t="s">
        <v>22</v>
      </c>
      <c r="H1860">
        <v>1859</v>
      </c>
      <c r="I1860" s="83">
        <v>39.553325358771794</v>
      </c>
      <c r="J1860" s="83">
        <v>47.987820666906615</v>
      </c>
      <c r="K1860" s="83">
        <v>27.824623288353131</v>
      </c>
      <c r="L1860" s="81" t="s">
        <v>1993</v>
      </c>
      <c r="M1860" s="81" t="s">
        <v>9216</v>
      </c>
      <c r="N1860" s="81" t="s">
        <v>9217</v>
      </c>
      <c r="O1860" s="81" t="s">
        <v>9218</v>
      </c>
      <c r="P1860" s="81" t="s">
        <v>9219</v>
      </c>
    </row>
    <row r="1861" spans="1:16" ht="42.75" x14ac:dyDescent="0.45">
      <c r="A1861" t="s">
        <v>11147</v>
      </c>
      <c r="B1861" t="s">
        <v>17</v>
      </c>
      <c r="C1861" t="s">
        <v>18</v>
      </c>
      <c r="D1861" t="s">
        <v>1685</v>
      </c>
      <c r="E1861" t="s">
        <v>1986</v>
      </c>
      <c r="F1861" t="s">
        <v>21</v>
      </c>
      <c r="G1861" t="s">
        <v>22</v>
      </c>
      <c r="H1861">
        <v>1860</v>
      </c>
      <c r="I1861" s="83">
        <v>48.326978309062177</v>
      </c>
      <c r="J1861" s="83">
        <v>20.861307243057531</v>
      </c>
      <c r="K1861" s="83">
        <v>48.326978309062177</v>
      </c>
      <c r="L1861" s="81" t="s">
        <v>1994</v>
      </c>
      <c r="M1861" s="81" t="s">
        <v>9220</v>
      </c>
      <c r="N1861" s="81" t="s">
        <v>9221</v>
      </c>
      <c r="O1861" s="81" t="s">
        <v>9222</v>
      </c>
      <c r="P1861" s="81" t="s">
        <v>9221</v>
      </c>
    </row>
    <row r="1862" spans="1:16" ht="114" x14ac:dyDescent="0.45">
      <c r="A1862" t="s">
        <v>11147</v>
      </c>
      <c r="B1862" t="s">
        <v>17</v>
      </c>
      <c r="C1862" t="s">
        <v>18</v>
      </c>
      <c r="D1862" t="s">
        <v>1685</v>
      </c>
      <c r="E1862" t="s">
        <v>1986</v>
      </c>
      <c r="F1862" t="s">
        <v>21</v>
      </c>
      <c r="G1862" t="s">
        <v>22</v>
      </c>
      <c r="H1862">
        <v>1861</v>
      </c>
      <c r="I1862" s="83">
        <v>9.6943615436551624</v>
      </c>
      <c r="J1862" s="83">
        <v>10.886381072453322</v>
      </c>
      <c r="K1862" s="83">
        <v>11.071284363051982</v>
      </c>
      <c r="L1862" s="81" t="s">
        <v>1995</v>
      </c>
      <c r="M1862" s="81" t="s">
        <v>9223</v>
      </c>
      <c r="N1862" s="81" t="s">
        <v>9224</v>
      </c>
      <c r="O1862" s="81" t="s">
        <v>9225</v>
      </c>
      <c r="P1862" s="81" t="s">
        <v>9226</v>
      </c>
    </row>
    <row r="1863" spans="1:16" x14ac:dyDescent="0.45">
      <c r="A1863" t="s">
        <v>11147</v>
      </c>
      <c r="B1863" t="s">
        <v>17</v>
      </c>
      <c r="C1863" t="s">
        <v>18</v>
      </c>
      <c r="D1863" t="s">
        <v>1685</v>
      </c>
      <c r="E1863" t="s">
        <v>1986</v>
      </c>
      <c r="F1863" t="s">
        <v>21</v>
      </c>
      <c r="G1863" t="s">
        <v>22</v>
      </c>
      <c r="H1863">
        <v>1862</v>
      </c>
      <c r="I1863" s="83">
        <v>27.516060407455225</v>
      </c>
      <c r="J1863" s="83">
        <v>27.516060407455225</v>
      </c>
      <c r="K1863" s="83">
        <v>27.516060407455225</v>
      </c>
      <c r="L1863" s="81" t="s">
        <v>1996</v>
      </c>
      <c r="M1863" s="81" t="s">
        <v>9227</v>
      </c>
      <c r="N1863" s="81" t="s">
        <v>9228</v>
      </c>
      <c r="O1863" s="81" t="s">
        <v>9229</v>
      </c>
      <c r="P1863" s="81" t="s">
        <v>9228</v>
      </c>
    </row>
    <row r="1864" spans="1:16" ht="42.75" x14ac:dyDescent="0.45">
      <c r="A1864" t="s">
        <v>11147</v>
      </c>
      <c r="B1864" t="s">
        <v>17</v>
      </c>
      <c r="C1864" t="s">
        <v>18</v>
      </c>
      <c r="D1864" t="s">
        <v>1685</v>
      </c>
      <c r="E1864" t="s">
        <v>1986</v>
      </c>
      <c r="F1864" t="s">
        <v>21</v>
      </c>
      <c r="G1864" t="s">
        <v>22</v>
      </c>
      <c r="H1864">
        <v>1863</v>
      </c>
      <c r="I1864" s="83">
        <v>9.9800994038736643</v>
      </c>
      <c r="J1864" s="83">
        <v>18.360281349467961</v>
      </c>
      <c r="K1864" s="83">
        <v>9.4429442960797338</v>
      </c>
      <c r="L1864" s="81" t="s">
        <v>1997</v>
      </c>
      <c r="M1864" s="81" t="s">
        <v>9230</v>
      </c>
      <c r="N1864" s="81" t="s">
        <v>9231</v>
      </c>
      <c r="O1864" s="81" t="s">
        <v>9232</v>
      </c>
      <c r="P1864" s="81" t="s">
        <v>9233</v>
      </c>
    </row>
    <row r="1865" spans="1:16" ht="57" x14ac:dyDescent="0.45">
      <c r="A1865" t="s">
        <v>11147</v>
      </c>
      <c r="B1865" t="s">
        <v>17</v>
      </c>
      <c r="C1865" t="s">
        <v>18</v>
      </c>
      <c r="D1865" t="s">
        <v>1685</v>
      </c>
      <c r="E1865" t="s">
        <v>1998</v>
      </c>
      <c r="F1865" t="s">
        <v>21</v>
      </c>
      <c r="G1865" t="s">
        <v>22</v>
      </c>
      <c r="H1865">
        <v>1864</v>
      </c>
      <c r="I1865" s="83">
        <v>28.642846474161178</v>
      </c>
      <c r="J1865" s="83">
        <v>53.728496591177098</v>
      </c>
      <c r="K1865" s="83">
        <v>21.763856889707561</v>
      </c>
      <c r="L1865" s="81" t="s">
        <v>1999</v>
      </c>
      <c r="M1865" s="81" t="s">
        <v>9234</v>
      </c>
      <c r="N1865" s="81" t="s">
        <v>9235</v>
      </c>
      <c r="O1865" s="81" t="s">
        <v>9236</v>
      </c>
      <c r="P1865" s="81" t="s">
        <v>9237</v>
      </c>
    </row>
    <row r="1866" spans="1:16" ht="57" x14ac:dyDescent="0.45">
      <c r="A1866" t="s">
        <v>11147</v>
      </c>
      <c r="B1866" t="s">
        <v>17</v>
      </c>
      <c r="C1866" t="s">
        <v>18</v>
      </c>
      <c r="D1866" t="s">
        <v>1685</v>
      </c>
      <c r="E1866" t="s">
        <v>1998</v>
      </c>
      <c r="F1866" t="s">
        <v>21</v>
      </c>
      <c r="G1866" t="s">
        <v>22</v>
      </c>
      <c r="H1866">
        <v>1865</v>
      </c>
      <c r="I1866" s="83">
        <v>18.107197870881738</v>
      </c>
      <c r="J1866" s="83">
        <v>37.420316460821262</v>
      </c>
      <c r="K1866" s="83">
        <v>8.4754263995055688</v>
      </c>
      <c r="L1866" s="81" t="s">
        <v>2000</v>
      </c>
      <c r="M1866" s="81" t="s">
        <v>9238</v>
      </c>
      <c r="N1866" s="81" t="s">
        <v>9239</v>
      </c>
      <c r="O1866" s="81" t="s">
        <v>9240</v>
      </c>
      <c r="P1866" s="81" t="s">
        <v>9241</v>
      </c>
    </row>
    <row r="1867" spans="1:16" ht="42.75" x14ac:dyDescent="0.45">
      <c r="A1867" t="s">
        <v>11147</v>
      </c>
      <c r="B1867" t="s">
        <v>17</v>
      </c>
      <c r="C1867" t="s">
        <v>18</v>
      </c>
      <c r="D1867" t="s">
        <v>1685</v>
      </c>
      <c r="E1867" t="s">
        <v>1998</v>
      </c>
      <c r="F1867" t="s">
        <v>21</v>
      </c>
      <c r="G1867" t="s">
        <v>22</v>
      </c>
      <c r="H1867">
        <v>1866</v>
      </c>
      <c r="I1867" s="83">
        <v>67.626145859425051</v>
      </c>
      <c r="J1867" s="83">
        <v>63.70555116759558</v>
      </c>
      <c r="K1867" s="83">
        <v>58.154945687986114</v>
      </c>
      <c r="L1867" s="81" t="s">
        <v>2001</v>
      </c>
      <c r="M1867" s="81" t="s">
        <v>9242</v>
      </c>
      <c r="N1867" s="81" t="s">
        <v>9243</v>
      </c>
      <c r="O1867" s="81" t="s">
        <v>9244</v>
      </c>
      <c r="P1867" s="81" t="s">
        <v>9245</v>
      </c>
    </row>
    <row r="1868" spans="1:16" ht="42.75" x14ac:dyDescent="0.45">
      <c r="A1868" t="s">
        <v>11147</v>
      </c>
      <c r="B1868" t="s">
        <v>17</v>
      </c>
      <c r="C1868" t="s">
        <v>18</v>
      </c>
      <c r="D1868" t="s">
        <v>1685</v>
      </c>
      <c r="E1868" t="s">
        <v>1998</v>
      </c>
      <c r="F1868" t="s">
        <v>21</v>
      </c>
      <c r="G1868" t="s">
        <v>22</v>
      </c>
      <c r="H1868">
        <v>1867</v>
      </c>
      <c r="I1868" s="83">
        <v>34.846944887433089</v>
      </c>
      <c r="J1868" s="83">
        <v>25.476965408249011</v>
      </c>
      <c r="K1868" s="83">
        <v>17.827531042796263</v>
      </c>
      <c r="L1868" s="81" t="s">
        <v>2002</v>
      </c>
      <c r="M1868" s="81" t="s">
        <v>9246</v>
      </c>
      <c r="N1868" s="81" t="s">
        <v>9247</v>
      </c>
      <c r="O1868" s="81" t="s">
        <v>9248</v>
      </c>
      <c r="P1868" s="81" t="s">
        <v>9249</v>
      </c>
    </row>
    <row r="1869" spans="1:16" ht="28.5" x14ac:dyDescent="0.45">
      <c r="A1869" t="s">
        <v>11147</v>
      </c>
      <c r="B1869" t="s">
        <v>17</v>
      </c>
      <c r="C1869" t="s">
        <v>18</v>
      </c>
      <c r="D1869" t="s">
        <v>1685</v>
      </c>
      <c r="E1869" t="s">
        <v>1998</v>
      </c>
      <c r="F1869" t="s">
        <v>21</v>
      </c>
      <c r="G1869" t="s">
        <v>22</v>
      </c>
      <c r="H1869">
        <v>1868</v>
      </c>
      <c r="I1869" s="83">
        <v>100.00000000000004</v>
      </c>
      <c r="J1869" s="83">
        <v>100.00000000000004</v>
      </c>
      <c r="K1869" s="83">
        <v>75.062385375033955</v>
      </c>
      <c r="L1869" s="81" t="s">
        <v>2003</v>
      </c>
      <c r="M1869" s="81" t="s">
        <v>9250</v>
      </c>
      <c r="N1869" s="81" t="s">
        <v>9250</v>
      </c>
      <c r="O1869" s="81" t="s">
        <v>9250</v>
      </c>
      <c r="P1869" s="81" t="s">
        <v>9251</v>
      </c>
    </row>
    <row r="1870" spans="1:16" ht="71.25" x14ac:dyDescent="0.45">
      <c r="A1870" t="s">
        <v>11147</v>
      </c>
      <c r="B1870" t="s">
        <v>17</v>
      </c>
      <c r="C1870" t="s">
        <v>18</v>
      </c>
      <c r="D1870" t="s">
        <v>1685</v>
      </c>
      <c r="E1870" t="s">
        <v>1998</v>
      </c>
      <c r="F1870" t="s">
        <v>21</v>
      </c>
      <c r="G1870" t="s">
        <v>22</v>
      </c>
      <c r="H1870">
        <v>1869</v>
      </c>
      <c r="I1870" s="83">
        <v>41.647525275434759</v>
      </c>
      <c r="J1870" s="83">
        <v>33.390876464928141</v>
      </c>
      <c r="K1870" s="83">
        <v>18.930686628478121</v>
      </c>
      <c r="L1870" s="81" t="s">
        <v>2004</v>
      </c>
      <c r="M1870" s="81" t="s">
        <v>9252</v>
      </c>
      <c r="N1870" s="81" t="s">
        <v>9253</v>
      </c>
      <c r="O1870" s="81" t="s">
        <v>9254</v>
      </c>
      <c r="P1870" s="81" t="s">
        <v>9255</v>
      </c>
    </row>
    <row r="1871" spans="1:16" ht="42.75" x14ac:dyDescent="0.45">
      <c r="A1871" t="s">
        <v>11147</v>
      </c>
      <c r="B1871" t="s">
        <v>17</v>
      </c>
      <c r="C1871" t="s">
        <v>18</v>
      </c>
      <c r="D1871" t="s">
        <v>1685</v>
      </c>
      <c r="E1871" t="s">
        <v>1998</v>
      </c>
      <c r="F1871" t="s">
        <v>21</v>
      </c>
      <c r="G1871" t="s">
        <v>22</v>
      </c>
      <c r="H1871">
        <v>1870</v>
      </c>
      <c r="I1871" s="83">
        <v>46.154154652979429</v>
      </c>
      <c r="J1871" s="83">
        <v>7.8050693862524572</v>
      </c>
      <c r="K1871" s="83">
        <v>7.0736664519773571</v>
      </c>
      <c r="L1871" s="81" t="s">
        <v>2005</v>
      </c>
      <c r="M1871" s="81" t="s">
        <v>9256</v>
      </c>
      <c r="N1871" s="81" t="s">
        <v>9257</v>
      </c>
      <c r="O1871" s="81" t="s">
        <v>9258</v>
      </c>
      <c r="P1871" s="81" t="s">
        <v>9259</v>
      </c>
    </row>
    <row r="1872" spans="1:16" x14ac:dyDescent="0.45">
      <c r="A1872" t="s">
        <v>11147</v>
      </c>
      <c r="B1872" t="s">
        <v>17</v>
      </c>
      <c r="C1872" t="s">
        <v>18</v>
      </c>
      <c r="D1872" t="s">
        <v>1685</v>
      </c>
      <c r="E1872" t="s">
        <v>2006</v>
      </c>
      <c r="F1872" t="s">
        <v>21</v>
      </c>
      <c r="G1872" t="s">
        <v>22</v>
      </c>
      <c r="H1872">
        <v>1871</v>
      </c>
      <c r="I1872" s="83">
        <v>21.364350319811699</v>
      </c>
      <c r="J1872" s="83">
        <v>39.763536438352517</v>
      </c>
      <c r="K1872" s="83">
        <v>31.947155212313625</v>
      </c>
      <c r="L1872" s="81" t="s">
        <v>9260</v>
      </c>
      <c r="M1872" s="81" t="s">
        <v>9261</v>
      </c>
      <c r="N1872" s="81" t="s">
        <v>9262</v>
      </c>
      <c r="O1872" s="81" t="s">
        <v>9263</v>
      </c>
      <c r="P1872" s="81" t="s">
        <v>9264</v>
      </c>
    </row>
    <row r="1873" spans="1:16" ht="57" x14ac:dyDescent="0.45">
      <c r="A1873" t="s">
        <v>11147</v>
      </c>
      <c r="B1873" t="s">
        <v>17</v>
      </c>
      <c r="C1873" t="s">
        <v>18</v>
      </c>
      <c r="D1873" t="s">
        <v>1685</v>
      </c>
      <c r="E1873" t="s">
        <v>2006</v>
      </c>
      <c r="F1873" t="s">
        <v>21</v>
      </c>
      <c r="G1873" t="s">
        <v>22</v>
      </c>
      <c r="H1873">
        <v>1872</v>
      </c>
      <c r="I1873" s="83">
        <v>58.565960274293957</v>
      </c>
      <c r="J1873" s="83">
        <v>78.038353212113748</v>
      </c>
      <c r="K1873" s="83">
        <v>68.650651036485925</v>
      </c>
      <c r="L1873" s="81" t="s">
        <v>2007</v>
      </c>
      <c r="M1873" s="81" t="s">
        <v>9265</v>
      </c>
      <c r="N1873" s="81" t="s">
        <v>9266</v>
      </c>
      <c r="O1873" s="81" t="s">
        <v>9267</v>
      </c>
      <c r="P1873" s="81" t="s">
        <v>9268</v>
      </c>
    </row>
    <row r="1874" spans="1:16" ht="42.75" x14ac:dyDescent="0.45">
      <c r="A1874" t="s">
        <v>11147</v>
      </c>
      <c r="B1874" t="s">
        <v>17</v>
      </c>
      <c r="C1874" t="s">
        <v>18</v>
      </c>
      <c r="D1874" t="s">
        <v>1685</v>
      </c>
      <c r="E1874" t="s">
        <v>2006</v>
      </c>
      <c r="F1874" t="s">
        <v>21</v>
      </c>
      <c r="G1874" t="s">
        <v>22</v>
      </c>
      <c r="H1874">
        <v>1873</v>
      </c>
      <c r="I1874" s="83">
        <v>29.482060124869072</v>
      </c>
      <c r="J1874" s="83">
        <v>34.460733770346629</v>
      </c>
      <c r="K1874" s="83">
        <v>16.620689217205012</v>
      </c>
      <c r="L1874" s="81" t="s">
        <v>2008</v>
      </c>
      <c r="M1874" s="81" t="s">
        <v>9269</v>
      </c>
      <c r="N1874" s="81" t="s">
        <v>9270</v>
      </c>
      <c r="O1874" s="81" t="s">
        <v>9271</v>
      </c>
      <c r="P1874" s="81" t="s">
        <v>9272</v>
      </c>
    </row>
    <row r="1875" spans="1:16" ht="42.75" x14ac:dyDescent="0.45">
      <c r="A1875" t="s">
        <v>11147</v>
      </c>
      <c r="B1875" t="s">
        <v>17</v>
      </c>
      <c r="C1875" t="s">
        <v>18</v>
      </c>
      <c r="D1875" t="s">
        <v>1685</v>
      </c>
      <c r="E1875" t="s">
        <v>2009</v>
      </c>
      <c r="F1875" t="s">
        <v>21</v>
      </c>
      <c r="G1875" t="s">
        <v>22</v>
      </c>
      <c r="H1875">
        <v>1874</v>
      </c>
      <c r="I1875" s="83">
        <v>23.462350320528</v>
      </c>
      <c r="J1875" s="83">
        <v>21.200626759025184</v>
      </c>
      <c r="K1875" s="83">
        <v>23.462350320528</v>
      </c>
      <c r="L1875" s="81" t="s">
        <v>2010</v>
      </c>
      <c r="M1875" s="81" t="s">
        <v>9273</v>
      </c>
      <c r="N1875" s="81" t="s">
        <v>9274</v>
      </c>
      <c r="O1875" s="81" t="s">
        <v>9275</v>
      </c>
      <c r="P1875" s="81" t="s">
        <v>9274</v>
      </c>
    </row>
    <row r="1876" spans="1:16" ht="28.5" x14ac:dyDescent="0.45">
      <c r="A1876" t="s">
        <v>11147</v>
      </c>
      <c r="B1876" t="s">
        <v>17</v>
      </c>
      <c r="C1876" t="s">
        <v>18</v>
      </c>
      <c r="D1876" t="s">
        <v>1685</v>
      </c>
      <c r="E1876" t="s">
        <v>2009</v>
      </c>
      <c r="F1876" t="s">
        <v>21</v>
      </c>
      <c r="G1876" t="s">
        <v>22</v>
      </c>
      <c r="H1876">
        <v>1875</v>
      </c>
      <c r="I1876" s="83">
        <v>28.917849332325719</v>
      </c>
      <c r="J1876" s="83">
        <v>35.084396956386861</v>
      </c>
      <c r="K1876" s="83">
        <v>28.917849332325719</v>
      </c>
      <c r="L1876" s="81" t="s">
        <v>2011</v>
      </c>
      <c r="M1876" s="81" t="s">
        <v>9276</v>
      </c>
      <c r="N1876" s="81" t="s">
        <v>9277</v>
      </c>
      <c r="O1876" s="81" t="s">
        <v>9278</v>
      </c>
      <c r="P1876" s="81" t="s">
        <v>9279</v>
      </c>
    </row>
    <row r="1877" spans="1:16" ht="85.5" x14ac:dyDescent="0.45">
      <c r="A1877" t="s">
        <v>11147</v>
      </c>
      <c r="B1877" t="s">
        <v>17</v>
      </c>
      <c r="C1877" t="s">
        <v>18</v>
      </c>
      <c r="D1877" t="s">
        <v>1685</v>
      </c>
      <c r="E1877" t="s">
        <v>2009</v>
      </c>
      <c r="F1877" t="s">
        <v>21</v>
      </c>
      <c r="G1877" t="s">
        <v>22</v>
      </c>
      <c r="H1877">
        <v>1876</v>
      </c>
      <c r="I1877" s="83">
        <v>74.888561625630246</v>
      </c>
      <c r="J1877" s="83">
        <v>72.057433866994842</v>
      </c>
      <c r="K1877" s="83">
        <v>69.007551199567942</v>
      </c>
      <c r="L1877" s="81" t="s">
        <v>2012</v>
      </c>
      <c r="M1877" s="81" t="s">
        <v>9280</v>
      </c>
      <c r="N1877" s="81" t="s">
        <v>9281</v>
      </c>
      <c r="O1877" s="81" t="s">
        <v>9282</v>
      </c>
      <c r="P1877" s="81" t="s">
        <v>9283</v>
      </c>
    </row>
    <row r="1878" spans="1:16" ht="71.25" x14ac:dyDescent="0.45">
      <c r="A1878" t="s">
        <v>11147</v>
      </c>
      <c r="B1878" t="s">
        <v>17</v>
      </c>
      <c r="C1878" t="s">
        <v>18</v>
      </c>
      <c r="D1878" t="s">
        <v>1685</v>
      </c>
      <c r="E1878" t="s">
        <v>2009</v>
      </c>
      <c r="F1878" t="s">
        <v>21</v>
      </c>
      <c r="G1878" t="s">
        <v>22</v>
      </c>
      <c r="H1878">
        <v>1877</v>
      </c>
      <c r="I1878" s="83">
        <v>46.769575541146779</v>
      </c>
      <c r="J1878" s="83">
        <v>49.88349435401652</v>
      </c>
      <c r="K1878" s="83">
        <v>26.153117750218023</v>
      </c>
      <c r="L1878" s="81" t="s">
        <v>2013</v>
      </c>
      <c r="M1878" s="81" t="s">
        <v>9284</v>
      </c>
      <c r="N1878" s="81" t="s">
        <v>9285</v>
      </c>
      <c r="O1878" s="81" t="s">
        <v>9286</v>
      </c>
      <c r="P1878" s="81" t="s">
        <v>9287</v>
      </c>
    </row>
    <row r="1879" spans="1:16" ht="28.5" x14ac:dyDescent="0.45">
      <c r="A1879" t="s">
        <v>11147</v>
      </c>
      <c r="B1879" t="s">
        <v>17</v>
      </c>
      <c r="C1879" t="s">
        <v>18</v>
      </c>
      <c r="D1879" t="s">
        <v>1685</v>
      </c>
      <c r="E1879" t="s">
        <v>2009</v>
      </c>
      <c r="F1879" t="s">
        <v>21</v>
      </c>
      <c r="G1879" t="s">
        <v>22</v>
      </c>
      <c r="H1879">
        <v>1878</v>
      </c>
      <c r="I1879" s="83">
        <v>88.011173679339336</v>
      </c>
      <c r="J1879" s="83">
        <v>100.00000000000004</v>
      </c>
      <c r="K1879" s="83">
        <v>88.011173679339336</v>
      </c>
      <c r="L1879" s="81" t="s">
        <v>9288</v>
      </c>
      <c r="M1879" s="81" t="s">
        <v>9289</v>
      </c>
      <c r="N1879" s="81" t="s">
        <v>9290</v>
      </c>
      <c r="O1879" s="81" t="s">
        <v>9289</v>
      </c>
      <c r="P1879" s="81" t="s">
        <v>9291</v>
      </c>
    </row>
    <row r="1880" spans="1:16" ht="71.25" x14ac:dyDescent="0.45">
      <c r="A1880" t="s">
        <v>11147</v>
      </c>
      <c r="B1880" t="s">
        <v>17</v>
      </c>
      <c r="C1880" t="s">
        <v>18</v>
      </c>
      <c r="D1880" t="s">
        <v>1685</v>
      </c>
      <c r="E1880" t="s">
        <v>2009</v>
      </c>
      <c r="F1880" t="s">
        <v>21</v>
      </c>
      <c r="G1880" t="s">
        <v>22</v>
      </c>
      <c r="H1880">
        <v>1879</v>
      </c>
      <c r="I1880" s="83">
        <v>2.9540011999676521</v>
      </c>
      <c r="J1880" s="83">
        <v>3.1142484770067225</v>
      </c>
      <c r="K1880" s="83">
        <v>10.062635309001744</v>
      </c>
      <c r="L1880" s="81" t="s">
        <v>2014</v>
      </c>
      <c r="M1880" s="81" t="s">
        <v>9292</v>
      </c>
      <c r="N1880" s="81" t="s">
        <v>9293</v>
      </c>
      <c r="O1880" s="81" t="s">
        <v>9294</v>
      </c>
      <c r="P1880" s="81" t="s">
        <v>9295</v>
      </c>
    </row>
    <row r="1881" spans="1:16" ht="28.5" x14ac:dyDescent="0.45">
      <c r="A1881" t="s">
        <v>11147</v>
      </c>
      <c r="B1881" t="s">
        <v>17</v>
      </c>
      <c r="C1881" t="s">
        <v>18</v>
      </c>
      <c r="D1881" t="s">
        <v>1685</v>
      </c>
      <c r="E1881" t="s">
        <v>2015</v>
      </c>
      <c r="F1881" t="s">
        <v>21</v>
      </c>
      <c r="G1881" t="s">
        <v>22</v>
      </c>
      <c r="H1881">
        <v>1880</v>
      </c>
      <c r="I1881" s="83">
        <v>27.77619034011791</v>
      </c>
      <c r="J1881" s="83">
        <v>84.089641525371448</v>
      </c>
      <c r="K1881" s="83">
        <v>100.00000000000004</v>
      </c>
      <c r="L1881" s="81" t="s">
        <v>2016</v>
      </c>
      <c r="M1881" s="81" t="s">
        <v>9296</v>
      </c>
      <c r="N1881" s="81" t="s">
        <v>9297</v>
      </c>
      <c r="O1881" s="81" t="s">
        <v>9298</v>
      </c>
      <c r="P1881" s="81" t="s">
        <v>9296</v>
      </c>
    </row>
    <row r="1882" spans="1:16" x14ac:dyDescent="0.45">
      <c r="A1882" t="s">
        <v>11147</v>
      </c>
      <c r="B1882" t="s">
        <v>17</v>
      </c>
      <c r="C1882" t="s">
        <v>18</v>
      </c>
      <c r="D1882" t="s">
        <v>1685</v>
      </c>
      <c r="E1882" t="s">
        <v>2015</v>
      </c>
      <c r="F1882" t="s">
        <v>21</v>
      </c>
      <c r="G1882" t="s">
        <v>22</v>
      </c>
      <c r="H1882">
        <v>1881</v>
      </c>
      <c r="I1882" s="83">
        <v>100.00000000000004</v>
      </c>
      <c r="J1882" s="83">
        <v>100.00000000000004</v>
      </c>
      <c r="K1882" s="83">
        <v>100.00000000000004</v>
      </c>
      <c r="L1882" s="81" t="s">
        <v>2017</v>
      </c>
      <c r="M1882" s="81" t="s">
        <v>9299</v>
      </c>
      <c r="N1882" s="81" t="s">
        <v>9299</v>
      </c>
      <c r="O1882" s="81" t="s">
        <v>9299</v>
      </c>
      <c r="P1882" s="81" t="s">
        <v>9299</v>
      </c>
    </row>
    <row r="1883" spans="1:16" ht="42.75" x14ac:dyDescent="0.45">
      <c r="A1883" t="s">
        <v>11147</v>
      </c>
      <c r="B1883" t="s">
        <v>17</v>
      </c>
      <c r="C1883" t="s">
        <v>18</v>
      </c>
      <c r="D1883" t="s">
        <v>1685</v>
      </c>
      <c r="E1883" t="s">
        <v>2015</v>
      </c>
      <c r="F1883" t="s">
        <v>21</v>
      </c>
      <c r="G1883" t="s">
        <v>22</v>
      </c>
      <c r="H1883">
        <v>1882</v>
      </c>
      <c r="I1883" s="83">
        <v>69.963138207287997</v>
      </c>
      <c r="J1883" s="83">
        <v>69.963138207287997</v>
      </c>
      <c r="K1883" s="83">
        <v>61.595393016152592</v>
      </c>
      <c r="L1883" s="81" t="s">
        <v>2018</v>
      </c>
      <c r="M1883" s="81" t="s">
        <v>9300</v>
      </c>
      <c r="N1883" s="81" t="s">
        <v>9301</v>
      </c>
      <c r="O1883" s="81" t="s">
        <v>9301</v>
      </c>
      <c r="P1883" s="81" t="s">
        <v>9302</v>
      </c>
    </row>
    <row r="1884" spans="1:16" ht="42.75" x14ac:dyDescent="0.45">
      <c r="A1884" t="s">
        <v>11147</v>
      </c>
      <c r="B1884" t="s">
        <v>17</v>
      </c>
      <c r="C1884" t="s">
        <v>18</v>
      </c>
      <c r="D1884" t="s">
        <v>1685</v>
      </c>
      <c r="E1884" t="s">
        <v>2015</v>
      </c>
      <c r="F1884" t="s">
        <v>21</v>
      </c>
      <c r="G1884" t="s">
        <v>22</v>
      </c>
      <c r="H1884">
        <v>1883</v>
      </c>
      <c r="I1884" s="83">
        <v>5.5223977835394713</v>
      </c>
      <c r="J1884" s="83">
        <v>4.9323515694897084</v>
      </c>
      <c r="K1884" s="83">
        <v>5.6304005529010768</v>
      </c>
      <c r="L1884" s="81" t="s">
        <v>9303</v>
      </c>
      <c r="M1884" s="81" t="s">
        <v>9304</v>
      </c>
      <c r="N1884" s="81" t="s">
        <v>9305</v>
      </c>
      <c r="O1884" s="81" t="s">
        <v>9306</v>
      </c>
      <c r="P1884" s="81" t="s">
        <v>9307</v>
      </c>
    </row>
    <row r="1885" spans="1:16" ht="42.75" x14ac:dyDescent="0.45">
      <c r="A1885" t="s">
        <v>11147</v>
      </c>
      <c r="B1885" t="s">
        <v>17</v>
      </c>
      <c r="C1885" t="s">
        <v>18</v>
      </c>
      <c r="D1885" t="s">
        <v>1685</v>
      </c>
      <c r="E1885" t="s">
        <v>2015</v>
      </c>
      <c r="F1885" t="s">
        <v>21</v>
      </c>
      <c r="G1885" t="s">
        <v>22</v>
      </c>
      <c r="H1885">
        <v>1884</v>
      </c>
      <c r="I1885" s="83">
        <v>30.344911574017491</v>
      </c>
      <c r="J1885" s="83">
        <v>33.084780351073633</v>
      </c>
      <c r="K1885" s="83">
        <v>25.516927363782276</v>
      </c>
      <c r="L1885" s="81" t="s">
        <v>2019</v>
      </c>
      <c r="M1885" s="81" t="s">
        <v>9308</v>
      </c>
      <c r="N1885" s="81" t="s">
        <v>9309</v>
      </c>
      <c r="O1885" s="81" t="s">
        <v>9310</v>
      </c>
      <c r="P1885" s="81" t="s">
        <v>9311</v>
      </c>
    </row>
    <row r="1886" spans="1:16" x14ac:dyDescent="0.45">
      <c r="A1886" t="s">
        <v>11147</v>
      </c>
      <c r="B1886" t="s">
        <v>17</v>
      </c>
      <c r="C1886" t="s">
        <v>18</v>
      </c>
      <c r="D1886" t="s">
        <v>1685</v>
      </c>
      <c r="E1886" t="s">
        <v>2015</v>
      </c>
      <c r="F1886" t="s">
        <v>21</v>
      </c>
      <c r="G1886" t="s">
        <v>22</v>
      </c>
      <c r="H1886">
        <v>1885</v>
      </c>
      <c r="I1886" s="83">
        <v>30.326532985631665</v>
      </c>
      <c r="J1886" s="83">
        <v>30.326532985631665</v>
      </c>
      <c r="K1886" s="83">
        <v>30.326532985631665</v>
      </c>
      <c r="L1886" s="81" t="s">
        <v>2020</v>
      </c>
      <c r="M1886" s="81" t="s">
        <v>9312</v>
      </c>
      <c r="N1886" s="81" t="s">
        <v>9313</v>
      </c>
      <c r="O1886" s="81" t="s">
        <v>9314</v>
      </c>
      <c r="P1886" s="81" t="s">
        <v>9313</v>
      </c>
    </row>
    <row r="1887" spans="1:16" ht="57" x14ac:dyDescent="0.45">
      <c r="A1887" t="s">
        <v>11147</v>
      </c>
      <c r="B1887" t="s">
        <v>17</v>
      </c>
      <c r="C1887" t="s">
        <v>18</v>
      </c>
      <c r="D1887" t="s">
        <v>1685</v>
      </c>
      <c r="E1887" t="s">
        <v>2015</v>
      </c>
      <c r="F1887" t="s">
        <v>21</v>
      </c>
      <c r="G1887" t="s">
        <v>22</v>
      </c>
      <c r="H1887">
        <v>1886</v>
      </c>
      <c r="I1887" s="83">
        <v>28.295596283263517</v>
      </c>
      <c r="J1887" s="83">
        <v>57.02822264405544</v>
      </c>
      <c r="K1887" s="83">
        <v>53.070741098514368</v>
      </c>
      <c r="L1887" s="81" t="s">
        <v>2021</v>
      </c>
      <c r="M1887" s="81" t="s">
        <v>9315</v>
      </c>
      <c r="N1887" s="81" t="s">
        <v>9316</v>
      </c>
      <c r="O1887" s="81" t="s">
        <v>9317</v>
      </c>
      <c r="P1887" s="81" t="s">
        <v>9318</v>
      </c>
    </row>
    <row r="1888" spans="1:16" ht="28.5" x14ac:dyDescent="0.45">
      <c r="A1888" t="s">
        <v>11147</v>
      </c>
      <c r="B1888" t="s">
        <v>17</v>
      </c>
      <c r="C1888" t="s">
        <v>18</v>
      </c>
      <c r="D1888" t="s">
        <v>1685</v>
      </c>
      <c r="E1888" t="s">
        <v>2015</v>
      </c>
      <c r="F1888" t="s">
        <v>21</v>
      </c>
      <c r="G1888" t="s">
        <v>22</v>
      </c>
      <c r="H1888">
        <v>1887</v>
      </c>
      <c r="I1888" s="83">
        <v>12.44023474812678</v>
      </c>
      <c r="J1888" s="83">
        <v>46.307771619910262</v>
      </c>
      <c r="K1888" s="83">
        <v>12.44023474812678</v>
      </c>
      <c r="L1888" s="81" t="s">
        <v>2022</v>
      </c>
      <c r="M1888" s="81" t="s">
        <v>9319</v>
      </c>
      <c r="N1888" s="81" t="s">
        <v>9320</v>
      </c>
      <c r="O1888" s="81" t="s">
        <v>9321</v>
      </c>
      <c r="P1888" s="81" t="s">
        <v>9322</v>
      </c>
    </row>
    <row r="1889" spans="1:16" x14ac:dyDescent="0.45">
      <c r="A1889" t="s">
        <v>11147</v>
      </c>
      <c r="B1889" t="s">
        <v>17</v>
      </c>
      <c r="C1889" t="s">
        <v>18</v>
      </c>
      <c r="D1889" t="s">
        <v>1685</v>
      </c>
      <c r="E1889" t="s">
        <v>2023</v>
      </c>
      <c r="F1889" t="s">
        <v>21</v>
      </c>
      <c r="G1889" t="s">
        <v>22</v>
      </c>
      <c r="H1889">
        <v>1888</v>
      </c>
      <c r="I1889" s="83">
        <v>55.032120814910428</v>
      </c>
      <c r="J1889" s="83">
        <v>100.00000000000004</v>
      </c>
      <c r="K1889" s="83">
        <v>100.00000000000004</v>
      </c>
      <c r="L1889" s="81" t="s">
        <v>2024</v>
      </c>
      <c r="M1889" s="81" t="s">
        <v>9323</v>
      </c>
      <c r="N1889" s="81" t="s">
        <v>9324</v>
      </c>
      <c r="O1889" s="81" t="s">
        <v>9323</v>
      </c>
      <c r="P1889" s="81" t="s">
        <v>9323</v>
      </c>
    </row>
    <row r="1890" spans="1:16" ht="57" x14ac:dyDescent="0.45">
      <c r="A1890" t="s">
        <v>11147</v>
      </c>
      <c r="B1890" t="s">
        <v>17</v>
      </c>
      <c r="C1890" t="s">
        <v>18</v>
      </c>
      <c r="D1890" t="s">
        <v>1685</v>
      </c>
      <c r="E1890" t="s">
        <v>2023</v>
      </c>
      <c r="F1890" t="s">
        <v>21</v>
      </c>
      <c r="G1890" t="s">
        <v>22</v>
      </c>
      <c r="H1890">
        <v>1889</v>
      </c>
      <c r="I1890" s="83">
        <v>7.3470531259778786</v>
      </c>
      <c r="J1890" s="83">
        <v>7.7685628463801759</v>
      </c>
      <c r="K1890" s="83">
        <v>8.4037037599021218</v>
      </c>
      <c r="L1890" s="81" t="s">
        <v>2025</v>
      </c>
      <c r="M1890" s="81" t="s">
        <v>9325</v>
      </c>
      <c r="N1890" s="81" t="s">
        <v>9326</v>
      </c>
      <c r="O1890" s="81" t="s">
        <v>9327</v>
      </c>
      <c r="P1890" s="81" t="s">
        <v>9328</v>
      </c>
    </row>
    <row r="1891" spans="1:16" ht="42.75" x14ac:dyDescent="0.45">
      <c r="A1891" t="s">
        <v>11147</v>
      </c>
      <c r="B1891" t="s">
        <v>17</v>
      </c>
      <c r="C1891" t="s">
        <v>18</v>
      </c>
      <c r="D1891" t="s">
        <v>1685</v>
      </c>
      <c r="E1891" t="s">
        <v>2023</v>
      </c>
      <c r="F1891" t="s">
        <v>21</v>
      </c>
      <c r="G1891" t="s">
        <v>22</v>
      </c>
      <c r="H1891">
        <v>1890</v>
      </c>
      <c r="I1891" s="83">
        <v>20.556680845025987</v>
      </c>
      <c r="J1891" s="83">
        <v>10.552670315936318</v>
      </c>
      <c r="K1891" s="83">
        <v>8.6979723653167209</v>
      </c>
      <c r="L1891" s="81" t="s">
        <v>2026</v>
      </c>
      <c r="M1891" s="81" t="s">
        <v>9329</v>
      </c>
      <c r="N1891" s="81" t="s">
        <v>9330</v>
      </c>
      <c r="O1891" s="81" t="s">
        <v>9331</v>
      </c>
      <c r="P1891" s="81" t="s">
        <v>9332</v>
      </c>
    </row>
    <row r="1892" spans="1:16" ht="42.75" x14ac:dyDescent="0.45">
      <c r="A1892" t="s">
        <v>11147</v>
      </c>
      <c r="B1892" t="s">
        <v>17</v>
      </c>
      <c r="C1892" t="s">
        <v>18</v>
      </c>
      <c r="D1892" t="s">
        <v>1685</v>
      </c>
      <c r="E1892" t="s">
        <v>2023</v>
      </c>
      <c r="F1892" t="s">
        <v>21</v>
      </c>
      <c r="G1892" t="s">
        <v>22</v>
      </c>
      <c r="H1892">
        <v>1891</v>
      </c>
      <c r="I1892" s="83">
        <v>17.242221289766636</v>
      </c>
      <c r="J1892" s="83">
        <v>39.181891500702136</v>
      </c>
      <c r="K1892" s="83">
        <v>27.379285619165262</v>
      </c>
      <c r="L1892" s="81" t="s">
        <v>2027</v>
      </c>
      <c r="M1892" s="81" t="s">
        <v>9333</v>
      </c>
      <c r="N1892" s="81" t="s">
        <v>9334</v>
      </c>
      <c r="O1892" s="81" t="s">
        <v>9335</v>
      </c>
      <c r="P1892" s="81" t="s">
        <v>9336</v>
      </c>
    </row>
    <row r="1893" spans="1:16" ht="42.75" x14ac:dyDescent="0.45">
      <c r="A1893" t="s">
        <v>11147</v>
      </c>
      <c r="B1893" t="s">
        <v>17</v>
      </c>
      <c r="C1893" t="s">
        <v>18</v>
      </c>
      <c r="D1893" t="s">
        <v>1685</v>
      </c>
      <c r="E1893" t="s">
        <v>2023</v>
      </c>
      <c r="F1893" t="s">
        <v>21</v>
      </c>
      <c r="G1893" t="s">
        <v>22</v>
      </c>
      <c r="H1893">
        <v>1892</v>
      </c>
      <c r="I1893" s="83">
        <v>8.8891755891717388</v>
      </c>
      <c r="J1893" s="83">
        <v>14.458924666162856</v>
      </c>
      <c r="K1893" s="83">
        <v>6.6089738131886451</v>
      </c>
      <c r="L1893" s="81" t="s">
        <v>2028</v>
      </c>
      <c r="M1893" s="81" t="s">
        <v>9337</v>
      </c>
      <c r="N1893" s="81" t="s">
        <v>9338</v>
      </c>
      <c r="O1893" s="81" t="s">
        <v>9339</v>
      </c>
      <c r="P1893" s="81" t="s">
        <v>9340</v>
      </c>
    </row>
    <row r="1894" spans="1:16" ht="57" x14ac:dyDescent="0.45">
      <c r="A1894" t="s">
        <v>11147</v>
      </c>
      <c r="B1894" t="s">
        <v>17</v>
      </c>
      <c r="C1894" t="s">
        <v>18</v>
      </c>
      <c r="D1894" t="s">
        <v>1685</v>
      </c>
      <c r="E1894" t="s">
        <v>2023</v>
      </c>
      <c r="F1894" t="s">
        <v>21</v>
      </c>
      <c r="G1894" t="s">
        <v>22</v>
      </c>
      <c r="H1894">
        <v>1893</v>
      </c>
      <c r="I1894" s="83">
        <v>9.917720727091444</v>
      </c>
      <c r="J1894" s="83">
        <v>9.917720727091444</v>
      </c>
      <c r="K1894" s="83">
        <v>14.400124446705304</v>
      </c>
      <c r="L1894" s="81" t="s">
        <v>2029</v>
      </c>
      <c r="M1894" s="81" t="s">
        <v>9341</v>
      </c>
      <c r="N1894" s="81" t="s">
        <v>9342</v>
      </c>
      <c r="O1894" s="81" t="s">
        <v>9343</v>
      </c>
      <c r="P1894" s="81" t="s">
        <v>9344</v>
      </c>
    </row>
    <row r="1895" spans="1:16" ht="99.75" x14ac:dyDescent="0.45">
      <c r="A1895" t="s">
        <v>11147</v>
      </c>
      <c r="B1895" t="s">
        <v>17</v>
      </c>
      <c r="C1895" t="s">
        <v>18</v>
      </c>
      <c r="D1895" t="s">
        <v>1685</v>
      </c>
      <c r="E1895" t="s">
        <v>2023</v>
      </c>
      <c r="F1895" t="s">
        <v>21</v>
      </c>
      <c r="G1895" t="s">
        <v>22</v>
      </c>
      <c r="H1895">
        <v>1894</v>
      </c>
      <c r="I1895" s="83">
        <v>43.169272385947892</v>
      </c>
      <c r="J1895" s="83">
        <v>45.29567048358814</v>
      </c>
      <c r="K1895" s="83">
        <v>7.5489962063677378</v>
      </c>
      <c r="L1895" s="81" t="s">
        <v>2030</v>
      </c>
      <c r="M1895" s="81" t="s">
        <v>9345</v>
      </c>
      <c r="N1895" s="81" t="s">
        <v>9346</v>
      </c>
      <c r="O1895" s="81" t="s">
        <v>9347</v>
      </c>
      <c r="P1895" s="81" t="s">
        <v>9348</v>
      </c>
    </row>
    <row r="1896" spans="1:16" ht="71.25" x14ac:dyDescent="0.45">
      <c r="A1896" t="s">
        <v>11147</v>
      </c>
      <c r="B1896" t="s">
        <v>17</v>
      </c>
      <c r="C1896" t="s">
        <v>18</v>
      </c>
      <c r="D1896" t="s">
        <v>1685</v>
      </c>
      <c r="E1896" t="s">
        <v>2023</v>
      </c>
      <c r="F1896" t="s">
        <v>21</v>
      </c>
      <c r="G1896" t="s">
        <v>22</v>
      </c>
      <c r="H1896">
        <v>1895</v>
      </c>
      <c r="I1896" s="83">
        <v>18.95597271673342</v>
      </c>
      <c r="J1896" s="83">
        <v>40.108897145389918</v>
      </c>
      <c r="K1896" s="83">
        <v>10.713701843513149</v>
      </c>
      <c r="L1896" s="81" t="s">
        <v>2031</v>
      </c>
      <c r="M1896" s="81" t="s">
        <v>9349</v>
      </c>
      <c r="N1896" s="81" t="s">
        <v>9350</v>
      </c>
      <c r="O1896" s="81" t="s">
        <v>9351</v>
      </c>
      <c r="P1896" s="81" t="s">
        <v>9352</v>
      </c>
    </row>
    <row r="1897" spans="1:16" ht="28.5" x14ac:dyDescent="0.45">
      <c r="A1897" t="s">
        <v>11147</v>
      </c>
      <c r="B1897" t="s">
        <v>17</v>
      </c>
      <c r="C1897" t="s">
        <v>18</v>
      </c>
      <c r="D1897" t="s">
        <v>1685</v>
      </c>
      <c r="E1897" t="s">
        <v>2023</v>
      </c>
      <c r="F1897" t="s">
        <v>21</v>
      </c>
      <c r="G1897" t="s">
        <v>22</v>
      </c>
      <c r="H1897">
        <v>1896</v>
      </c>
      <c r="I1897" s="83">
        <v>22.316180689266648</v>
      </c>
      <c r="J1897" s="83">
        <v>100.00000000000004</v>
      </c>
      <c r="K1897" s="83">
        <v>29.071536848410968</v>
      </c>
      <c r="L1897" s="81" t="s">
        <v>2032</v>
      </c>
      <c r="M1897" s="81" t="s">
        <v>9353</v>
      </c>
      <c r="N1897" s="81" t="s">
        <v>9354</v>
      </c>
      <c r="O1897" s="81" t="s">
        <v>9353</v>
      </c>
      <c r="P1897" s="81" t="s">
        <v>9355</v>
      </c>
    </row>
    <row r="1898" spans="1:16" ht="99.75" x14ac:dyDescent="0.45">
      <c r="A1898" t="s">
        <v>11147</v>
      </c>
      <c r="B1898" t="s">
        <v>17</v>
      </c>
      <c r="C1898" t="s">
        <v>18</v>
      </c>
      <c r="D1898" t="s">
        <v>1685</v>
      </c>
      <c r="E1898" t="s">
        <v>2023</v>
      </c>
      <c r="F1898" t="s">
        <v>21</v>
      </c>
      <c r="G1898" t="s">
        <v>22</v>
      </c>
      <c r="H1898">
        <v>1897</v>
      </c>
      <c r="I1898" s="83">
        <v>35.021254708301562</v>
      </c>
      <c r="J1898" s="83">
        <v>31.121851012706369</v>
      </c>
      <c r="K1898" s="83">
        <v>29.20529034990032</v>
      </c>
      <c r="L1898" s="81" t="s">
        <v>2033</v>
      </c>
      <c r="M1898" s="81" t="s">
        <v>9356</v>
      </c>
      <c r="N1898" s="81" t="s">
        <v>9357</v>
      </c>
      <c r="O1898" s="81" t="s">
        <v>9358</v>
      </c>
      <c r="P1898" s="81" t="s">
        <v>9359</v>
      </c>
    </row>
    <row r="1899" spans="1:16" ht="42.75" x14ac:dyDescent="0.45">
      <c r="A1899" t="s">
        <v>11147</v>
      </c>
      <c r="B1899" t="s">
        <v>17</v>
      </c>
      <c r="C1899" t="s">
        <v>18</v>
      </c>
      <c r="D1899" t="s">
        <v>1685</v>
      </c>
      <c r="E1899" t="s">
        <v>2023</v>
      </c>
      <c r="F1899" t="s">
        <v>21</v>
      </c>
      <c r="G1899" t="s">
        <v>22</v>
      </c>
      <c r="H1899">
        <v>1898</v>
      </c>
      <c r="I1899" s="83">
        <v>11.990148380913549</v>
      </c>
      <c r="J1899" s="83">
        <v>11.990148380913549</v>
      </c>
      <c r="K1899" s="83">
        <v>13.832543625866361</v>
      </c>
      <c r="L1899" s="81" t="s">
        <v>2034</v>
      </c>
      <c r="M1899" s="81" t="s">
        <v>9360</v>
      </c>
      <c r="N1899" s="81" t="s">
        <v>9361</v>
      </c>
      <c r="O1899" s="81" t="s">
        <v>9361</v>
      </c>
      <c r="P1899" s="81" t="s">
        <v>9362</v>
      </c>
    </row>
    <row r="1900" spans="1:16" ht="57" x14ac:dyDescent="0.45">
      <c r="A1900" t="s">
        <v>11147</v>
      </c>
      <c r="B1900" t="s">
        <v>17</v>
      </c>
      <c r="C1900" t="s">
        <v>18</v>
      </c>
      <c r="D1900" t="s">
        <v>1685</v>
      </c>
      <c r="E1900" t="s">
        <v>2023</v>
      </c>
      <c r="F1900" t="s">
        <v>21</v>
      </c>
      <c r="G1900" t="s">
        <v>22</v>
      </c>
      <c r="H1900">
        <v>1899</v>
      </c>
      <c r="I1900" s="83">
        <v>75.053361826710201</v>
      </c>
      <c r="J1900" s="83">
        <v>59.175120713561292</v>
      </c>
      <c r="K1900" s="83">
        <v>36.319417652574899</v>
      </c>
      <c r="L1900" s="81" t="s">
        <v>2035</v>
      </c>
      <c r="M1900" s="81" t="s">
        <v>9363</v>
      </c>
      <c r="N1900" s="81" t="s">
        <v>9364</v>
      </c>
      <c r="O1900" s="81" t="s">
        <v>9365</v>
      </c>
      <c r="P1900" s="81" t="s">
        <v>9366</v>
      </c>
    </row>
    <row r="1901" spans="1:16" ht="71.25" x14ac:dyDescent="0.45">
      <c r="A1901" t="s">
        <v>11147</v>
      </c>
      <c r="B1901" t="s">
        <v>17</v>
      </c>
      <c r="C1901" t="s">
        <v>18</v>
      </c>
      <c r="D1901" t="s">
        <v>1685</v>
      </c>
      <c r="E1901" t="s">
        <v>2023</v>
      </c>
      <c r="F1901" t="s">
        <v>21</v>
      </c>
      <c r="G1901" t="s">
        <v>22</v>
      </c>
      <c r="H1901">
        <v>1900</v>
      </c>
      <c r="I1901" s="83">
        <v>65.868119423383604</v>
      </c>
      <c r="J1901" s="83">
        <v>83.94327083733333</v>
      </c>
      <c r="K1901" s="83">
        <v>54.119275038058561</v>
      </c>
      <c r="L1901" s="81" t="s">
        <v>2036</v>
      </c>
      <c r="M1901" s="81" t="s">
        <v>9367</v>
      </c>
      <c r="N1901" s="81" t="s">
        <v>9368</v>
      </c>
      <c r="O1901" s="81" t="s">
        <v>9369</v>
      </c>
      <c r="P1901" s="81" t="s">
        <v>9370</v>
      </c>
    </row>
    <row r="1902" spans="1:16" ht="71.25" x14ac:dyDescent="0.45">
      <c r="A1902" t="s">
        <v>11147</v>
      </c>
      <c r="B1902" t="s">
        <v>17</v>
      </c>
      <c r="C1902" t="s">
        <v>18</v>
      </c>
      <c r="D1902" t="s">
        <v>1685</v>
      </c>
      <c r="E1902" t="s">
        <v>2023</v>
      </c>
      <c r="F1902" t="s">
        <v>21</v>
      </c>
      <c r="G1902" t="s">
        <v>22</v>
      </c>
      <c r="H1902">
        <v>1901</v>
      </c>
      <c r="I1902" s="83">
        <v>27.257626469889683</v>
      </c>
      <c r="J1902" s="83">
        <v>44.435304198317063</v>
      </c>
      <c r="K1902" s="83">
        <v>26.681730651789682</v>
      </c>
      <c r="L1902" s="81" t="s">
        <v>2037</v>
      </c>
      <c r="M1902" s="81" t="s">
        <v>9371</v>
      </c>
      <c r="N1902" s="81" t="s">
        <v>9372</v>
      </c>
      <c r="O1902" s="81" t="s">
        <v>9373</v>
      </c>
      <c r="P1902" s="81" t="s">
        <v>9374</v>
      </c>
    </row>
    <row r="1903" spans="1:16" ht="99.75" x14ac:dyDescent="0.45">
      <c r="A1903" t="s">
        <v>11147</v>
      </c>
      <c r="B1903" t="s">
        <v>17</v>
      </c>
      <c r="C1903" t="s">
        <v>18</v>
      </c>
      <c r="D1903" t="s">
        <v>1685</v>
      </c>
      <c r="E1903" t="s">
        <v>2023</v>
      </c>
      <c r="F1903" t="s">
        <v>21</v>
      </c>
      <c r="G1903" t="s">
        <v>22</v>
      </c>
      <c r="H1903">
        <v>1902</v>
      </c>
      <c r="I1903" s="83">
        <v>18.533080198647109</v>
      </c>
      <c r="J1903" s="83">
        <v>13.623513331226455</v>
      </c>
      <c r="K1903" s="83">
        <v>15.034744819187043</v>
      </c>
      <c r="L1903" s="81" t="s">
        <v>2038</v>
      </c>
      <c r="M1903" s="81" t="s">
        <v>9375</v>
      </c>
      <c r="N1903" s="81" t="s">
        <v>9376</v>
      </c>
      <c r="O1903" s="81" t="s">
        <v>9377</v>
      </c>
      <c r="P1903" s="81" t="s">
        <v>9378</v>
      </c>
    </row>
    <row r="1904" spans="1:16" ht="28.5" x14ac:dyDescent="0.45">
      <c r="A1904" t="s">
        <v>11147</v>
      </c>
      <c r="B1904" t="s">
        <v>17</v>
      </c>
      <c r="C1904" t="s">
        <v>18</v>
      </c>
      <c r="D1904" t="s">
        <v>1685</v>
      </c>
      <c r="E1904" t="s">
        <v>2023</v>
      </c>
      <c r="F1904" t="s">
        <v>21</v>
      </c>
      <c r="G1904" t="s">
        <v>22</v>
      </c>
      <c r="H1904">
        <v>1903</v>
      </c>
      <c r="I1904" s="83">
        <v>11.25095974863814</v>
      </c>
      <c r="J1904" s="83">
        <v>20.007350064179889</v>
      </c>
      <c r="K1904" s="83">
        <v>8.5330100717857729</v>
      </c>
      <c r="L1904" s="81" t="s">
        <v>2039</v>
      </c>
      <c r="M1904" s="81" t="s">
        <v>9379</v>
      </c>
      <c r="N1904" s="81" t="s">
        <v>9380</v>
      </c>
      <c r="O1904" s="81" t="s">
        <v>9381</v>
      </c>
      <c r="P1904" s="81" t="s">
        <v>9382</v>
      </c>
    </row>
    <row r="1905" spans="1:16" ht="42.75" x14ac:dyDescent="0.45">
      <c r="A1905" t="s">
        <v>11147</v>
      </c>
      <c r="B1905" t="s">
        <v>17</v>
      </c>
      <c r="C1905" t="s">
        <v>18</v>
      </c>
      <c r="D1905" t="s">
        <v>1685</v>
      </c>
      <c r="E1905" t="s">
        <v>2023</v>
      </c>
      <c r="F1905" t="s">
        <v>21</v>
      </c>
      <c r="G1905" t="s">
        <v>22</v>
      </c>
      <c r="H1905">
        <v>1904</v>
      </c>
      <c r="I1905" s="83">
        <v>9.0800276185674544</v>
      </c>
      <c r="J1905" s="83">
        <v>38.875142041440206</v>
      </c>
      <c r="K1905" s="83">
        <v>11.949988385687533</v>
      </c>
      <c r="L1905" s="81" t="s">
        <v>2040</v>
      </c>
      <c r="M1905" s="81" t="s">
        <v>9383</v>
      </c>
      <c r="N1905" s="81" t="s">
        <v>9384</v>
      </c>
      <c r="O1905" s="81" t="s">
        <v>9385</v>
      </c>
      <c r="P1905" s="81" t="s">
        <v>9386</v>
      </c>
    </row>
    <row r="1906" spans="1:16" ht="71.25" x14ac:dyDescent="0.45">
      <c r="A1906" t="s">
        <v>11147</v>
      </c>
      <c r="B1906" t="s">
        <v>17</v>
      </c>
      <c r="C1906" t="s">
        <v>18</v>
      </c>
      <c r="D1906" t="s">
        <v>1685</v>
      </c>
      <c r="E1906" t="s">
        <v>2023</v>
      </c>
      <c r="F1906" t="s">
        <v>21</v>
      </c>
      <c r="G1906" t="s">
        <v>22</v>
      </c>
      <c r="H1906">
        <v>1905</v>
      </c>
      <c r="I1906" s="83">
        <v>43.811296943537137</v>
      </c>
      <c r="J1906" s="83">
        <v>40.569661365913568</v>
      </c>
      <c r="K1906" s="83">
        <v>53.745123081358621</v>
      </c>
      <c r="L1906" s="81" t="s">
        <v>2041</v>
      </c>
      <c r="M1906" s="81" t="s">
        <v>9387</v>
      </c>
      <c r="N1906" s="81" t="s">
        <v>9388</v>
      </c>
      <c r="O1906" s="81" t="s">
        <v>9389</v>
      </c>
      <c r="P1906" s="81" t="s">
        <v>9390</v>
      </c>
    </row>
    <row r="1907" spans="1:16" ht="142.5" x14ac:dyDescent="0.45">
      <c r="A1907" t="s">
        <v>11147</v>
      </c>
      <c r="B1907" t="s">
        <v>17</v>
      </c>
      <c r="C1907" t="s">
        <v>18</v>
      </c>
      <c r="D1907" t="s">
        <v>1685</v>
      </c>
      <c r="E1907" t="s">
        <v>2023</v>
      </c>
      <c r="F1907" t="s">
        <v>21</v>
      </c>
      <c r="G1907" t="s">
        <v>22</v>
      </c>
      <c r="H1907">
        <v>1906</v>
      </c>
      <c r="I1907" s="83">
        <v>32.690787797096128</v>
      </c>
      <c r="J1907" s="83">
        <v>36.596180253174559</v>
      </c>
      <c r="K1907" s="83">
        <v>22.463880216626151</v>
      </c>
      <c r="L1907" s="81" t="s">
        <v>2042</v>
      </c>
      <c r="M1907" s="81" t="s">
        <v>9391</v>
      </c>
      <c r="N1907" s="81" t="s">
        <v>9392</v>
      </c>
      <c r="O1907" s="81" t="s">
        <v>9393</v>
      </c>
      <c r="P1907" s="81" t="s">
        <v>9394</v>
      </c>
    </row>
    <row r="1908" spans="1:16" ht="85.5" x14ac:dyDescent="0.45">
      <c r="A1908" t="s">
        <v>11147</v>
      </c>
      <c r="B1908" t="s">
        <v>17</v>
      </c>
      <c r="C1908" t="s">
        <v>18</v>
      </c>
      <c r="D1908" t="s">
        <v>1685</v>
      </c>
      <c r="E1908" t="s">
        <v>2023</v>
      </c>
      <c r="F1908" t="s">
        <v>21</v>
      </c>
      <c r="G1908" t="s">
        <v>22</v>
      </c>
      <c r="H1908">
        <v>1907</v>
      </c>
      <c r="I1908" s="83">
        <v>16.1692143534558</v>
      </c>
      <c r="J1908" s="83">
        <v>39.080227521872686</v>
      </c>
      <c r="K1908" s="83">
        <v>39.080227521872686</v>
      </c>
      <c r="L1908" s="81" t="s">
        <v>2043</v>
      </c>
      <c r="M1908" s="81" t="s">
        <v>9395</v>
      </c>
      <c r="N1908" s="81" t="s">
        <v>9396</v>
      </c>
      <c r="O1908" s="81" t="s">
        <v>9397</v>
      </c>
      <c r="P1908" s="81" t="s">
        <v>9398</v>
      </c>
    </row>
    <row r="1909" spans="1:16" ht="28.5" x14ac:dyDescent="0.45">
      <c r="A1909" t="s">
        <v>11147</v>
      </c>
      <c r="B1909" t="s">
        <v>17</v>
      </c>
      <c r="C1909" t="s">
        <v>18</v>
      </c>
      <c r="D1909" t="s">
        <v>1685</v>
      </c>
      <c r="E1909" t="s">
        <v>2044</v>
      </c>
      <c r="F1909" t="s">
        <v>21</v>
      </c>
      <c r="G1909" t="s">
        <v>22</v>
      </c>
      <c r="H1909">
        <v>1908</v>
      </c>
      <c r="I1909" s="83">
        <v>55.032120814910428</v>
      </c>
      <c r="J1909" s="83">
        <v>100.00000000000004</v>
      </c>
      <c r="K1909" s="83">
        <v>21.364350319811699</v>
      </c>
      <c r="L1909" s="81" t="s">
        <v>2045</v>
      </c>
      <c r="M1909" s="81" t="s">
        <v>9399</v>
      </c>
      <c r="N1909" s="81" t="s">
        <v>9400</v>
      </c>
      <c r="O1909" s="81" t="s">
        <v>9399</v>
      </c>
      <c r="P1909" s="81" t="s">
        <v>9401</v>
      </c>
    </row>
    <row r="1910" spans="1:16" ht="99.75" x14ac:dyDescent="0.45">
      <c r="A1910" t="s">
        <v>11147</v>
      </c>
      <c r="B1910" t="s">
        <v>17</v>
      </c>
      <c r="C1910" t="s">
        <v>18</v>
      </c>
      <c r="D1910" t="s">
        <v>1685</v>
      </c>
      <c r="E1910" t="s">
        <v>2044</v>
      </c>
      <c r="F1910" t="s">
        <v>21</v>
      </c>
      <c r="G1910" t="s">
        <v>22</v>
      </c>
      <c r="H1910">
        <v>1909</v>
      </c>
      <c r="I1910" s="83">
        <v>30.32929624979452</v>
      </c>
      <c r="J1910" s="83">
        <v>46.462670705355727</v>
      </c>
      <c r="K1910" s="83">
        <v>31.719068523657043</v>
      </c>
      <c r="L1910" s="81" t="s">
        <v>2046</v>
      </c>
      <c r="M1910" s="81" t="s">
        <v>9402</v>
      </c>
      <c r="N1910" s="81" t="s">
        <v>9403</v>
      </c>
      <c r="O1910" s="81" t="s">
        <v>9404</v>
      </c>
      <c r="P1910" s="81" t="s">
        <v>9405</v>
      </c>
    </row>
    <row r="1911" spans="1:16" ht="57" x14ac:dyDescent="0.45">
      <c r="A1911" t="s">
        <v>11147</v>
      </c>
      <c r="B1911" t="s">
        <v>17</v>
      </c>
      <c r="C1911" t="s">
        <v>18</v>
      </c>
      <c r="D1911" t="s">
        <v>1685</v>
      </c>
      <c r="E1911" t="s">
        <v>2044</v>
      </c>
      <c r="F1911" t="s">
        <v>21</v>
      </c>
      <c r="G1911" t="s">
        <v>22</v>
      </c>
      <c r="H1911">
        <v>1910</v>
      </c>
      <c r="I1911" s="83">
        <v>65.115821339268535</v>
      </c>
      <c r="J1911" s="83">
        <v>80.618986270271435</v>
      </c>
      <c r="K1911" s="83">
        <v>72.88361338482602</v>
      </c>
      <c r="L1911" s="81" t="s">
        <v>2047</v>
      </c>
      <c r="M1911" s="81" t="s">
        <v>9406</v>
      </c>
      <c r="N1911" s="81" t="s">
        <v>9407</v>
      </c>
      <c r="O1911" s="81" t="s">
        <v>9408</v>
      </c>
      <c r="P1911" s="81" t="s">
        <v>9409</v>
      </c>
    </row>
    <row r="1912" spans="1:16" ht="85.5" x14ac:dyDescent="0.45">
      <c r="A1912" t="s">
        <v>11147</v>
      </c>
      <c r="B1912" t="s">
        <v>17</v>
      </c>
      <c r="C1912" t="s">
        <v>18</v>
      </c>
      <c r="D1912" t="s">
        <v>1685</v>
      </c>
      <c r="E1912" t="s">
        <v>2044</v>
      </c>
      <c r="F1912" t="s">
        <v>21</v>
      </c>
      <c r="G1912" t="s">
        <v>22</v>
      </c>
      <c r="H1912">
        <v>1911</v>
      </c>
      <c r="I1912" s="83">
        <v>38.711155218911863</v>
      </c>
      <c r="J1912" s="83">
        <v>37.362450631862494</v>
      </c>
      <c r="K1912" s="83">
        <v>45.700218050320487</v>
      </c>
      <c r="L1912" s="81" t="s">
        <v>2048</v>
      </c>
      <c r="M1912" s="81" t="s">
        <v>9410</v>
      </c>
      <c r="N1912" s="81" t="s">
        <v>9411</v>
      </c>
      <c r="O1912" s="81" t="s">
        <v>9412</v>
      </c>
      <c r="P1912" s="81" t="s">
        <v>9413</v>
      </c>
    </row>
    <row r="1913" spans="1:16" x14ac:dyDescent="0.45">
      <c r="A1913" t="s">
        <v>11147</v>
      </c>
      <c r="B1913" t="s">
        <v>17</v>
      </c>
      <c r="C1913" t="s">
        <v>18</v>
      </c>
      <c r="D1913" t="s">
        <v>1685</v>
      </c>
      <c r="E1913" t="s">
        <v>2044</v>
      </c>
      <c r="F1913" t="s">
        <v>21</v>
      </c>
      <c r="G1913" t="s">
        <v>22</v>
      </c>
      <c r="H1913">
        <v>1912</v>
      </c>
      <c r="I1913" s="83">
        <v>100.00000000000004</v>
      </c>
      <c r="J1913" s="83">
        <v>100.00000000000004</v>
      </c>
      <c r="K1913" s="83">
        <v>14.058533129758729</v>
      </c>
      <c r="L1913" s="81" t="s">
        <v>2049</v>
      </c>
      <c r="M1913" s="81" t="s">
        <v>9414</v>
      </c>
      <c r="N1913" s="81" t="s">
        <v>9414</v>
      </c>
      <c r="O1913" s="81" t="s">
        <v>9414</v>
      </c>
      <c r="P1913" s="81" t="s">
        <v>9415</v>
      </c>
    </row>
    <row r="1914" spans="1:16" ht="28.5" x14ac:dyDescent="0.45">
      <c r="A1914" t="s">
        <v>11147</v>
      </c>
      <c r="B1914" t="s">
        <v>17</v>
      </c>
      <c r="C1914" t="s">
        <v>18</v>
      </c>
      <c r="D1914" t="s">
        <v>1685</v>
      </c>
      <c r="E1914" t="s">
        <v>2044</v>
      </c>
      <c r="F1914" t="s">
        <v>21</v>
      </c>
      <c r="G1914" t="s">
        <v>22</v>
      </c>
      <c r="H1914">
        <v>1913</v>
      </c>
      <c r="I1914" s="83">
        <v>33.03164318013809</v>
      </c>
      <c r="J1914" s="83">
        <v>100.00000000000004</v>
      </c>
      <c r="K1914" s="83">
        <v>33.03164318013809</v>
      </c>
      <c r="L1914" s="81" t="s">
        <v>2050</v>
      </c>
      <c r="M1914" s="81" t="s">
        <v>9416</v>
      </c>
      <c r="N1914" s="81" t="s">
        <v>9417</v>
      </c>
      <c r="O1914" s="81" t="s">
        <v>9416</v>
      </c>
      <c r="P1914" s="81" t="s">
        <v>9417</v>
      </c>
    </row>
    <row r="1915" spans="1:16" ht="42.75" x14ac:dyDescent="0.45">
      <c r="A1915" t="s">
        <v>11147</v>
      </c>
      <c r="B1915" t="s">
        <v>17</v>
      </c>
      <c r="C1915" t="s">
        <v>18</v>
      </c>
      <c r="D1915" t="s">
        <v>1685</v>
      </c>
      <c r="E1915" t="s">
        <v>2044</v>
      </c>
      <c r="F1915" t="s">
        <v>21</v>
      </c>
      <c r="G1915" t="s">
        <v>22</v>
      </c>
      <c r="H1915">
        <v>1914</v>
      </c>
      <c r="I1915" s="83">
        <v>43.361890903486767</v>
      </c>
      <c r="J1915" s="83">
        <v>83.520520745481662</v>
      </c>
      <c r="K1915" s="83">
        <v>83.520520745481662</v>
      </c>
      <c r="L1915" s="81" t="s">
        <v>2051</v>
      </c>
      <c r="M1915" s="81" t="s">
        <v>9418</v>
      </c>
      <c r="N1915" s="81" t="s">
        <v>9419</v>
      </c>
      <c r="O1915" s="81" t="s">
        <v>9420</v>
      </c>
      <c r="P1915" s="81" t="s">
        <v>9420</v>
      </c>
    </row>
    <row r="1916" spans="1:16" ht="28.5" x14ac:dyDescent="0.45">
      <c r="A1916" t="s">
        <v>11147</v>
      </c>
      <c r="B1916" t="s">
        <v>17</v>
      </c>
      <c r="C1916" t="s">
        <v>18</v>
      </c>
      <c r="D1916" t="s">
        <v>1685</v>
      </c>
      <c r="E1916" t="s">
        <v>2044</v>
      </c>
      <c r="F1916" t="s">
        <v>21</v>
      </c>
      <c r="G1916" t="s">
        <v>22</v>
      </c>
      <c r="H1916">
        <v>1915</v>
      </c>
      <c r="I1916" s="83">
        <v>70.045170174575361</v>
      </c>
      <c r="J1916" s="83">
        <v>74.063750085400045</v>
      </c>
      <c r="K1916" s="83">
        <v>65.254525791420818</v>
      </c>
      <c r="L1916" s="81" t="s">
        <v>2052</v>
      </c>
      <c r="M1916" s="81" t="s">
        <v>9421</v>
      </c>
      <c r="N1916" s="81" t="s">
        <v>9422</v>
      </c>
      <c r="O1916" s="81" t="s">
        <v>9423</v>
      </c>
      <c r="P1916" s="81" t="s">
        <v>9424</v>
      </c>
    </row>
    <row r="1917" spans="1:16" x14ac:dyDescent="0.45">
      <c r="A1917" t="s">
        <v>11147</v>
      </c>
      <c r="B1917" t="s">
        <v>17</v>
      </c>
      <c r="C1917" t="s">
        <v>18</v>
      </c>
      <c r="D1917" t="s">
        <v>1685</v>
      </c>
      <c r="E1917" t="s">
        <v>2053</v>
      </c>
      <c r="F1917" t="s">
        <v>21</v>
      </c>
      <c r="G1917" t="s">
        <v>22</v>
      </c>
      <c r="H1917">
        <v>1916</v>
      </c>
      <c r="I1917" s="83">
        <v>12.44023474812678</v>
      </c>
      <c r="J1917" s="83">
        <v>12.44023474812678</v>
      </c>
      <c r="K1917" s="83">
        <v>12.44023474812678</v>
      </c>
      <c r="L1917" s="81" t="s">
        <v>2054</v>
      </c>
      <c r="M1917" s="81" t="s">
        <v>9425</v>
      </c>
      <c r="N1917" s="81" t="s">
        <v>9426</v>
      </c>
      <c r="O1917" s="81" t="s">
        <v>9427</v>
      </c>
      <c r="P1917" s="81" t="s">
        <v>9426</v>
      </c>
    </row>
    <row r="1918" spans="1:16" ht="57" x14ac:dyDescent="0.45">
      <c r="A1918" t="s">
        <v>11147</v>
      </c>
      <c r="B1918" t="s">
        <v>17</v>
      </c>
      <c r="C1918" t="s">
        <v>18</v>
      </c>
      <c r="D1918" t="s">
        <v>1685</v>
      </c>
      <c r="E1918" t="s">
        <v>2053</v>
      </c>
      <c r="F1918" t="s">
        <v>21</v>
      </c>
      <c r="G1918" t="s">
        <v>22</v>
      </c>
      <c r="H1918">
        <v>1917</v>
      </c>
      <c r="I1918" s="83">
        <v>26.040668189433251</v>
      </c>
      <c r="J1918" s="83">
        <v>100.00000000000004</v>
      </c>
      <c r="K1918" s="83">
        <v>26.60812517643415</v>
      </c>
      <c r="L1918" s="81" t="s">
        <v>2055</v>
      </c>
      <c r="M1918" s="81" t="s">
        <v>9428</v>
      </c>
      <c r="N1918" s="81" t="s">
        <v>9429</v>
      </c>
      <c r="O1918" s="81" t="s">
        <v>9428</v>
      </c>
      <c r="P1918" s="81" t="s">
        <v>9430</v>
      </c>
    </row>
    <row r="1919" spans="1:16" ht="57" x14ac:dyDescent="0.45">
      <c r="A1919" t="s">
        <v>11147</v>
      </c>
      <c r="B1919" t="s">
        <v>17</v>
      </c>
      <c r="C1919" t="s">
        <v>18</v>
      </c>
      <c r="D1919" t="s">
        <v>1685</v>
      </c>
      <c r="E1919" t="s">
        <v>2053</v>
      </c>
      <c r="F1919" t="s">
        <v>21</v>
      </c>
      <c r="G1919" t="s">
        <v>22</v>
      </c>
      <c r="H1919">
        <v>1918</v>
      </c>
      <c r="I1919" s="83">
        <v>35.831291876413552</v>
      </c>
      <c r="J1919" s="83">
        <v>57.955814988994241</v>
      </c>
      <c r="K1919" s="83">
        <v>57.955814988994241</v>
      </c>
      <c r="L1919" s="81" t="s">
        <v>2056</v>
      </c>
      <c r="M1919" s="81" t="s">
        <v>9431</v>
      </c>
      <c r="N1919" s="81" t="s">
        <v>9432</v>
      </c>
      <c r="O1919" s="81" t="s">
        <v>9433</v>
      </c>
      <c r="P1919" s="81" t="s">
        <v>9433</v>
      </c>
    </row>
    <row r="1920" spans="1:16" ht="128.25" x14ac:dyDescent="0.45">
      <c r="A1920" t="s">
        <v>11147</v>
      </c>
      <c r="B1920" t="s">
        <v>17</v>
      </c>
      <c r="C1920" t="s">
        <v>18</v>
      </c>
      <c r="D1920" t="s">
        <v>1685</v>
      </c>
      <c r="E1920" t="s">
        <v>2053</v>
      </c>
      <c r="F1920" t="s">
        <v>21</v>
      </c>
      <c r="G1920" t="s">
        <v>22</v>
      </c>
      <c r="H1920">
        <v>1919</v>
      </c>
      <c r="I1920" s="83">
        <v>23.355891537351681</v>
      </c>
      <c r="J1920" s="83">
        <v>44.701416909786758</v>
      </c>
      <c r="K1920" s="83">
        <v>36.794373247613628</v>
      </c>
      <c r="L1920" s="81" t="s">
        <v>2057</v>
      </c>
      <c r="M1920" s="81" t="s">
        <v>9434</v>
      </c>
      <c r="N1920" s="81" t="s">
        <v>9435</v>
      </c>
      <c r="O1920" s="81" t="s">
        <v>9436</v>
      </c>
      <c r="P1920" s="81" t="s">
        <v>9437</v>
      </c>
    </row>
    <row r="1921" spans="1:16" ht="42.75" x14ac:dyDescent="0.45">
      <c r="A1921" t="s">
        <v>11147</v>
      </c>
      <c r="B1921" t="s">
        <v>17</v>
      </c>
      <c r="C1921" t="s">
        <v>18</v>
      </c>
      <c r="D1921" t="s">
        <v>1685</v>
      </c>
      <c r="E1921" t="s">
        <v>2053</v>
      </c>
      <c r="F1921" t="s">
        <v>21</v>
      </c>
      <c r="G1921" t="s">
        <v>22</v>
      </c>
      <c r="H1921">
        <v>1920</v>
      </c>
      <c r="I1921" s="83">
        <v>5.0618674348344133</v>
      </c>
      <c r="J1921" s="83">
        <v>5.4129891865452633</v>
      </c>
      <c r="K1921" s="83">
        <v>5.4129891865452633</v>
      </c>
      <c r="L1921" s="81" t="s">
        <v>2058</v>
      </c>
      <c r="M1921" s="81" t="s">
        <v>9438</v>
      </c>
      <c r="N1921" s="81" t="s">
        <v>9439</v>
      </c>
      <c r="O1921" s="81" t="s">
        <v>9440</v>
      </c>
      <c r="P1921" s="81" t="s">
        <v>9440</v>
      </c>
    </row>
    <row r="1922" spans="1:16" ht="57" x14ac:dyDescent="0.45">
      <c r="A1922" t="s">
        <v>11147</v>
      </c>
      <c r="B1922" t="s">
        <v>17</v>
      </c>
      <c r="C1922" t="s">
        <v>18</v>
      </c>
      <c r="D1922" t="s">
        <v>1685</v>
      </c>
      <c r="E1922" t="s">
        <v>2053</v>
      </c>
      <c r="F1922" t="s">
        <v>21</v>
      </c>
      <c r="G1922" t="s">
        <v>22</v>
      </c>
      <c r="H1922">
        <v>1921</v>
      </c>
      <c r="I1922" s="83">
        <v>40.652204338608698</v>
      </c>
      <c r="J1922" s="83">
        <v>32.786037719841865</v>
      </c>
      <c r="K1922" s="83">
        <v>35.985902344168942</v>
      </c>
      <c r="L1922" s="81" t="s">
        <v>2059</v>
      </c>
      <c r="M1922" s="81" t="s">
        <v>9441</v>
      </c>
      <c r="N1922" s="81" t="s">
        <v>9442</v>
      </c>
      <c r="O1922" s="81" t="s">
        <v>9443</v>
      </c>
      <c r="P1922" s="81" t="s">
        <v>9444</v>
      </c>
    </row>
    <row r="1923" spans="1:16" ht="85.5" x14ac:dyDescent="0.45">
      <c r="A1923" t="s">
        <v>11147</v>
      </c>
      <c r="B1923" t="s">
        <v>17</v>
      </c>
      <c r="C1923" t="s">
        <v>18</v>
      </c>
      <c r="D1923" t="s">
        <v>1685</v>
      </c>
      <c r="E1923" t="s">
        <v>2053</v>
      </c>
      <c r="F1923" t="s">
        <v>21</v>
      </c>
      <c r="G1923" t="s">
        <v>22</v>
      </c>
      <c r="H1923">
        <v>1922</v>
      </c>
      <c r="I1923" s="83">
        <v>36.263054614196861</v>
      </c>
      <c r="J1923" s="83">
        <v>56.825969687551222</v>
      </c>
      <c r="K1923" s="83">
        <v>36.50508036262196</v>
      </c>
      <c r="L1923" s="81" t="s">
        <v>2060</v>
      </c>
      <c r="M1923" s="81" t="s">
        <v>9445</v>
      </c>
      <c r="N1923" s="81" t="s">
        <v>9446</v>
      </c>
      <c r="O1923" s="81" t="s">
        <v>9447</v>
      </c>
      <c r="P1923" s="81" t="s">
        <v>9448</v>
      </c>
    </row>
    <row r="1924" spans="1:16" ht="156.75" x14ac:dyDescent="0.45">
      <c r="A1924" t="s">
        <v>11147</v>
      </c>
      <c r="B1924" t="s">
        <v>17</v>
      </c>
      <c r="C1924" t="s">
        <v>18</v>
      </c>
      <c r="D1924" t="s">
        <v>1685</v>
      </c>
      <c r="E1924" t="s">
        <v>2053</v>
      </c>
      <c r="F1924" t="s">
        <v>21</v>
      </c>
      <c r="G1924" t="s">
        <v>22</v>
      </c>
      <c r="H1924">
        <v>1923</v>
      </c>
      <c r="I1924" s="83">
        <v>42.493036387448207</v>
      </c>
      <c r="J1924" s="83">
        <v>51.661191170282812</v>
      </c>
      <c r="K1924" s="83">
        <v>31.239399369202552</v>
      </c>
      <c r="L1924" s="81" t="s">
        <v>2061</v>
      </c>
      <c r="M1924" s="81" t="s">
        <v>9449</v>
      </c>
      <c r="N1924" s="81" t="s">
        <v>9450</v>
      </c>
      <c r="O1924" s="81" t="s">
        <v>9451</v>
      </c>
      <c r="P1924" s="81" t="s">
        <v>9452</v>
      </c>
    </row>
    <row r="1925" spans="1:16" ht="71.25" x14ac:dyDescent="0.45">
      <c r="A1925" t="s">
        <v>11147</v>
      </c>
      <c r="B1925" t="s">
        <v>17</v>
      </c>
      <c r="C1925" t="s">
        <v>18</v>
      </c>
      <c r="D1925" t="s">
        <v>1685</v>
      </c>
      <c r="E1925" t="s">
        <v>2053</v>
      </c>
      <c r="F1925" t="s">
        <v>21</v>
      </c>
      <c r="G1925" t="s">
        <v>22</v>
      </c>
      <c r="H1925">
        <v>1924</v>
      </c>
      <c r="I1925" s="83">
        <v>27.565632535692181</v>
      </c>
      <c r="J1925" s="83">
        <v>27.565632535692181</v>
      </c>
      <c r="K1925" s="83">
        <v>27.565632535692181</v>
      </c>
      <c r="L1925" s="81" t="s">
        <v>2062</v>
      </c>
      <c r="M1925" s="81" t="s">
        <v>9453</v>
      </c>
      <c r="N1925" s="81" t="s">
        <v>9454</v>
      </c>
      <c r="O1925" s="81" t="s">
        <v>9455</v>
      </c>
      <c r="P1925" s="81" t="s">
        <v>9456</v>
      </c>
    </row>
    <row r="1926" spans="1:16" ht="85.5" x14ac:dyDescent="0.45">
      <c r="A1926" t="s">
        <v>11147</v>
      </c>
      <c r="B1926" t="s">
        <v>17</v>
      </c>
      <c r="C1926" t="s">
        <v>18</v>
      </c>
      <c r="D1926" t="s">
        <v>1685</v>
      </c>
      <c r="E1926" t="s">
        <v>2053</v>
      </c>
      <c r="F1926" t="s">
        <v>21</v>
      </c>
      <c r="G1926" t="s">
        <v>22</v>
      </c>
      <c r="H1926">
        <v>1925</v>
      </c>
      <c r="I1926" s="83">
        <v>44.46454334013459</v>
      </c>
      <c r="J1926" s="83">
        <v>55.497761576492003</v>
      </c>
      <c r="K1926" s="83">
        <v>57.359089246106052</v>
      </c>
      <c r="L1926" s="81" t="s">
        <v>2063</v>
      </c>
      <c r="M1926" s="81" t="s">
        <v>9457</v>
      </c>
      <c r="N1926" s="81" t="s">
        <v>9458</v>
      </c>
      <c r="O1926" s="81" t="s">
        <v>9459</v>
      </c>
      <c r="P1926" s="81" t="s">
        <v>9460</v>
      </c>
    </row>
    <row r="1927" spans="1:16" x14ac:dyDescent="0.45">
      <c r="A1927" t="s">
        <v>11147</v>
      </c>
      <c r="B1927" t="s">
        <v>17</v>
      </c>
      <c r="C1927" t="s">
        <v>18</v>
      </c>
      <c r="D1927" t="s">
        <v>1685</v>
      </c>
      <c r="E1927" t="s">
        <v>2064</v>
      </c>
      <c r="F1927" t="s">
        <v>21</v>
      </c>
      <c r="G1927" t="s">
        <v>22</v>
      </c>
      <c r="H1927">
        <v>1926</v>
      </c>
      <c r="I1927" s="83">
        <v>0</v>
      </c>
      <c r="J1927" s="83">
        <v>49.999999999999993</v>
      </c>
      <c r="K1927" s="83">
        <v>49.999999999999993</v>
      </c>
      <c r="L1927" s="81" t="s">
        <v>2065</v>
      </c>
      <c r="M1927" s="81" t="s">
        <v>9461</v>
      </c>
      <c r="N1927" s="81" t="s">
        <v>9462</v>
      </c>
      <c r="O1927" s="81" t="s">
        <v>9463</v>
      </c>
      <c r="P1927" s="81" t="s">
        <v>9464</v>
      </c>
    </row>
    <row r="1928" spans="1:16" ht="42.75" x14ac:dyDescent="0.45">
      <c r="A1928" t="s">
        <v>11147</v>
      </c>
      <c r="B1928" t="s">
        <v>17</v>
      </c>
      <c r="C1928" t="s">
        <v>18</v>
      </c>
      <c r="D1928" t="s">
        <v>1685</v>
      </c>
      <c r="E1928" t="s">
        <v>2064</v>
      </c>
      <c r="F1928" t="s">
        <v>21</v>
      </c>
      <c r="G1928" t="s">
        <v>22</v>
      </c>
      <c r="H1928">
        <v>1927</v>
      </c>
      <c r="I1928" s="83">
        <v>17.542198478193427</v>
      </c>
      <c r="J1928" s="83">
        <v>78.607530215197812</v>
      </c>
      <c r="K1928" s="83">
        <v>78.607530215197812</v>
      </c>
      <c r="L1928" s="81" t="s">
        <v>2066</v>
      </c>
      <c r="M1928" s="81" t="s">
        <v>9465</v>
      </c>
      <c r="N1928" s="81" t="s">
        <v>9466</v>
      </c>
      <c r="O1928" s="81" t="s">
        <v>9467</v>
      </c>
      <c r="P1928" s="81" t="s">
        <v>9468</v>
      </c>
    </row>
    <row r="1929" spans="1:16" ht="57" x14ac:dyDescent="0.45">
      <c r="A1929" t="s">
        <v>11147</v>
      </c>
      <c r="B1929" t="s">
        <v>17</v>
      </c>
      <c r="C1929" t="s">
        <v>18</v>
      </c>
      <c r="D1929" t="s">
        <v>1685</v>
      </c>
      <c r="E1929" t="s">
        <v>2064</v>
      </c>
      <c r="F1929" t="s">
        <v>21</v>
      </c>
      <c r="G1929" t="s">
        <v>22</v>
      </c>
      <c r="H1929">
        <v>1928</v>
      </c>
      <c r="I1929" s="83">
        <v>9.0926174268091486</v>
      </c>
      <c r="J1929" s="83">
        <v>28.889830842564407</v>
      </c>
      <c r="K1929" s="83">
        <v>36.519346563474564</v>
      </c>
      <c r="L1929" s="81" t="s">
        <v>9469</v>
      </c>
      <c r="M1929" s="81" t="s">
        <v>9470</v>
      </c>
      <c r="N1929" s="81" t="s">
        <v>9471</v>
      </c>
      <c r="O1929" s="81" t="s">
        <v>9472</v>
      </c>
      <c r="P1929" s="81" t="s">
        <v>9473</v>
      </c>
    </row>
    <row r="1930" spans="1:16" ht="42.75" x14ac:dyDescent="0.45">
      <c r="A1930" t="s">
        <v>11147</v>
      </c>
      <c r="B1930" t="s">
        <v>17</v>
      </c>
      <c r="C1930" t="s">
        <v>18</v>
      </c>
      <c r="D1930" t="s">
        <v>1685</v>
      </c>
      <c r="E1930" t="s">
        <v>2064</v>
      </c>
      <c r="F1930" t="s">
        <v>21</v>
      </c>
      <c r="G1930" t="s">
        <v>22</v>
      </c>
      <c r="H1930">
        <v>1929</v>
      </c>
      <c r="I1930" s="83">
        <v>57.754002174538691</v>
      </c>
      <c r="J1930" s="83">
        <v>45.069082245075982</v>
      </c>
      <c r="K1930" s="83">
        <v>57.619795735795215</v>
      </c>
      <c r="L1930" s="81" t="s">
        <v>2067</v>
      </c>
      <c r="M1930" s="81" t="s">
        <v>9474</v>
      </c>
      <c r="N1930" s="81" t="s">
        <v>9475</v>
      </c>
      <c r="O1930" s="81" t="s">
        <v>9476</v>
      </c>
      <c r="P1930" s="81" t="s">
        <v>9477</v>
      </c>
    </row>
    <row r="1931" spans="1:16" ht="57" x14ac:dyDescent="0.45">
      <c r="A1931" t="s">
        <v>11147</v>
      </c>
      <c r="B1931" t="s">
        <v>17</v>
      </c>
      <c r="C1931" t="s">
        <v>18</v>
      </c>
      <c r="D1931" t="s">
        <v>1685</v>
      </c>
      <c r="E1931" t="s">
        <v>2064</v>
      </c>
      <c r="F1931" t="s">
        <v>21</v>
      </c>
      <c r="G1931" t="s">
        <v>22</v>
      </c>
      <c r="H1931">
        <v>1930</v>
      </c>
      <c r="I1931" s="83">
        <v>7.8356438386360994</v>
      </c>
      <c r="J1931" s="83">
        <v>3.7159390072518095</v>
      </c>
      <c r="K1931" s="83">
        <v>3.7159390072518095</v>
      </c>
      <c r="L1931" s="81" t="s">
        <v>2068</v>
      </c>
      <c r="M1931" s="81" t="s">
        <v>9478</v>
      </c>
      <c r="N1931" s="81" t="s">
        <v>9479</v>
      </c>
      <c r="O1931" s="81" t="s">
        <v>9480</v>
      </c>
      <c r="P1931" s="81" t="s">
        <v>9481</v>
      </c>
    </row>
    <row r="1932" spans="1:16" ht="28.5" x14ac:dyDescent="0.45">
      <c r="A1932" t="s">
        <v>11147</v>
      </c>
      <c r="B1932" t="s">
        <v>17</v>
      </c>
      <c r="C1932" t="s">
        <v>18</v>
      </c>
      <c r="D1932" t="s">
        <v>1685</v>
      </c>
      <c r="E1932" t="s">
        <v>2064</v>
      </c>
      <c r="F1932" t="s">
        <v>21</v>
      </c>
      <c r="G1932" t="s">
        <v>22</v>
      </c>
      <c r="H1932">
        <v>1931</v>
      </c>
      <c r="I1932" s="83">
        <v>26.084743001221451</v>
      </c>
      <c r="J1932" s="83">
        <v>100.00000000000004</v>
      </c>
      <c r="K1932" s="83">
        <v>26.647313141084275</v>
      </c>
      <c r="L1932" s="81" t="s">
        <v>2069</v>
      </c>
      <c r="M1932" s="81" t="s">
        <v>9482</v>
      </c>
      <c r="N1932" s="81" t="s">
        <v>9483</v>
      </c>
      <c r="O1932" s="81" t="s">
        <v>9482</v>
      </c>
      <c r="P1932" s="81" t="s">
        <v>9484</v>
      </c>
    </row>
    <row r="1933" spans="1:16" ht="57" x14ac:dyDescent="0.45">
      <c r="A1933" t="s">
        <v>11147</v>
      </c>
      <c r="B1933" t="s">
        <v>17</v>
      </c>
      <c r="C1933" t="s">
        <v>18</v>
      </c>
      <c r="D1933" t="s">
        <v>1685</v>
      </c>
      <c r="E1933" t="s">
        <v>2064</v>
      </c>
      <c r="F1933" t="s">
        <v>21</v>
      </c>
      <c r="G1933" t="s">
        <v>22</v>
      </c>
      <c r="H1933">
        <v>1932</v>
      </c>
      <c r="I1933" s="83">
        <v>10.521495173810226</v>
      </c>
      <c r="J1933" s="83">
        <v>27.222224833331111</v>
      </c>
      <c r="K1933" s="83">
        <v>22.637359354764463</v>
      </c>
      <c r="L1933" s="81" t="s">
        <v>2070</v>
      </c>
      <c r="M1933" s="81" t="s">
        <v>9485</v>
      </c>
      <c r="N1933" s="81" t="s">
        <v>9486</v>
      </c>
      <c r="O1933" s="81" t="s">
        <v>9487</v>
      </c>
      <c r="P1933" s="81" t="s">
        <v>9488</v>
      </c>
    </row>
    <row r="1934" spans="1:16" x14ac:dyDescent="0.45">
      <c r="A1934" t="s">
        <v>11147</v>
      </c>
      <c r="B1934" t="s">
        <v>17</v>
      </c>
      <c r="C1934" t="s">
        <v>18</v>
      </c>
      <c r="D1934" t="s">
        <v>1685</v>
      </c>
      <c r="E1934" t="s">
        <v>2064</v>
      </c>
      <c r="F1934" t="s">
        <v>21</v>
      </c>
      <c r="G1934" t="s">
        <v>22</v>
      </c>
      <c r="H1934">
        <v>1933</v>
      </c>
      <c r="I1934" s="83">
        <v>12.44023474812678</v>
      </c>
      <c r="J1934" s="83">
        <v>12.44023474812678</v>
      </c>
      <c r="K1934" s="83">
        <v>12.44023474812678</v>
      </c>
      <c r="L1934" s="81" t="s">
        <v>2071</v>
      </c>
      <c r="M1934" s="81" t="s">
        <v>9489</v>
      </c>
      <c r="N1934" s="81" t="s">
        <v>9490</v>
      </c>
      <c r="O1934" s="81" t="s">
        <v>9490</v>
      </c>
      <c r="P1934" s="81" t="s">
        <v>9490</v>
      </c>
    </row>
    <row r="1935" spans="1:16" ht="42.75" x14ac:dyDescent="0.45">
      <c r="A1935" t="s">
        <v>11147</v>
      </c>
      <c r="B1935" t="s">
        <v>17</v>
      </c>
      <c r="C1935" t="s">
        <v>18</v>
      </c>
      <c r="D1935" t="s">
        <v>1685</v>
      </c>
      <c r="E1935" t="s">
        <v>2064</v>
      </c>
      <c r="F1935" t="s">
        <v>21</v>
      </c>
      <c r="G1935" t="s">
        <v>22</v>
      </c>
      <c r="H1935">
        <v>1934</v>
      </c>
      <c r="I1935" s="83">
        <v>24.260755148251757</v>
      </c>
      <c r="J1935" s="83">
        <v>24.260755148251757</v>
      </c>
      <c r="K1935" s="83">
        <v>10.110920919456303</v>
      </c>
      <c r="L1935" s="81" t="s">
        <v>2072</v>
      </c>
      <c r="M1935" s="81" t="s">
        <v>9491</v>
      </c>
      <c r="N1935" s="81" t="s">
        <v>9492</v>
      </c>
      <c r="O1935" s="81" t="s">
        <v>9493</v>
      </c>
      <c r="P1935" s="81" t="s">
        <v>9494</v>
      </c>
    </row>
    <row r="1936" spans="1:16" ht="28.5" x14ac:dyDescent="0.45">
      <c r="A1936" t="s">
        <v>11147</v>
      </c>
      <c r="B1936" t="s">
        <v>17</v>
      </c>
      <c r="C1936" t="s">
        <v>18</v>
      </c>
      <c r="D1936" t="s">
        <v>1685</v>
      </c>
      <c r="E1936" t="s">
        <v>2064</v>
      </c>
      <c r="F1936" t="s">
        <v>21</v>
      </c>
      <c r="G1936" t="s">
        <v>22</v>
      </c>
      <c r="H1936">
        <v>1935</v>
      </c>
      <c r="I1936" s="83">
        <v>17.747405280050266</v>
      </c>
      <c r="J1936" s="83">
        <v>21.105340631872629</v>
      </c>
      <c r="K1936" s="83">
        <v>24.446151121745064</v>
      </c>
      <c r="L1936" s="81" t="s">
        <v>2073</v>
      </c>
      <c r="M1936" s="81" t="s">
        <v>9495</v>
      </c>
      <c r="N1936" s="81" t="s">
        <v>9496</v>
      </c>
      <c r="O1936" s="81" t="s">
        <v>9497</v>
      </c>
      <c r="P1936" s="81" t="s">
        <v>9498</v>
      </c>
    </row>
    <row r="1937" spans="1:16" ht="42.75" x14ac:dyDescent="0.45">
      <c r="A1937" t="s">
        <v>11147</v>
      </c>
      <c r="B1937" t="s">
        <v>17</v>
      </c>
      <c r="C1937" t="s">
        <v>18</v>
      </c>
      <c r="D1937" t="s">
        <v>1685</v>
      </c>
      <c r="E1937" t="s">
        <v>2064</v>
      </c>
      <c r="F1937" t="s">
        <v>21</v>
      </c>
      <c r="G1937" t="s">
        <v>22</v>
      </c>
      <c r="H1937">
        <v>1936</v>
      </c>
      <c r="I1937" s="83">
        <v>16.590387014219711</v>
      </c>
      <c r="J1937" s="83">
        <v>63.155523717940333</v>
      </c>
      <c r="K1937" s="83">
        <v>37.200908038405167</v>
      </c>
      <c r="L1937" s="81" t="s">
        <v>2074</v>
      </c>
      <c r="M1937" s="81" t="s">
        <v>9499</v>
      </c>
      <c r="N1937" s="81" t="s">
        <v>9500</v>
      </c>
      <c r="O1937" s="81" t="s">
        <v>9501</v>
      </c>
      <c r="P1937" s="81" t="s">
        <v>9502</v>
      </c>
    </row>
    <row r="1938" spans="1:16" ht="42.75" x14ac:dyDescent="0.45">
      <c r="A1938" t="s">
        <v>11147</v>
      </c>
      <c r="B1938" t="s">
        <v>17</v>
      </c>
      <c r="C1938" t="s">
        <v>18</v>
      </c>
      <c r="D1938" t="s">
        <v>1685</v>
      </c>
      <c r="E1938" t="s">
        <v>2064</v>
      </c>
      <c r="F1938" t="s">
        <v>21</v>
      </c>
      <c r="G1938" t="s">
        <v>22</v>
      </c>
      <c r="H1938">
        <v>1937</v>
      </c>
      <c r="I1938" s="83">
        <v>44.082318755867277</v>
      </c>
      <c r="J1938" s="83">
        <v>46.046286258727299</v>
      </c>
      <c r="K1938" s="83">
        <v>46.046286258727299</v>
      </c>
      <c r="L1938" s="81" t="s">
        <v>2075</v>
      </c>
      <c r="M1938" s="81" t="s">
        <v>9503</v>
      </c>
      <c r="N1938" s="81" t="s">
        <v>9504</v>
      </c>
      <c r="O1938" s="81" t="s">
        <v>9505</v>
      </c>
      <c r="P1938" s="81" t="s">
        <v>9505</v>
      </c>
    </row>
    <row r="1939" spans="1:16" ht="42.75" x14ac:dyDescent="0.45">
      <c r="A1939" t="s">
        <v>11147</v>
      </c>
      <c r="B1939" t="s">
        <v>17</v>
      </c>
      <c r="C1939" t="s">
        <v>18</v>
      </c>
      <c r="D1939" t="s">
        <v>1685</v>
      </c>
      <c r="E1939" t="s">
        <v>2064</v>
      </c>
      <c r="F1939" t="s">
        <v>21</v>
      </c>
      <c r="G1939" t="s">
        <v>22</v>
      </c>
      <c r="H1939">
        <v>1938</v>
      </c>
      <c r="I1939" s="83">
        <v>27.054113452696992</v>
      </c>
      <c r="J1939" s="83">
        <v>100.00000000000004</v>
      </c>
      <c r="K1939" s="83">
        <v>70.710678118654783</v>
      </c>
      <c r="L1939" s="81" t="s">
        <v>2076</v>
      </c>
      <c r="M1939" s="81" t="s">
        <v>9506</v>
      </c>
      <c r="N1939" s="81" t="s">
        <v>9507</v>
      </c>
      <c r="O1939" s="81" t="s">
        <v>9506</v>
      </c>
      <c r="P1939" s="81" t="s">
        <v>9508</v>
      </c>
    </row>
    <row r="1940" spans="1:16" x14ac:dyDescent="0.45">
      <c r="A1940" t="s">
        <v>11147</v>
      </c>
      <c r="B1940" t="s">
        <v>17</v>
      </c>
      <c r="C1940" t="s">
        <v>18</v>
      </c>
      <c r="D1940" t="s">
        <v>1685</v>
      </c>
      <c r="E1940" t="s">
        <v>2064</v>
      </c>
      <c r="F1940" t="s">
        <v>21</v>
      </c>
      <c r="G1940" t="s">
        <v>22</v>
      </c>
      <c r="H1940">
        <v>1939</v>
      </c>
      <c r="I1940" s="83">
        <v>34.66806371753173</v>
      </c>
      <c r="J1940" s="83">
        <v>34.66806371753173</v>
      </c>
      <c r="K1940" s="83">
        <v>34.66806371753173</v>
      </c>
      <c r="L1940" s="81" t="s">
        <v>9509</v>
      </c>
      <c r="M1940" s="81" t="s">
        <v>9510</v>
      </c>
      <c r="N1940" s="81" t="s">
        <v>9511</v>
      </c>
      <c r="O1940" s="81" t="s">
        <v>9512</v>
      </c>
      <c r="P1940" s="81" t="s">
        <v>9511</v>
      </c>
    </row>
    <row r="1941" spans="1:16" ht="28.5" x14ac:dyDescent="0.45">
      <c r="A1941" t="s">
        <v>11147</v>
      </c>
      <c r="B1941" t="s">
        <v>17</v>
      </c>
      <c r="C1941" t="s">
        <v>18</v>
      </c>
      <c r="D1941" t="s">
        <v>1685</v>
      </c>
      <c r="E1941" t="s">
        <v>2064</v>
      </c>
      <c r="F1941" t="s">
        <v>21</v>
      </c>
      <c r="G1941" t="s">
        <v>22</v>
      </c>
      <c r="H1941">
        <v>1940</v>
      </c>
      <c r="I1941" s="83">
        <v>8.9137655213981262</v>
      </c>
      <c r="J1941" s="83">
        <v>35.494810560100539</v>
      </c>
      <c r="K1941" s="83">
        <v>9.9800994038736643</v>
      </c>
      <c r="L1941" s="81" t="s">
        <v>9513</v>
      </c>
      <c r="M1941" s="81" t="s">
        <v>9514</v>
      </c>
      <c r="N1941" s="81" t="s">
        <v>9515</v>
      </c>
      <c r="O1941" s="81" t="s">
        <v>9516</v>
      </c>
      <c r="P1941" s="81" t="s">
        <v>9517</v>
      </c>
    </row>
    <row r="1942" spans="1:16" ht="28.5" x14ac:dyDescent="0.45">
      <c r="A1942" t="s">
        <v>11147</v>
      </c>
      <c r="B1942" t="s">
        <v>17</v>
      </c>
      <c r="C1942" t="s">
        <v>18</v>
      </c>
      <c r="D1942" t="s">
        <v>1685</v>
      </c>
      <c r="E1942" t="s">
        <v>2064</v>
      </c>
      <c r="F1942" t="s">
        <v>21</v>
      </c>
      <c r="G1942" t="s">
        <v>22</v>
      </c>
      <c r="H1942">
        <v>1941</v>
      </c>
      <c r="I1942" s="83">
        <v>88.011173679339336</v>
      </c>
      <c r="J1942" s="83">
        <v>88.011173679339336</v>
      </c>
      <c r="K1942" s="83">
        <v>58.77283725105324</v>
      </c>
      <c r="L1942" s="81" t="s">
        <v>9518</v>
      </c>
      <c r="M1942" s="81" t="s">
        <v>9519</v>
      </c>
      <c r="N1942" s="81" t="s">
        <v>9520</v>
      </c>
      <c r="O1942" s="81" t="s">
        <v>9520</v>
      </c>
      <c r="P1942" s="81" t="s">
        <v>9521</v>
      </c>
    </row>
    <row r="1943" spans="1:16" ht="57" x14ac:dyDescent="0.45">
      <c r="A1943" t="s">
        <v>11147</v>
      </c>
      <c r="B1943" t="s">
        <v>17</v>
      </c>
      <c r="C1943" t="s">
        <v>18</v>
      </c>
      <c r="D1943" t="s">
        <v>1685</v>
      </c>
      <c r="E1943" t="s">
        <v>2064</v>
      </c>
      <c r="F1943" t="s">
        <v>21</v>
      </c>
      <c r="G1943" t="s">
        <v>22</v>
      </c>
      <c r="H1943">
        <v>1942</v>
      </c>
      <c r="I1943" s="83">
        <v>50.177202314567452</v>
      </c>
      <c r="J1943" s="83">
        <v>74.088426408934467</v>
      </c>
      <c r="K1943" s="83">
        <v>69.589815590879368</v>
      </c>
      <c r="L1943" s="81" t="s">
        <v>2077</v>
      </c>
      <c r="M1943" s="81" t="s">
        <v>9522</v>
      </c>
      <c r="N1943" s="81" t="s">
        <v>9523</v>
      </c>
      <c r="O1943" s="81" t="s">
        <v>9524</v>
      </c>
      <c r="P1943" s="81" t="s">
        <v>9525</v>
      </c>
    </row>
    <row r="1944" spans="1:16" ht="42.75" x14ac:dyDescent="0.45">
      <c r="A1944" t="s">
        <v>11147</v>
      </c>
      <c r="B1944" t="s">
        <v>17</v>
      </c>
      <c r="C1944" t="s">
        <v>18</v>
      </c>
      <c r="D1944" t="s">
        <v>1685</v>
      </c>
      <c r="E1944" t="s">
        <v>2064</v>
      </c>
      <c r="F1944" t="s">
        <v>21</v>
      </c>
      <c r="G1944" t="s">
        <v>22</v>
      </c>
      <c r="H1944">
        <v>1943</v>
      </c>
      <c r="I1944" s="83">
        <v>15.467294147156862</v>
      </c>
      <c r="J1944" s="83">
        <v>38.13707100324892</v>
      </c>
      <c r="K1944" s="83">
        <v>35.663252062493129</v>
      </c>
      <c r="L1944" s="81" t="s">
        <v>2078</v>
      </c>
      <c r="M1944" s="81" t="s">
        <v>9526</v>
      </c>
      <c r="N1944" s="81" t="s">
        <v>9527</v>
      </c>
      <c r="O1944" s="81" t="s">
        <v>9528</v>
      </c>
      <c r="P1944" s="81" t="s">
        <v>9529</v>
      </c>
    </row>
    <row r="1945" spans="1:16" ht="28.5" x14ac:dyDescent="0.45">
      <c r="A1945" t="s">
        <v>11147</v>
      </c>
      <c r="B1945" t="s">
        <v>17</v>
      </c>
      <c r="C1945" t="s">
        <v>18</v>
      </c>
      <c r="D1945" t="s">
        <v>1685</v>
      </c>
      <c r="E1945" t="s">
        <v>2064</v>
      </c>
      <c r="F1945" t="s">
        <v>21</v>
      </c>
      <c r="G1945" t="s">
        <v>22</v>
      </c>
      <c r="H1945">
        <v>1944</v>
      </c>
      <c r="I1945" s="83">
        <v>30.739407647563212</v>
      </c>
      <c r="J1945" s="83">
        <v>100.00000000000004</v>
      </c>
      <c r="K1945" s="83">
        <v>80.910671157022065</v>
      </c>
      <c r="L1945" s="81" t="s">
        <v>2079</v>
      </c>
      <c r="M1945" s="81" t="s">
        <v>9530</v>
      </c>
      <c r="N1945" s="81" t="s">
        <v>9531</v>
      </c>
      <c r="O1945" s="81" t="s">
        <v>9530</v>
      </c>
      <c r="P1945" s="81" t="s">
        <v>9532</v>
      </c>
    </row>
    <row r="1946" spans="1:16" ht="28.5" x14ac:dyDescent="0.45">
      <c r="A1946" t="s">
        <v>11147</v>
      </c>
      <c r="B1946" t="s">
        <v>17</v>
      </c>
      <c r="C1946" t="s">
        <v>18</v>
      </c>
      <c r="D1946" t="s">
        <v>1685</v>
      </c>
      <c r="E1946" t="s">
        <v>2080</v>
      </c>
      <c r="F1946" t="s">
        <v>21</v>
      </c>
      <c r="G1946" t="s">
        <v>22</v>
      </c>
      <c r="H1946">
        <v>1945</v>
      </c>
      <c r="I1946" s="83">
        <v>100.00000000000004</v>
      </c>
      <c r="J1946" s="83">
        <v>34.191776499651844</v>
      </c>
      <c r="K1946" s="83">
        <v>66.063286360276123</v>
      </c>
      <c r="L1946" s="81" t="s">
        <v>2081</v>
      </c>
      <c r="M1946" s="81" t="s">
        <v>9533</v>
      </c>
      <c r="N1946" s="81" t="s">
        <v>9533</v>
      </c>
      <c r="O1946" s="81" t="s">
        <v>9534</v>
      </c>
      <c r="P1946" s="81" t="s">
        <v>9535</v>
      </c>
    </row>
    <row r="1947" spans="1:16" x14ac:dyDescent="0.45">
      <c r="A1947" t="s">
        <v>11147</v>
      </c>
      <c r="B1947" t="s">
        <v>17</v>
      </c>
      <c r="C1947" t="s">
        <v>18</v>
      </c>
      <c r="D1947" t="s">
        <v>1685</v>
      </c>
      <c r="E1947" t="s">
        <v>2080</v>
      </c>
      <c r="F1947" t="s">
        <v>21</v>
      </c>
      <c r="G1947" t="s">
        <v>22</v>
      </c>
      <c r="H1947">
        <v>1946</v>
      </c>
      <c r="I1947" s="83">
        <v>0</v>
      </c>
      <c r="J1947" s="83">
        <v>0</v>
      </c>
      <c r="K1947" s="83">
        <v>0</v>
      </c>
      <c r="L1947" s="81" t="s">
        <v>2082</v>
      </c>
      <c r="M1947" s="81" t="s">
        <v>9536</v>
      </c>
      <c r="N1947" s="81" t="s">
        <v>9537</v>
      </c>
      <c r="O1947" s="81" t="s">
        <v>9538</v>
      </c>
      <c r="P1947" s="81" t="s">
        <v>9538</v>
      </c>
    </row>
    <row r="1948" spans="1:16" ht="42.75" x14ac:dyDescent="0.45">
      <c r="A1948" t="s">
        <v>11147</v>
      </c>
      <c r="B1948" t="s">
        <v>17</v>
      </c>
      <c r="C1948" t="s">
        <v>18</v>
      </c>
      <c r="D1948" t="s">
        <v>1685</v>
      </c>
      <c r="E1948" t="s">
        <v>2080</v>
      </c>
      <c r="F1948" t="s">
        <v>21</v>
      </c>
      <c r="G1948" t="s">
        <v>22</v>
      </c>
      <c r="H1948">
        <v>1947</v>
      </c>
      <c r="I1948" s="83">
        <v>20.164945583740657</v>
      </c>
      <c r="J1948" s="83">
        <v>23.356898886410011</v>
      </c>
      <c r="K1948" s="83">
        <v>23.356898886410011</v>
      </c>
      <c r="L1948" s="81" t="s">
        <v>2083</v>
      </c>
      <c r="M1948" s="81" t="s">
        <v>9539</v>
      </c>
      <c r="N1948" s="81" t="s">
        <v>9540</v>
      </c>
      <c r="O1948" s="81" t="s">
        <v>9541</v>
      </c>
      <c r="P1948" s="81" t="s">
        <v>9542</v>
      </c>
    </row>
    <row r="1949" spans="1:16" ht="114" x14ac:dyDescent="0.45">
      <c r="A1949" t="s">
        <v>11147</v>
      </c>
      <c r="B1949" t="s">
        <v>17</v>
      </c>
      <c r="C1949" t="s">
        <v>18</v>
      </c>
      <c r="D1949" t="s">
        <v>1685</v>
      </c>
      <c r="E1949" t="s">
        <v>2080</v>
      </c>
      <c r="F1949" t="s">
        <v>21</v>
      </c>
      <c r="G1949" t="s">
        <v>22</v>
      </c>
      <c r="H1949">
        <v>1948</v>
      </c>
      <c r="I1949" s="83">
        <v>43.71701005205064</v>
      </c>
      <c r="J1949" s="83">
        <v>53.09130776616999</v>
      </c>
      <c r="K1949" s="83">
        <v>51.131176435822368</v>
      </c>
      <c r="L1949" s="81" t="s">
        <v>2084</v>
      </c>
      <c r="M1949" s="81" t="s">
        <v>9543</v>
      </c>
      <c r="N1949" s="81" t="s">
        <v>9544</v>
      </c>
      <c r="O1949" s="81" t="s">
        <v>9545</v>
      </c>
      <c r="P1949" s="81" t="s">
        <v>9546</v>
      </c>
    </row>
    <row r="1950" spans="1:16" ht="71.25" x14ac:dyDescent="0.45">
      <c r="A1950" t="s">
        <v>11147</v>
      </c>
      <c r="B1950" t="s">
        <v>17</v>
      </c>
      <c r="C1950" t="s">
        <v>18</v>
      </c>
      <c r="D1950" t="s">
        <v>1685</v>
      </c>
      <c r="E1950" t="s">
        <v>2080</v>
      </c>
      <c r="F1950" t="s">
        <v>21</v>
      </c>
      <c r="G1950" t="s">
        <v>22</v>
      </c>
      <c r="H1950">
        <v>1949</v>
      </c>
      <c r="I1950" s="83">
        <v>7.5358381287705356</v>
      </c>
      <c r="J1950" s="83">
        <v>57.415103035457008</v>
      </c>
      <c r="K1950" s="83">
        <v>65.86134739641669</v>
      </c>
      <c r="L1950" s="81" t="s">
        <v>2085</v>
      </c>
      <c r="M1950" s="81" t="s">
        <v>9547</v>
      </c>
      <c r="N1950" s="81" t="s">
        <v>9548</v>
      </c>
      <c r="O1950" s="81" t="s">
        <v>9549</v>
      </c>
      <c r="P1950" s="81" t="s">
        <v>9550</v>
      </c>
    </row>
    <row r="1951" spans="1:16" ht="42.75" x14ac:dyDescent="0.45">
      <c r="A1951" t="s">
        <v>11147</v>
      </c>
      <c r="B1951" t="s">
        <v>17</v>
      </c>
      <c r="C1951" t="s">
        <v>18</v>
      </c>
      <c r="D1951" t="s">
        <v>1685</v>
      </c>
      <c r="E1951" t="s">
        <v>2080</v>
      </c>
      <c r="F1951" t="s">
        <v>21</v>
      </c>
      <c r="G1951" t="s">
        <v>22</v>
      </c>
      <c r="H1951">
        <v>1950</v>
      </c>
      <c r="I1951" s="83">
        <v>16.261701715194889</v>
      </c>
      <c r="J1951" s="83">
        <v>79.106650717543531</v>
      </c>
      <c r="K1951" s="83">
        <v>79.106650717543531</v>
      </c>
      <c r="L1951" s="81" t="s">
        <v>2086</v>
      </c>
      <c r="M1951" s="81" t="s">
        <v>9551</v>
      </c>
      <c r="N1951" s="81" t="s">
        <v>9552</v>
      </c>
      <c r="O1951" s="81" t="s">
        <v>9553</v>
      </c>
      <c r="P1951" s="81" t="s">
        <v>9553</v>
      </c>
    </row>
    <row r="1952" spans="1:16" ht="57" x14ac:dyDescent="0.45">
      <c r="A1952" t="s">
        <v>11147</v>
      </c>
      <c r="B1952" t="s">
        <v>17</v>
      </c>
      <c r="C1952" t="s">
        <v>18</v>
      </c>
      <c r="D1952" t="s">
        <v>1685</v>
      </c>
      <c r="E1952" t="s">
        <v>2080</v>
      </c>
      <c r="F1952" t="s">
        <v>21</v>
      </c>
      <c r="G1952" t="s">
        <v>22</v>
      </c>
      <c r="H1952">
        <v>1951</v>
      </c>
      <c r="I1952" s="83">
        <v>76.321115033165086</v>
      </c>
      <c r="J1952" s="83">
        <v>22.076069962602549</v>
      </c>
      <c r="K1952" s="83">
        <v>61.153805769010233</v>
      </c>
      <c r="L1952" s="81" t="s">
        <v>2087</v>
      </c>
      <c r="M1952" s="81" t="s">
        <v>9554</v>
      </c>
      <c r="N1952" s="81" t="s">
        <v>9555</v>
      </c>
      <c r="O1952" s="81" t="s">
        <v>9556</v>
      </c>
      <c r="P1952" s="81" t="s">
        <v>9557</v>
      </c>
    </row>
    <row r="1953" spans="1:16" ht="99.75" x14ac:dyDescent="0.45">
      <c r="A1953" t="s">
        <v>11147</v>
      </c>
      <c r="B1953" t="s">
        <v>17</v>
      </c>
      <c r="C1953" t="s">
        <v>18</v>
      </c>
      <c r="D1953" t="s">
        <v>1685</v>
      </c>
      <c r="E1953" t="s">
        <v>2080</v>
      </c>
      <c r="F1953" t="s">
        <v>21</v>
      </c>
      <c r="G1953" t="s">
        <v>22</v>
      </c>
      <c r="H1953">
        <v>1952</v>
      </c>
      <c r="I1953" s="83">
        <v>24.769802565621081</v>
      </c>
      <c r="J1953" s="83">
        <v>43.419993527306019</v>
      </c>
      <c r="K1953" s="83">
        <v>14.691253304291564</v>
      </c>
      <c r="L1953" s="81" t="s">
        <v>2088</v>
      </c>
      <c r="M1953" s="81" t="s">
        <v>9558</v>
      </c>
      <c r="N1953" s="81" t="s">
        <v>9559</v>
      </c>
      <c r="O1953" s="81" t="s">
        <v>9560</v>
      </c>
      <c r="P1953" s="81" t="s">
        <v>9561</v>
      </c>
    </row>
    <row r="1954" spans="1:16" ht="114" x14ac:dyDescent="0.45">
      <c r="A1954" t="s">
        <v>11147</v>
      </c>
      <c r="B1954" t="s">
        <v>17</v>
      </c>
      <c r="C1954" t="s">
        <v>18</v>
      </c>
      <c r="D1954" t="s">
        <v>1685</v>
      </c>
      <c r="E1954" t="s">
        <v>2080</v>
      </c>
      <c r="F1954" t="s">
        <v>21</v>
      </c>
      <c r="G1954" t="s">
        <v>22</v>
      </c>
      <c r="H1954">
        <v>1953</v>
      </c>
      <c r="I1954" s="83">
        <v>22.466366196866669</v>
      </c>
      <c r="J1954" s="83">
        <v>8.2520178619509803</v>
      </c>
      <c r="K1954" s="83">
        <v>17.526366634571481</v>
      </c>
      <c r="L1954" s="81" t="s">
        <v>2089</v>
      </c>
      <c r="M1954" s="81" t="s">
        <v>9562</v>
      </c>
      <c r="N1954" s="81" t="s">
        <v>9563</v>
      </c>
      <c r="O1954" s="81" t="s">
        <v>9564</v>
      </c>
      <c r="P1954" s="81" t="s">
        <v>9565</v>
      </c>
    </row>
    <row r="1955" spans="1:16" ht="28.5" x14ac:dyDescent="0.45">
      <c r="A1955" t="s">
        <v>11147</v>
      </c>
      <c r="B1955" t="s">
        <v>17</v>
      </c>
      <c r="C1955" t="s">
        <v>18</v>
      </c>
      <c r="D1955" t="s">
        <v>1685</v>
      </c>
      <c r="E1955" t="s">
        <v>2090</v>
      </c>
      <c r="F1955" t="s">
        <v>21</v>
      </c>
      <c r="G1955" t="s">
        <v>22</v>
      </c>
      <c r="H1955">
        <v>1954</v>
      </c>
      <c r="I1955" s="83">
        <v>24.446151121745054</v>
      </c>
      <c r="J1955" s="83">
        <v>39.763536438352517</v>
      </c>
      <c r="K1955" s="83">
        <v>39.763536438352517</v>
      </c>
      <c r="L1955" s="81" t="s">
        <v>2091</v>
      </c>
      <c r="M1955" s="81" t="s">
        <v>9566</v>
      </c>
      <c r="N1955" s="81" t="s">
        <v>9567</v>
      </c>
      <c r="O1955" s="81" t="s">
        <v>9568</v>
      </c>
      <c r="P1955" s="81" t="s">
        <v>9568</v>
      </c>
    </row>
    <row r="1956" spans="1:16" ht="42.75" x14ac:dyDescent="0.45">
      <c r="A1956" t="s">
        <v>11147</v>
      </c>
      <c r="B1956" t="s">
        <v>17</v>
      </c>
      <c r="C1956" t="s">
        <v>18</v>
      </c>
      <c r="D1956" t="s">
        <v>1685</v>
      </c>
      <c r="E1956" t="s">
        <v>2090</v>
      </c>
      <c r="F1956" t="s">
        <v>21</v>
      </c>
      <c r="G1956" t="s">
        <v>22</v>
      </c>
      <c r="H1956">
        <v>1955</v>
      </c>
      <c r="I1956" s="83">
        <v>15.727800941615351</v>
      </c>
      <c r="J1956" s="83">
        <v>20.098339913206324</v>
      </c>
      <c r="K1956" s="83">
        <v>15.727800941615351</v>
      </c>
      <c r="L1956" s="81" t="s">
        <v>2092</v>
      </c>
      <c r="M1956" s="81" t="s">
        <v>9569</v>
      </c>
      <c r="N1956" s="81" t="s">
        <v>9570</v>
      </c>
      <c r="O1956" s="81" t="s">
        <v>9571</v>
      </c>
      <c r="P1956" s="81" t="s">
        <v>9572</v>
      </c>
    </row>
    <row r="1957" spans="1:16" ht="42.75" x14ac:dyDescent="0.45">
      <c r="A1957" t="s">
        <v>11147</v>
      </c>
      <c r="B1957" t="s">
        <v>17</v>
      </c>
      <c r="C1957" t="s">
        <v>18</v>
      </c>
      <c r="D1957" t="s">
        <v>1685</v>
      </c>
      <c r="E1957" t="s">
        <v>2090</v>
      </c>
      <c r="F1957" t="s">
        <v>21</v>
      </c>
      <c r="G1957" t="s">
        <v>22</v>
      </c>
      <c r="H1957">
        <v>1956</v>
      </c>
      <c r="I1957" s="83">
        <v>51.981572587298771</v>
      </c>
      <c r="J1957" s="83">
        <v>55.857834911214169</v>
      </c>
      <c r="K1957" s="83">
        <v>53.32786524937508</v>
      </c>
      <c r="L1957" s="81" t="s">
        <v>2093</v>
      </c>
      <c r="M1957" s="81" t="s">
        <v>9573</v>
      </c>
      <c r="N1957" s="81" t="s">
        <v>9574</v>
      </c>
      <c r="O1957" s="81" t="s">
        <v>9575</v>
      </c>
      <c r="P1957" s="81" t="s">
        <v>9576</v>
      </c>
    </row>
    <row r="1958" spans="1:16" ht="57" x14ac:dyDescent="0.45">
      <c r="A1958" t="s">
        <v>11147</v>
      </c>
      <c r="B1958" t="s">
        <v>17</v>
      </c>
      <c r="C1958" t="s">
        <v>18</v>
      </c>
      <c r="D1958" t="s">
        <v>1685</v>
      </c>
      <c r="E1958" t="s">
        <v>2090</v>
      </c>
      <c r="F1958" t="s">
        <v>21</v>
      </c>
      <c r="G1958" t="s">
        <v>22</v>
      </c>
      <c r="H1958">
        <v>1957</v>
      </c>
      <c r="I1958" s="83">
        <v>40.592153989989832</v>
      </c>
      <c r="J1958" s="83">
        <v>47.203052019054468</v>
      </c>
      <c r="K1958" s="83">
        <v>31.744430345967675</v>
      </c>
      <c r="L1958" s="81" t="s">
        <v>2094</v>
      </c>
      <c r="M1958" s="81" t="s">
        <v>9577</v>
      </c>
      <c r="N1958" s="81" t="s">
        <v>9578</v>
      </c>
      <c r="O1958" s="81" t="s">
        <v>9579</v>
      </c>
      <c r="P1958" s="81" t="s">
        <v>9580</v>
      </c>
    </row>
    <row r="1959" spans="1:16" ht="71.25" x14ac:dyDescent="0.45">
      <c r="A1959" t="s">
        <v>11147</v>
      </c>
      <c r="B1959" t="s">
        <v>17</v>
      </c>
      <c r="C1959" t="s">
        <v>18</v>
      </c>
      <c r="D1959" t="s">
        <v>1685</v>
      </c>
      <c r="E1959" t="s">
        <v>2090</v>
      </c>
      <c r="F1959" t="s">
        <v>21</v>
      </c>
      <c r="G1959" t="s">
        <v>22</v>
      </c>
      <c r="H1959">
        <v>1958</v>
      </c>
      <c r="I1959" s="83">
        <v>8.0233395055185017</v>
      </c>
      <c r="J1959" s="83">
        <v>14.652195758207483</v>
      </c>
      <c r="K1959" s="83">
        <v>10.581179798328458</v>
      </c>
      <c r="L1959" s="81" t="s">
        <v>2095</v>
      </c>
      <c r="M1959" s="81" t="s">
        <v>9581</v>
      </c>
      <c r="N1959" s="81" t="s">
        <v>9582</v>
      </c>
      <c r="O1959" s="81" t="s">
        <v>9583</v>
      </c>
      <c r="P1959" s="81" t="s">
        <v>9584</v>
      </c>
    </row>
    <row r="1960" spans="1:16" ht="71.25" x14ac:dyDescent="0.45">
      <c r="A1960" t="s">
        <v>11147</v>
      </c>
      <c r="B1960" t="s">
        <v>17</v>
      </c>
      <c r="C1960" t="s">
        <v>18</v>
      </c>
      <c r="D1960" t="s">
        <v>1685</v>
      </c>
      <c r="E1960" t="s">
        <v>2090</v>
      </c>
      <c r="F1960" t="s">
        <v>21</v>
      </c>
      <c r="G1960" t="s">
        <v>22</v>
      </c>
      <c r="H1960">
        <v>1959</v>
      </c>
      <c r="I1960" s="83">
        <v>16.91896235111172</v>
      </c>
      <c r="J1960" s="83">
        <v>16.939849998723201</v>
      </c>
      <c r="K1960" s="83">
        <v>21.343207938331098</v>
      </c>
      <c r="L1960" s="81" t="s">
        <v>2096</v>
      </c>
      <c r="M1960" s="81" t="s">
        <v>9585</v>
      </c>
      <c r="N1960" s="81" t="s">
        <v>9586</v>
      </c>
      <c r="O1960" s="81" t="s">
        <v>9587</v>
      </c>
      <c r="P1960" s="81" t="s">
        <v>9588</v>
      </c>
    </row>
    <row r="1961" spans="1:16" ht="71.25" x14ac:dyDescent="0.45">
      <c r="A1961" t="s">
        <v>11147</v>
      </c>
      <c r="B1961" t="s">
        <v>17</v>
      </c>
      <c r="C1961" t="s">
        <v>18</v>
      </c>
      <c r="D1961" t="s">
        <v>1685</v>
      </c>
      <c r="E1961" t="s">
        <v>2090</v>
      </c>
      <c r="F1961" t="s">
        <v>21</v>
      </c>
      <c r="G1961" t="s">
        <v>22</v>
      </c>
      <c r="H1961">
        <v>1960</v>
      </c>
      <c r="I1961" s="83">
        <v>10.307386760781874</v>
      </c>
      <c r="J1961" s="83">
        <v>10.934883431625591</v>
      </c>
      <c r="K1961" s="83">
        <v>5.4393305443498212</v>
      </c>
      <c r="L1961" s="81" t="s">
        <v>2097</v>
      </c>
      <c r="M1961" s="81" t="s">
        <v>9589</v>
      </c>
      <c r="N1961" s="81" t="s">
        <v>9590</v>
      </c>
      <c r="O1961" s="81" t="s">
        <v>9591</v>
      </c>
      <c r="P1961" s="81" t="s">
        <v>9592</v>
      </c>
    </row>
    <row r="1962" spans="1:16" ht="99.75" x14ac:dyDescent="0.45">
      <c r="A1962" t="s">
        <v>11147</v>
      </c>
      <c r="B1962" t="s">
        <v>17</v>
      </c>
      <c r="C1962" t="s">
        <v>18</v>
      </c>
      <c r="D1962" t="s">
        <v>1685</v>
      </c>
      <c r="E1962" t="s">
        <v>2090</v>
      </c>
      <c r="F1962" t="s">
        <v>21</v>
      </c>
      <c r="G1962" t="s">
        <v>22</v>
      </c>
      <c r="H1962">
        <v>1961</v>
      </c>
      <c r="I1962" s="83">
        <v>35.138749399652212</v>
      </c>
      <c r="J1962" s="83">
        <v>44.651754110190417</v>
      </c>
      <c r="K1962" s="83">
        <v>46.997395980026965</v>
      </c>
      <c r="L1962" s="81" t="s">
        <v>2098</v>
      </c>
      <c r="M1962" s="81" t="s">
        <v>9593</v>
      </c>
      <c r="N1962" s="81" t="s">
        <v>9594</v>
      </c>
      <c r="O1962" s="81" t="s">
        <v>9595</v>
      </c>
      <c r="P1962" s="81" t="s">
        <v>9596</v>
      </c>
    </row>
    <row r="1963" spans="1:16" ht="28.5" x14ac:dyDescent="0.45">
      <c r="A1963" t="s">
        <v>11147</v>
      </c>
      <c r="B1963" t="s">
        <v>17</v>
      </c>
      <c r="C1963" t="s">
        <v>18</v>
      </c>
      <c r="D1963" t="s">
        <v>1685</v>
      </c>
      <c r="E1963" t="s">
        <v>2090</v>
      </c>
      <c r="F1963" t="s">
        <v>21</v>
      </c>
      <c r="G1963" t="s">
        <v>22</v>
      </c>
      <c r="H1963">
        <v>1962</v>
      </c>
      <c r="I1963" s="83">
        <v>11.990148380913549</v>
      </c>
      <c r="J1963" s="83">
        <v>11.990148380913549</v>
      </c>
      <c r="K1963" s="83">
        <v>11.990148380913549</v>
      </c>
      <c r="L1963" s="81" t="s">
        <v>2099</v>
      </c>
      <c r="M1963" s="81" t="s">
        <v>9597</v>
      </c>
      <c r="N1963" s="81" t="s">
        <v>9598</v>
      </c>
      <c r="O1963" s="81" t="s">
        <v>9599</v>
      </c>
      <c r="P1963" s="81" t="s">
        <v>9599</v>
      </c>
    </row>
    <row r="1964" spans="1:16" ht="99.75" x14ac:dyDescent="0.45">
      <c r="A1964" t="s">
        <v>11147</v>
      </c>
      <c r="B1964" t="s">
        <v>17</v>
      </c>
      <c r="C1964" t="s">
        <v>18</v>
      </c>
      <c r="D1964" t="s">
        <v>1685</v>
      </c>
      <c r="E1964" t="s">
        <v>2090</v>
      </c>
      <c r="F1964" t="s">
        <v>21</v>
      </c>
      <c r="G1964" t="s">
        <v>22</v>
      </c>
      <c r="H1964">
        <v>1963</v>
      </c>
      <c r="I1964" s="83">
        <v>29.709917815132997</v>
      </c>
      <c r="J1964" s="83">
        <v>53.203184112616505</v>
      </c>
      <c r="K1964" s="83">
        <v>15.810285932220912</v>
      </c>
      <c r="L1964" s="81" t="s">
        <v>2100</v>
      </c>
      <c r="M1964" s="81" t="s">
        <v>9600</v>
      </c>
      <c r="N1964" s="81" t="s">
        <v>9601</v>
      </c>
      <c r="O1964" s="81" t="s">
        <v>9602</v>
      </c>
      <c r="P1964" s="81" t="s">
        <v>9603</v>
      </c>
    </row>
    <row r="1965" spans="1:16" ht="57" x14ac:dyDescent="0.45">
      <c r="A1965" t="s">
        <v>11147</v>
      </c>
      <c r="B1965" t="s">
        <v>17</v>
      </c>
      <c r="C1965" t="s">
        <v>18</v>
      </c>
      <c r="D1965" t="s">
        <v>1685</v>
      </c>
      <c r="E1965" t="s">
        <v>2090</v>
      </c>
      <c r="F1965" t="s">
        <v>21</v>
      </c>
      <c r="G1965" t="s">
        <v>22</v>
      </c>
      <c r="H1965">
        <v>1964</v>
      </c>
      <c r="I1965" s="83">
        <v>20.45516326940124</v>
      </c>
      <c r="J1965" s="83">
        <v>35.272957127005938</v>
      </c>
      <c r="K1965" s="83">
        <v>16.542390175536816</v>
      </c>
      <c r="L1965" s="81" t="s">
        <v>2101</v>
      </c>
      <c r="M1965" s="81" t="s">
        <v>9604</v>
      </c>
      <c r="N1965" s="81" t="s">
        <v>9605</v>
      </c>
      <c r="O1965" s="81" t="s">
        <v>9606</v>
      </c>
      <c r="P1965" s="81" t="s">
        <v>9607</v>
      </c>
    </row>
    <row r="1966" spans="1:16" ht="28.5" x14ac:dyDescent="0.45">
      <c r="A1966" t="s">
        <v>11147</v>
      </c>
      <c r="B1966" t="s">
        <v>17</v>
      </c>
      <c r="C1966" t="s">
        <v>18</v>
      </c>
      <c r="D1966" t="s">
        <v>1685</v>
      </c>
      <c r="E1966" t="s">
        <v>2090</v>
      </c>
      <c r="F1966" t="s">
        <v>21</v>
      </c>
      <c r="G1966" t="s">
        <v>22</v>
      </c>
      <c r="H1966">
        <v>1965</v>
      </c>
      <c r="I1966" s="83">
        <v>23.356898886410011</v>
      </c>
      <c r="J1966" s="83">
        <v>59.694917920196445</v>
      </c>
      <c r="K1966" s="83">
        <v>43.167001068522552</v>
      </c>
      <c r="L1966" s="81" t="s">
        <v>2102</v>
      </c>
      <c r="M1966" s="81" t="s">
        <v>9608</v>
      </c>
      <c r="N1966" s="81" t="s">
        <v>9609</v>
      </c>
      <c r="O1966" s="81" t="s">
        <v>9610</v>
      </c>
      <c r="P1966" s="81" t="s">
        <v>9611</v>
      </c>
    </row>
    <row r="1967" spans="1:16" ht="85.5" x14ac:dyDescent="0.45">
      <c r="A1967" t="s">
        <v>11147</v>
      </c>
      <c r="B1967" t="s">
        <v>17</v>
      </c>
      <c r="C1967" t="s">
        <v>18</v>
      </c>
      <c r="D1967" t="s">
        <v>1685</v>
      </c>
      <c r="E1967" t="s">
        <v>2090</v>
      </c>
      <c r="F1967" t="s">
        <v>21</v>
      </c>
      <c r="G1967" t="s">
        <v>22</v>
      </c>
      <c r="H1967">
        <v>1966</v>
      </c>
      <c r="I1967" s="83">
        <v>50.013363625408005</v>
      </c>
      <c r="J1967" s="83">
        <v>38.635522321645027</v>
      </c>
      <c r="K1967" s="83">
        <v>40.107167307025421</v>
      </c>
      <c r="L1967" s="81" t="s">
        <v>2103</v>
      </c>
      <c r="M1967" s="81" t="s">
        <v>9612</v>
      </c>
      <c r="N1967" s="81" t="s">
        <v>9613</v>
      </c>
      <c r="O1967" s="81" t="s">
        <v>9614</v>
      </c>
      <c r="P1967" s="81" t="s">
        <v>9615</v>
      </c>
    </row>
    <row r="1968" spans="1:16" x14ac:dyDescent="0.45">
      <c r="A1968" t="s">
        <v>11147</v>
      </c>
      <c r="B1968" t="s">
        <v>17</v>
      </c>
      <c r="C1968" t="s">
        <v>18</v>
      </c>
      <c r="D1968" t="s">
        <v>1685</v>
      </c>
      <c r="E1968" t="s">
        <v>2104</v>
      </c>
      <c r="F1968" t="s">
        <v>21</v>
      </c>
      <c r="G1968" t="s">
        <v>22</v>
      </c>
      <c r="H1968">
        <v>1967</v>
      </c>
      <c r="I1968" s="83">
        <v>100.00000000000004</v>
      </c>
      <c r="J1968" s="83">
        <v>100.00000000000004</v>
      </c>
      <c r="K1968" s="83">
        <v>100.00000000000004</v>
      </c>
      <c r="L1968" s="81" t="s">
        <v>2105</v>
      </c>
      <c r="M1968" s="81" t="s">
        <v>9616</v>
      </c>
      <c r="N1968" s="81" t="s">
        <v>9616</v>
      </c>
      <c r="O1968" s="81" t="s">
        <v>9616</v>
      </c>
      <c r="P1968" s="81" t="s">
        <v>9616</v>
      </c>
    </row>
    <row r="1969" spans="1:16" ht="57" x14ac:dyDescent="0.45">
      <c r="A1969" t="s">
        <v>11147</v>
      </c>
      <c r="B1969" t="s">
        <v>17</v>
      </c>
      <c r="C1969" t="s">
        <v>18</v>
      </c>
      <c r="D1969" t="s">
        <v>1685</v>
      </c>
      <c r="E1969" t="s">
        <v>2104</v>
      </c>
      <c r="F1969" t="s">
        <v>21</v>
      </c>
      <c r="G1969" t="s">
        <v>22</v>
      </c>
      <c r="H1969">
        <v>1968</v>
      </c>
      <c r="I1969" s="83">
        <v>19.022082811568303</v>
      </c>
      <c r="J1969" s="83">
        <v>56.828548696304779</v>
      </c>
      <c r="K1969" s="83">
        <v>3.4197980307804725</v>
      </c>
      <c r="L1969" s="81" t="s">
        <v>2106</v>
      </c>
      <c r="M1969" s="81" t="s">
        <v>9617</v>
      </c>
      <c r="N1969" s="81" t="s">
        <v>9618</v>
      </c>
      <c r="O1969" s="81" t="s">
        <v>9619</v>
      </c>
      <c r="P1969" s="81" t="s">
        <v>9620</v>
      </c>
    </row>
    <row r="1970" spans="1:16" ht="99.75" x14ac:dyDescent="0.45">
      <c r="A1970" t="s">
        <v>11147</v>
      </c>
      <c r="B1970" t="s">
        <v>17</v>
      </c>
      <c r="C1970" t="s">
        <v>18</v>
      </c>
      <c r="D1970" t="s">
        <v>1685</v>
      </c>
      <c r="E1970" t="s">
        <v>2104</v>
      </c>
      <c r="F1970" t="s">
        <v>21</v>
      </c>
      <c r="G1970" t="s">
        <v>22</v>
      </c>
      <c r="H1970">
        <v>1969</v>
      </c>
      <c r="I1970" s="83">
        <v>10.783499021819043</v>
      </c>
      <c r="J1970" s="83">
        <v>34.686886553379487</v>
      </c>
      <c r="K1970" s="83">
        <v>17.11998626039065</v>
      </c>
      <c r="L1970" s="81" t="s">
        <v>2107</v>
      </c>
      <c r="M1970" s="81" t="s">
        <v>9621</v>
      </c>
      <c r="N1970" s="81" t="s">
        <v>9622</v>
      </c>
      <c r="O1970" s="81" t="s">
        <v>9623</v>
      </c>
      <c r="P1970" s="81" t="s">
        <v>9624</v>
      </c>
    </row>
    <row r="1971" spans="1:16" ht="199.5" x14ac:dyDescent="0.45">
      <c r="A1971" t="s">
        <v>11147</v>
      </c>
      <c r="B1971" t="s">
        <v>17</v>
      </c>
      <c r="C1971" t="s">
        <v>18</v>
      </c>
      <c r="D1971" t="s">
        <v>1685</v>
      </c>
      <c r="E1971" t="s">
        <v>2104</v>
      </c>
      <c r="F1971" t="s">
        <v>21</v>
      </c>
      <c r="G1971" t="s">
        <v>22</v>
      </c>
      <c r="H1971">
        <v>1970</v>
      </c>
      <c r="I1971" s="83">
        <v>53.814989697741538</v>
      </c>
      <c r="J1971" s="83">
        <v>52.126310920199359</v>
      </c>
      <c r="K1971" s="83">
        <v>30.634995397469471</v>
      </c>
      <c r="L1971" s="81" t="s">
        <v>9625</v>
      </c>
      <c r="M1971" s="81" t="s">
        <v>9626</v>
      </c>
      <c r="N1971" s="81" t="s">
        <v>9627</v>
      </c>
      <c r="O1971" s="81" t="s">
        <v>9628</v>
      </c>
      <c r="P1971" s="81" t="s">
        <v>9629</v>
      </c>
    </row>
    <row r="1972" spans="1:16" ht="85.5" x14ac:dyDescent="0.45">
      <c r="A1972" t="s">
        <v>11147</v>
      </c>
      <c r="B1972" t="s">
        <v>17</v>
      </c>
      <c r="C1972" t="s">
        <v>18</v>
      </c>
      <c r="D1972" t="s">
        <v>1685</v>
      </c>
      <c r="E1972" t="s">
        <v>2104</v>
      </c>
      <c r="F1972" t="s">
        <v>21</v>
      </c>
      <c r="G1972" t="s">
        <v>22</v>
      </c>
      <c r="H1972">
        <v>1971</v>
      </c>
      <c r="I1972" s="83">
        <v>59.771303128154898</v>
      </c>
      <c r="J1972" s="83">
        <v>77.641305719316108</v>
      </c>
      <c r="K1972" s="83">
        <v>56.942991472909277</v>
      </c>
      <c r="L1972" s="81" t="s">
        <v>2108</v>
      </c>
      <c r="M1972" s="81" t="s">
        <v>9630</v>
      </c>
      <c r="N1972" s="81" t="s">
        <v>9631</v>
      </c>
      <c r="O1972" s="81" t="s">
        <v>9632</v>
      </c>
      <c r="P1972" s="81" t="s">
        <v>9633</v>
      </c>
    </row>
    <row r="1973" spans="1:16" ht="28.5" x14ac:dyDescent="0.45">
      <c r="A1973" t="s">
        <v>11147</v>
      </c>
      <c r="B1973" t="s">
        <v>17</v>
      </c>
      <c r="C1973" t="s">
        <v>18</v>
      </c>
      <c r="D1973" t="s">
        <v>1685</v>
      </c>
      <c r="E1973" t="s">
        <v>2109</v>
      </c>
      <c r="F1973" t="s">
        <v>21</v>
      </c>
      <c r="G1973" t="s">
        <v>22</v>
      </c>
      <c r="H1973">
        <v>1972</v>
      </c>
      <c r="I1973" s="83">
        <v>8.1706097244177744</v>
      </c>
      <c r="J1973" s="83">
        <v>15.619699684601285</v>
      </c>
      <c r="K1973" s="83">
        <v>8.5152891783804296</v>
      </c>
      <c r="L1973" s="81" t="s">
        <v>2110</v>
      </c>
      <c r="M1973" s="81" t="s">
        <v>9634</v>
      </c>
      <c r="N1973" s="81" t="s">
        <v>9635</v>
      </c>
      <c r="O1973" s="81" t="s">
        <v>9636</v>
      </c>
      <c r="P1973" s="81" t="s">
        <v>9637</v>
      </c>
    </row>
    <row r="1974" spans="1:16" ht="171" x14ac:dyDescent="0.45">
      <c r="A1974" t="s">
        <v>11147</v>
      </c>
      <c r="B1974" t="s">
        <v>17</v>
      </c>
      <c r="C1974" t="s">
        <v>18</v>
      </c>
      <c r="D1974" t="s">
        <v>1685</v>
      </c>
      <c r="E1974" t="s">
        <v>2109</v>
      </c>
      <c r="F1974" t="s">
        <v>21</v>
      </c>
      <c r="G1974" t="s">
        <v>22</v>
      </c>
      <c r="H1974">
        <v>1973</v>
      </c>
      <c r="I1974" s="83">
        <v>6.1342274115040949</v>
      </c>
      <c r="J1974" s="83">
        <v>8.6544501783922581</v>
      </c>
      <c r="K1974" s="83">
        <v>17.671397515361122</v>
      </c>
      <c r="L1974" s="81" t="s">
        <v>2111</v>
      </c>
      <c r="M1974" s="81" t="s">
        <v>9638</v>
      </c>
      <c r="N1974" s="81" t="s">
        <v>9639</v>
      </c>
      <c r="O1974" s="81" t="s">
        <v>9640</v>
      </c>
      <c r="P1974" s="81" t="s">
        <v>9641</v>
      </c>
    </row>
    <row r="1975" spans="1:16" ht="71.25" x14ac:dyDescent="0.45">
      <c r="A1975" t="s">
        <v>11147</v>
      </c>
      <c r="B1975" t="s">
        <v>17</v>
      </c>
      <c r="C1975" t="s">
        <v>18</v>
      </c>
      <c r="D1975" t="s">
        <v>1685</v>
      </c>
      <c r="E1975" t="s">
        <v>2109</v>
      </c>
      <c r="F1975" t="s">
        <v>21</v>
      </c>
      <c r="G1975" t="s">
        <v>22</v>
      </c>
      <c r="H1975">
        <v>1974</v>
      </c>
      <c r="I1975" s="83">
        <v>12.437080196399467</v>
      </c>
      <c r="J1975" s="83">
        <v>24.435856778970063</v>
      </c>
      <c r="K1975" s="83">
        <v>22.934769499188128</v>
      </c>
      <c r="L1975" s="81" t="s">
        <v>11161</v>
      </c>
      <c r="M1975" s="81" t="s">
        <v>9642</v>
      </c>
      <c r="N1975" s="81" t="s">
        <v>11162</v>
      </c>
      <c r="O1975" s="81" t="s">
        <v>9643</v>
      </c>
      <c r="P1975" s="81" t="s">
        <v>9644</v>
      </c>
    </row>
    <row r="1976" spans="1:16" ht="71.25" x14ac:dyDescent="0.45">
      <c r="A1976" t="s">
        <v>11147</v>
      </c>
      <c r="B1976" t="s">
        <v>17</v>
      </c>
      <c r="C1976" t="s">
        <v>18</v>
      </c>
      <c r="D1976" t="s">
        <v>1685</v>
      </c>
      <c r="E1976" t="s">
        <v>2109</v>
      </c>
      <c r="F1976" t="s">
        <v>21</v>
      </c>
      <c r="G1976" t="s">
        <v>22</v>
      </c>
      <c r="H1976">
        <v>1975</v>
      </c>
      <c r="I1976" s="83">
        <v>26.835433067540844</v>
      </c>
      <c r="J1976" s="83">
        <v>21.712729002840756</v>
      </c>
      <c r="K1976" s="83">
        <v>22.237159486298054</v>
      </c>
      <c r="L1976" s="81" t="s">
        <v>2112</v>
      </c>
      <c r="M1976" s="81" t="s">
        <v>9645</v>
      </c>
      <c r="N1976" s="81" t="s">
        <v>9646</v>
      </c>
      <c r="O1976" s="81" t="s">
        <v>9647</v>
      </c>
      <c r="P1976" s="81" t="s">
        <v>9648</v>
      </c>
    </row>
    <row r="1977" spans="1:16" ht="28.5" x14ac:dyDescent="0.45">
      <c r="A1977" t="s">
        <v>11147</v>
      </c>
      <c r="B1977" t="s">
        <v>17</v>
      </c>
      <c r="C1977" t="s">
        <v>18</v>
      </c>
      <c r="D1977" t="s">
        <v>1685</v>
      </c>
      <c r="E1977" t="s">
        <v>2109</v>
      </c>
      <c r="F1977" t="s">
        <v>21</v>
      </c>
      <c r="G1977" t="s">
        <v>22</v>
      </c>
      <c r="H1977">
        <v>1976</v>
      </c>
      <c r="I1977" s="83">
        <v>12.703318703865364</v>
      </c>
      <c r="J1977" s="83">
        <v>9.6524348774022446</v>
      </c>
      <c r="K1977" s="83">
        <v>7.8098498423006371</v>
      </c>
      <c r="L1977" s="81" t="s">
        <v>2113</v>
      </c>
      <c r="M1977" s="81" t="s">
        <v>9649</v>
      </c>
      <c r="N1977" s="81" t="s">
        <v>9650</v>
      </c>
      <c r="O1977" s="81" t="s">
        <v>9651</v>
      </c>
      <c r="P1977" s="81" t="s">
        <v>9652</v>
      </c>
    </row>
    <row r="1978" spans="1:16" ht="57" x14ac:dyDescent="0.45">
      <c r="A1978" t="s">
        <v>11147</v>
      </c>
      <c r="B1978" t="s">
        <v>17</v>
      </c>
      <c r="C1978" t="s">
        <v>18</v>
      </c>
      <c r="D1978" t="s">
        <v>1685</v>
      </c>
      <c r="E1978" t="s">
        <v>2109</v>
      </c>
      <c r="F1978" t="s">
        <v>21</v>
      </c>
      <c r="G1978" t="s">
        <v>22</v>
      </c>
      <c r="H1978">
        <v>1977</v>
      </c>
      <c r="I1978" s="83">
        <v>14.799854887758066</v>
      </c>
      <c r="J1978" s="83">
        <v>14.313949162033444</v>
      </c>
      <c r="K1978" s="83">
        <v>17.70490316062881</v>
      </c>
      <c r="L1978" s="81" t="s">
        <v>2114</v>
      </c>
      <c r="M1978" s="81" t="s">
        <v>9653</v>
      </c>
      <c r="N1978" s="81" t="s">
        <v>9654</v>
      </c>
      <c r="O1978" s="81" t="s">
        <v>9655</v>
      </c>
      <c r="P1978" s="81" t="s">
        <v>9656</v>
      </c>
    </row>
    <row r="1979" spans="1:16" ht="57" x14ac:dyDescent="0.45">
      <c r="A1979" t="s">
        <v>11147</v>
      </c>
      <c r="B1979" t="s">
        <v>17</v>
      </c>
      <c r="C1979" t="s">
        <v>18</v>
      </c>
      <c r="D1979" t="s">
        <v>1685</v>
      </c>
      <c r="E1979" t="s">
        <v>2109</v>
      </c>
      <c r="F1979" t="s">
        <v>21</v>
      </c>
      <c r="G1979" t="s">
        <v>22</v>
      </c>
      <c r="H1979">
        <v>1978</v>
      </c>
      <c r="I1979" s="83">
        <v>41.090802909713581</v>
      </c>
      <c r="J1979" s="83">
        <v>41.090802909713581</v>
      </c>
      <c r="K1979" s="83">
        <v>19.692215902857168</v>
      </c>
      <c r="L1979" s="81" t="s">
        <v>2115</v>
      </c>
      <c r="M1979" s="81" t="s">
        <v>9657</v>
      </c>
      <c r="N1979" s="81" t="s">
        <v>9658</v>
      </c>
      <c r="O1979" s="81" t="s">
        <v>9659</v>
      </c>
      <c r="P1979" s="81" t="s">
        <v>9660</v>
      </c>
    </row>
    <row r="1980" spans="1:16" ht="57" x14ac:dyDescent="0.45">
      <c r="A1980" t="s">
        <v>11147</v>
      </c>
      <c r="B1980" t="s">
        <v>17</v>
      </c>
      <c r="C1980" t="s">
        <v>18</v>
      </c>
      <c r="D1980" t="s">
        <v>1685</v>
      </c>
      <c r="E1980" t="s">
        <v>2109</v>
      </c>
      <c r="F1980" t="s">
        <v>21</v>
      </c>
      <c r="G1980" t="s">
        <v>22</v>
      </c>
      <c r="H1980">
        <v>1979</v>
      </c>
      <c r="I1980" s="83">
        <v>11.35935489027116</v>
      </c>
      <c r="J1980" s="83">
        <v>59.687741756344998</v>
      </c>
      <c r="K1980" s="83">
        <v>19.674979811155641</v>
      </c>
      <c r="L1980" s="81" t="s">
        <v>2116</v>
      </c>
      <c r="M1980" s="81" t="s">
        <v>9661</v>
      </c>
      <c r="N1980" s="81" t="s">
        <v>9662</v>
      </c>
      <c r="O1980" s="81" t="s">
        <v>9663</v>
      </c>
      <c r="P1980" s="81" t="s">
        <v>9664</v>
      </c>
    </row>
    <row r="1981" spans="1:16" ht="28.5" x14ac:dyDescent="0.45">
      <c r="A1981" t="s">
        <v>11147</v>
      </c>
      <c r="B1981" t="s">
        <v>17</v>
      </c>
      <c r="C1981" t="s">
        <v>18</v>
      </c>
      <c r="D1981" t="s">
        <v>1685</v>
      </c>
      <c r="E1981" t="s">
        <v>2109</v>
      </c>
      <c r="F1981" t="s">
        <v>21</v>
      </c>
      <c r="G1981" t="s">
        <v>22</v>
      </c>
      <c r="H1981">
        <v>1980</v>
      </c>
      <c r="I1981" s="83">
        <v>35.084396956386861</v>
      </c>
      <c r="J1981" s="83">
        <v>39.281465090051306</v>
      </c>
      <c r="K1981" s="83">
        <v>44.632361378533261</v>
      </c>
      <c r="L1981" s="81" t="s">
        <v>2117</v>
      </c>
      <c r="M1981" s="81" t="s">
        <v>9665</v>
      </c>
      <c r="N1981" s="81" t="s">
        <v>9666</v>
      </c>
      <c r="O1981" s="81" t="s">
        <v>9667</v>
      </c>
      <c r="P1981" s="81" t="s">
        <v>9668</v>
      </c>
    </row>
    <row r="1982" spans="1:16" ht="28.5" x14ac:dyDescent="0.45">
      <c r="A1982" t="s">
        <v>11147</v>
      </c>
      <c r="B1982" t="s">
        <v>17</v>
      </c>
      <c r="C1982" t="s">
        <v>18</v>
      </c>
      <c r="D1982" t="s">
        <v>1685</v>
      </c>
      <c r="E1982" t="s">
        <v>2118</v>
      </c>
      <c r="F1982" t="s">
        <v>21</v>
      </c>
      <c r="G1982" t="s">
        <v>22</v>
      </c>
      <c r="H1982">
        <v>1981</v>
      </c>
      <c r="I1982" s="83">
        <v>67.529182181265597</v>
      </c>
      <c r="J1982" s="83">
        <v>32.260135189272866</v>
      </c>
      <c r="K1982" s="83">
        <v>67.529182181265597</v>
      </c>
      <c r="L1982" s="81" t="s">
        <v>2119</v>
      </c>
      <c r="M1982" s="81" t="s">
        <v>9669</v>
      </c>
      <c r="N1982" s="81" t="s">
        <v>9670</v>
      </c>
      <c r="O1982" s="81" t="s">
        <v>9671</v>
      </c>
      <c r="P1982" s="81" t="s">
        <v>9670</v>
      </c>
    </row>
    <row r="1983" spans="1:16" ht="28.5" x14ac:dyDescent="0.45">
      <c r="A1983" t="s">
        <v>11147</v>
      </c>
      <c r="B1983" t="s">
        <v>17</v>
      </c>
      <c r="C1983" t="s">
        <v>18</v>
      </c>
      <c r="D1983" t="s">
        <v>1685</v>
      </c>
      <c r="E1983" t="s">
        <v>2118</v>
      </c>
      <c r="F1983" t="s">
        <v>21</v>
      </c>
      <c r="G1983" t="s">
        <v>22</v>
      </c>
      <c r="H1983">
        <v>1982</v>
      </c>
      <c r="I1983" s="83">
        <v>12.703318703865364</v>
      </c>
      <c r="J1983" s="83">
        <v>7.8098498423006371</v>
      </c>
      <c r="K1983" s="83">
        <v>12.703318703865364</v>
      </c>
      <c r="L1983" s="81" t="s">
        <v>2120</v>
      </c>
      <c r="M1983" s="81" t="s">
        <v>9672</v>
      </c>
      <c r="N1983" s="81" t="s">
        <v>9673</v>
      </c>
      <c r="O1983" s="81" t="s">
        <v>9674</v>
      </c>
      <c r="P1983" s="81" t="s">
        <v>9673</v>
      </c>
    </row>
    <row r="1984" spans="1:16" ht="85.5" x14ac:dyDescent="0.45">
      <c r="A1984" t="s">
        <v>11147</v>
      </c>
      <c r="B1984" t="s">
        <v>17</v>
      </c>
      <c r="C1984" t="s">
        <v>18</v>
      </c>
      <c r="D1984" t="s">
        <v>1685</v>
      </c>
      <c r="E1984" t="s">
        <v>2118</v>
      </c>
      <c r="F1984" t="s">
        <v>21</v>
      </c>
      <c r="G1984" t="s">
        <v>22</v>
      </c>
      <c r="H1984">
        <v>1983</v>
      </c>
      <c r="I1984" s="83">
        <v>48.624389134644161</v>
      </c>
      <c r="J1984" s="83">
        <v>63.044407378667017</v>
      </c>
      <c r="K1984" s="83">
        <v>49.831162551286646</v>
      </c>
      <c r="L1984" s="81" t="s">
        <v>2121</v>
      </c>
      <c r="M1984" s="81" t="s">
        <v>9675</v>
      </c>
      <c r="N1984" s="81" t="s">
        <v>9676</v>
      </c>
      <c r="O1984" s="81" t="s">
        <v>9677</v>
      </c>
      <c r="P1984" s="81" t="s">
        <v>9678</v>
      </c>
    </row>
    <row r="1985" spans="1:16" ht="85.5" x14ac:dyDescent="0.45">
      <c r="A1985" t="s">
        <v>11147</v>
      </c>
      <c r="B1985" t="s">
        <v>17</v>
      </c>
      <c r="C1985" t="s">
        <v>18</v>
      </c>
      <c r="D1985" t="s">
        <v>1685</v>
      </c>
      <c r="E1985" t="s">
        <v>2118</v>
      </c>
      <c r="F1985" t="s">
        <v>21</v>
      </c>
      <c r="G1985" t="s">
        <v>22</v>
      </c>
      <c r="H1985">
        <v>1984</v>
      </c>
      <c r="I1985" s="83">
        <v>28.913951900003788</v>
      </c>
      <c r="J1985" s="83">
        <v>72.768172023420959</v>
      </c>
      <c r="K1985" s="83">
        <v>40.873575197739761</v>
      </c>
      <c r="L1985" s="81" t="s">
        <v>2122</v>
      </c>
      <c r="M1985" s="81" t="s">
        <v>9679</v>
      </c>
      <c r="N1985" s="81" t="s">
        <v>9680</v>
      </c>
      <c r="O1985" s="81" t="s">
        <v>9681</v>
      </c>
      <c r="P1985" s="81" t="s">
        <v>9682</v>
      </c>
    </row>
    <row r="1986" spans="1:16" ht="28.5" x14ac:dyDescent="0.45">
      <c r="A1986" t="s">
        <v>11147</v>
      </c>
      <c r="B1986" t="s">
        <v>17</v>
      </c>
      <c r="C1986" t="s">
        <v>18</v>
      </c>
      <c r="D1986" t="s">
        <v>1685</v>
      </c>
      <c r="E1986" t="s">
        <v>2118</v>
      </c>
      <c r="F1986" t="s">
        <v>21</v>
      </c>
      <c r="G1986" t="s">
        <v>22</v>
      </c>
      <c r="H1986">
        <v>1985</v>
      </c>
      <c r="I1986" s="83">
        <v>100.00000000000004</v>
      </c>
      <c r="J1986" s="83">
        <v>100.00000000000004</v>
      </c>
      <c r="K1986" s="83">
        <v>16.784459625186194</v>
      </c>
      <c r="L1986" s="81" t="s">
        <v>2123</v>
      </c>
      <c r="M1986" s="81" t="s">
        <v>9683</v>
      </c>
      <c r="N1986" s="81" t="s">
        <v>9683</v>
      </c>
      <c r="O1986" s="81" t="s">
        <v>9683</v>
      </c>
      <c r="P1986" s="81" t="s">
        <v>9684</v>
      </c>
    </row>
    <row r="1987" spans="1:16" ht="42.75" x14ac:dyDescent="0.45">
      <c r="A1987" t="s">
        <v>11147</v>
      </c>
      <c r="B1987" t="s">
        <v>17</v>
      </c>
      <c r="C1987" t="s">
        <v>18</v>
      </c>
      <c r="D1987" t="s">
        <v>1685</v>
      </c>
      <c r="E1987" t="s">
        <v>2118</v>
      </c>
      <c r="F1987" t="s">
        <v>21</v>
      </c>
      <c r="G1987" t="s">
        <v>22</v>
      </c>
      <c r="H1987">
        <v>1986</v>
      </c>
      <c r="I1987" s="83">
        <v>50.000000000000014</v>
      </c>
      <c r="J1987" s="83">
        <v>50.000000000000014</v>
      </c>
      <c r="K1987" s="83">
        <v>50.000000000000014</v>
      </c>
      <c r="L1987" s="81" t="s">
        <v>2124</v>
      </c>
      <c r="M1987" s="81" t="s">
        <v>9685</v>
      </c>
      <c r="N1987" s="81" t="s">
        <v>9686</v>
      </c>
      <c r="O1987" s="81" t="s">
        <v>9686</v>
      </c>
      <c r="P1987" s="81" t="s">
        <v>9686</v>
      </c>
    </row>
    <row r="1988" spans="1:16" ht="28.5" x14ac:dyDescent="0.45">
      <c r="A1988" t="s">
        <v>11147</v>
      </c>
      <c r="B1988" t="s">
        <v>17</v>
      </c>
      <c r="C1988" t="s">
        <v>18</v>
      </c>
      <c r="D1988" t="s">
        <v>1685</v>
      </c>
      <c r="E1988" t="s">
        <v>2118</v>
      </c>
      <c r="F1988" t="s">
        <v>21</v>
      </c>
      <c r="G1988" t="s">
        <v>22</v>
      </c>
      <c r="H1988">
        <v>1987</v>
      </c>
      <c r="I1988" s="83">
        <v>24.446151121745064</v>
      </c>
      <c r="J1988" s="83">
        <v>24.446151121745064</v>
      </c>
      <c r="K1988" s="83">
        <v>18.575057999133598</v>
      </c>
      <c r="L1988" s="81" t="s">
        <v>2125</v>
      </c>
      <c r="M1988" s="81" t="s">
        <v>9687</v>
      </c>
      <c r="N1988" s="81" t="s">
        <v>9688</v>
      </c>
      <c r="O1988" s="81" t="s">
        <v>9688</v>
      </c>
      <c r="P1988" s="81" t="s">
        <v>9689</v>
      </c>
    </row>
    <row r="1989" spans="1:16" ht="57" x14ac:dyDescent="0.45">
      <c r="A1989" t="s">
        <v>11147</v>
      </c>
      <c r="B1989" t="s">
        <v>17</v>
      </c>
      <c r="C1989" t="s">
        <v>18</v>
      </c>
      <c r="D1989" t="s">
        <v>1685</v>
      </c>
      <c r="E1989" t="s">
        <v>2118</v>
      </c>
      <c r="F1989" t="s">
        <v>21</v>
      </c>
      <c r="G1989" t="s">
        <v>22</v>
      </c>
      <c r="H1989">
        <v>1988</v>
      </c>
      <c r="I1989" s="83">
        <v>44.219732271776657</v>
      </c>
      <c r="J1989" s="83">
        <v>40.856390592219142</v>
      </c>
      <c r="K1989" s="83">
        <v>59.978201631280207</v>
      </c>
      <c r="L1989" s="81" t="s">
        <v>2126</v>
      </c>
      <c r="M1989" s="81" t="s">
        <v>9690</v>
      </c>
      <c r="N1989" s="81" t="s">
        <v>9691</v>
      </c>
      <c r="O1989" s="81" t="s">
        <v>9692</v>
      </c>
      <c r="P1989" s="81" t="s">
        <v>9693</v>
      </c>
    </row>
    <row r="1990" spans="1:16" ht="85.5" x14ac:dyDescent="0.45">
      <c r="A1990" t="s">
        <v>11147</v>
      </c>
      <c r="B1990" t="s">
        <v>17</v>
      </c>
      <c r="C1990" t="s">
        <v>18</v>
      </c>
      <c r="D1990" t="s">
        <v>1685</v>
      </c>
      <c r="E1990" t="s">
        <v>2118</v>
      </c>
      <c r="F1990" t="s">
        <v>21</v>
      </c>
      <c r="G1990" t="s">
        <v>22</v>
      </c>
      <c r="H1990">
        <v>1989</v>
      </c>
      <c r="I1990" s="83">
        <v>38.44223126709894</v>
      </c>
      <c r="J1990" s="83">
        <v>44.179182268315763</v>
      </c>
      <c r="K1990" s="83">
        <v>40.647710644366754</v>
      </c>
      <c r="L1990" s="81" t="s">
        <v>2127</v>
      </c>
      <c r="M1990" s="81" t="s">
        <v>9694</v>
      </c>
      <c r="N1990" s="81" t="s">
        <v>9695</v>
      </c>
      <c r="O1990" s="81" t="s">
        <v>9696</v>
      </c>
      <c r="P1990" s="81" t="s">
        <v>9697</v>
      </c>
    </row>
    <row r="1991" spans="1:16" ht="57" x14ac:dyDescent="0.45">
      <c r="A1991" t="s">
        <v>11147</v>
      </c>
      <c r="B1991" t="s">
        <v>17</v>
      </c>
      <c r="C1991" t="s">
        <v>18</v>
      </c>
      <c r="D1991" t="s">
        <v>1685</v>
      </c>
      <c r="E1991" t="s">
        <v>2118</v>
      </c>
      <c r="F1991" t="s">
        <v>21</v>
      </c>
      <c r="G1991" t="s">
        <v>22</v>
      </c>
      <c r="H1991">
        <v>1990</v>
      </c>
      <c r="I1991" s="83">
        <v>73.488892008746589</v>
      </c>
      <c r="J1991" s="83">
        <v>100.00000000000004</v>
      </c>
      <c r="K1991" s="83">
        <v>42.803206067505954</v>
      </c>
      <c r="L1991" s="81" t="s">
        <v>2128</v>
      </c>
      <c r="M1991" s="81" t="s">
        <v>9698</v>
      </c>
      <c r="N1991" s="81" t="s">
        <v>9699</v>
      </c>
      <c r="O1991" s="81" t="s">
        <v>9698</v>
      </c>
      <c r="P1991" s="81" t="s">
        <v>9700</v>
      </c>
    </row>
    <row r="1992" spans="1:16" ht="42.75" x14ac:dyDescent="0.45">
      <c r="A1992" t="s">
        <v>11147</v>
      </c>
      <c r="B1992" t="s">
        <v>17</v>
      </c>
      <c r="C1992" t="s">
        <v>18</v>
      </c>
      <c r="D1992" t="s">
        <v>1685</v>
      </c>
      <c r="E1992" t="s">
        <v>2118</v>
      </c>
      <c r="F1992" t="s">
        <v>21</v>
      </c>
      <c r="G1992" t="s">
        <v>22</v>
      </c>
      <c r="H1992">
        <v>1991</v>
      </c>
      <c r="I1992" s="83">
        <v>21.401603033752966</v>
      </c>
      <c r="J1992" s="83">
        <v>32.804240725111143</v>
      </c>
      <c r="K1992" s="83">
        <v>7.3470531259778786</v>
      </c>
      <c r="L1992" s="81" t="s">
        <v>2129</v>
      </c>
      <c r="M1992" s="81" t="s">
        <v>9701</v>
      </c>
      <c r="N1992" s="81" t="s">
        <v>9702</v>
      </c>
      <c r="O1992" s="81" t="s">
        <v>9703</v>
      </c>
      <c r="P1992" s="81" t="s">
        <v>9704</v>
      </c>
    </row>
    <row r="1993" spans="1:16" ht="71.25" x14ac:dyDescent="0.45">
      <c r="A1993" t="s">
        <v>11147</v>
      </c>
      <c r="B1993" t="s">
        <v>17</v>
      </c>
      <c r="C1993" t="s">
        <v>18</v>
      </c>
      <c r="D1993" t="s">
        <v>1685</v>
      </c>
      <c r="E1993" t="s">
        <v>2118</v>
      </c>
      <c r="F1993" t="s">
        <v>21</v>
      </c>
      <c r="G1993" t="s">
        <v>22</v>
      </c>
      <c r="H1993">
        <v>1992</v>
      </c>
      <c r="I1993" s="83">
        <v>48.513747827895322</v>
      </c>
      <c r="J1993" s="83">
        <v>58.534104967283469</v>
      </c>
      <c r="K1993" s="83">
        <v>60.434970436681382</v>
      </c>
      <c r="L1993" s="81" t="s">
        <v>2130</v>
      </c>
      <c r="M1993" s="81" t="s">
        <v>9705</v>
      </c>
      <c r="N1993" s="81" t="s">
        <v>9706</v>
      </c>
      <c r="O1993" s="81" t="s">
        <v>9707</v>
      </c>
      <c r="P1993" s="81" t="s">
        <v>9708</v>
      </c>
    </row>
    <row r="1994" spans="1:16" ht="42.75" x14ac:dyDescent="0.45">
      <c r="A1994" t="s">
        <v>11147</v>
      </c>
      <c r="B1994" t="s">
        <v>17</v>
      </c>
      <c r="C1994" t="s">
        <v>18</v>
      </c>
      <c r="D1994" t="s">
        <v>1685</v>
      </c>
      <c r="E1994" t="s">
        <v>2118</v>
      </c>
      <c r="F1994" t="s">
        <v>21</v>
      </c>
      <c r="G1994" t="s">
        <v>22</v>
      </c>
      <c r="H1994">
        <v>1993</v>
      </c>
      <c r="I1994" s="83">
        <v>55.625578136717188</v>
      </c>
      <c r="J1994" s="83">
        <v>50.673098928972927</v>
      </c>
      <c r="K1994" s="83">
        <v>55.625578136717188</v>
      </c>
      <c r="L1994" s="81" t="s">
        <v>2131</v>
      </c>
      <c r="M1994" s="81" t="s">
        <v>9709</v>
      </c>
      <c r="N1994" s="81" t="s">
        <v>9710</v>
      </c>
      <c r="O1994" s="81" t="s">
        <v>9711</v>
      </c>
      <c r="P1994" s="81" t="s">
        <v>9712</v>
      </c>
    </row>
    <row r="1995" spans="1:16" ht="28.5" x14ac:dyDescent="0.45">
      <c r="A1995" t="s">
        <v>11147</v>
      </c>
      <c r="B1995" t="s">
        <v>17</v>
      </c>
      <c r="C1995" t="s">
        <v>18</v>
      </c>
      <c r="D1995" t="s">
        <v>1685</v>
      </c>
      <c r="E1995" t="s">
        <v>2132</v>
      </c>
      <c r="F1995" t="s">
        <v>21</v>
      </c>
      <c r="G1995" t="s">
        <v>22</v>
      </c>
      <c r="H1995">
        <v>1994</v>
      </c>
      <c r="I1995" s="83">
        <v>41.113361690051981</v>
      </c>
      <c r="J1995" s="83">
        <v>43.012508513132637</v>
      </c>
      <c r="K1995" s="83">
        <v>45.499414040480367</v>
      </c>
      <c r="L1995" s="81" t="s">
        <v>2133</v>
      </c>
      <c r="M1995" s="81" t="s">
        <v>9713</v>
      </c>
      <c r="N1995" s="81" t="s">
        <v>9714</v>
      </c>
      <c r="O1995" s="81" t="s">
        <v>9715</v>
      </c>
      <c r="P1995" s="81" t="s">
        <v>9716</v>
      </c>
    </row>
    <row r="1996" spans="1:16" ht="42.75" x14ac:dyDescent="0.45">
      <c r="A1996" t="s">
        <v>11147</v>
      </c>
      <c r="B1996" t="s">
        <v>17</v>
      </c>
      <c r="C1996" t="s">
        <v>18</v>
      </c>
      <c r="D1996" t="s">
        <v>1685</v>
      </c>
      <c r="E1996" t="s">
        <v>2132</v>
      </c>
      <c r="F1996" t="s">
        <v>21</v>
      </c>
      <c r="G1996" t="s">
        <v>22</v>
      </c>
      <c r="H1996">
        <v>1995</v>
      </c>
      <c r="I1996" s="83">
        <v>7.2678842121027412</v>
      </c>
      <c r="J1996" s="83">
        <v>12.22307556087252</v>
      </c>
      <c r="K1996" s="83">
        <v>9.2875289995667991</v>
      </c>
      <c r="L1996" s="81" t="s">
        <v>2134</v>
      </c>
      <c r="M1996" s="81" t="s">
        <v>9717</v>
      </c>
      <c r="N1996" s="81" t="s">
        <v>9718</v>
      </c>
      <c r="O1996" s="81" t="s">
        <v>9719</v>
      </c>
      <c r="P1996" s="81" t="s">
        <v>9720</v>
      </c>
    </row>
    <row r="1997" spans="1:16" ht="57" x14ac:dyDescent="0.45">
      <c r="A1997" t="s">
        <v>11147</v>
      </c>
      <c r="B1997" t="s">
        <v>17</v>
      </c>
      <c r="C1997" t="s">
        <v>18</v>
      </c>
      <c r="D1997" t="s">
        <v>1685</v>
      </c>
      <c r="E1997" t="s">
        <v>2132</v>
      </c>
      <c r="F1997" t="s">
        <v>21</v>
      </c>
      <c r="G1997" t="s">
        <v>22</v>
      </c>
      <c r="H1997">
        <v>1996</v>
      </c>
      <c r="I1997" s="83">
        <v>41.211837513230265</v>
      </c>
      <c r="J1997" s="83">
        <v>42.311785416105785</v>
      </c>
      <c r="K1997" s="83">
        <v>12.149176141753363</v>
      </c>
      <c r="L1997" s="81" t="s">
        <v>9721</v>
      </c>
      <c r="M1997" s="81" t="s">
        <v>9722</v>
      </c>
      <c r="N1997" s="81" t="s">
        <v>9723</v>
      </c>
      <c r="O1997" s="81" t="s">
        <v>9724</v>
      </c>
      <c r="P1997" s="81" t="s">
        <v>9725</v>
      </c>
    </row>
    <row r="1998" spans="1:16" ht="42.75" x14ac:dyDescent="0.45">
      <c r="A1998" t="s">
        <v>11147</v>
      </c>
      <c r="B1998" t="s">
        <v>17</v>
      </c>
      <c r="C1998" t="s">
        <v>18</v>
      </c>
      <c r="D1998" t="s">
        <v>1685</v>
      </c>
      <c r="E1998" t="s">
        <v>2132</v>
      </c>
      <c r="F1998" t="s">
        <v>21</v>
      </c>
      <c r="G1998" t="s">
        <v>22</v>
      </c>
      <c r="H1998">
        <v>1997</v>
      </c>
      <c r="I1998" s="83">
        <v>7.7685628463801759</v>
      </c>
      <c r="J1998" s="83">
        <v>5.4393305443498212</v>
      </c>
      <c r="K1998" s="83">
        <v>5.1080993329431799</v>
      </c>
      <c r="L1998" s="81" t="s">
        <v>2135</v>
      </c>
      <c r="M1998" s="81" t="s">
        <v>9726</v>
      </c>
      <c r="N1998" s="81" t="s">
        <v>9727</v>
      </c>
      <c r="O1998" s="81" t="s">
        <v>9728</v>
      </c>
      <c r="P1998" s="81" t="s">
        <v>9729</v>
      </c>
    </row>
    <row r="1999" spans="1:16" ht="28.5" x14ac:dyDescent="0.45">
      <c r="A1999" t="s">
        <v>11147</v>
      </c>
      <c r="B1999" t="s">
        <v>17</v>
      </c>
      <c r="C1999" t="s">
        <v>18</v>
      </c>
      <c r="D1999" t="s">
        <v>1685</v>
      </c>
      <c r="E1999" t="s">
        <v>2132</v>
      </c>
      <c r="F1999" t="s">
        <v>21</v>
      </c>
      <c r="G1999" t="s">
        <v>22</v>
      </c>
      <c r="H1999">
        <v>1998</v>
      </c>
      <c r="I1999" s="83">
        <v>49.616830003403614</v>
      </c>
      <c r="J1999" s="83">
        <v>69.893076227849448</v>
      </c>
      <c r="K1999" s="83">
        <v>49.616830003403614</v>
      </c>
      <c r="L1999" s="81" t="s">
        <v>9730</v>
      </c>
      <c r="M1999" s="81" t="s">
        <v>9731</v>
      </c>
      <c r="N1999" s="81" t="s">
        <v>9732</v>
      </c>
      <c r="O1999" s="81" t="s">
        <v>9733</v>
      </c>
      <c r="P1999" s="81" t="s">
        <v>9734</v>
      </c>
    </row>
    <row r="2000" spans="1:16" ht="85.5" x14ac:dyDescent="0.45">
      <c r="A2000" t="s">
        <v>11147</v>
      </c>
      <c r="B2000" t="s">
        <v>17</v>
      </c>
      <c r="C2000" t="s">
        <v>18</v>
      </c>
      <c r="D2000" t="s">
        <v>1685</v>
      </c>
      <c r="E2000" t="s">
        <v>2132</v>
      </c>
      <c r="F2000" t="s">
        <v>21</v>
      </c>
      <c r="G2000" t="s">
        <v>22</v>
      </c>
      <c r="H2000">
        <v>1999</v>
      </c>
      <c r="I2000" s="83">
        <v>44.882701014643928</v>
      </c>
      <c r="J2000" s="83">
        <v>72.681255346802587</v>
      </c>
      <c r="K2000" s="83">
        <v>39.013069316038113</v>
      </c>
      <c r="L2000" s="81" t="s">
        <v>9735</v>
      </c>
      <c r="M2000" s="81" t="s">
        <v>9736</v>
      </c>
      <c r="N2000" s="81" t="s">
        <v>9737</v>
      </c>
      <c r="O2000" s="81" t="s">
        <v>9738</v>
      </c>
      <c r="P2000" s="81" t="s">
        <v>9739</v>
      </c>
    </row>
    <row r="2001" spans="1:16" ht="42.75" x14ac:dyDescent="0.45">
      <c r="A2001" t="s">
        <v>11147</v>
      </c>
      <c r="B2001" t="s">
        <v>17</v>
      </c>
      <c r="C2001" t="s">
        <v>18</v>
      </c>
      <c r="D2001" t="s">
        <v>1685</v>
      </c>
      <c r="E2001" t="s">
        <v>2132</v>
      </c>
      <c r="F2001" t="s">
        <v>21</v>
      </c>
      <c r="G2001" t="s">
        <v>22</v>
      </c>
      <c r="H2001">
        <v>2000</v>
      </c>
      <c r="I2001" s="83">
        <v>3.737437943747671</v>
      </c>
      <c r="J2001" s="83">
        <v>7.3470531259778786</v>
      </c>
      <c r="K2001" s="83">
        <v>6.8372033391162832</v>
      </c>
      <c r="L2001" s="81" t="s">
        <v>9740</v>
      </c>
      <c r="M2001" s="81" t="s">
        <v>9741</v>
      </c>
      <c r="N2001" s="81" t="s">
        <v>9742</v>
      </c>
      <c r="O2001" s="81" t="s">
        <v>9743</v>
      </c>
      <c r="P2001" s="81" t="s">
        <v>9744</v>
      </c>
    </row>
    <row r="2002" spans="1:16" ht="71.25" x14ac:dyDescent="0.45">
      <c r="A2002" t="s">
        <v>11147</v>
      </c>
      <c r="B2002" t="s">
        <v>17</v>
      </c>
      <c r="C2002" t="s">
        <v>18</v>
      </c>
      <c r="D2002" t="s">
        <v>1685</v>
      </c>
      <c r="E2002" t="s">
        <v>2132</v>
      </c>
      <c r="F2002" t="s">
        <v>21</v>
      </c>
      <c r="G2002" t="s">
        <v>22</v>
      </c>
      <c r="H2002">
        <v>2001</v>
      </c>
      <c r="I2002" s="83">
        <v>25.481620920647199</v>
      </c>
      <c r="J2002" s="83">
        <v>73.441125397871801</v>
      </c>
      <c r="K2002" s="83">
        <v>51.387174702775361</v>
      </c>
      <c r="L2002" s="81" t="s">
        <v>9745</v>
      </c>
      <c r="M2002" s="81" t="s">
        <v>9746</v>
      </c>
      <c r="N2002" s="81" t="s">
        <v>9747</v>
      </c>
      <c r="O2002" s="81" t="s">
        <v>9748</v>
      </c>
      <c r="P2002" s="81" t="s">
        <v>9749</v>
      </c>
    </row>
    <row r="2003" spans="1:16" ht="28.5" x14ac:dyDescent="0.45">
      <c r="A2003" t="s">
        <v>11147</v>
      </c>
      <c r="B2003" t="s">
        <v>17</v>
      </c>
      <c r="C2003" t="s">
        <v>18</v>
      </c>
      <c r="D2003" t="s">
        <v>1685</v>
      </c>
      <c r="E2003" t="s">
        <v>2132</v>
      </c>
      <c r="F2003" t="s">
        <v>21</v>
      </c>
      <c r="G2003" t="s">
        <v>22</v>
      </c>
      <c r="H2003">
        <v>2002</v>
      </c>
      <c r="I2003" s="83">
        <v>8.1166978868774748</v>
      </c>
      <c r="J2003" s="83">
        <v>8.1166978868774748</v>
      </c>
      <c r="K2003" s="83">
        <v>10.682175159905848</v>
      </c>
      <c r="L2003" s="81" t="s">
        <v>2136</v>
      </c>
      <c r="M2003" s="81" t="s">
        <v>9750</v>
      </c>
      <c r="N2003" s="81" t="s">
        <v>9751</v>
      </c>
      <c r="O2003" s="81" t="s">
        <v>9751</v>
      </c>
      <c r="P2003" s="81" t="s">
        <v>9752</v>
      </c>
    </row>
    <row r="2004" spans="1:16" ht="28.5" x14ac:dyDescent="0.45">
      <c r="A2004" t="s">
        <v>11147</v>
      </c>
      <c r="B2004" t="s">
        <v>17</v>
      </c>
      <c r="C2004" t="s">
        <v>18</v>
      </c>
      <c r="D2004" t="s">
        <v>1685</v>
      </c>
      <c r="E2004" t="s">
        <v>2137</v>
      </c>
      <c r="F2004" t="s">
        <v>21</v>
      </c>
      <c r="G2004" t="s">
        <v>22</v>
      </c>
      <c r="H2004">
        <v>2003</v>
      </c>
      <c r="I2004" s="83">
        <v>10.89644800332157</v>
      </c>
      <c r="J2004" s="83">
        <v>11.708995388048026</v>
      </c>
      <c r="K2004" s="83">
        <v>11.708995388048026</v>
      </c>
      <c r="L2004" s="81" t="s">
        <v>2138</v>
      </c>
      <c r="M2004" s="81" t="s">
        <v>9753</v>
      </c>
      <c r="N2004" s="81" t="s">
        <v>9754</v>
      </c>
      <c r="O2004" s="81" t="s">
        <v>9755</v>
      </c>
      <c r="P2004" s="81" t="s">
        <v>9755</v>
      </c>
    </row>
    <row r="2005" spans="1:16" ht="28.5" x14ac:dyDescent="0.45">
      <c r="A2005" t="s">
        <v>11147</v>
      </c>
      <c r="B2005" t="s">
        <v>17</v>
      </c>
      <c r="C2005" t="s">
        <v>18</v>
      </c>
      <c r="D2005" t="s">
        <v>1685</v>
      </c>
      <c r="E2005" t="s">
        <v>2137</v>
      </c>
      <c r="F2005" t="s">
        <v>21</v>
      </c>
      <c r="G2005" t="s">
        <v>22</v>
      </c>
      <c r="H2005">
        <v>2004</v>
      </c>
      <c r="I2005" s="83">
        <v>100.00000000000004</v>
      </c>
      <c r="J2005" s="83">
        <v>100.00000000000004</v>
      </c>
      <c r="K2005" s="83">
        <v>100.00000000000004</v>
      </c>
      <c r="L2005" s="81" t="s">
        <v>2139</v>
      </c>
      <c r="M2005" s="81" t="s">
        <v>9756</v>
      </c>
      <c r="N2005" s="81" t="s">
        <v>9756</v>
      </c>
      <c r="O2005" s="81" t="s">
        <v>9756</v>
      </c>
      <c r="P2005" s="81" t="s">
        <v>9756</v>
      </c>
    </row>
    <row r="2006" spans="1:16" ht="57" x14ac:dyDescent="0.45">
      <c r="A2006" t="s">
        <v>11147</v>
      </c>
      <c r="B2006" t="s">
        <v>17</v>
      </c>
      <c r="C2006" t="s">
        <v>18</v>
      </c>
      <c r="D2006" t="s">
        <v>1685</v>
      </c>
      <c r="E2006" t="s">
        <v>2137</v>
      </c>
      <c r="F2006" t="s">
        <v>21</v>
      </c>
      <c r="G2006" t="s">
        <v>22</v>
      </c>
      <c r="H2006">
        <v>2005</v>
      </c>
      <c r="I2006" s="83">
        <v>6.8805313495012337</v>
      </c>
      <c r="J2006" s="83">
        <v>7.5814815415328933</v>
      </c>
      <c r="K2006" s="83">
        <v>6.5916565327400747</v>
      </c>
      <c r="L2006" s="81" t="s">
        <v>2140</v>
      </c>
      <c r="M2006" s="81" t="s">
        <v>9757</v>
      </c>
      <c r="N2006" s="81" t="s">
        <v>9758</v>
      </c>
      <c r="O2006" s="81" t="s">
        <v>9759</v>
      </c>
      <c r="P2006" s="81" t="s">
        <v>9760</v>
      </c>
    </row>
    <row r="2007" spans="1:16" ht="28.5" x14ac:dyDescent="0.45">
      <c r="A2007" t="s">
        <v>11147</v>
      </c>
      <c r="B2007" t="s">
        <v>17</v>
      </c>
      <c r="C2007" t="s">
        <v>18</v>
      </c>
      <c r="D2007" t="s">
        <v>1685</v>
      </c>
      <c r="E2007" t="s">
        <v>2137</v>
      </c>
      <c r="F2007" t="s">
        <v>21</v>
      </c>
      <c r="G2007" t="s">
        <v>22</v>
      </c>
      <c r="H2007">
        <v>2006</v>
      </c>
      <c r="I2007" s="83">
        <v>24.936514388871338</v>
      </c>
      <c r="J2007" s="83">
        <v>100.00000000000004</v>
      </c>
      <c r="K2007" s="83">
        <v>72.05745450576255</v>
      </c>
      <c r="L2007" s="81" t="s">
        <v>2141</v>
      </c>
      <c r="M2007" s="81" t="s">
        <v>9761</v>
      </c>
      <c r="N2007" s="81" t="s">
        <v>9762</v>
      </c>
      <c r="O2007" s="81" t="s">
        <v>9761</v>
      </c>
      <c r="P2007" s="81" t="s">
        <v>9763</v>
      </c>
    </row>
    <row r="2008" spans="1:16" ht="71.25" x14ac:dyDescent="0.45">
      <c r="A2008" t="s">
        <v>11147</v>
      </c>
      <c r="B2008" t="s">
        <v>17</v>
      </c>
      <c r="C2008" t="s">
        <v>18</v>
      </c>
      <c r="D2008" t="s">
        <v>1685</v>
      </c>
      <c r="E2008" t="s">
        <v>2137</v>
      </c>
      <c r="F2008" t="s">
        <v>21</v>
      </c>
      <c r="G2008" t="s">
        <v>22</v>
      </c>
      <c r="H2008">
        <v>2007</v>
      </c>
      <c r="I2008" s="83">
        <v>26.728255206224983</v>
      </c>
      <c r="J2008" s="83">
        <v>41.38535737986232</v>
      </c>
      <c r="K2008" s="83">
        <v>41.946851582621377</v>
      </c>
      <c r="L2008" s="81" t="s">
        <v>2142</v>
      </c>
      <c r="M2008" s="81" t="s">
        <v>9764</v>
      </c>
      <c r="N2008" s="81" t="s">
        <v>9765</v>
      </c>
      <c r="O2008" s="81" t="s">
        <v>9766</v>
      </c>
      <c r="P2008" s="81" t="s">
        <v>9767</v>
      </c>
    </row>
    <row r="2009" spans="1:16" x14ac:dyDescent="0.45">
      <c r="A2009" t="s">
        <v>11147</v>
      </c>
      <c r="B2009" t="s">
        <v>17</v>
      </c>
      <c r="C2009" t="s">
        <v>18</v>
      </c>
      <c r="D2009" t="s">
        <v>1685</v>
      </c>
      <c r="E2009" t="s">
        <v>2137</v>
      </c>
      <c r="F2009" t="s">
        <v>21</v>
      </c>
      <c r="G2009" t="s">
        <v>22</v>
      </c>
      <c r="H2009">
        <v>2008</v>
      </c>
      <c r="I2009" s="83">
        <v>11.51015341649912</v>
      </c>
      <c r="J2009" s="83">
        <v>12.368464772045972</v>
      </c>
      <c r="K2009" s="83">
        <v>20.801195378010618</v>
      </c>
      <c r="L2009" s="81" t="s">
        <v>2143</v>
      </c>
      <c r="M2009" s="81" t="s">
        <v>9768</v>
      </c>
      <c r="N2009" s="81" t="s">
        <v>9769</v>
      </c>
      <c r="O2009" s="81" t="s">
        <v>9770</v>
      </c>
      <c r="P2009" s="81" t="s">
        <v>9771</v>
      </c>
    </row>
    <row r="2010" spans="1:16" x14ac:dyDescent="0.45">
      <c r="A2010" t="s">
        <v>11147</v>
      </c>
      <c r="B2010" t="s">
        <v>17</v>
      </c>
      <c r="C2010" t="s">
        <v>18</v>
      </c>
      <c r="D2010" t="s">
        <v>1685</v>
      </c>
      <c r="E2010" t="s">
        <v>2137</v>
      </c>
      <c r="F2010" t="s">
        <v>21</v>
      </c>
      <c r="G2010" t="s">
        <v>22</v>
      </c>
      <c r="H2010">
        <v>2009</v>
      </c>
      <c r="I2010" s="83">
        <v>12.703318703865364</v>
      </c>
      <c r="J2010" s="83">
        <v>59.460355750136046</v>
      </c>
      <c r="K2010" s="83">
        <v>23.643540225079384</v>
      </c>
      <c r="L2010" s="81" t="s">
        <v>2144</v>
      </c>
      <c r="M2010" s="81" t="s">
        <v>9772</v>
      </c>
      <c r="N2010" s="81" t="s">
        <v>9773</v>
      </c>
      <c r="O2010" s="81" t="s">
        <v>9774</v>
      </c>
      <c r="P2010" s="81" t="s">
        <v>9775</v>
      </c>
    </row>
    <row r="2011" spans="1:16" ht="42.75" x14ac:dyDescent="0.45">
      <c r="A2011" t="s">
        <v>11147</v>
      </c>
      <c r="B2011" t="s">
        <v>17</v>
      </c>
      <c r="C2011" t="s">
        <v>18</v>
      </c>
      <c r="D2011" t="s">
        <v>1685</v>
      </c>
      <c r="E2011" t="s">
        <v>2137</v>
      </c>
      <c r="F2011" t="s">
        <v>21</v>
      </c>
      <c r="G2011" t="s">
        <v>22</v>
      </c>
      <c r="H2011">
        <v>2010</v>
      </c>
      <c r="I2011" s="83">
        <v>22.17387208793043</v>
      </c>
      <c r="J2011" s="83">
        <v>13.399118318121788</v>
      </c>
      <c r="K2011" s="83">
        <v>12.094314254329319</v>
      </c>
      <c r="L2011" s="81" t="s">
        <v>2145</v>
      </c>
      <c r="M2011" s="81" t="s">
        <v>9776</v>
      </c>
      <c r="N2011" s="81" t="s">
        <v>9777</v>
      </c>
      <c r="O2011" s="81" t="s">
        <v>9778</v>
      </c>
      <c r="P2011" s="81" t="s">
        <v>9779</v>
      </c>
    </row>
    <row r="2012" spans="1:16" ht="57" x14ac:dyDescent="0.45">
      <c r="A2012" t="s">
        <v>11147</v>
      </c>
      <c r="B2012" t="s">
        <v>17</v>
      </c>
      <c r="C2012" t="s">
        <v>18</v>
      </c>
      <c r="D2012" t="s">
        <v>1685</v>
      </c>
      <c r="E2012" t="s">
        <v>2137</v>
      </c>
      <c r="F2012" t="s">
        <v>21</v>
      </c>
      <c r="G2012" t="s">
        <v>22</v>
      </c>
      <c r="H2012">
        <v>2011</v>
      </c>
      <c r="I2012" s="83">
        <v>9.5234314646529565</v>
      </c>
      <c r="J2012" s="83">
        <v>53.375526286690139</v>
      </c>
      <c r="K2012" s="83">
        <v>53.375526286690139</v>
      </c>
      <c r="L2012" s="81" t="s">
        <v>2146</v>
      </c>
      <c r="M2012" s="81" t="s">
        <v>9780</v>
      </c>
      <c r="N2012" s="81" t="s">
        <v>9781</v>
      </c>
      <c r="O2012" s="81" t="s">
        <v>9782</v>
      </c>
      <c r="P2012" s="81" t="s">
        <v>9782</v>
      </c>
    </row>
    <row r="2013" spans="1:16" ht="28.5" x14ac:dyDescent="0.45">
      <c r="A2013" t="s">
        <v>11147</v>
      </c>
      <c r="B2013" t="s">
        <v>17</v>
      </c>
      <c r="C2013" t="s">
        <v>18</v>
      </c>
      <c r="D2013" t="s">
        <v>1685</v>
      </c>
      <c r="E2013" t="s">
        <v>2137</v>
      </c>
      <c r="F2013" t="s">
        <v>21</v>
      </c>
      <c r="G2013" t="s">
        <v>22</v>
      </c>
      <c r="H2013">
        <v>2012</v>
      </c>
      <c r="I2013" s="83">
        <v>5.7079690340587499</v>
      </c>
      <c r="J2013" s="83">
        <v>67.529182181265597</v>
      </c>
      <c r="K2013" s="83">
        <v>33.764591090632763</v>
      </c>
      <c r="L2013" s="81" t="s">
        <v>2147</v>
      </c>
      <c r="M2013" s="81" t="s">
        <v>9783</v>
      </c>
      <c r="N2013" s="81" t="s">
        <v>9784</v>
      </c>
      <c r="O2013" s="81" t="s">
        <v>9785</v>
      </c>
      <c r="P2013" s="81" t="s">
        <v>9786</v>
      </c>
    </row>
    <row r="2014" spans="1:16" ht="28.5" x14ac:dyDescent="0.45">
      <c r="A2014" t="s">
        <v>11147</v>
      </c>
      <c r="B2014" t="s">
        <v>17</v>
      </c>
      <c r="C2014" t="s">
        <v>18</v>
      </c>
      <c r="D2014" t="s">
        <v>1685</v>
      </c>
      <c r="E2014" t="s">
        <v>2148</v>
      </c>
      <c r="F2014" t="s">
        <v>21</v>
      </c>
      <c r="G2014" t="s">
        <v>22</v>
      </c>
      <c r="H2014">
        <v>2013</v>
      </c>
      <c r="I2014" s="83">
        <v>53.728496591177098</v>
      </c>
      <c r="J2014" s="83">
        <v>53.728496591177098</v>
      </c>
      <c r="K2014" s="83">
        <v>50.81327481546149</v>
      </c>
      <c r="L2014" s="81" t="s">
        <v>2149</v>
      </c>
      <c r="M2014" s="81" t="s">
        <v>9787</v>
      </c>
      <c r="N2014" s="81" t="s">
        <v>9788</v>
      </c>
      <c r="O2014" s="81" t="s">
        <v>9788</v>
      </c>
      <c r="P2014" s="81" t="s">
        <v>9789</v>
      </c>
    </row>
    <row r="2015" spans="1:16" ht="42.75" x14ac:dyDescent="0.45">
      <c r="A2015" t="s">
        <v>11147</v>
      </c>
      <c r="B2015" t="s">
        <v>17</v>
      </c>
      <c r="C2015" t="s">
        <v>18</v>
      </c>
      <c r="D2015" t="s">
        <v>1685</v>
      </c>
      <c r="E2015" t="s">
        <v>2148</v>
      </c>
      <c r="F2015" t="s">
        <v>21</v>
      </c>
      <c r="G2015" t="s">
        <v>22</v>
      </c>
      <c r="H2015">
        <v>2014</v>
      </c>
      <c r="I2015" s="83">
        <v>86.33400213704509</v>
      </c>
      <c r="J2015" s="83">
        <v>60.042877124855913</v>
      </c>
      <c r="K2015" s="83">
        <v>52.473579776073251</v>
      </c>
      <c r="L2015" s="81" t="s">
        <v>2150</v>
      </c>
      <c r="M2015" s="81" t="s">
        <v>9790</v>
      </c>
      <c r="N2015" s="81" t="s">
        <v>9791</v>
      </c>
      <c r="O2015" s="81" t="s">
        <v>9792</v>
      </c>
      <c r="P2015" s="81" t="s">
        <v>9793</v>
      </c>
    </row>
    <row r="2016" spans="1:16" ht="71.25" x14ac:dyDescent="0.45">
      <c r="A2016" t="s">
        <v>11147</v>
      </c>
      <c r="B2016" t="s">
        <v>17</v>
      </c>
      <c r="C2016" t="s">
        <v>18</v>
      </c>
      <c r="D2016" t="s">
        <v>1685</v>
      </c>
      <c r="E2016" t="s">
        <v>2148</v>
      </c>
      <c r="F2016" t="s">
        <v>21</v>
      </c>
      <c r="G2016" t="s">
        <v>22</v>
      </c>
      <c r="H2016">
        <v>2015</v>
      </c>
      <c r="I2016" s="83">
        <v>44.561112716379903</v>
      </c>
      <c r="J2016" s="83">
        <v>58.222259919061678</v>
      </c>
      <c r="K2016" s="83">
        <v>53.007145129171803</v>
      </c>
      <c r="L2016" s="81" t="s">
        <v>2151</v>
      </c>
      <c r="M2016" s="81" t="s">
        <v>9794</v>
      </c>
      <c r="N2016" s="81" t="s">
        <v>9795</v>
      </c>
      <c r="O2016" s="81" t="s">
        <v>9796</v>
      </c>
      <c r="P2016" s="81" t="s">
        <v>9797</v>
      </c>
    </row>
    <row r="2017" spans="1:16" ht="28.5" x14ac:dyDescent="0.45">
      <c r="A2017" t="s">
        <v>11147</v>
      </c>
      <c r="B2017" t="s">
        <v>17</v>
      </c>
      <c r="C2017" t="s">
        <v>18</v>
      </c>
      <c r="D2017" t="s">
        <v>1685</v>
      </c>
      <c r="E2017" t="s">
        <v>2148</v>
      </c>
      <c r="F2017" t="s">
        <v>21</v>
      </c>
      <c r="G2017" t="s">
        <v>22</v>
      </c>
      <c r="H2017">
        <v>2016</v>
      </c>
      <c r="I2017" s="83">
        <v>53.482593128388757</v>
      </c>
      <c r="J2017" s="83">
        <v>55.552380680235778</v>
      </c>
      <c r="K2017" s="83">
        <v>53.482593128388757</v>
      </c>
      <c r="L2017" s="81" t="s">
        <v>2152</v>
      </c>
      <c r="M2017" s="81" t="s">
        <v>9798</v>
      </c>
      <c r="N2017" s="81" t="s">
        <v>9799</v>
      </c>
      <c r="O2017" s="81" t="s">
        <v>9800</v>
      </c>
      <c r="P2017" s="81" t="s">
        <v>9801</v>
      </c>
    </row>
    <row r="2018" spans="1:16" ht="114" x14ac:dyDescent="0.45">
      <c r="A2018" t="s">
        <v>11147</v>
      </c>
      <c r="B2018" t="s">
        <v>17</v>
      </c>
      <c r="C2018" t="s">
        <v>18</v>
      </c>
      <c r="D2018" t="s">
        <v>1685</v>
      </c>
      <c r="E2018" t="s">
        <v>2148</v>
      </c>
      <c r="F2018" t="s">
        <v>21</v>
      </c>
      <c r="G2018" t="s">
        <v>22</v>
      </c>
      <c r="H2018">
        <v>2017</v>
      </c>
      <c r="I2018" s="83">
        <v>21.214077062550206</v>
      </c>
      <c r="J2018" s="83">
        <v>54.38382654398287</v>
      </c>
      <c r="K2018" s="83">
        <v>41.929430359881067</v>
      </c>
      <c r="L2018" s="81" t="s">
        <v>2153</v>
      </c>
      <c r="M2018" s="81" t="s">
        <v>9802</v>
      </c>
      <c r="N2018" s="81" t="s">
        <v>9803</v>
      </c>
      <c r="O2018" s="81" t="s">
        <v>9804</v>
      </c>
      <c r="P2018" s="81" t="s">
        <v>9805</v>
      </c>
    </row>
    <row r="2019" spans="1:16" ht="28.5" x14ac:dyDescent="0.45">
      <c r="A2019" t="s">
        <v>11147</v>
      </c>
      <c r="B2019" t="s">
        <v>17</v>
      </c>
      <c r="C2019" t="s">
        <v>18</v>
      </c>
      <c r="D2019" t="s">
        <v>1685</v>
      </c>
      <c r="E2019" t="s">
        <v>2148</v>
      </c>
      <c r="F2019" t="s">
        <v>21</v>
      </c>
      <c r="G2019" t="s">
        <v>22</v>
      </c>
      <c r="H2019">
        <v>2018</v>
      </c>
      <c r="I2019" s="83">
        <v>19.740631366145521</v>
      </c>
      <c r="J2019" s="83">
        <v>19.740631366145521</v>
      </c>
      <c r="K2019" s="83">
        <v>19.740631366145521</v>
      </c>
      <c r="L2019" s="81" t="s">
        <v>2154</v>
      </c>
      <c r="M2019" s="81" t="s">
        <v>9806</v>
      </c>
      <c r="N2019" s="81" t="s">
        <v>9807</v>
      </c>
      <c r="O2019" s="81" t="s">
        <v>9807</v>
      </c>
      <c r="P2019" s="81" t="s">
        <v>9807</v>
      </c>
    </row>
    <row r="2020" spans="1:16" ht="57" x14ac:dyDescent="0.45">
      <c r="A2020" t="s">
        <v>11147</v>
      </c>
      <c r="B2020" t="s">
        <v>17</v>
      </c>
      <c r="C2020" t="s">
        <v>18</v>
      </c>
      <c r="D2020" t="s">
        <v>1685</v>
      </c>
      <c r="E2020" t="s">
        <v>2148</v>
      </c>
      <c r="F2020" t="s">
        <v>21</v>
      </c>
      <c r="G2020" t="s">
        <v>22</v>
      </c>
      <c r="H2020">
        <v>2019</v>
      </c>
      <c r="I2020" s="83">
        <v>57.490898716022777</v>
      </c>
      <c r="J2020" s="83">
        <v>100.00000000000004</v>
      </c>
      <c r="K2020" s="83">
        <v>21.417643659566242</v>
      </c>
      <c r="L2020" s="81" t="s">
        <v>9808</v>
      </c>
      <c r="M2020" s="81" t="s">
        <v>9809</v>
      </c>
      <c r="N2020" s="81" t="s">
        <v>9810</v>
      </c>
      <c r="O2020" s="81" t="s">
        <v>9809</v>
      </c>
      <c r="P2020" s="81" t="s">
        <v>9811</v>
      </c>
    </row>
    <row r="2021" spans="1:16" ht="42.75" x14ac:dyDescent="0.45">
      <c r="A2021" t="s">
        <v>11147</v>
      </c>
      <c r="B2021" t="s">
        <v>17</v>
      </c>
      <c r="C2021" t="s">
        <v>18</v>
      </c>
      <c r="D2021" t="s">
        <v>1685</v>
      </c>
      <c r="E2021" t="s">
        <v>2155</v>
      </c>
      <c r="F2021" t="s">
        <v>21</v>
      </c>
      <c r="G2021" t="s">
        <v>22</v>
      </c>
      <c r="H2021">
        <v>2020</v>
      </c>
      <c r="I2021" s="83">
        <v>25.848657697858531</v>
      </c>
      <c r="J2021" s="83">
        <v>51.697315395717055</v>
      </c>
      <c r="K2021" s="83">
        <v>22.089591134157882</v>
      </c>
      <c r="L2021" s="81" t="s">
        <v>2156</v>
      </c>
      <c r="M2021" s="81" t="s">
        <v>9812</v>
      </c>
      <c r="N2021" s="81" t="s">
        <v>9813</v>
      </c>
      <c r="O2021" s="81" t="s">
        <v>9814</v>
      </c>
      <c r="P2021" s="81" t="s">
        <v>9815</v>
      </c>
    </row>
    <row r="2022" spans="1:16" ht="71.25" x14ac:dyDescent="0.45">
      <c r="A2022" t="s">
        <v>11147</v>
      </c>
      <c r="B2022" t="s">
        <v>17</v>
      </c>
      <c r="C2022" t="s">
        <v>18</v>
      </c>
      <c r="D2022" t="s">
        <v>1685</v>
      </c>
      <c r="E2022" t="s">
        <v>2155</v>
      </c>
      <c r="F2022" t="s">
        <v>21</v>
      </c>
      <c r="G2022" t="s">
        <v>22</v>
      </c>
      <c r="H2022">
        <v>2021</v>
      </c>
      <c r="I2022" s="83">
        <v>73.370254219721318</v>
      </c>
      <c r="J2022" s="83">
        <v>78.976433567131181</v>
      </c>
      <c r="K2022" s="83">
        <v>54.853634261923695</v>
      </c>
      <c r="L2022" s="81" t="s">
        <v>2157</v>
      </c>
      <c r="M2022" s="81" t="s">
        <v>9816</v>
      </c>
      <c r="N2022" s="81" t="s">
        <v>9817</v>
      </c>
      <c r="O2022" s="81" t="s">
        <v>9818</v>
      </c>
      <c r="P2022" s="81" t="s">
        <v>9819</v>
      </c>
    </row>
    <row r="2023" spans="1:16" ht="85.5" x14ac:dyDescent="0.45">
      <c r="A2023" t="s">
        <v>11147</v>
      </c>
      <c r="B2023" t="s">
        <v>17</v>
      </c>
      <c r="C2023" t="s">
        <v>18</v>
      </c>
      <c r="D2023" t="s">
        <v>1685</v>
      </c>
      <c r="E2023" t="s">
        <v>2155</v>
      </c>
      <c r="F2023" t="s">
        <v>21</v>
      </c>
      <c r="G2023" t="s">
        <v>22</v>
      </c>
      <c r="H2023">
        <v>2022</v>
      </c>
      <c r="I2023" s="83">
        <v>36.160864197894888</v>
      </c>
      <c r="J2023" s="83">
        <v>67.985052612273833</v>
      </c>
      <c r="K2023" s="83">
        <v>41.459367185002009</v>
      </c>
      <c r="L2023" s="81" t="s">
        <v>2158</v>
      </c>
      <c r="M2023" s="81" t="s">
        <v>9820</v>
      </c>
      <c r="N2023" s="81" t="s">
        <v>9821</v>
      </c>
      <c r="O2023" s="81" t="s">
        <v>9822</v>
      </c>
      <c r="P2023" s="81" t="s">
        <v>9823</v>
      </c>
    </row>
    <row r="2024" spans="1:16" ht="114" x14ac:dyDescent="0.45">
      <c r="A2024" t="s">
        <v>11147</v>
      </c>
      <c r="B2024" t="s">
        <v>17</v>
      </c>
      <c r="C2024" t="s">
        <v>18</v>
      </c>
      <c r="D2024" t="s">
        <v>1685</v>
      </c>
      <c r="E2024" t="s">
        <v>2155</v>
      </c>
      <c r="F2024" t="s">
        <v>21</v>
      </c>
      <c r="G2024" t="s">
        <v>22</v>
      </c>
      <c r="H2024">
        <v>2023</v>
      </c>
      <c r="I2024" s="83">
        <v>34.149068356179981</v>
      </c>
      <c r="J2024" s="83">
        <v>55.597582968329149</v>
      </c>
      <c r="K2024" s="83">
        <v>36.585374457060013</v>
      </c>
      <c r="L2024" s="81" t="s">
        <v>2159</v>
      </c>
      <c r="M2024" s="81" t="s">
        <v>9824</v>
      </c>
      <c r="N2024" s="81" t="s">
        <v>9825</v>
      </c>
      <c r="O2024" s="81" t="s">
        <v>9826</v>
      </c>
      <c r="P2024" s="81" t="s">
        <v>9827</v>
      </c>
    </row>
    <row r="2025" spans="1:16" ht="156.75" x14ac:dyDescent="0.45">
      <c r="A2025" t="s">
        <v>11147</v>
      </c>
      <c r="B2025" t="s">
        <v>17</v>
      </c>
      <c r="C2025" t="s">
        <v>18</v>
      </c>
      <c r="D2025" t="s">
        <v>1685</v>
      </c>
      <c r="E2025" t="s">
        <v>2155</v>
      </c>
      <c r="F2025" t="s">
        <v>21</v>
      </c>
      <c r="G2025" t="s">
        <v>22</v>
      </c>
      <c r="H2025">
        <v>2024</v>
      </c>
      <c r="I2025" s="83">
        <v>51.074929751096199</v>
      </c>
      <c r="J2025" s="83">
        <v>37.930547760786077</v>
      </c>
      <c r="K2025" s="83">
        <v>29.469256579048238</v>
      </c>
      <c r="L2025" s="81" t="s">
        <v>2160</v>
      </c>
      <c r="M2025" s="81" t="s">
        <v>9828</v>
      </c>
      <c r="N2025" s="81" t="s">
        <v>9829</v>
      </c>
      <c r="O2025" s="81" t="s">
        <v>9830</v>
      </c>
      <c r="P2025" s="81" t="s">
        <v>9831</v>
      </c>
    </row>
    <row r="2026" spans="1:16" ht="57" x14ac:dyDescent="0.45">
      <c r="A2026" t="s">
        <v>11147</v>
      </c>
      <c r="B2026" t="s">
        <v>17</v>
      </c>
      <c r="C2026" t="s">
        <v>18</v>
      </c>
      <c r="D2026" t="s">
        <v>1685</v>
      </c>
      <c r="E2026" t="s">
        <v>2155</v>
      </c>
      <c r="F2026" t="s">
        <v>21</v>
      </c>
      <c r="G2026" t="s">
        <v>22</v>
      </c>
      <c r="H2026">
        <v>2025</v>
      </c>
      <c r="I2026" s="83">
        <v>76.182740833341597</v>
      </c>
      <c r="J2026" s="83">
        <v>89.707737468010862</v>
      </c>
      <c r="K2026" s="83">
        <v>59.509221134368723</v>
      </c>
      <c r="L2026" s="81" t="s">
        <v>2161</v>
      </c>
      <c r="M2026" s="81" t="s">
        <v>9832</v>
      </c>
      <c r="N2026" s="81" t="s">
        <v>9833</v>
      </c>
      <c r="O2026" s="81" t="s">
        <v>9834</v>
      </c>
      <c r="P2026" s="81" t="s">
        <v>9835</v>
      </c>
    </row>
    <row r="2027" spans="1:16" ht="57" x14ac:dyDescent="0.45">
      <c r="A2027" t="s">
        <v>11147</v>
      </c>
      <c r="B2027" t="s">
        <v>17</v>
      </c>
      <c r="C2027" t="s">
        <v>18</v>
      </c>
      <c r="D2027" t="s">
        <v>1685</v>
      </c>
      <c r="E2027" t="s">
        <v>2155</v>
      </c>
      <c r="F2027" t="s">
        <v>21</v>
      </c>
      <c r="G2027" t="s">
        <v>22</v>
      </c>
      <c r="H2027">
        <v>2026</v>
      </c>
      <c r="I2027" s="83">
        <v>35.864179742032519</v>
      </c>
      <c r="J2027" s="83">
        <v>35.864179742032519</v>
      </c>
      <c r="K2027" s="83">
        <v>42.311785416105785</v>
      </c>
      <c r="L2027" s="81" t="s">
        <v>2162</v>
      </c>
      <c r="M2027" s="81" t="s">
        <v>9836</v>
      </c>
      <c r="N2027" s="81" t="s">
        <v>9837</v>
      </c>
      <c r="O2027" s="81" t="s">
        <v>9838</v>
      </c>
      <c r="P2027" s="81" t="s">
        <v>9839</v>
      </c>
    </row>
    <row r="2028" spans="1:16" ht="42.75" x14ac:dyDescent="0.45">
      <c r="A2028" t="s">
        <v>11147</v>
      </c>
      <c r="B2028" t="s">
        <v>17</v>
      </c>
      <c r="C2028" t="s">
        <v>18</v>
      </c>
      <c r="D2028" t="s">
        <v>1685</v>
      </c>
      <c r="E2028" t="s">
        <v>2155</v>
      </c>
      <c r="F2028" t="s">
        <v>21</v>
      </c>
      <c r="G2028" t="s">
        <v>22</v>
      </c>
      <c r="H2028">
        <v>2027</v>
      </c>
      <c r="I2028" s="83">
        <v>34.008948624338402</v>
      </c>
      <c r="J2028" s="83">
        <v>69.678128291997936</v>
      </c>
      <c r="K2028" s="83">
        <v>74.874021568324267</v>
      </c>
      <c r="L2028" s="81" t="s">
        <v>2163</v>
      </c>
      <c r="M2028" s="81" t="s">
        <v>9840</v>
      </c>
      <c r="N2028" s="81" t="s">
        <v>9841</v>
      </c>
      <c r="O2028" s="81" t="s">
        <v>9842</v>
      </c>
      <c r="P2028" s="81" t="s">
        <v>9843</v>
      </c>
    </row>
    <row r="2029" spans="1:16" ht="42.75" x14ac:dyDescent="0.45">
      <c r="A2029" t="s">
        <v>11147</v>
      </c>
      <c r="B2029" t="s">
        <v>17</v>
      </c>
      <c r="C2029" t="s">
        <v>18</v>
      </c>
      <c r="D2029" t="s">
        <v>1685</v>
      </c>
      <c r="E2029" t="s">
        <v>2164</v>
      </c>
      <c r="F2029" t="s">
        <v>21</v>
      </c>
      <c r="G2029" t="s">
        <v>22</v>
      </c>
      <c r="H2029">
        <v>2028</v>
      </c>
      <c r="I2029" s="83">
        <v>11.949988385687533</v>
      </c>
      <c r="J2029" s="83">
        <v>10.700801516876489</v>
      </c>
      <c r="K2029" s="83">
        <v>8.4499178226201384</v>
      </c>
      <c r="L2029" s="81" t="s">
        <v>2165</v>
      </c>
      <c r="M2029" s="81" t="s">
        <v>9844</v>
      </c>
      <c r="N2029" s="81" t="s">
        <v>9845</v>
      </c>
      <c r="O2029" s="81" t="s">
        <v>9846</v>
      </c>
      <c r="P2029" s="81" t="s">
        <v>9847</v>
      </c>
    </row>
    <row r="2030" spans="1:16" ht="42.75" x14ac:dyDescent="0.45">
      <c r="A2030" t="s">
        <v>11147</v>
      </c>
      <c r="B2030" t="s">
        <v>17</v>
      </c>
      <c r="C2030" t="s">
        <v>18</v>
      </c>
      <c r="D2030" t="s">
        <v>1685</v>
      </c>
      <c r="E2030" t="s">
        <v>2164</v>
      </c>
      <c r="F2030" t="s">
        <v>21</v>
      </c>
      <c r="G2030" t="s">
        <v>22</v>
      </c>
      <c r="H2030">
        <v>2029</v>
      </c>
      <c r="I2030" s="83">
        <v>19.358307479298794</v>
      </c>
      <c r="J2030" s="83">
        <v>9.7823757489614511</v>
      </c>
      <c r="K2030" s="83">
        <v>8.1391656823607637</v>
      </c>
      <c r="L2030" s="81" t="s">
        <v>2166</v>
      </c>
      <c r="M2030" s="81" t="s">
        <v>9848</v>
      </c>
      <c r="N2030" s="81" t="s">
        <v>9849</v>
      </c>
      <c r="O2030" s="81" t="s">
        <v>9850</v>
      </c>
      <c r="P2030" s="81" t="s">
        <v>9851</v>
      </c>
    </row>
    <row r="2031" spans="1:16" ht="71.25" x14ac:dyDescent="0.45">
      <c r="A2031" t="s">
        <v>11147</v>
      </c>
      <c r="B2031" t="s">
        <v>17</v>
      </c>
      <c r="C2031" t="s">
        <v>18</v>
      </c>
      <c r="D2031" t="s">
        <v>1685</v>
      </c>
      <c r="E2031" t="s">
        <v>2164</v>
      </c>
      <c r="F2031" t="s">
        <v>21</v>
      </c>
      <c r="G2031" t="s">
        <v>22</v>
      </c>
      <c r="H2031">
        <v>2030</v>
      </c>
      <c r="I2031" s="83">
        <v>20.149416157064572</v>
      </c>
      <c r="J2031" s="83">
        <v>36.414105622184259</v>
      </c>
      <c r="K2031" s="83">
        <v>7.4398205856227442</v>
      </c>
      <c r="L2031" s="81" t="s">
        <v>2167</v>
      </c>
      <c r="M2031" s="81" t="s">
        <v>9852</v>
      </c>
      <c r="N2031" s="81" t="s">
        <v>9853</v>
      </c>
      <c r="O2031" s="81" t="s">
        <v>9854</v>
      </c>
      <c r="P2031" s="81" t="s">
        <v>9855</v>
      </c>
    </row>
    <row r="2032" spans="1:16" ht="71.25" x14ac:dyDescent="0.45">
      <c r="A2032" t="s">
        <v>11147</v>
      </c>
      <c r="B2032" t="s">
        <v>17</v>
      </c>
      <c r="C2032" t="s">
        <v>18</v>
      </c>
      <c r="D2032" t="s">
        <v>1685</v>
      </c>
      <c r="E2032" t="s">
        <v>2164</v>
      </c>
      <c r="F2032" t="s">
        <v>21</v>
      </c>
      <c r="G2032" t="s">
        <v>22</v>
      </c>
      <c r="H2032">
        <v>2031</v>
      </c>
      <c r="I2032" s="83">
        <v>63.376352780082982</v>
      </c>
      <c r="J2032" s="83">
        <v>43.194868972799135</v>
      </c>
      <c r="K2032" s="83">
        <v>20.014583862882372</v>
      </c>
      <c r="L2032" s="81" t="s">
        <v>2168</v>
      </c>
      <c r="M2032" s="81" t="s">
        <v>9856</v>
      </c>
      <c r="N2032" s="81" t="s">
        <v>9857</v>
      </c>
      <c r="O2032" s="81" t="s">
        <v>9858</v>
      </c>
      <c r="P2032" s="81" t="s">
        <v>9859</v>
      </c>
    </row>
    <row r="2033" spans="1:16" x14ac:dyDescent="0.45">
      <c r="A2033" t="s">
        <v>11147</v>
      </c>
      <c r="B2033" t="s">
        <v>17</v>
      </c>
      <c r="C2033" t="s">
        <v>18</v>
      </c>
      <c r="D2033" t="s">
        <v>1685</v>
      </c>
      <c r="E2033" t="s">
        <v>2164</v>
      </c>
      <c r="F2033" t="s">
        <v>21</v>
      </c>
      <c r="G2033" t="s">
        <v>22</v>
      </c>
      <c r="H2033">
        <v>2032</v>
      </c>
      <c r="I2033" s="83">
        <v>12.703318703865364</v>
      </c>
      <c r="J2033" s="83">
        <v>12.703318703865364</v>
      </c>
      <c r="K2033" s="83">
        <v>32.343251782277221</v>
      </c>
      <c r="L2033" s="81" t="s">
        <v>2169</v>
      </c>
      <c r="M2033" s="81" t="s">
        <v>9860</v>
      </c>
      <c r="N2033" s="81" t="s">
        <v>9861</v>
      </c>
      <c r="O2033" s="81" t="s">
        <v>9862</v>
      </c>
      <c r="P2033" s="81" t="s">
        <v>9863</v>
      </c>
    </row>
    <row r="2034" spans="1:16" ht="28.5" x14ac:dyDescent="0.45">
      <c r="A2034" t="s">
        <v>11147</v>
      </c>
      <c r="B2034" t="s">
        <v>17</v>
      </c>
      <c r="C2034" t="s">
        <v>18</v>
      </c>
      <c r="D2034" t="s">
        <v>1685</v>
      </c>
      <c r="E2034" t="s">
        <v>2164</v>
      </c>
      <c r="F2034" t="s">
        <v>21</v>
      </c>
      <c r="G2034" t="s">
        <v>22</v>
      </c>
      <c r="H2034">
        <v>2033</v>
      </c>
      <c r="I2034" s="83">
        <v>32.466791547509906</v>
      </c>
      <c r="J2034" s="83">
        <v>32.466791547509906</v>
      </c>
      <c r="K2034" s="83">
        <v>32.466791547509906</v>
      </c>
      <c r="L2034" s="81" t="s">
        <v>2170</v>
      </c>
      <c r="M2034" s="81" t="s">
        <v>9864</v>
      </c>
      <c r="N2034" s="81" t="s">
        <v>9865</v>
      </c>
      <c r="O2034" s="81" t="s">
        <v>9865</v>
      </c>
      <c r="P2034" s="81" t="s">
        <v>9866</v>
      </c>
    </row>
    <row r="2035" spans="1:16" ht="42.75" x14ac:dyDescent="0.45">
      <c r="A2035" t="s">
        <v>11147</v>
      </c>
      <c r="B2035" t="s">
        <v>17</v>
      </c>
      <c r="C2035" t="s">
        <v>18</v>
      </c>
      <c r="D2035" t="s">
        <v>1685</v>
      </c>
      <c r="E2035" t="s">
        <v>2164</v>
      </c>
      <c r="F2035" t="s">
        <v>21</v>
      </c>
      <c r="G2035" t="s">
        <v>22</v>
      </c>
      <c r="H2035">
        <v>2034</v>
      </c>
      <c r="I2035" s="83">
        <v>61.021692025579149</v>
      </c>
      <c r="J2035" s="83">
        <v>44.844165354587744</v>
      </c>
      <c r="K2035" s="83">
        <v>75.053361826710272</v>
      </c>
      <c r="L2035" s="81" t="s">
        <v>2171</v>
      </c>
      <c r="M2035" s="81" t="s">
        <v>9867</v>
      </c>
      <c r="N2035" s="81" t="s">
        <v>9868</v>
      </c>
      <c r="O2035" s="81" t="s">
        <v>9869</v>
      </c>
      <c r="P2035" s="81" t="s">
        <v>9870</v>
      </c>
    </row>
    <row r="2036" spans="1:16" ht="28.5" x14ac:dyDescent="0.45">
      <c r="A2036" t="s">
        <v>11147</v>
      </c>
      <c r="B2036" t="s">
        <v>17</v>
      </c>
      <c r="C2036" t="s">
        <v>18</v>
      </c>
      <c r="D2036" t="s">
        <v>1685</v>
      </c>
      <c r="E2036" t="s">
        <v>2164</v>
      </c>
      <c r="F2036" t="s">
        <v>21</v>
      </c>
      <c r="G2036" t="s">
        <v>22</v>
      </c>
      <c r="H2036">
        <v>2035</v>
      </c>
      <c r="I2036" s="83">
        <v>10.89644800332157</v>
      </c>
      <c r="J2036" s="83">
        <v>10.623727437398779</v>
      </c>
      <c r="K2036" s="83">
        <v>13.533528323661276</v>
      </c>
      <c r="L2036" s="81" t="s">
        <v>2172</v>
      </c>
      <c r="M2036" s="81" t="s">
        <v>9871</v>
      </c>
      <c r="N2036" s="81" t="s">
        <v>9872</v>
      </c>
      <c r="O2036" s="81" t="s">
        <v>9873</v>
      </c>
      <c r="P2036" s="81" t="s">
        <v>9874</v>
      </c>
    </row>
    <row r="2037" spans="1:16" ht="42.75" x14ac:dyDescent="0.45">
      <c r="A2037" t="s">
        <v>11147</v>
      </c>
      <c r="B2037" t="s">
        <v>17</v>
      </c>
      <c r="C2037" t="s">
        <v>18</v>
      </c>
      <c r="D2037" t="s">
        <v>1685</v>
      </c>
      <c r="E2037" t="s">
        <v>2173</v>
      </c>
      <c r="F2037" t="s">
        <v>21</v>
      </c>
      <c r="G2037" t="s">
        <v>22</v>
      </c>
      <c r="H2037">
        <v>2036</v>
      </c>
      <c r="I2037" s="83">
        <v>19.564751497922909</v>
      </c>
      <c r="J2037" s="83">
        <v>19.564751497922909</v>
      </c>
      <c r="K2037" s="83">
        <v>20.333448190047889</v>
      </c>
      <c r="L2037" s="81" t="s">
        <v>2174</v>
      </c>
      <c r="M2037" s="81" t="s">
        <v>9875</v>
      </c>
      <c r="N2037" s="81" t="s">
        <v>9876</v>
      </c>
      <c r="O2037" s="81" t="s">
        <v>9877</v>
      </c>
      <c r="P2037" s="81" t="s">
        <v>9878</v>
      </c>
    </row>
    <row r="2038" spans="1:16" ht="71.25" x14ac:dyDescent="0.45">
      <c r="A2038" t="s">
        <v>11147</v>
      </c>
      <c r="B2038" t="s">
        <v>17</v>
      </c>
      <c r="C2038" t="s">
        <v>18</v>
      </c>
      <c r="D2038" t="s">
        <v>1685</v>
      </c>
      <c r="E2038" t="s">
        <v>2173</v>
      </c>
      <c r="F2038" t="s">
        <v>21</v>
      </c>
      <c r="G2038" t="s">
        <v>22</v>
      </c>
      <c r="H2038">
        <v>2037</v>
      </c>
      <c r="I2038" s="83">
        <v>40.371915456273939</v>
      </c>
      <c r="J2038" s="83">
        <v>26.910021951415288</v>
      </c>
      <c r="K2038" s="83">
        <v>23.479342336162478</v>
      </c>
      <c r="L2038" s="81" t="s">
        <v>2175</v>
      </c>
      <c r="M2038" s="81" t="s">
        <v>9879</v>
      </c>
      <c r="N2038" s="81" t="s">
        <v>9880</v>
      </c>
      <c r="O2038" s="81" t="s">
        <v>9881</v>
      </c>
      <c r="P2038" s="81" t="s">
        <v>9882</v>
      </c>
    </row>
    <row r="2039" spans="1:16" ht="313.5" x14ac:dyDescent="0.45">
      <c r="A2039" t="s">
        <v>11147</v>
      </c>
      <c r="B2039" t="s">
        <v>17</v>
      </c>
      <c r="C2039" t="s">
        <v>18</v>
      </c>
      <c r="D2039" t="s">
        <v>1685</v>
      </c>
      <c r="E2039" t="s">
        <v>2173</v>
      </c>
      <c r="F2039" t="s">
        <v>21</v>
      </c>
      <c r="G2039" t="s">
        <v>22</v>
      </c>
      <c r="H2039">
        <v>2038</v>
      </c>
      <c r="I2039" s="83">
        <v>44.66267667697057</v>
      </c>
      <c r="J2039" s="83">
        <v>57.523332358707172</v>
      </c>
      <c r="K2039" s="83">
        <v>30.787894305717451</v>
      </c>
      <c r="L2039" s="81" t="s">
        <v>2176</v>
      </c>
      <c r="M2039" s="81" t="s">
        <v>9883</v>
      </c>
      <c r="N2039" s="81" t="s">
        <v>9884</v>
      </c>
      <c r="O2039" s="81" t="s">
        <v>9885</v>
      </c>
      <c r="P2039" s="81" t="s">
        <v>9886</v>
      </c>
    </row>
    <row r="2040" spans="1:16" ht="28.5" x14ac:dyDescent="0.45">
      <c r="A2040" t="s">
        <v>11147</v>
      </c>
      <c r="B2040" t="s">
        <v>17</v>
      </c>
      <c r="C2040" t="s">
        <v>18</v>
      </c>
      <c r="D2040" t="s">
        <v>1685</v>
      </c>
      <c r="E2040" t="s">
        <v>2177</v>
      </c>
      <c r="F2040" t="s">
        <v>21</v>
      </c>
      <c r="G2040" t="s">
        <v>22</v>
      </c>
      <c r="H2040">
        <v>2039</v>
      </c>
      <c r="I2040" s="83">
        <v>22.089591134157882</v>
      </c>
      <c r="J2040" s="83">
        <v>24.078565545102698</v>
      </c>
      <c r="K2040" s="83">
        <v>22.089591134157882</v>
      </c>
      <c r="L2040" s="81" t="s">
        <v>2178</v>
      </c>
      <c r="M2040" s="81" t="s">
        <v>9887</v>
      </c>
      <c r="N2040" s="81" t="s">
        <v>9888</v>
      </c>
      <c r="O2040" s="81" t="s">
        <v>9889</v>
      </c>
      <c r="P2040" s="81" t="s">
        <v>9888</v>
      </c>
    </row>
    <row r="2041" spans="1:16" ht="42.75" x14ac:dyDescent="0.45">
      <c r="A2041" t="s">
        <v>11147</v>
      </c>
      <c r="B2041" t="s">
        <v>17</v>
      </c>
      <c r="C2041" t="s">
        <v>18</v>
      </c>
      <c r="D2041" t="s">
        <v>1685</v>
      </c>
      <c r="E2041" t="s">
        <v>2177</v>
      </c>
      <c r="F2041" t="s">
        <v>21</v>
      </c>
      <c r="G2041" t="s">
        <v>22</v>
      </c>
      <c r="H2041">
        <v>2040</v>
      </c>
      <c r="I2041" s="83">
        <v>15.863609393452601</v>
      </c>
      <c r="J2041" s="83">
        <v>62.981299923942409</v>
      </c>
      <c r="K2041" s="83">
        <v>45.723134461864348</v>
      </c>
      <c r="L2041" s="81" t="s">
        <v>2179</v>
      </c>
      <c r="M2041" s="81" t="s">
        <v>9890</v>
      </c>
      <c r="N2041" s="81" t="s">
        <v>9891</v>
      </c>
      <c r="O2041" s="81" t="s">
        <v>9892</v>
      </c>
      <c r="P2041" s="81" t="s">
        <v>9893</v>
      </c>
    </row>
    <row r="2042" spans="1:16" ht="71.25" x14ac:dyDescent="0.45">
      <c r="A2042" t="s">
        <v>11147</v>
      </c>
      <c r="B2042" t="s">
        <v>17</v>
      </c>
      <c r="C2042" t="s">
        <v>18</v>
      </c>
      <c r="D2042" t="s">
        <v>1685</v>
      </c>
      <c r="E2042" t="s">
        <v>2177</v>
      </c>
      <c r="F2042" t="s">
        <v>21</v>
      </c>
      <c r="G2042" t="s">
        <v>22</v>
      </c>
      <c r="H2042">
        <v>2041</v>
      </c>
      <c r="I2042" s="83">
        <v>36.078828459773803</v>
      </c>
      <c r="J2042" s="83">
        <v>60.305980231798287</v>
      </c>
      <c r="K2042" s="83">
        <v>31.508341211495523</v>
      </c>
      <c r="L2042" s="81" t="s">
        <v>9894</v>
      </c>
      <c r="M2042" s="81" t="s">
        <v>9895</v>
      </c>
      <c r="N2042" s="81" t="s">
        <v>9896</v>
      </c>
      <c r="O2042" s="81" t="s">
        <v>9897</v>
      </c>
      <c r="P2042" s="81" t="s">
        <v>9898</v>
      </c>
    </row>
    <row r="2043" spans="1:16" ht="42.75" x14ac:dyDescent="0.45">
      <c r="A2043" t="s">
        <v>11147</v>
      </c>
      <c r="B2043" t="s">
        <v>17</v>
      </c>
      <c r="C2043" t="s">
        <v>18</v>
      </c>
      <c r="D2043" t="s">
        <v>1685</v>
      </c>
      <c r="E2043" t="s">
        <v>2177</v>
      </c>
      <c r="F2043" t="s">
        <v>21</v>
      </c>
      <c r="G2043" t="s">
        <v>22</v>
      </c>
      <c r="H2043">
        <v>2042</v>
      </c>
      <c r="I2043" s="83">
        <v>3.9832534781768221</v>
      </c>
      <c r="J2043" s="83">
        <v>3.9832534781768221</v>
      </c>
      <c r="K2043" s="83">
        <v>3.3495035708457803</v>
      </c>
      <c r="L2043" s="81" t="s">
        <v>2180</v>
      </c>
      <c r="M2043" s="81" t="s">
        <v>9899</v>
      </c>
      <c r="N2043" s="81" t="s">
        <v>9900</v>
      </c>
      <c r="O2043" s="81" t="s">
        <v>9901</v>
      </c>
      <c r="P2043" s="81" t="s">
        <v>9902</v>
      </c>
    </row>
    <row r="2044" spans="1:16" ht="28.5" x14ac:dyDescent="0.45">
      <c r="A2044" t="s">
        <v>11147</v>
      </c>
      <c r="B2044" t="s">
        <v>17</v>
      </c>
      <c r="C2044" t="s">
        <v>18</v>
      </c>
      <c r="D2044" t="s">
        <v>1685</v>
      </c>
      <c r="E2044" t="s">
        <v>2177</v>
      </c>
      <c r="F2044" t="s">
        <v>21</v>
      </c>
      <c r="G2044" t="s">
        <v>22</v>
      </c>
      <c r="H2044">
        <v>2043</v>
      </c>
      <c r="I2044" s="83">
        <v>18.04438612975343</v>
      </c>
      <c r="J2044" s="83">
        <v>41.801342884834867</v>
      </c>
      <c r="K2044" s="83">
        <v>18.04438612975343</v>
      </c>
      <c r="L2044" s="81" t="s">
        <v>2181</v>
      </c>
      <c r="M2044" s="81" t="s">
        <v>9903</v>
      </c>
      <c r="N2044" s="81" t="s">
        <v>9904</v>
      </c>
      <c r="O2044" s="81" t="s">
        <v>9905</v>
      </c>
      <c r="P2044" s="81" t="s">
        <v>9906</v>
      </c>
    </row>
    <row r="2045" spans="1:16" ht="28.5" x14ac:dyDescent="0.45">
      <c r="A2045" t="s">
        <v>11147</v>
      </c>
      <c r="B2045" t="s">
        <v>17</v>
      </c>
      <c r="C2045" t="s">
        <v>18</v>
      </c>
      <c r="D2045" t="s">
        <v>1685</v>
      </c>
      <c r="E2045" t="s">
        <v>2177</v>
      </c>
      <c r="F2045" t="s">
        <v>21</v>
      </c>
      <c r="G2045" t="s">
        <v>22</v>
      </c>
      <c r="H2045">
        <v>2044</v>
      </c>
      <c r="I2045" s="83">
        <v>5.8158681744158232</v>
      </c>
      <c r="J2045" s="83">
        <v>54.10822690539397</v>
      </c>
      <c r="K2045" s="83">
        <v>54.10822690539397</v>
      </c>
      <c r="L2045" s="81" t="s">
        <v>2182</v>
      </c>
      <c r="M2045" s="81" t="s">
        <v>9907</v>
      </c>
      <c r="N2045" s="81" t="s">
        <v>9908</v>
      </c>
      <c r="O2045" s="81" t="s">
        <v>9909</v>
      </c>
      <c r="P2045" s="81" t="s">
        <v>9909</v>
      </c>
    </row>
    <row r="2046" spans="1:16" x14ac:dyDescent="0.45">
      <c r="A2046" t="s">
        <v>11147</v>
      </c>
      <c r="B2046" t="s">
        <v>17</v>
      </c>
      <c r="C2046" t="s">
        <v>18</v>
      </c>
      <c r="D2046" t="s">
        <v>1685</v>
      </c>
      <c r="E2046" t="s">
        <v>2177</v>
      </c>
      <c r="F2046" t="s">
        <v>21</v>
      </c>
      <c r="G2046" t="s">
        <v>22</v>
      </c>
      <c r="H2046">
        <v>2045</v>
      </c>
      <c r="I2046" s="83">
        <v>37.99178428257963</v>
      </c>
      <c r="J2046" s="83">
        <v>37.99178428257963</v>
      </c>
      <c r="K2046" s="83">
        <v>100.00000000000004</v>
      </c>
      <c r="L2046" s="81" t="s">
        <v>2183</v>
      </c>
      <c r="M2046" s="81" t="s">
        <v>9910</v>
      </c>
      <c r="N2046" s="81" t="s">
        <v>9911</v>
      </c>
      <c r="O2046" s="81" t="s">
        <v>9911</v>
      </c>
      <c r="P2046" s="81" t="s">
        <v>9910</v>
      </c>
    </row>
    <row r="2047" spans="1:16" ht="42.75" x14ac:dyDescent="0.45">
      <c r="A2047" t="s">
        <v>11147</v>
      </c>
      <c r="B2047" t="s">
        <v>17</v>
      </c>
      <c r="C2047" t="s">
        <v>18</v>
      </c>
      <c r="D2047" t="s">
        <v>1685</v>
      </c>
      <c r="E2047" t="s">
        <v>2177</v>
      </c>
      <c r="F2047" t="s">
        <v>21</v>
      </c>
      <c r="G2047" t="s">
        <v>22</v>
      </c>
      <c r="H2047">
        <v>2046</v>
      </c>
      <c r="I2047" s="83">
        <v>3.2342452920962161</v>
      </c>
      <c r="J2047" s="83">
        <v>3.2185826270362101</v>
      </c>
      <c r="K2047" s="83">
        <v>6.0196087687056563</v>
      </c>
      <c r="L2047" s="81" t="s">
        <v>2184</v>
      </c>
      <c r="M2047" s="81" t="s">
        <v>9912</v>
      </c>
      <c r="N2047" s="81" t="s">
        <v>9913</v>
      </c>
      <c r="O2047" s="81" t="s">
        <v>9914</v>
      </c>
      <c r="P2047" s="81" t="s">
        <v>9915</v>
      </c>
    </row>
    <row r="2048" spans="1:16" ht="42.75" x14ac:dyDescent="0.45">
      <c r="A2048" t="s">
        <v>11147</v>
      </c>
      <c r="B2048" t="s">
        <v>17</v>
      </c>
      <c r="C2048" t="s">
        <v>18</v>
      </c>
      <c r="D2048" t="s">
        <v>1685</v>
      </c>
      <c r="E2048" t="s">
        <v>2185</v>
      </c>
      <c r="F2048" t="s">
        <v>21</v>
      </c>
      <c r="G2048" t="s">
        <v>22</v>
      </c>
      <c r="H2048">
        <v>2047</v>
      </c>
      <c r="I2048" s="83">
        <v>17.542198478193427</v>
      </c>
      <c r="J2048" s="83">
        <v>17.542198478193427</v>
      </c>
      <c r="K2048" s="83">
        <v>17.542198478193427</v>
      </c>
      <c r="L2048" s="81" t="s">
        <v>2186</v>
      </c>
      <c r="M2048" s="81" t="s">
        <v>9916</v>
      </c>
      <c r="N2048" s="81" t="s">
        <v>9917</v>
      </c>
      <c r="O2048" s="81" t="s">
        <v>9918</v>
      </c>
      <c r="P2048" s="81" t="s">
        <v>9918</v>
      </c>
    </row>
    <row r="2049" spans="1:16" ht="128.25" x14ac:dyDescent="0.45">
      <c r="A2049" t="s">
        <v>11147</v>
      </c>
      <c r="B2049" t="s">
        <v>17</v>
      </c>
      <c r="C2049" t="s">
        <v>18</v>
      </c>
      <c r="D2049" t="s">
        <v>1685</v>
      </c>
      <c r="E2049" t="s">
        <v>2185</v>
      </c>
      <c r="F2049" t="s">
        <v>21</v>
      </c>
      <c r="G2049" t="s">
        <v>22</v>
      </c>
      <c r="H2049">
        <v>2048</v>
      </c>
      <c r="I2049" s="83">
        <v>47.053814297782203</v>
      </c>
      <c r="J2049" s="83">
        <v>43.308038656828288</v>
      </c>
      <c r="K2049" s="83">
        <v>34.231051512796398</v>
      </c>
      <c r="L2049" s="81" t="s">
        <v>2187</v>
      </c>
      <c r="M2049" s="81" t="s">
        <v>9919</v>
      </c>
      <c r="N2049" s="81" t="s">
        <v>9920</v>
      </c>
      <c r="O2049" s="81" t="s">
        <v>9921</v>
      </c>
      <c r="P2049" s="81" t="s">
        <v>9922</v>
      </c>
    </row>
    <row r="2050" spans="1:16" ht="57" x14ac:dyDescent="0.45">
      <c r="A2050" t="s">
        <v>11147</v>
      </c>
      <c r="B2050" t="s">
        <v>17</v>
      </c>
      <c r="C2050" t="s">
        <v>18</v>
      </c>
      <c r="D2050" t="s">
        <v>1685</v>
      </c>
      <c r="E2050" t="s">
        <v>2185</v>
      </c>
      <c r="F2050" t="s">
        <v>21</v>
      </c>
      <c r="G2050" t="s">
        <v>22</v>
      </c>
      <c r="H2050">
        <v>2049</v>
      </c>
      <c r="I2050" s="83">
        <v>55.179585580249821</v>
      </c>
      <c r="J2050" s="83">
        <v>100.00000000000004</v>
      </c>
      <c r="K2050" s="83">
        <v>22.250253290431036</v>
      </c>
      <c r="L2050" s="81" t="s">
        <v>2188</v>
      </c>
      <c r="M2050" s="81" t="s">
        <v>9923</v>
      </c>
      <c r="N2050" s="81" t="s">
        <v>9924</v>
      </c>
      <c r="O2050" s="81" t="s">
        <v>9923</v>
      </c>
      <c r="P2050" s="81" t="s">
        <v>9925</v>
      </c>
    </row>
    <row r="2051" spans="1:16" ht="42.75" x14ac:dyDescent="0.45">
      <c r="A2051" t="s">
        <v>11147</v>
      </c>
      <c r="B2051" t="s">
        <v>17</v>
      </c>
      <c r="C2051" t="s">
        <v>18</v>
      </c>
      <c r="D2051" t="s">
        <v>1685</v>
      </c>
      <c r="E2051" t="s">
        <v>2185</v>
      </c>
      <c r="F2051" t="s">
        <v>21</v>
      </c>
      <c r="G2051" t="s">
        <v>22</v>
      </c>
      <c r="H2051">
        <v>2050</v>
      </c>
      <c r="I2051" s="83">
        <v>70.168793912773722</v>
      </c>
      <c r="J2051" s="83">
        <v>70.168793912773722</v>
      </c>
      <c r="K2051" s="83">
        <v>63.15552371794039</v>
      </c>
      <c r="L2051" s="81" t="s">
        <v>2189</v>
      </c>
      <c r="M2051" s="81" t="s">
        <v>9926</v>
      </c>
      <c r="N2051" s="81" t="s">
        <v>9927</v>
      </c>
      <c r="O2051" s="81" t="s">
        <v>9928</v>
      </c>
      <c r="P2051" s="81" t="s">
        <v>9929</v>
      </c>
    </row>
    <row r="2052" spans="1:16" ht="42.75" x14ac:dyDescent="0.45">
      <c r="A2052" t="s">
        <v>11147</v>
      </c>
      <c r="B2052" t="s">
        <v>17</v>
      </c>
      <c r="C2052" t="s">
        <v>18</v>
      </c>
      <c r="D2052" t="s">
        <v>1685</v>
      </c>
      <c r="E2052" t="s">
        <v>2185</v>
      </c>
      <c r="F2052" t="s">
        <v>21</v>
      </c>
      <c r="G2052" t="s">
        <v>22</v>
      </c>
      <c r="H2052">
        <v>2051</v>
      </c>
      <c r="I2052" s="83">
        <v>19.369604994860264</v>
      </c>
      <c r="J2052" s="83">
        <v>17.817371610898217</v>
      </c>
      <c r="K2052" s="83">
        <v>15.384750052099497</v>
      </c>
      <c r="L2052" s="81" t="s">
        <v>2190</v>
      </c>
      <c r="M2052" s="81" t="s">
        <v>9930</v>
      </c>
      <c r="N2052" s="81" t="s">
        <v>9931</v>
      </c>
      <c r="O2052" s="81" t="s">
        <v>9932</v>
      </c>
      <c r="P2052" s="81" t="s">
        <v>9933</v>
      </c>
    </row>
    <row r="2053" spans="1:16" ht="85.5" x14ac:dyDescent="0.45">
      <c r="A2053" t="s">
        <v>11147</v>
      </c>
      <c r="B2053" t="s">
        <v>17</v>
      </c>
      <c r="C2053" t="s">
        <v>18</v>
      </c>
      <c r="D2053" t="s">
        <v>1685</v>
      </c>
      <c r="E2053" t="s">
        <v>2185</v>
      </c>
      <c r="F2053" t="s">
        <v>21</v>
      </c>
      <c r="G2053" t="s">
        <v>22</v>
      </c>
      <c r="H2053">
        <v>2052</v>
      </c>
      <c r="I2053" s="83">
        <v>8.1659741409802447</v>
      </c>
      <c r="J2053" s="83">
        <v>33.257789882723984</v>
      </c>
      <c r="K2053" s="83">
        <v>17.059573701616802</v>
      </c>
      <c r="L2053" s="81" t="s">
        <v>2191</v>
      </c>
      <c r="M2053" s="81" t="s">
        <v>9934</v>
      </c>
      <c r="N2053" s="81" t="s">
        <v>9935</v>
      </c>
      <c r="O2053" s="81" t="s">
        <v>9936</v>
      </c>
      <c r="P2053" s="81" t="s">
        <v>9937</v>
      </c>
    </row>
    <row r="2054" spans="1:16" ht="156.75" x14ac:dyDescent="0.45">
      <c r="A2054" t="s">
        <v>11147</v>
      </c>
      <c r="B2054" t="s">
        <v>17</v>
      </c>
      <c r="C2054" t="s">
        <v>18</v>
      </c>
      <c r="D2054" t="s">
        <v>1685</v>
      </c>
      <c r="E2054" t="s">
        <v>2185</v>
      </c>
      <c r="F2054" t="s">
        <v>21</v>
      </c>
      <c r="G2054" t="s">
        <v>22</v>
      </c>
      <c r="H2054">
        <v>2053</v>
      </c>
      <c r="I2054" s="83">
        <v>21.324557046058089</v>
      </c>
      <c r="J2054" s="83">
        <v>63.841175816992227</v>
      </c>
      <c r="K2054" s="83">
        <v>54.384044253086849</v>
      </c>
      <c r="L2054" s="81" t="s">
        <v>2192</v>
      </c>
      <c r="M2054" s="81" t="s">
        <v>9938</v>
      </c>
      <c r="N2054" s="81" t="s">
        <v>9939</v>
      </c>
      <c r="O2054" s="81" t="s">
        <v>9940</v>
      </c>
      <c r="P2054" s="81" t="s">
        <v>9941</v>
      </c>
    </row>
    <row r="2055" spans="1:16" ht="28.5" x14ac:dyDescent="0.45">
      <c r="A2055" t="s">
        <v>11147</v>
      </c>
      <c r="B2055" t="s">
        <v>17</v>
      </c>
      <c r="C2055" t="s">
        <v>18</v>
      </c>
      <c r="D2055" t="s">
        <v>1685</v>
      </c>
      <c r="E2055" t="s">
        <v>2193</v>
      </c>
      <c r="F2055" t="s">
        <v>21</v>
      </c>
      <c r="G2055" t="s">
        <v>22</v>
      </c>
      <c r="H2055">
        <v>2054</v>
      </c>
      <c r="I2055" s="83">
        <v>61.297524137410591</v>
      </c>
      <c r="J2055" s="83">
        <v>35.64026463354184</v>
      </c>
      <c r="K2055" s="83">
        <v>61.297524137410591</v>
      </c>
      <c r="L2055" s="81" t="s">
        <v>2194</v>
      </c>
      <c r="M2055" s="81" t="s">
        <v>9942</v>
      </c>
      <c r="N2055" s="81" t="s">
        <v>9943</v>
      </c>
      <c r="O2055" s="81" t="s">
        <v>9944</v>
      </c>
      <c r="P2055" s="81" t="s">
        <v>9943</v>
      </c>
    </row>
    <row r="2056" spans="1:16" ht="85.5" x14ac:dyDescent="0.45">
      <c r="A2056" t="s">
        <v>11147</v>
      </c>
      <c r="B2056" t="s">
        <v>17</v>
      </c>
      <c r="C2056" t="s">
        <v>18</v>
      </c>
      <c r="D2056" t="s">
        <v>1685</v>
      </c>
      <c r="E2056" t="s">
        <v>2193</v>
      </c>
      <c r="F2056" t="s">
        <v>21</v>
      </c>
      <c r="G2056" t="s">
        <v>22</v>
      </c>
      <c r="H2056">
        <v>2055</v>
      </c>
      <c r="I2056" s="83">
        <v>20.5363377415899</v>
      </c>
      <c r="J2056" s="83">
        <v>31.420504922717058</v>
      </c>
      <c r="K2056" s="83">
        <v>27.876286341624866</v>
      </c>
      <c r="L2056" s="81" t="s">
        <v>2195</v>
      </c>
      <c r="M2056" s="81" t="s">
        <v>9945</v>
      </c>
      <c r="N2056" s="81" t="s">
        <v>9946</v>
      </c>
      <c r="O2056" s="81" t="s">
        <v>9947</v>
      </c>
      <c r="P2056" s="81" t="s">
        <v>9948</v>
      </c>
    </row>
    <row r="2057" spans="1:16" ht="85.5" x14ac:dyDescent="0.45">
      <c r="A2057" t="s">
        <v>11147</v>
      </c>
      <c r="B2057" t="s">
        <v>17</v>
      </c>
      <c r="C2057" t="s">
        <v>18</v>
      </c>
      <c r="D2057" t="s">
        <v>1685</v>
      </c>
      <c r="E2057" t="s">
        <v>2193</v>
      </c>
      <c r="F2057" t="s">
        <v>21</v>
      </c>
      <c r="G2057" t="s">
        <v>22</v>
      </c>
      <c r="H2057">
        <v>2056</v>
      </c>
      <c r="I2057" s="83">
        <v>12.142567939068618</v>
      </c>
      <c r="J2057" s="83">
        <v>11.371681934875239</v>
      </c>
      <c r="K2057" s="83">
        <v>14.561553864227996</v>
      </c>
      <c r="L2057" s="81" t="s">
        <v>2196</v>
      </c>
      <c r="M2057" s="81" t="s">
        <v>9949</v>
      </c>
      <c r="N2057" s="81" t="s">
        <v>9950</v>
      </c>
      <c r="O2057" s="81" t="s">
        <v>9951</v>
      </c>
      <c r="P2057" s="81" t="s">
        <v>9952</v>
      </c>
    </row>
    <row r="2058" spans="1:16" ht="28.5" x14ac:dyDescent="0.45">
      <c r="A2058" t="s">
        <v>11147</v>
      </c>
      <c r="B2058" t="s">
        <v>17</v>
      </c>
      <c r="C2058" t="s">
        <v>18</v>
      </c>
      <c r="D2058" t="s">
        <v>1685</v>
      </c>
      <c r="E2058" t="s">
        <v>2193</v>
      </c>
      <c r="F2058" t="s">
        <v>21</v>
      </c>
      <c r="G2058" t="s">
        <v>22</v>
      </c>
      <c r="H2058">
        <v>2057</v>
      </c>
      <c r="I2058" s="83">
        <v>14.923729480049117</v>
      </c>
      <c r="J2058" s="83">
        <v>59.694917920196445</v>
      </c>
      <c r="K2058" s="83">
        <v>33.764591090632763</v>
      </c>
      <c r="L2058" s="81" t="s">
        <v>2197</v>
      </c>
      <c r="M2058" s="81" t="s">
        <v>9953</v>
      </c>
      <c r="N2058" s="81" t="s">
        <v>9954</v>
      </c>
      <c r="O2058" s="81" t="s">
        <v>9955</v>
      </c>
      <c r="P2058" s="81" t="s">
        <v>9956</v>
      </c>
    </row>
    <row r="2059" spans="1:16" ht="57" x14ac:dyDescent="0.45">
      <c r="A2059" t="s">
        <v>11147</v>
      </c>
      <c r="B2059" t="s">
        <v>17</v>
      </c>
      <c r="C2059" t="s">
        <v>18</v>
      </c>
      <c r="D2059" t="s">
        <v>1685</v>
      </c>
      <c r="E2059" t="s">
        <v>2193</v>
      </c>
      <c r="F2059" t="s">
        <v>21</v>
      </c>
      <c r="G2059" t="s">
        <v>22</v>
      </c>
      <c r="H2059">
        <v>2058</v>
      </c>
      <c r="I2059" s="83">
        <v>25.281168697394939</v>
      </c>
      <c r="J2059" s="83">
        <v>34.31501915902151</v>
      </c>
      <c r="K2059" s="83">
        <v>26.920508809559308</v>
      </c>
      <c r="L2059" s="81" t="s">
        <v>2198</v>
      </c>
      <c r="M2059" s="81" t="s">
        <v>9957</v>
      </c>
      <c r="N2059" s="81" t="s">
        <v>9958</v>
      </c>
      <c r="O2059" s="81" t="s">
        <v>9959</v>
      </c>
      <c r="P2059" s="81" t="s">
        <v>9960</v>
      </c>
    </row>
    <row r="2060" spans="1:16" ht="42.75" x14ac:dyDescent="0.45">
      <c r="A2060" t="s">
        <v>11147</v>
      </c>
      <c r="B2060" t="s">
        <v>17</v>
      </c>
      <c r="C2060" t="s">
        <v>18</v>
      </c>
      <c r="D2060" t="s">
        <v>1685</v>
      </c>
      <c r="E2060" t="s">
        <v>2193</v>
      </c>
      <c r="F2060" t="s">
        <v>21</v>
      </c>
      <c r="G2060" t="s">
        <v>22</v>
      </c>
      <c r="H2060">
        <v>2059</v>
      </c>
      <c r="I2060" s="83">
        <v>42.062888241722099</v>
      </c>
      <c r="J2060" s="83">
        <v>42.062888241722099</v>
      </c>
      <c r="K2060" s="83">
        <v>33.359103227594638</v>
      </c>
      <c r="L2060" s="81" t="s">
        <v>2199</v>
      </c>
      <c r="M2060" s="81" t="s">
        <v>9961</v>
      </c>
      <c r="N2060" s="81" t="s">
        <v>9962</v>
      </c>
      <c r="O2060" s="81" t="s">
        <v>9962</v>
      </c>
      <c r="P2060" s="81" t="s">
        <v>9963</v>
      </c>
    </row>
    <row r="2061" spans="1:16" ht="57" x14ac:dyDescent="0.45">
      <c r="A2061" t="s">
        <v>11147</v>
      </c>
      <c r="B2061" t="s">
        <v>17</v>
      </c>
      <c r="C2061" t="s">
        <v>18</v>
      </c>
      <c r="D2061" t="s">
        <v>1685</v>
      </c>
      <c r="E2061" t="s">
        <v>2193</v>
      </c>
      <c r="F2061" t="s">
        <v>21</v>
      </c>
      <c r="G2061" t="s">
        <v>22</v>
      </c>
      <c r="H2061">
        <v>2060</v>
      </c>
      <c r="I2061" s="83">
        <v>3.5792807886387674</v>
      </c>
      <c r="J2061" s="83">
        <v>3.4933841821869938</v>
      </c>
      <c r="K2061" s="83">
        <v>14.025775160081468</v>
      </c>
      <c r="L2061" s="81" t="s">
        <v>2200</v>
      </c>
      <c r="M2061" s="81" t="s">
        <v>9964</v>
      </c>
      <c r="N2061" s="81" t="s">
        <v>9965</v>
      </c>
      <c r="O2061" s="81" t="s">
        <v>9966</v>
      </c>
      <c r="P2061" s="81" t="s">
        <v>9967</v>
      </c>
    </row>
    <row r="2062" spans="1:16" ht="28.5" x14ac:dyDescent="0.45">
      <c r="A2062" t="s">
        <v>11147</v>
      </c>
      <c r="B2062" t="s">
        <v>17</v>
      </c>
      <c r="C2062" t="s">
        <v>18</v>
      </c>
      <c r="D2062" t="s">
        <v>1685</v>
      </c>
      <c r="E2062" t="s">
        <v>2193</v>
      </c>
      <c r="F2062" t="s">
        <v>21</v>
      </c>
      <c r="G2062" t="s">
        <v>22</v>
      </c>
      <c r="H2062">
        <v>2061</v>
      </c>
      <c r="I2062" s="83">
        <v>13.134549472120788</v>
      </c>
      <c r="J2062" s="83">
        <v>25.848657697858531</v>
      </c>
      <c r="K2062" s="83">
        <v>13.888095170058955</v>
      </c>
      <c r="L2062" s="81" t="s">
        <v>2201</v>
      </c>
      <c r="M2062" s="81" t="s">
        <v>9968</v>
      </c>
      <c r="N2062" s="81" t="s">
        <v>9969</v>
      </c>
      <c r="O2062" s="81" t="s">
        <v>9970</v>
      </c>
      <c r="P2062" s="81" t="s">
        <v>9971</v>
      </c>
    </row>
    <row r="2063" spans="1:16" ht="42.75" x14ac:dyDescent="0.45">
      <c r="A2063" t="s">
        <v>11147</v>
      </c>
      <c r="B2063" t="s">
        <v>17</v>
      </c>
      <c r="C2063" t="s">
        <v>18</v>
      </c>
      <c r="D2063" t="s">
        <v>1685</v>
      </c>
      <c r="E2063" t="s">
        <v>2202</v>
      </c>
      <c r="F2063" t="s">
        <v>21</v>
      </c>
      <c r="G2063" t="s">
        <v>22</v>
      </c>
      <c r="H2063">
        <v>2062</v>
      </c>
      <c r="I2063" s="83">
        <v>65.803700647624609</v>
      </c>
      <c r="J2063" s="83">
        <v>12.549310621989482</v>
      </c>
      <c r="K2063" s="83">
        <v>32.466791547509892</v>
      </c>
      <c r="L2063" s="81" t="s">
        <v>2203</v>
      </c>
      <c r="M2063" s="81" t="s">
        <v>9972</v>
      </c>
      <c r="N2063" s="81" t="s">
        <v>9973</v>
      </c>
      <c r="O2063" s="81" t="s">
        <v>9974</v>
      </c>
      <c r="P2063" s="81" t="s">
        <v>9975</v>
      </c>
    </row>
    <row r="2064" spans="1:16" ht="42.75" x14ac:dyDescent="0.45">
      <c r="A2064" t="s">
        <v>11147</v>
      </c>
      <c r="B2064" t="s">
        <v>17</v>
      </c>
      <c r="C2064" t="s">
        <v>18</v>
      </c>
      <c r="D2064" t="s">
        <v>1685</v>
      </c>
      <c r="E2064" t="s">
        <v>2202</v>
      </c>
      <c r="F2064" t="s">
        <v>21</v>
      </c>
      <c r="G2064" t="s">
        <v>22</v>
      </c>
      <c r="H2064">
        <v>2063</v>
      </c>
      <c r="I2064" s="83">
        <v>80.866275710319826</v>
      </c>
      <c r="J2064" s="83">
        <v>84.923266357606863</v>
      </c>
      <c r="K2064" s="83">
        <v>84.923266357606863</v>
      </c>
      <c r="L2064" s="81" t="s">
        <v>2204</v>
      </c>
      <c r="M2064" s="81" t="s">
        <v>9976</v>
      </c>
      <c r="N2064" s="81" t="s">
        <v>9977</v>
      </c>
      <c r="O2064" s="81" t="s">
        <v>9978</v>
      </c>
      <c r="P2064" s="81" t="s">
        <v>9978</v>
      </c>
    </row>
    <row r="2065" spans="1:16" ht="57" x14ac:dyDescent="0.45">
      <c r="A2065" t="s">
        <v>11147</v>
      </c>
      <c r="B2065" t="s">
        <v>17</v>
      </c>
      <c r="C2065" t="s">
        <v>18</v>
      </c>
      <c r="D2065" t="s">
        <v>1685</v>
      </c>
      <c r="E2065" t="s">
        <v>2202</v>
      </c>
      <c r="F2065" t="s">
        <v>21</v>
      </c>
      <c r="G2065" t="s">
        <v>22</v>
      </c>
      <c r="H2065">
        <v>2064</v>
      </c>
      <c r="I2065" s="83">
        <v>20.287366424876002</v>
      </c>
      <c r="J2065" s="83">
        <v>20.77656967118768</v>
      </c>
      <c r="K2065" s="83">
        <v>6.0712839695343108</v>
      </c>
      <c r="L2065" s="81" t="s">
        <v>2205</v>
      </c>
      <c r="M2065" s="81" t="s">
        <v>9979</v>
      </c>
      <c r="N2065" s="81" t="s">
        <v>9980</v>
      </c>
      <c r="O2065" s="81" t="s">
        <v>9981</v>
      </c>
      <c r="P2065" s="81" t="s">
        <v>9982</v>
      </c>
    </row>
    <row r="2066" spans="1:16" ht="85.5" x14ac:dyDescent="0.45">
      <c r="A2066" t="s">
        <v>11147</v>
      </c>
      <c r="B2066" t="s">
        <v>17</v>
      </c>
      <c r="C2066" t="s">
        <v>18</v>
      </c>
      <c r="D2066" t="s">
        <v>1685</v>
      </c>
      <c r="E2066" t="s">
        <v>2202</v>
      </c>
      <c r="F2066" t="s">
        <v>21</v>
      </c>
      <c r="G2066" t="s">
        <v>22</v>
      </c>
      <c r="H2066">
        <v>2065</v>
      </c>
      <c r="I2066" s="83">
        <v>10.351214518288163</v>
      </c>
      <c r="J2066" s="83">
        <v>22.571180478829568</v>
      </c>
      <c r="K2066" s="83">
        <v>4.4693864902815994</v>
      </c>
      <c r="L2066" s="81" t="s">
        <v>2206</v>
      </c>
      <c r="M2066" s="81" t="s">
        <v>9983</v>
      </c>
      <c r="N2066" s="81" t="s">
        <v>9984</v>
      </c>
      <c r="O2066" s="81" t="s">
        <v>9985</v>
      </c>
      <c r="P2066" s="81" t="s">
        <v>9986</v>
      </c>
    </row>
    <row r="2067" spans="1:16" ht="57" x14ac:dyDescent="0.45">
      <c r="A2067" t="s">
        <v>11147</v>
      </c>
      <c r="B2067" t="s">
        <v>17</v>
      </c>
      <c r="C2067" t="s">
        <v>18</v>
      </c>
      <c r="D2067" t="s">
        <v>1685</v>
      </c>
      <c r="E2067" t="s">
        <v>2202</v>
      </c>
      <c r="F2067" t="s">
        <v>21</v>
      </c>
      <c r="G2067" t="s">
        <v>22</v>
      </c>
      <c r="H2067">
        <v>2066</v>
      </c>
      <c r="I2067" s="83">
        <v>10.937028578061614</v>
      </c>
      <c r="J2067" s="83">
        <v>35.08365347103021</v>
      </c>
      <c r="K2067" s="83">
        <v>37.435262499122082</v>
      </c>
      <c r="L2067" s="81" t="s">
        <v>2207</v>
      </c>
      <c r="M2067" s="81" t="s">
        <v>9987</v>
      </c>
      <c r="N2067" s="81" t="s">
        <v>9988</v>
      </c>
      <c r="O2067" s="81" t="s">
        <v>9989</v>
      </c>
      <c r="P2067" s="81" t="s">
        <v>9990</v>
      </c>
    </row>
    <row r="2068" spans="1:16" ht="85.5" x14ac:dyDescent="0.45">
      <c r="A2068" t="s">
        <v>11147</v>
      </c>
      <c r="B2068" t="s">
        <v>17</v>
      </c>
      <c r="C2068" t="s">
        <v>18</v>
      </c>
      <c r="D2068" t="s">
        <v>1685</v>
      </c>
      <c r="E2068" t="s">
        <v>2202</v>
      </c>
      <c r="F2068" t="s">
        <v>21</v>
      </c>
      <c r="G2068" t="s">
        <v>22</v>
      </c>
      <c r="H2068">
        <v>2067</v>
      </c>
      <c r="I2068" s="83">
        <v>43.63435984454113</v>
      </c>
      <c r="J2068" s="83">
        <v>41.867037412032296</v>
      </c>
      <c r="K2068" s="83">
        <v>46.242221060619997</v>
      </c>
      <c r="L2068" s="81" t="s">
        <v>2208</v>
      </c>
      <c r="M2068" s="81" t="s">
        <v>9991</v>
      </c>
      <c r="N2068" s="81" t="s">
        <v>9992</v>
      </c>
      <c r="O2068" s="81" t="s">
        <v>9993</v>
      </c>
      <c r="P2068" s="81" t="s">
        <v>9994</v>
      </c>
    </row>
    <row r="2069" spans="1:16" ht="71.25" x14ac:dyDescent="0.45">
      <c r="A2069" t="s">
        <v>11147</v>
      </c>
      <c r="B2069" t="s">
        <v>17</v>
      </c>
      <c r="C2069" t="s">
        <v>18</v>
      </c>
      <c r="D2069" t="s">
        <v>1685</v>
      </c>
      <c r="E2069" t="s">
        <v>2202</v>
      </c>
      <c r="F2069" t="s">
        <v>21</v>
      </c>
      <c r="G2069" t="s">
        <v>22</v>
      </c>
      <c r="H2069">
        <v>2068</v>
      </c>
      <c r="I2069" s="83">
        <v>10.69431433664027</v>
      </c>
      <c r="J2069" s="83">
        <v>42.473083783161677</v>
      </c>
      <c r="K2069" s="83">
        <v>13.305736926613127</v>
      </c>
      <c r="L2069" s="81" t="s">
        <v>2209</v>
      </c>
      <c r="M2069" s="81" t="s">
        <v>9995</v>
      </c>
      <c r="N2069" s="81" t="s">
        <v>9996</v>
      </c>
      <c r="O2069" s="81" t="s">
        <v>9997</v>
      </c>
      <c r="P2069" s="81" t="s">
        <v>9998</v>
      </c>
    </row>
    <row r="2070" spans="1:16" ht="42.75" x14ac:dyDescent="0.45">
      <c r="A2070" t="s">
        <v>11147</v>
      </c>
      <c r="B2070" t="s">
        <v>17</v>
      </c>
      <c r="C2070" t="s">
        <v>18</v>
      </c>
      <c r="D2070" t="s">
        <v>1685</v>
      </c>
      <c r="E2070" t="s">
        <v>2202</v>
      </c>
      <c r="F2070" t="s">
        <v>21</v>
      </c>
      <c r="G2070" t="s">
        <v>22</v>
      </c>
      <c r="H2070">
        <v>2069</v>
      </c>
      <c r="I2070" s="83">
        <v>19.251614434393563</v>
      </c>
      <c r="J2070" s="83">
        <v>49.355788199799342</v>
      </c>
      <c r="K2070" s="83">
        <v>14.865996369027275</v>
      </c>
      <c r="L2070" s="81" t="s">
        <v>2210</v>
      </c>
      <c r="M2070" s="81" t="s">
        <v>9999</v>
      </c>
      <c r="N2070" s="81" t="s">
        <v>10000</v>
      </c>
      <c r="O2070" s="81" t="s">
        <v>10001</v>
      </c>
      <c r="P2070" s="81" t="s">
        <v>10002</v>
      </c>
    </row>
    <row r="2071" spans="1:16" ht="28.5" x14ac:dyDescent="0.45">
      <c r="A2071" t="s">
        <v>11147</v>
      </c>
      <c r="B2071" t="s">
        <v>17</v>
      </c>
      <c r="C2071" t="s">
        <v>18</v>
      </c>
      <c r="D2071" t="s">
        <v>1685</v>
      </c>
      <c r="E2071" t="s">
        <v>2202</v>
      </c>
      <c r="F2071" t="s">
        <v>21</v>
      </c>
      <c r="G2071" t="s">
        <v>22</v>
      </c>
      <c r="H2071">
        <v>2070</v>
      </c>
      <c r="I2071" s="83">
        <v>43.167001068522552</v>
      </c>
      <c r="J2071" s="83">
        <v>24.274588585366171</v>
      </c>
      <c r="K2071" s="83">
        <v>43.167001068522552</v>
      </c>
      <c r="L2071" s="81" t="s">
        <v>2211</v>
      </c>
      <c r="M2071" s="81" t="s">
        <v>10003</v>
      </c>
      <c r="N2071" s="81" t="s">
        <v>10004</v>
      </c>
      <c r="O2071" s="81" t="s">
        <v>10005</v>
      </c>
      <c r="P2071" s="81" t="s">
        <v>10004</v>
      </c>
    </row>
    <row r="2072" spans="1:16" ht="171" x14ac:dyDescent="0.45">
      <c r="A2072" t="s">
        <v>11147</v>
      </c>
      <c r="B2072" t="s">
        <v>17</v>
      </c>
      <c r="C2072" t="s">
        <v>18</v>
      </c>
      <c r="D2072" t="s">
        <v>1685</v>
      </c>
      <c r="E2072" t="s">
        <v>2202</v>
      </c>
      <c r="F2072" t="s">
        <v>21</v>
      </c>
      <c r="G2072" t="s">
        <v>22</v>
      </c>
      <c r="H2072">
        <v>2071</v>
      </c>
      <c r="I2072" s="83">
        <v>34.510181930787617</v>
      </c>
      <c r="J2072" s="83">
        <v>37.942461459217945</v>
      </c>
      <c r="K2072" s="83">
        <v>36.378056329718987</v>
      </c>
      <c r="L2072" s="81" t="s">
        <v>2212</v>
      </c>
      <c r="M2072" s="81" t="s">
        <v>10006</v>
      </c>
      <c r="N2072" s="81" t="s">
        <v>10007</v>
      </c>
      <c r="O2072" s="81" t="s">
        <v>10008</v>
      </c>
      <c r="P2072" s="81" t="s">
        <v>10009</v>
      </c>
    </row>
    <row r="2073" spans="1:16" ht="71.25" x14ac:dyDescent="0.45">
      <c r="A2073" t="s">
        <v>11147</v>
      </c>
      <c r="B2073" t="s">
        <v>17</v>
      </c>
      <c r="C2073" t="s">
        <v>18</v>
      </c>
      <c r="D2073" t="s">
        <v>1685</v>
      </c>
      <c r="E2073" t="s">
        <v>2202</v>
      </c>
      <c r="F2073" t="s">
        <v>21</v>
      </c>
      <c r="G2073" t="s">
        <v>22</v>
      </c>
      <c r="H2073">
        <v>2072</v>
      </c>
      <c r="I2073" s="83">
        <v>33.085484667982549</v>
      </c>
      <c r="J2073" s="83">
        <v>24.769802565621081</v>
      </c>
      <c r="K2073" s="83">
        <v>20.87037146733082</v>
      </c>
      <c r="L2073" s="81" t="s">
        <v>2213</v>
      </c>
      <c r="M2073" s="81" t="s">
        <v>10010</v>
      </c>
      <c r="N2073" s="81" t="s">
        <v>10011</v>
      </c>
      <c r="O2073" s="81" t="s">
        <v>10012</v>
      </c>
      <c r="P2073" s="81" t="s">
        <v>10013</v>
      </c>
    </row>
    <row r="2074" spans="1:16" ht="71.25" x14ac:dyDescent="0.45">
      <c r="A2074" t="s">
        <v>11147</v>
      </c>
      <c r="B2074" t="s">
        <v>17</v>
      </c>
      <c r="C2074" t="s">
        <v>18</v>
      </c>
      <c r="D2074" t="s">
        <v>1685</v>
      </c>
      <c r="E2074" t="s">
        <v>2202</v>
      </c>
      <c r="F2074" t="s">
        <v>21</v>
      </c>
      <c r="G2074" t="s">
        <v>22</v>
      </c>
      <c r="H2074">
        <v>2073</v>
      </c>
      <c r="I2074" s="83">
        <v>9.5671648117237673</v>
      </c>
      <c r="J2074" s="83">
        <v>8.8213823040936408</v>
      </c>
      <c r="K2074" s="83">
        <v>5.2642452667111872</v>
      </c>
      <c r="L2074" s="81" t="s">
        <v>2214</v>
      </c>
      <c r="M2074" s="81" t="s">
        <v>10014</v>
      </c>
      <c r="N2074" s="81" t="s">
        <v>10015</v>
      </c>
      <c r="O2074" s="81" t="s">
        <v>10016</v>
      </c>
      <c r="P2074" s="81" t="s">
        <v>10017</v>
      </c>
    </row>
    <row r="2075" spans="1:16" ht="57" x14ac:dyDescent="0.45">
      <c r="A2075" t="s">
        <v>11147</v>
      </c>
      <c r="B2075" t="s">
        <v>17</v>
      </c>
      <c r="C2075" t="s">
        <v>18</v>
      </c>
      <c r="D2075" t="s">
        <v>1685</v>
      </c>
      <c r="E2075" t="s">
        <v>2202</v>
      </c>
      <c r="F2075" t="s">
        <v>21</v>
      </c>
      <c r="G2075" t="s">
        <v>22</v>
      </c>
      <c r="H2075">
        <v>2074</v>
      </c>
      <c r="I2075" s="83">
        <v>16.704452708541154</v>
      </c>
      <c r="J2075" s="83">
        <v>16.102642769112478</v>
      </c>
      <c r="K2075" s="83">
        <v>15.522071779444049</v>
      </c>
      <c r="L2075" s="81" t="s">
        <v>2215</v>
      </c>
      <c r="M2075" s="81" t="s">
        <v>10018</v>
      </c>
      <c r="N2075" s="81" t="s">
        <v>10019</v>
      </c>
      <c r="O2075" s="81" t="s">
        <v>10020</v>
      </c>
      <c r="P2075" s="81" t="s">
        <v>10021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B4CF-9E0A-42A4-A905-9A5838C2C482}">
  <dimension ref="A1:D1102"/>
  <sheetViews>
    <sheetView workbookViewId="0">
      <selection activeCell="F28" sqref="F28"/>
    </sheetView>
  </sheetViews>
  <sheetFormatPr defaultRowHeight="14.25" x14ac:dyDescent="0.45"/>
  <cols>
    <col min="1" max="1" width="10.46484375" customWidth="1"/>
    <col min="2" max="2" width="64.1328125" bestFit="1" customWidth="1"/>
    <col min="3" max="3" width="10.3984375" bestFit="1" customWidth="1"/>
    <col min="4" max="4" width="10.46484375" bestFit="1" customWidth="1"/>
  </cols>
  <sheetData>
    <row r="1" spans="1:4" x14ac:dyDescent="0.45">
      <c r="A1" t="s">
        <v>7</v>
      </c>
      <c r="B1" t="s">
        <v>10038</v>
      </c>
      <c r="C1" t="s">
        <v>10039</v>
      </c>
      <c r="D1" t="s">
        <v>10040</v>
      </c>
    </row>
    <row r="2" spans="1:4" x14ac:dyDescent="0.45">
      <c r="A2">
        <v>21</v>
      </c>
      <c r="B2" t="s">
        <v>10071</v>
      </c>
      <c r="C2">
        <v>61</v>
      </c>
      <c r="D2">
        <v>35</v>
      </c>
    </row>
    <row r="3" spans="1:4" x14ac:dyDescent="0.45">
      <c r="A3">
        <v>22</v>
      </c>
      <c r="B3" t="s">
        <v>10072</v>
      </c>
      <c r="C3">
        <v>64</v>
      </c>
      <c r="D3">
        <v>33</v>
      </c>
    </row>
    <row r="4" spans="1:4" x14ac:dyDescent="0.45">
      <c r="A4">
        <v>23</v>
      </c>
      <c r="B4" t="s">
        <v>10073</v>
      </c>
      <c r="C4">
        <v>64</v>
      </c>
      <c r="D4">
        <v>34</v>
      </c>
    </row>
    <row r="5" spans="1:4" x14ac:dyDescent="0.45">
      <c r="A5">
        <v>24</v>
      </c>
      <c r="B5" t="s">
        <v>10074</v>
      </c>
      <c r="C5">
        <v>66</v>
      </c>
      <c r="D5">
        <v>34</v>
      </c>
    </row>
    <row r="6" spans="1:4" x14ac:dyDescent="0.45">
      <c r="A6">
        <v>25</v>
      </c>
      <c r="B6" t="s">
        <v>10075</v>
      </c>
      <c r="C6">
        <v>60</v>
      </c>
      <c r="D6">
        <v>33</v>
      </c>
    </row>
    <row r="7" spans="1:4" x14ac:dyDescent="0.45">
      <c r="A7">
        <v>26</v>
      </c>
      <c r="B7" t="s">
        <v>10076</v>
      </c>
      <c r="C7">
        <v>63</v>
      </c>
      <c r="D7">
        <v>29</v>
      </c>
    </row>
    <row r="8" spans="1:4" x14ac:dyDescent="0.45">
      <c r="A8">
        <v>27</v>
      </c>
      <c r="B8" t="s">
        <v>10077</v>
      </c>
      <c r="C8">
        <v>66</v>
      </c>
      <c r="D8">
        <v>22</v>
      </c>
    </row>
    <row r="9" spans="1:4" x14ac:dyDescent="0.45">
      <c r="A9">
        <v>28</v>
      </c>
      <c r="B9" t="s">
        <v>10078</v>
      </c>
      <c r="C9">
        <v>62</v>
      </c>
      <c r="D9">
        <v>33</v>
      </c>
    </row>
    <row r="10" spans="1:4" x14ac:dyDescent="0.45">
      <c r="A10">
        <v>29</v>
      </c>
      <c r="B10" t="s">
        <v>10079</v>
      </c>
      <c r="C10">
        <v>69</v>
      </c>
      <c r="D10">
        <v>33</v>
      </c>
    </row>
    <row r="11" spans="1:4" x14ac:dyDescent="0.45">
      <c r="A11">
        <v>30</v>
      </c>
      <c r="B11" t="s">
        <v>10080</v>
      </c>
      <c r="C11">
        <v>58</v>
      </c>
      <c r="D11">
        <v>33</v>
      </c>
    </row>
    <row r="12" spans="1:4" x14ac:dyDescent="0.45">
      <c r="A12">
        <v>31</v>
      </c>
      <c r="B12" t="s">
        <v>10517</v>
      </c>
      <c r="C12">
        <v>72</v>
      </c>
      <c r="D12">
        <v>35</v>
      </c>
    </row>
    <row r="13" spans="1:4" x14ac:dyDescent="0.45">
      <c r="A13">
        <v>32</v>
      </c>
      <c r="B13" t="s">
        <v>10518</v>
      </c>
      <c r="C13">
        <v>73</v>
      </c>
      <c r="D13">
        <v>35</v>
      </c>
    </row>
    <row r="14" spans="1:4" x14ac:dyDescent="0.45">
      <c r="A14">
        <v>33</v>
      </c>
      <c r="B14" t="s">
        <v>10519</v>
      </c>
      <c r="C14">
        <v>70</v>
      </c>
      <c r="D14">
        <v>33</v>
      </c>
    </row>
    <row r="15" spans="1:4" x14ac:dyDescent="0.45">
      <c r="A15">
        <v>34</v>
      </c>
      <c r="B15" t="s">
        <v>10520</v>
      </c>
      <c r="C15">
        <v>65</v>
      </c>
      <c r="D15">
        <v>34</v>
      </c>
    </row>
    <row r="16" spans="1:4" x14ac:dyDescent="0.45">
      <c r="A16">
        <v>35</v>
      </c>
      <c r="B16" t="s">
        <v>10521</v>
      </c>
      <c r="C16">
        <v>65</v>
      </c>
      <c r="D16">
        <v>34</v>
      </c>
    </row>
    <row r="17" spans="1:4" x14ac:dyDescent="0.45">
      <c r="A17">
        <v>36</v>
      </c>
      <c r="B17" t="s">
        <v>10522</v>
      </c>
      <c r="C17">
        <v>70</v>
      </c>
      <c r="D17">
        <v>34</v>
      </c>
    </row>
    <row r="18" spans="1:4" x14ac:dyDescent="0.45">
      <c r="A18">
        <v>37</v>
      </c>
      <c r="B18" t="s">
        <v>10523</v>
      </c>
      <c r="C18">
        <v>72</v>
      </c>
      <c r="D18">
        <v>35</v>
      </c>
    </row>
    <row r="19" spans="1:4" x14ac:dyDescent="0.45">
      <c r="A19">
        <v>38</v>
      </c>
      <c r="B19" t="s">
        <v>10784</v>
      </c>
      <c r="C19">
        <v>50</v>
      </c>
      <c r="D19">
        <v>34</v>
      </c>
    </row>
    <row r="20" spans="1:4" x14ac:dyDescent="0.45">
      <c r="A20">
        <v>39</v>
      </c>
      <c r="B20" t="s">
        <v>10785</v>
      </c>
      <c r="C20">
        <v>60</v>
      </c>
      <c r="D20">
        <v>51</v>
      </c>
    </row>
    <row r="21" spans="1:4" x14ac:dyDescent="0.45">
      <c r="A21">
        <v>40</v>
      </c>
      <c r="B21" t="s">
        <v>10786</v>
      </c>
      <c r="C21">
        <v>55</v>
      </c>
      <c r="D21">
        <v>35</v>
      </c>
    </row>
    <row r="22" spans="1:4" x14ac:dyDescent="0.45">
      <c r="A22">
        <v>41</v>
      </c>
      <c r="B22" t="s">
        <v>10787</v>
      </c>
      <c r="C22">
        <v>65</v>
      </c>
      <c r="D22">
        <v>54</v>
      </c>
    </row>
    <row r="23" spans="1:4" x14ac:dyDescent="0.45">
      <c r="A23">
        <v>42</v>
      </c>
      <c r="B23" t="s">
        <v>10788</v>
      </c>
      <c r="C23">
        <v>60</v>
      </c>
      <c r="D23">
        <v>30</v>
      </c>
    </row>
    <row r="24" spans="1:4" x14ac:dyDescent="0.45">
      <c r="A24">
        <v>43</v>
      </c>
      <c r="B24" t="s">
        <v>10789</v>
      </c>
      <c r="C24">
        <v>70</v>
      </c>
      <c r="D24">
        <v>53</v>
      </c>
    </row>
    <row r="25" spans="1:4" x14ac:dyDescent="0.45">
      <c r="A25">
        <v>44</v>
      </c>
      <c r="B25" t="s">
        <v>10790</v>
      </c>
      <c r="C25">
        <v>61</v>
      </c>
      <c r="D25">
        <v>33</v>
      </c>
    </row>
    <row r="26" spans="1:4" x14ac:dyDescent="0.45">
      <c r="A26">
        <v>45</v>
      </c>
      <c r="B26" t="s">
        <v>10791</v>
      </c>
      <c r="C26">
        <v>63</v>
      </c>
      <c r="D26">
        <v>52</v>
      </c>
    </row>
    <row r="27" spans="1:4" x14ac:dyDescent="0.45">
      <c r="A27">
        <v>46</v>
      </c>
      <c r="B27" t="s">
        <v>10106</v>
      </c>
      <c r="C27">
        <v>59</v>
      </c>
      <c r="D27">
        <v>34</v>
      </c>
    </row>
    <row r="28" spans="1:4" x14ac:dyDescent="0.45">
      <c r="A28">
        <v>47</v>
      </c>
      <c r="B28" t="s">
        <v>10107</v>
      </c>
      <c r="C28">
        <v>60</v>
      </c>
      <c r="D28">
        <v>35</v>
      </c>
    </row>
    <row r="29" spans="1:4" x14ac:dyDescent="0.45">
      <c r="A29">
        <v>48</v>
      </c>
      <c r="B29" t="s">
        <v>10108</v>
      </c>
      <c r="C29">
        <v>57</v>
      </c>
      <c r="D29">
        <v>34</v>
      </c>
    </row>
    <row r="30" spans="1:4" x14ac:dyDescent="0.45">
      <c r="A30">
        <v>49</v>
      </c>
      <c r="B30" t="s">
        <v>10109</v>
      </c>
      <c r="C30">
        <v>58</v>
      </c>
      <c r="D30">
        <v>31</v>
      </c>
    </row>
    <row r="31" spans="1:4" x14ac:dyDescent="0.45">
      <c r="A31">
        <v>50</v>
      </c>
      <c r="B31" t="s">
        <v>10110</v>
      </c>
      <c r="C31">
        <v>63</v>
      </c>
      <c r="D31">
        <v>35</v>
      </c>
    </row>
    <row r="32" spans="1:4" x14ac:dyDescent="0.45">
      <c r="A32">
        <v>51</v>
      </c>
      <c r="B32" t="s">
        <v>10111</v>
      </c>
      <c r="C32">
        <v>59</v>
      </c>
      <c r="D32">
        <v>33</v>
      </c>
    </row>
    <row r="33" spans="1:4" x14ac:dyDescent="0.45">
      <c r="A33">
        <v>52</v>
      </c>
      <c r="B33" t="s">
        <v>10112</v>
      </c>
      <c r="C33">
        <v>54</v>
      </c>
      <c r="D33">
        <v>31</v>
      </c>
    </row>
    <row r="34" spans="1:4" x14ac:dyDescent="0.45">
      <c r="A34">
        <v>53</v>
      </c>
      <c r="B34" t="s">
        <v>10113</v>
      </c>
      <c r="C34">
        <v>59</v>
      </c>
      <c r="D34">
        <v>32</v>
      </c>
    </row>
    <row r="35" spans="1:4" x14ac:dyDescent="0.45">
      <c r="A35">
        <v>67</v>
      </c>
      <c r="B35" t="s">
        <v>10237</v>
      </c>
      <c r="C35">
        <v>60</v>
      </c>
      <c r="D35">
        <v>50</v>
      </c>
    </row>
    <row r="36" spans="1:4" x14ac:dyDescent="0.45">
      <c r="A36">
        <v>68</v>
      </c>
      <c r="B36" t="s">
        <v>10238</v>
      </c>
      <c r="C36">
        <v>66</v>
      </c>
      <c r="D36">
        <v>49</v>
      </c>
    </row>
    <row r="37" spans="1:4" x14ac:dyDescent="0.45">
      <c r="A37">
        <v>69</v>
      </c>
      <c r="B37" t="s">
        <v>10239</v>
      </c>
      <c r="C37">
        <v>69</v>
      </c>
      <c r="D37">
        <v>48</v>
      </c>
    </row>
    <row r="38" spans="1:4" x14ac:dyDescent="0.45">
      <c r="A38">
        <v>70</v>
      </c>
      <c r="B38" t="s">
        <v>10240</v>
      </c>
      <c r="C38">
        <v>65</v>
      </c>
      <c r="D38">
        <v>49</v>
      </c>
    </row>
    <row r="39" spans="1:4" x14ac:dyDescent="0.45">
      <c r="A39">
        <v>71</v>
      </c>
      <c r="B39" t="s">
        <v>10241</v>
      </c>
      <c r="C39">
        <v>68</v>
      </c>
      <c r="D39">
        <v>49</v>
      </c>
    </row>
    <row r="40" spans="1:4" x14ac:dyDescent="0.45">
      <c r="A40">
        <v>72</v>
      </c>
      <c r="B40" t="s">
        <v>10242</v>
      </c>
      <c r="C40">
        <v>67</v>
      </c>
      <c r="D40">
        <v>48</v>
      </c>
    </row>
    <row r="41" spans="1:4" x14ac:dyDescent="0.45">
      <c r="A41">
        <v>73</v>
      </c>
      <c r="B41" t="s">
        <v>10243</v>
      </c>
      <c r="C41">
        <v>71</v>
      </c>
      <c r="D41">
        <v>47</v>
      </c>
    </row>
    <row r="42" spans="1:4" x14ac:dyDescent="0.45">
      <c r="A42">
        <v>79</v>
      </c>
      <c r="B42" t="s">
        <v>10912</v>
      </c>
      <c r="C42">
        <v>77</v>
      </c>
      <c r="D42">
        <v>51</v>
      </c>
    </row>
    <row r="43" spans="1:4" x14ac:dyDescent="0.45">
      <c r="A43">
        <v>80</v>
      </c>
      <c r="B43" t="s">
        <v>10913</v>
      </c>
      <c r="C43">
        <v>74</v>
      </c>
      <c r="D43">
        <v>51</v>
      </c>
    </row>
    <row r="44" spans="1:4" x14ac:dyDescent="0.45">
      <c r="A44">
        <v>81</v>
      </c>
      <c r="B44" t="s">
        <v>10914</v>
      </c>
      <c r="C44">
        <v>77</v>
      </c>
      <c r="D44">
        <v>51</v>
      </c>
    </row>
    <row r="45" spans="1:4" x14ac:dyDescent="0.45">
      <c r="A45">
        <v>82</v>
      </c>
      <c r="B45" t="s">
        <v>10915</v>
      </c>
      <c r="C45">
        <v>74</v>
      </c>
      <c r="D45">
        <v>51</v>
      </c>
    </row>
    <row r="46" spans="1:4" x14ac:dyDescent="0.45">
      <c r="A46">
        <v>104</v>
      </c>
      <c r="B46" t="s">
        <v>10899</v>
      </c>
      <c r="C46">
        <v>80</v>
      </c>
      <c r="D46">
        <v>45</v>
      </c>
    </row>
    <row r="47" spans="1:4" x14ac:dyDescent="0.45">
      <c r="A47">
        <v>105</v>
      </c>
      <c r="B47" t="s">
        <v>10900</v>
      </c>
      <c r="C47">
        <v>77</v>
      </c>
      <c r="D47">
        <v>53</v>
      </c>
    </row>
    <row r="48" spans="1:4" x14ac:dyDescent="0.45">
      <c r="A48">
        <v>106</v>
      </c>
      <c r="B48" t="s">
        <v>10901</v>
      </c>
      <c r="C48">
        <v>77</v>
      </c>
      <c r="D48">
        <v>47</v>
      </c>
    </row>
    <row r="49" spans="1:4" x14ac:dyDescent="0.45">
      <c r="A49">
        <v>107</v>
      </c>
      <c r="B49" t="s">
        <v>10902</v>
      </c>
      <c r="C49">
        <v>77</v>
      </c>
      <c r="D49">
        <v>56</v>
      </c>
    </row>
    <row r="50" spans="1:4" x14ac:dyDescent="0.45">
      <c r="A50">
        <v>108</v>
      </c>
      <c r="B50" t="s">
        <v>10903</v>
      </c>
      <c r="C50">
        <v>77</v>
      </c>
      <c r="D50">
        <v>47</v>
      </c>
    </row>
    <row r="51" spans="1:4" x14ac:dyDescent="0.45">
      <c r="A51">
        <v>109</v>
      </c>
      <c r="B51" t="s">
        <v>10682</v>
      </c>
      <c r="C51">
        <v>58</v>
      </c>
      <c r="D51">
        <v>33</v>
      </c>
    </row>
    <row r="52" spans="1:4" x14ac:dyDescent="0.45">
      <c r="A52">
        <v>110</v>
      </c>
      <c r="B52" t="s">
        <v>10683</v>
      </c>
      <c r="C52">
        <v>67</v>
      </c>
      <c r="D52">
        <v>34</v>
      </c>
    </row>
    <row r="53" spans="1:4" x14ac:dyDescent="0.45">
      <c r="A53">
        <v>111</v>
      </c>
      <c r="B53" t="s">
        <v>10684</v>
      </c>
      <c r="C53">
        <v>67</v>
      </c>
      <c r="D53">
        <v>36</v>
      </c>
    </row>
    <row r="54" spans="1:4" x14ac:dyDescent="0.45">
      <c r="A54">
        <v>112</v>
      </c>
      <c r="B54" t="s">
        <v>10685</v>
      </c>
      <c r="C54">
        <v>70</v>
      </c>
      <c r="D54">
        <v>35</v>
      </c>
    </row>
    <row r="55" spans="1:4" x14ac:dyDescent="0.45">
      <c r="A55">
        <v>113</v>
      </c>
      <c r="B55" t="s">
        <v>10686</v>
      </c>
      <c r="C55">
        <v>58</v>
      </c>
      <c r="D55">
        <v>45</v>
      </c>
    </row>
    <row r="56" spans="1:4" x14ac:dyDescent="0.45">
      <c r="A56">
        <v>114</v>
      </c>
      <c r="B56" t="s">
        <v>10687</v>
      </c>
      <c r="C56">
        <v>58</v>
      </c>
      <c r="D56">
        <v>41</v>
      </c>
    </row>
    <row r="57" spans="1:4" x14ac:dyDescent="0.45">
      <c r="A57">
        <v>115</v>
      </c>
      <c r="B57" t="s">
        <v>10688</v>
      </c>
      <c r="C57">
        <v>57</v>
      </c>
      <c r="D57">
        <v>41</v>
      </c>
    </row>
    <row r="58" spans="1:4" x14ac:dyDescent="0.45">
      <c r="A58">
        <v>116</v>
      </c>
      <c r="B58" t="s">
        <v>10994</v>
      </c>
      <c r="C58">
        <v>60</v>
      </c>
      <c r="D58">
        <v>36</v>
      </c>
    </row>
    <row r="59" spans="1:4" x14ac:dyDescent="0.45">
      <c r="A59">
        <v>117</v>
      </c>
      <c r="B59" t="s">
        <v>10995</v>
      </c>
      <c r="C59">
        <v>56</v>
      </c>
      <c r="D59">
        <v>48</v>
      </c>
    </row>
    <row r="60" spans="1:4" x14ac:dyDescent="0.45">
      <c r="A60">
        <v>118</v>
      </c>
      <c r="B60" t="s">
        <v>11131</v>
      </c>
      <c r="C60">
        <v>59</v>
      </c>
      <c r="D60">
        <v>46</v>
      </c>
    </row>
    <row r="61" spans="1:4" x14ac:dyDescent="0.45">
      <c r="A61">
        <v>119</v>
      </c>
      <c r="B61" t="s">
        <v>11132</v>
      </c>
      <c r="C61">
        <v>52</v>
      </c>
      <c r="D61">
        <v>30</v>
      </c>
    </row>
    <row r="62" spans="1:4" x14ac:dyDescent="0.45">
      <c r="A62">
        <v>120</v>
      </c>
      <c r="B62" t="s">
        <v>11133</v>
      </c>
      <c r="C62">
        <v>59</v>
      </c>
      <c r="D62">
        <v>34</v>
      </c>
    </row>
    <row r="63" spans="1:4" x14ac:dyDescent="0.45">
      <c r="A63">
        <v>121</v>
      </c>
      <c r="B63" t="s">
        <v>11134</v>
      </c>
      <c r="C63">
        <v>61</v>
      </c>
      <c r="D63">
        <v>51</v>
      </c>
    </row>
    <row r="64" spans="1:4" x14ac:dyDescent="0.45">
      <c r="A64">
        <v>122</v>
      </c>
      <c r="B64" t="s">
        <v>11135</v>
      </c>
      <c r="C64">
        <v>55</v>
      </c>
      <c r="D64">
        <v>39</v>
      </c>
    </row>
    <row r="65" spans="1:4" x14ac:dyDescent="0.45">
      <c r="A65">
        <v>123</v>
      </c>
      <c r="B65" t="s">
        <v>11136</v>
      </c>
      <c r="C65">
        <v>57</v>
      </c>
      <c r="D65">
        <v>47</v>
      </c>
    </row>
    <row r="66" spans="1:4" x14ac:dyDescent="0.45">
      <c r="A66">
        <v>124</v>
      </c>
      <c r="B66" t="s">
        <v>10721</v>
      </c>
      <c r="C66">
        <v>72</v>
      </c>
      <c r="D66">
        <v>48</v>
      </c>
    </row>
    <row r="67" spans="1:4" x14ac:dyDescent="0.45">
      <c r="A67">
        <v>125</v>
      </c>
      <c r="B67" t="s">
        <v>10722</v>
      </c>
      <c r="C67">
        <v>69</v>
      </c>
      <c r="D67">
        <v>12</v>
      </c>
    </row>
    <row r="68" spans="1:4" x14ac:dyDescent="0.45">
      <c r="A68">
        <v>126</v>
      </c>
      <c r="B68" t="s">
        <v>10723</v>
      </c>
      <c r="C68">
        <v>70</v>
      </c>
      <c r="D68">
        <v>20</v>
      </c>
    </row>
    <row r="69" spans="1:4" x14ac:dyDescent="0.45">
      <c r="A69">
        <v>127</v>
      </c>
      <c r="B69" t="s">
        <v>10724</v>
      </c>
      <c r="C69">
        <v>73</v>
      </c>
      <c r="D69">
        <v>24</v>
      </c>
    </row>
    <row r="70" spans="1:4" x14ac:dyDescent="0.45">
      <c r="A70">
        <v>128</v>
      </c>
      <c r="B70" t="s">
        <v>10725</v>
      </c>
      <c r="C70">
        <v>74</v>
      </c>
      <c r="D70">
        <v>38</v>
      </c>
    </row>
    <row r="71" spans="1:4" x14ac:dyDescent="0.45">
      <c r="A71">
        <v>129</v>
      </c>
      <c r="B71" t="s">
        <v>10726</v>
      </c>
      <c r="C71">
        <v>71</v>
      </c>
      <c r="D71">
        <v>15</v>
      </c>
    </row>
    <row r="72" spans="1:4" x14ac:dyDescent="0.45">
      <c r="A72">
        <v>130</v>
      </c>
      <c r="B72" t="s">
        <v>10727</v>
      </c>
      <c r="C72">
        <v>73</v>
      </c>
      <c r="D72">
        <v>37</v>
      </c>
    </row>
    <row r="73" spans="1:4" x14ac:dyDescent="0.45">
      <c r="A73">
        <v>131</v>
      </c>
      <c r="B73" t="s">
        <v>10728</v>
      </c>
      <c r="C73">
        <v>74</v>
      </c>
      <c r="D73">
        <v>28</v>
      </c>
    </row>
    <row r="74" spans="1:4" x14ac:dyDescent="0.45">
      <c r="A74">
        <v>132</v>
      </c>
      <c r="B74" t="s">
        <v>10729</v>
      </c>
      <c r="C74">
        <v>73</v>
      </c>
      <c r="D74">
        <v>34</v>
      </c>
    </row>
    <row r="75" spans="1:4" x14ac:dyDescent="0.45">
      <c r="A75">
        <v>133</v>
      </c>
      <c r="B75" t="s">
        <v>10730</v>
      </c>
      <c r="C75">
        <v>74</v>
      </c>
      <c r="D75">
        <v>35</v>
      </c>
    </row>
    <row r="76" spans="1:4" x14ac:dyDescent="0.45">
      <c r="A76">
        <v>134</v>
      </c>
      <c r="B76" t="s">
        <v>10182</v>
      </c>
      <c r="C76">
        <v>59</v>
      </c>
      <c r="D76">
        <v>33</v>
      </c>
    </row>
    <row r="77" spans="1:4" x14ac:dyDescent="0.45">
      <c r="A77">
        <v>135</v>
      </c>
      <c r="B77" t="s">
        <v>10183</v>
      </c>
      <c r="C77">
        <v>67</v>
      </c>
      <c r="D77">
        <v>51</v>
      </c>
    </row>
    <row r="78" spans="1:4" x14ac:dyDescent="0.45">
      <c r="A78">
        <v>136</v>
      </c>
      <c r="B78" t="s">
        <v>10184</v>
      </c>
      <c r="C78">
        <v>61</v>
      </c>
      <c r="D78">
        <v>33</v>
      </c>
    </row>
    <row r="79" spans="1:4" x14ac:dyDescent="0.45">
      <c r="A79">
        <v>137</v>
      </c>
      <c r="B79" t="s">
        <v>10185</v>
      </c>
      <c r="C79">
        <v>68</v>
      </c>
      <c r="D79">
        <v>42</v>
      </c>
    </row>
    <row r="80" spans="1:4" x14ac:dyDescent="0.45">
      <c r="A80">
        <v>138</v>
      </c>
      <c r="B80" t="s">
        <v>10186</v>
      </c>
      <c r="C80">
        <v>70</v>
      </c>
      <c r="D80">
        <v>46</v>
      </c>
    </row>
    <row r="81" spans="1:4" x14ac:dyDescent="0.45">
      <c r="A81">
        <v>139</v>
      </c>
      <c r="B81" t="s">
        <v>10187</v>
      </c>
      <c r="C81">
        <v>71</v>
      </c>
      <c r="D81">
        <v>49</v>
      </c>
    </row>
    <row r="82" spans="1:4" x14ac:dyDescent="0.45">
      <c r="A82">
        <v>154</v>
      </c>
      <c r="B82" t="s">
        <v>10101</v>
      </c>
      <c r="C82">
        <v>62</v>
      </c>
      <c r="D82">
        <v>36</v>
      </c>
    </row>
    <row r="83" spans="1:4" x14ac:dyDescent="0.45">
      <c r="A83">
        <v>155</v>
      </c>
      <c r="B83" t="s">
        <v>10102</v>
      </c>
      <c r="C83">
        <v>71</v>
      </c>
      <c r="D83">
        <v>43</v>
      </c>
    </row>
    <row r="84" spans="1:4" x14ac:dyDescent="0.45">
      <c r="A84">
        <v>156</v>
      </c>
      <c r="B84" t="s">
        <v>10103</v>
      </c>
      <c r="C84">
        <v>74</v>
      </c>
      <c r="D84">
        <v>65</v>
      </c>
    </row>
    <row r="85" spans="1:4" x14ac:dyDescent="0.45">
      <c r="A85">
        <v>157</v>
      </c>
      <c r="B85" t="s">
        <v>10104</v>
      </c>
      <c r="C85">
        <v>67</v>
      </c>
      <c r="D85">
        <v>31</v>
      </c>
    </row>
    <row r="86" spans="1:4" x14ac:dyDescent="0.45">
      <c r="A86">
        <v>158</v>
      </c>
      <c r="B86" t="s">
        <v>10105</v>
      </c>
      <c r="C86">
        <v>62</v>
      </c>
      <c r="D86">
        <v>50</v>
      </c>
    </row>
    <row r="87" spans="1:4" x14ac:dyDescent="0.45">
      <c r="A87">
        <v>159</v>
      </c>
      <c r="B87" t="s">
        <v>11064</v>
      </c>
      <c r="C87">
        <v>66</v>
      </c>
      <c r="D87">
        <v>40</v>
      </c>
    </row>
    <row r="88" spans="1:4" x14ac:dyDescent="0.45">
      <c r="A88">
        <v>160</v>
      </c>
      <c r="B88" t="s">
        <v>11065</v>
      </c>
      <c r="C88">
        <v>71</v>
      </c>
      <c r="D88">
        <v>47</v>
      </c>
    </row>
    <row r="89" spans="1:4" x14ac:dyDescent="0.45">
      <c r="A89">
        <v>161</v>
      </c>
      <c r="B89" t="s">
        <v>11066</v>
      </c>
      <c r="C89">
        <v>71</v>
      </c>
      <c r="D89">
        <v>49</v>
      </c>
    </row>
    <row r="90" spans="1:4" x14ac:dyDescent="0.45">
      <c r="A90">
        <v>162</v>
      </c>
      <c r="B90" t="s">
        <v>11067</v>
      </c>
      <c r="C90">
        <v>68</v>
      </c>
      <c r="D90">
        <v>41</v>
      </c>
    </row>
    <row r="91" spans="1:4" x14ac:dyDescent="0.45">
      <c r="A91">
        <v>163</v>
      </c>
      <c r="B91" t="s">
        <v>11068</v>
      </c>
      <c r="C91">
        <v>71</v>
      </c>
      <c r="D91">
        <v>50</v>
      </c>
    </row>
    <row r="92" spans="1:4" x14ac:dyDescent="0.45">
      <c r="A92">
        <v>164</v>
      </c>
      <c r="B92" t="s">
        <v>11069</v>
      </c>
      <c r="C92">
        <v>71</v>
      </c>
      <c r="D92">
        <v>52</v>
      </c>
    </row>
    <row r="93" spans="1:4" x14ac:dyDescent="0.45">
      <c r="A93">
        <v>165</v>
      </c>
      <c r="B93" t="s">
        <v>10166</v>
      </c>
      <c r="C93">
        <v>68</v>
      </c>
      <c r="D93">
        <v>35</v>
      </c>
    </row>
    <row r="94" spans="1:4" x14ac:dyDescent="0.45">
      <c r="A94">
        <v>166</v>
      </c>
      <c r="B94" t="s">
        <v>10167</v>
      </c>
      <c r="C94">
        <v>71</v>
      </c>
      <c r="D94">
        <v>47</v>
      </c>
    </row>
    <row r="95" spans="1:4" x14ac:dyDescent="0.45">
      <c r="A95">
        <v>167</v>
      </c>
      <c r="B95" t="s">
        <v>10168</v>
      </c>
      <c r="C95">
        <v>69</v>
      </c>
      <c r="D95">
        <v>42</v>
      </c>
    </row>
    <row r="96" spans="1:4" x14ac:dyDescent="0.45">
      <c r="A96">
        <v>168</v>
      </c>
      <c r="B96" t="s">
        <v>10169</v>
      </c>
      <c r="C96">
        <v>67</v>
      </c>
      <c r="D96">
        <v>47</v>
      </c>
    </row>
    <row r="97" spans="1:4" x14ac:dyDescent="0.45">
      <c r="A97">
        <v>169</v>
      </c>
      <c r="B97" t="s">
        <v>10170</v>
      </c>
      <c r="C97">
        <v>69</v>
      </c>
      <c r="D97">
        <v>50</v>
      </c>
    </row>
    <row r="98" spans="1:4" x14ac:dyDescent="0.45">
      <c r="A98">
        <v>170</v>
      </c>
      <c r="B98" t="s">
        <v>10171</v>
      </c>
      <c r="C98">
        <v>66</v>
      </c>
      <c r="D98">
        <v>43</v>
      </c>
    </row>
    <row r="99" spans="1:4" x14ac:dyDescent="0.45">
      <c r="A99">
        <v>174</v>
      </c>
      <c r="B99" t="s">
        <v>11127</v>
      </c>
      <c r="C99">
        <v>72</v>
      </c>
      <c r="D99">
        <v>51</v>
      </c>
    </row>
    <row r="100" spans="1:4" x14ac:dyDescent="0.45">
      <c r="A100">
        <v>175</v>
      </c>
      <c r="B100" t="s">
        <v>11125</v>
      </c>
      <c r="C100">
        <v>70</v>
      </c>
      <c r="D100">
        <v>50</v>
      </c>
    </row>
    <row r="101" spans="1:4" x14ac:dyDescent="0.45">
      <c r="A101">
        <v>176</v>
      </c>
      <c r="B101" t="s">
        <v>11128</v>
      </c>
      <c r="C101">
        <v>77</v>
      </c>
      <c r="D101">
        <v>53</v>
      </c>
    </row>
    <row r="102" spans="1:4" x14ac:dyDescent="0.45">
      <c r="A102">
        <v>177</v>
      </c>
      <c r="B102" t="s">
        <v>11126</v>
      </c>
      <c r="C102">
        <v>75</v>
      </c>
      <c r="D102">
        <v>51</v>
      </c>
    </row>
    <row r="103" spans="1:4" x14ac:dyDescent="0.45">
      <c r="A103">
        <v>178</v>
      </c>
      <c r="B103" t="s">
        <v>11129</v>
      </c>
      <c r="C103">
        <v>73</v>
      </c>
      <c r="D103">
        <v>51</v>
      </c>
    </row>
    <row r="104" spans="1:4" x14ac:dyDescent="0.45">
      <c r="A104">
        <v>179</v>
      </c>
      <c r="B104" t="s">
        <v>11130</v>
      </c>
      <c r="C104">
        <v>72</v>
      </c>
      <c r="D104">
        <v>49</v>
      </c>
    </row>
    <row r="105" spans="1:4" x14ac:dyDescent="0.45">
      <c r="A105">
        <v>192</v>
      </c>
      <c r="B105" t="s">
        <v>10865</v>
      </c>
      <c r="C105">
        <v>74</v>
      </c>
      <c r="D105">
        <v>52</v>
      </c>
    </row>
    <row r="106" spans="1:4" x14ac:dyDescent="0.45">
      <c r="A106">
        <v>193</v>
      </c>
      <c r="B106" t="s">
        <v>10866</v>
      </c>
      <c r="C106">
        <v>74</v>
      </c>
      <c r="D106">
        <v>52</v>
      </c>
    </row>
    <row r="107" spans="1:4" x14ac:dyDescent="0.45">
      <c r="A107">
        <v>194</v>
      </c>
      <c r="B107" t="s">
        <v>10867</v>
      </c>
      <c r="C107">
        <v>72</v>
      </c>
      <c r="D107">
        <v>52</v>
      </c>
    </row>
    <row r="108" spans="1:4" x14ac:dyDescent="0.45">
      <c r="A108">
        <v>195</v>
      </c>
      <c r="B108" t="s">
        <v>10868</v>
      </c>
      <c r="C108">
        <v>72</v>
      </c>
      <c r="D108">
        <v>51</v>
      </c>
    </row>
    <row r="109" spans="1:4" x14ac:dyDescent="0.45">
      <c r="A109">
        <v>196</v>
      </c>
      <c r="B109" t="s">
        <v>10869</v>
      </c>
      <c r="C109">
        <v>71</v>
      </c>
      <c r="D109">
        <v>51</v>
      </c>
    </row>
    <row r="110" spans="1:4" x14ac:dyDescent="0.45">
      <c r="A110">
        <v>197</v>
      </c>
      <c r="B110" t="s">
        <v>10483</v>
      </c>
      <c r="C110">
        <v>60</v>
      </c>
      <c r="D110">
        <v>36</v>
      </c>
    </row>
    <row r="111" spans="1:4" x14ac:dyDescent="0.45">
      <c r="A111">
        <v>198</v>
      </c>
      <c r="B111" t="s">
        <v>10484</v>
      </c>
      <c r="C111">
        <v>63</v>
      </c>
      <c r="D111">
        <v>36</v>
      </c>
    </row>
    <row r="112" spans="1:4" x14ac:dyDescent="0.45">
      <c r="A112">
        <v>199</v>
      </c>
      <c r="B112" t="s">
        <v>10485</v>
      </c>
      <c r="C112">
        <v>63</v>
      </c>
      <c r="D112">
        <v>35</v>
      </c>
    </row>
    <row r="113" spans="1:4" x14ac:dyDescent="0.45">
      <c r="A113">
        <v>200</v>
      </c>
      <c r="B113" t="s">
        <v>10486</v>
      </c>
      <c r="C113">
        <v>61</v>
      </c>
      <c r="D113">
        <v>34</v>
      </c>
    </row>
    <row r="114" spans="1:4" x14ac:dyDescent="0.45">
      <c r="A114">
        <v>201</v>
      </c>
      <c r="B114" t="s">
        <v>10487</v>
      </c>
      <c r="C114">
        <v>60</v>
      </c>
      <c r="D114">
        <v>34</v>
      </c>
    </row>
    <row r="115" spans="1:4" x14ac:dyDescent="0.45">
      <c r="A115">
        <v>202</v>
      </c>
      <c r="B115" t="s">
        <v>10488</v>
      </c>
      <c r="C115">
        <v>56</v>
      </c>
      <c r="D115">
        <v>33</v>
      </c>
    </row>
    <row r="116" spans="1:4" x14ac:dyDescent="0.45">
      <c r="A116">
        <v>203</v>
      </c>
      <c r="B116" t="s">
        <v>10261</v>
      </c>
      <c r="C116">
        <v>68</v>
      </c>
      <c r="D116">
        <v>38</v>
      </c>
    </row>
    <row r="117" spans="1:4" x14ac:dyDescent="0.45">
      <c r="A117">
        <v>204</v>
      </c>
      <c r="B117" t="s">
        <v>10262</v>
      </c>
      <c r="C117">
        <v>68</v>
      </c>
      <c r="D117">
        <v>33</v>
      </c>
    </row>
    <row r="118" spans="1:4" x14ac:dyDescent="0.45">
      <c r="A118">
        <v>205</v>
      </c>
      <c r="B118" t="s">
        <v>10263</v>
      </c>
      <c r="C118">
        <v>67</v>
      </c>
      <c r="D118">
        <v>48</v>
      </c>
    </row>
    <row r="119" spans="1:4" x14ac:dyDescent="0.45">
      <c r="A119">
        <v>206</v>
      </c>
      <c r="B119" t="s">
        <v>10264</v>
      </c>
      <c r="C119">
        <v>64</v>
      </c>
      <c r="D119">
        <v>31</v>
      </c>
    </row>
    <row r="120" spans="1:4" x14ac:dyDescent="0.45">
      <c r="A120">
        <v>207</v>
      </c>
      <c r="B120" t="s">
        <v>10265</v>
      </c>
      <c r="C120">
        <v>63</v>
      </c>
      <c r="D120">
        <v>34</v>
      </c>
    </row>
    <row r="121" spans="1:4" x14ac:dyDescent="0.45">
      <c r="A121">
        <v>208</v>
      </c>
      <c r="B121" t="s">
        <v>10266</v>
      </c>
      <c r="C121">
        <v>69</v>
      </c>
      <c r="D121">
        <v>31</v>
      </c>
    </row>
    <row r="122" spans="1:4" x14ac:dyDescent="0.45">
      <c r="A122">
        <v>220</v>
      </c>
      <c r="B122" t="s">
        <v>10256</v>
      </c>
      <c r="C122">
        <v>84</v>
      </c>
      <c r="D122">
        <v>51</v>
      </c>
    </row>
    <row r="123" spans="1:4" x14ac:dyDescent="0.45">
      <c r="A123">
        <v>221</v>
      </c>
      <c r="B123" t="s">
        <v>10257</v>
      </c>
      <c r="C123">
        <v>82</v>
      </c>
      <c r="D123">
        <v>52</v>
      </c>
    </row>
    <row r="124" spans="1:4" x14ac:dyDescent="0.45">
      <c r="A124">
        <v>222</v>
      </c>
      <c r="B124" t="s">
        <v>10258</v>
      </c>
      <c r="C124">
        <v>84</v>
      </c>
      <c r="D124">
        <v>51</v>
      </c>
    </row>
    <row r="125" spans="1:4" x14ac:dyDescent="0.45">
      <c r="A125">
        <v>223</v>
      </c>
      <c r="B125" t="s">
        <v>10259</v>
      </c>
      <c r="C125">
        <v>79</v>
      </c>
      <c r="D125">
        <v>50</v>
      </c>
    </row>
    <row r="126" spans="1:4" x14ac:dyDescent="0.45">
      <c r="A126">
        <v>224</v>
      </c>
      <c r="B126" t="s">
        <v>10260</v>
      </c>
      <c r="C126">
        <v>87</v>
      </c>
      <c r="D126">
        <v>51</v>
      </c>
    </row>
    <row r="127" spans="1:4" x14ac:dyDescent="0.45">
      <c r="A127">
        <v>225</v>
      </c>
      <c r="B127" t="s">
        <v>10293</v>
      </c>
      <c r="C127">
        <v>68</v>
      </c>
      <c r="D127">
        <v>33</v>
      </c>
    </row>
    <row r="128" spans="1:4" x14ac:dyDescent="0.45">
      <c r="A128">
        <v>226</v>
      </c>
      <c r="B128" t="s">
        <v>10294</v>
      </c>
      <c r="C128">
        <v>71</v>
      </c>
      <c r="D128">
        <v>34</v>
      </c>
    </row>
    <row r="129" spans="1:4" x14ac:dyDescent="0.45">
      <c r="A129">
        <v>227</v>
      </c>
      <c r="B129" t="s">
        <v>10295</v>
      </c>
      <c r="C129">
        <v>73</v>
      </c>
      <c r="D129">
        <v>35</v>
      </c>
    </row>
    <row r="130" spans="1:4" x14ac:dyDescent="0.45">
      <c r="A130">
        <v>228</v>
      </c>
      <c r="B130" t="s">
        <v>10296</v>
      </c>
      <c r="C130">
        <v>69</v>
      </c>
      <c r="D130">
        <v>33</v>
      </c>
    </row>
    <row r="131" spans="1:4" x14ac:dyDescent="0.45">
      <c r="A131">
        <v>229</v>
      </c>
      <c r="B131" t="s">
        <v>10297</v>
      </c>
      <c r="C131">
        <v>71</v>
      </c>
      <c r="D131">
        <v>35</v>
      </c>
    </row>
    <row r="132" spans="1:4" x14ac:dyDescent="0.45">
      <c r="A132">
        <v>230</v>
      </c>
      <c r="B132" t="s">
        <v>10808</v>
      </c>
      <c r="C132">
        <v>71</v>
      </c>
      <c r="D132">
        <v>37</v>
      </c>
    </row>
    <row r="133" spans="1:4" x14ac:dyDescent="0.45">
      <c r="A133">
        <v>231</v>
      </c>
      <c r="B133" t="s">
        <v>10809</v>
      </c>
      <c r="C133">
        <v>73</v>
      </c>
      <c r="D133">
        <v>47</v>
      </c>
    </row>
    <row r="134" spans="1:4" x14ac:dyDescent="0.45">
      <c r="A134">
        <v>232</v>
      </c>
      <c r="B134" t="s">
        <v>10810</v>
      </c>
      <c r="C134">
        <v>78</v>
      </c>
      <c r="D134">
        <v>42</v>
      </c>
    </row>
    <row r="135" spans="1:4" x14ac:dyDescent="0.45">
      <c r="A135">
        <v>233</v>
      </c>
      <c r="B135" t="s">
        <v>10811</v>
      </c>
      <c r="C135">
        <v>72</v>
      </c>
      <c r="D135">
        <v>47</v>
      </c>
    </row>
    <row r="136" spans="1:4" x14ac:dyDescent="0.45">
      <c r="A136">
        <v>234</v>
      </c>
      <c r="B136" t="s">
        <v>10812</v>
      </c>
      <c r="C136">
        <v>68</v>
      </c>
      <c r="D136">
        <v>41</v>
      </c>
    </row>
    <row r="137" spans="1:4" x14ac:dyDescent="0.45">
      <c r="A137">
        <v>247</v>
      </c>
      <c r="B137" t="s">
        <v>10244</v>
      </c>
      <c r="C137">
        <v>67</v>
      </c>
      <c r="D137">
        <v>30</v>
      </c>
    </row>
    <row r="138" spans="1:4" x14ac:dyDescent="0.45">
      <c r="A138">
        <v>248</v>
      </c>
      <c r="B138" t="s">
        <v>10245</v>
      </c>
      <c r="C138">
        <v>76</v>
      </c>
      <c r="D138">
        <v>47</v>
      </c>
    </row>
    <row r="139" spans="1:4" x14ac:dyDescent="0.45">
      <c r="A139">
        <v>249</v>
      </c>
      <c r="B139" t="s">
        <v>10246</v>
      </c>
      <c r="C139">
        <v>73</v>
      </c>
      <c r="D139">
        <v>47</v>
      </c>
    </row>
    <row r="140" spans="1:4" x14ac:dyDescent="0.45">
      <c r="A140">
        <v>250</v>
      </c>
      <c r="B140" t="s">
        <v>10247</v>
      </c>
      <c r="C140">
        <v>77</v>
      </c>
      <c r="D140">
        <v>47</v>
      </c>
    </row>
    <row r="141" spans="1:4" x14ac:dyDescent="0.45">
      <c r="A141">
        <v>251</v>
      </c>
      <c r="B141" t="s">
        <v>10248</v>
      </c>
      <c r="C141">
        <v>71</v>
      </c>
      <c r="D141">
        <v>33</v>
      </c>
    </row>
    <row r="142" spans="1:4" x14ac:dyDescent="0.45">
      <c r="A142">
        <v>266</v>
      </c>
      <c r="B142" t="s">
        <v>10534</v>
      </c>
      <c r="C142">
        <v>49</v>
      </c>
      <c r="D142">
        <v>34</v>
      </c>
    </row>
    <row r="143" spans="1:4" x14ac:dyDescent="0.45">
      <c r="A143">
        <v>267</v>
      </c>
      <c r="B143" t="s">
        <v>10535</v>
      </c>
      <c r="C143">
        <v>51</v>
      </c>
      <c r="D143">
        <v>32</v>
      </c>
    </row>
    <row r="144" spans="1:4" x14ac:dyDescent="0.45">
      <c r="A144">
        <v>268</v>
      </c>
      <c r="B144" t="s">
        <v>10536</v>
      </c>
      <c r="C144">
        <v>54</v>
      </c>
      <c r="D144">
        <v>32</v>
      </c>
    </row>
    <row r="145" spans="1:4" x14ac:dyDescent="0.45">
      <c r="A145">
        <v>269</v>
      </c>
      <c r="B145" t="s">
        <v>10537</v>
      </c>
      <c r="C145">
        <v>58</v>
      </c>
      <c r="D145">
        <v>31</v>
      </c>
    </row>
    <row r="146" spans="1:4" x14ac:dyDescent="0.45">
      <c r="A146">
        <v>270</v>
      </c>
      <c r="B146" t="s">
        <v>10538</v>
      </c>
      <c r="C146">
        <v>61</v>
      </c>
      <c r="D146">
        <v>31</v>
      </c>
    </row>
    <row r="147" spans="1:4" x14ac:dyDescent="0.45">
      <c r="A147">
        <v>271</v>
      </c>
      <c r="B147" t="s">
        <v>10539</v>
      </c>
      <c r="C147">
        <v>61</v>
      </c>
      <c r="D147">
        <v>35</v>
      </c>
    </row>
    <row r="148" spans="1:4" x14ac:dyDescent="0.45">
      <c r="A148">
        <v>272</v>
      </c>
      <c r="B148" t="s">
        <v>10904</v>
      </c>
      <c r="C148">
        <v>82</v>
      </c>
      <c r="D148">
        <v>51</v>
      </c>
    </row>
    <row r="149" spans="1:4" x14ac:dyDescent="0.45">
      <c r="A149">
        <v>273</v>
      </c>
      <c r="B149" t="s">
        <v>10905</v>
      </c>
      <c r="C149">
        <v>81</v>
      </c>
      <c r="D149">
        <v>50</v>
      </c>
    </row>
    <row r="150" spans="1:4" x14ac:dyDescent="0.45">
      <c r="A150">
        <v>274</v>
      </c>
      <c r="B150" t="s">
        <v>10906</v>
      </c>
      <c r="C150">
        <v>82</v>
      </c>
      <c r="D150">
        <v>51</v>
      </c>
    </row>
    <row r="151" spans="1:4" x14ac:dyDescent="0.45">
      <c r="A151">
        <v>275</v>
      </c>
      <c r="B151" t="s">
        <v>10907</v>
      </c>
      <c r="C151">
        <v>82</v>
      </c>
      <c r="D151">
        <v>52</v>
      </c>
    </row>
    <row r="152" spans="1:4" x14ac:dyDescent="0.45">
      <c r="A152">
        <v>276</v>
      </c>
      <c r="B152" t="s">
        <v>10908</v>
      </c>
      <c r="C152">
        <v>82</v>
      </c>
      <c r="D152">
        <v>50</v>
      </c>
    </row>
    <row r="153" spans="1:4" x14ac:dyDescent="0.45">
      <c r="A153">
        <v>277</v>
      </c>
      <c r="B153" t="s">
        <v>10909</v>
      </c>
      <c r="C153">
        <v>82</v>
      </c>
      <c r="D153">
        <v>52</v>
      </c>
    </row>
    <row r="154" spans="1:4" x14ac:dyDescent="0.45">
      <c r="A154">
        <v>278</v>
      </c>
      <c r="B154" t="s">
        <v>10910</v>
      </c>
      <c r="C154">
        <v>83</v>
      </c>
      <c r="D154">
        <v>52</v>
      </c>
    </row>
    <row r="155" spans="1:4" x14ac:dyDescent="0.45">
      <c r="A155">
        <v>279</v>
      </c>
      <c r="B155" t="s">
        <v>10911</v>
      </c>
      <c r="C155">
        <v>82</v>
      </c>
      <c r="D155">
        <v>50</v>
      </c>
    </row>
    <row r="156" spans="1:4" x14ac:dyDescent="0.45">
      <c r="A156">
        <v>280</v>
      </c>
      <c r="B156" t="s">
        <v>11137</v>
      </c>
      <c r="C156">
        <v>65</v>
      </c>
      <c r="D156">
        <v>43</v>
      </c>
    </row>
    <row r="157" spans="1:4" x14ac:dyDescent="0.45">
      <c r="A157">
        <v>281</v>
      </c>
      <c r="B157" t="s">
        <v>11138</v>
      </c>
      <c r="C157">
        <v>64</v>
      </c>
      <c r="D157">
        <v>52</v>
      </c>
    </row>
    <row r="158" spans="1:4" x14ac:dyDescent="0.45">
      <c r="A158">
        <v>282</v>
      </c>
      <c r="B158" t="s">
        <v>11139</v>
      </c>
      <c r="C158">
        <v>65</v>
      </c>
      <c r="D158">
        <v>51</v>
      </c>
    </row>
    <row r="159" spans="1:4" x14ac:dyDescent="0.45">
      <c r="A159">
        <v>283</v>
      </c>
      <c r="B159" t="s">
        <v>11140</v>
      </c>
      <c r="C159">
        <v>60</v>
      </c>
      <c r="D159">
        <v>42</v>
      </c>
    </row>
    <row r="160" spans="1:4" x14ac:dyDescent="0.45">
      <c r="A160">
        <v>284</v>
      </c>
      <c r="B160" t="s">
        <v>11141</v>
      </c>
      <c r="C160">
        <v>62</v>
      </c>
      <c r="D160">
        <v>46</v>
      </c>
    </row>
    <row r="161" spans="1:4" x14ac:dyDescent="0.45">
      <c r="A161">
        <v>285</v>
      </c>
      <c r="B161" t="s">
        <v>10267</v>
      </c>
      <c r="C161">
        <v>66</v>
      </c>
      <c r="D161">
        <v>33</v>
      </c>
    </row>
    <row r="162" spans="1:4" x14ac:dyDescent="0.45">
      <c r="A162">
        <v>286</v>
      </c>
      <c r="B162" t="s">
        <v>10268</v>
      </c>
      <c r="C162">
        <v>67</v>
      </c>
      <c r="D162">
        <v>32</v>
      </c>
    </row>
    <row r="163" spans="1:4" x14ac:dyDescent="0.45">
      <c r="A163">
        <v>287</v>
      </c>
      <c r="B163" t="s">
        <v>10269</v>
      </c>
      <c r="C163">
        <v>72</v>
      </c>
      <c r="D163">
        <v>35</v>
      </c>
    </row>
    <row r="164" spans="1:4" x14ac:dyDescent="0.45">
      <c r="A164">
        <v>288</v>
      </c>
      <c r="B164" t="s">
        <v>10270</v>
      </c>
      <c r="C164">
        <v>74</v>
      </c>
      <c r="D164">
        <v>33</v>
      </c>
    </row>
    <row r="165" spans="1:4" x14ac:dyDescent="0.45">
      <c r="A165">
        <v>289</v>
      </c>
      <c r="B165" t="s">
        <v>10271</v>
      </c>
      <c r="C165">
        <v>77</v>
      </c>
      <c r="D165">
        <v>34</v>
      </c>
    </row>
    <row r="166" spans="1:4" x14ac:dyDescent="0.45">
      <c r="A166">
        <v>290</v>
      </c>
      <c r="B166" t="s">
        <v>10272</v>
      </c>
      <c r="C166">
        <v>78</v>
      </c>
      <c r="D166">
        <v>33</v>
      </c>
    </row>
    <row r="167" spans="1:4" x14ac:dyDescent="0.45">
      <c r="A167">
        <v>291</v>
      </c>
      <c r="B167" t="s">
        <v>10952</v>
      </c>
      <c r="C167">
        <v>67</v>
      </c>
      <c r="D167">
        <v>33</v>
      </c>
    </row>
    <row r="168" spans="1:4" x14ac:dyDescent="0.45">
      <c r="A168">
        <v>292</v>
      </c>
      <c r="B168" t="s">
        <v>10953</v>
      </c>
      <c r="C168">
        <v>59</v>
      </c>
      <c r="D168">
        <v>39</v>
      </c>
    </row>
    <row r="169" spans="1:4" x14ac:dyDescent="0.45">
      <c r="A169">
        <v>293</v>
      </c>
      <c r="B169" t="s">
        <v>10954</v>
      </c>
      <c r="C169">
        <v>72</v>
      </c>
      <c r="D169">
        <v>48</v>
      </c>
    </row>
    <row r="170" spans="1:4" x14ac:dyDescent="0.45">
      <c r="A170">
        <v>294</v>
      </c>
      <c r="B170" t="s">
        <v>10955</v>
      </c>
      <c r="C170">
        <v>64</v>
      </c>
      <c r="D170">
        <v>28</v>
      </c>
    </row>
    <row r="171" spans="1:4" x14ac:dyDescent="0.45">
      <c r="A171">
        <v>295</v>
      </c>
      <c r="B171" t="s">
        <v>10956</v>
      </c>
      <c r="C171">
        <v>66</v>
      </c>
      <c r="D171">
        <v>48</v>
      </c>
    </row>
    <row r="172" spans="1:4" x14ac:dyDescent="0.45">
      <c r="A172">
        <v>296</v>
      </c>
      <c r="B172" t="s">
        <v>10957</v>
      </c>
      <c r="C172">
        <v>79</v>
      </c>
      <c r="D172">
        <v>33</v>
      </c>
    </row>
    <row r="173" spans="1:4" x14ac:dyDescent="0.45">
      <c r="A173">
        <v>297</v>
      </c>
      <c r="B173" t="s">
        <v>10958</v>
      </c>
      <c r="C173">
        <v>60</v>
      </c>
      <c r="D173">
        <v>36</v>
      </c>
    </row>
    <row r="174" spans="1:4" x14ac:dyDescent="0.45">
      <c r="A174">
        <v>298</v>
      </c>
      <c r="B174" t="s">
        <v>10959</v>
      </c>
      <c r="C174">
        <v>77</v>
      </c>
      <c r="D174">
        <v>49</v>
      </c>
    </row>
    <row r="175" spans="1:4" x14ac:dyDescent="0.45">
      <c r="A175">
        <v>299</v>
      </c>
      <c r="B175" t="s">
        <v>10960</v>
      </c>
      <c r="C175">
        <v>62</v>
      </c>
      <c r="D175">
        <v>34</v>
      </c>
    </row>
    <row r="176" spans="1:4" x14ac:dyDescent="0.45">
      <c r="A176">
        <v>300</v>
      </c>
      <c r="B176" t="s">
        <v>10961</v>
      </c>
      <c r="C176">
        <v>77</v>
      </c>
      <c r="D176">
        <v>32</v>
      </c>
    </row>
    <row r="177" spans="1:4" x14ac:dyDescent="0.45">
      <c r="A177">
        <v>306</v>
      </c>
      <c r="B177" t="s">
        <v>10211</v>
      </c>
      <c r="C177">
        <v>75</v>
      </c>
      <c r="D177">
        <v>50</v>
      </c>
    </row>
    <row r="178" spans="1:4" x14ac:dyDescent="0.45">
      <c r="A178">
        <v>307</v>
      </c>
      <c r="B178" t="s">
        <v>10212</v>
      </c>
      <c r="C178">
        <v>76</v>
      </c>
      <c r="D178">
        <v>52</v>
      </c>
    </row>
    <row r="179" spans="1:4" x14ac:dyDescent="0.45">
      <c r="A179">
        <v>308</v>
      </c>
      <c r="B179" t="s">
        <v>10208</v>
      </c>
      <c r="C179">
        <v>74</v>
      </c>
      <c r="D179">
        <v>44</v>
      </c>
    </row>
    <row r="180" spans="1:4" x14ac:dyDescent="0.45">
      <c r="A180">
        <v>309</v>
      </c>
      <c r="B180" t="s">
        <v>10213</v>
      </c>
      <c r="C180">
        <v>76</v>
      </c>
      <c r="D180">
        <v>50</v>
      </c>
    </row>
    <row r="181" spans="1:4" x14ac:dyDescent="0.45">
      <c r="A181">
        <v>310</v>
      </c>
      <c r="B181" t="s">
        <v>10209</v>
      </c>
      <c r="C181">
        <v>75</v>
      </c>
      <c r="D181">
        <v>50</v>
      </c>
    </row>
    <row r="182" spans="1:4" x14ac:dyDescent="0.45">
      <c r="A182">
        <v>311</v>
      </c>
      <c r="B182" t="s">
        <v>10214</v>
      </c>
      <c r="C182">
        <v>78</v>
      </c>
      <c r="D182">
        <v>52</v>
      </c>
    </row>
    <row r="183" spans="1:4" x14ac:dyDescent="0.45">
      <c r="A183">
        <v>312</v>
      </c>
      <c r="B183" t="s">
        <v>10210</v>
      </c>
      <c r="C183">
        <v>76</v>
      </c>
      <c r="D183">
        <v>51</v>
      </c>
    </row>
    <row r="184" spans="1:4" x14ac:dyDescent="0.45">
      <c r="A184">
        <v>313</v>
      </c>
      <c r="B184" t="s">
        <v>10215</v>
      </c>
      <c r="C184">
        <v>73</v>
      </c>
      <c r="D184">
        <v>50</v>
      </c>
    </row>
    <row r="185" spans="1:4" x14ac:dyDescent="0.45">
      <c r="A185">
        <v>314</v>
      </c>
      <c r="B185" t="s">
        <v>10352</v>
      </c>
      <c r="C185">
        <v>74</v>
      </c>
      <c r="D185">
        <v>50</v>
      </c>
    </row>
    <row r="186" spans="1:4" x14ac:dyDescent="0.45">
      <c r="A186">
        <v>315</v>
      </c>
      <c r="B186" t="s">
        <v>10350</v>
      </c>
      <c r="C186">
        <v>74</v>
      </c>
      <c r="D186">
        <v>41</v>
      </c>
    </row>
    <row r="187" spans="1:4" x14ac:dyDescent="0.45">
      <c r="A187">
        <v>316</v>
      </c>
      <c r="B187" t="s">
        <v>10353</v>
      </c>
      <c r="C187">
        <v>79</v>
      </c>
      <c r="D187">
        <v>51</v>
      </c>
    </row>
    <row r="188" spans="1:4" x14ac:dyDescent="0.45">
      <c r="A188">
        <v>317</v>
      </c>
      <c r="B188" t="s">
        <v>10354</v>
      </c>
      <c r="C188">
        <v>77</v>
      </c>
      <c r="D188">
        <v>51</v>
      </c>
    </row>
    <row r="189" spans="1:4" x14ac:dyDescent="0.45">
      <c r="A189">
        <v>318</v>
      </c>
      <c r="B189" t="s">
        <v>10351</v>
      </c>
      <c r="C189">
        <v>74</v>
      </c>
      <c r="D189">
        <v>38</v>
      </c>
    </row>
    <row r="190" spans="1:4" x14ac:dyDescent="0.45">
      <c r="A190">
        <v>319</v>
      </c>
      <c r="B190" t="s">
        <v>10355</v>
      </c>
      <c r="C190">
        <v>79</v>
      </c>
      <c r="D190">
        <v>51</v>
      </c>
    </row>
    <row r="191" spans="1:4" x14ac:dyDescent="0.45">
      <c r="A191">
        <v>320</v>
      </c>
      <c r="B191" t="s">
        <v>10356</v>
      </c>
      <c r="C191">
        <v>79</v>
      </c>
      <c r="D191">
        <v>50</v>
      </c>
    </row>
    <row r="192" spans="1:4" x14ac:dyDescent="0.45">
      <c r="A192">
        <v>321</v>
      </c>
      <c r="B192" t="s">
        <v>10604</v>
      </c>
      <c r="C192">
        <v>53</v>
      </c>
      <c r="D192">
        <v>39</v>
      </c>
    </row>
    <row r="193" spans="1:4" x14ac:dyDescent="0.45">
      <c r="A193">
        <v>322</v>
      </c>
      <c r="B193" t="s">
        <v>10605</v>
      </c>
      <c r="C193">
        <v>62</v>
      </c>
      <c r="D193">
        <v>47</v>
      </c>
    </row>
    <row r="194" spans="1:4" x14ac:dyDescent="0.45">
      <c r="A194">
        <v>323</v>
      </c>
      <c r="B194" t="s">
        <v>10606</v>
      </c>
      <c r="C194">
        <v>55</v>
      </c>
      <c r="D194">
        <v>36</v>
      </c>
    </row>
    <row r="195" spans="1:4" x14ac:dyDescent="0.45">
      <c r="A195">
        <v>324</v>
      </c>
      <c r="B195" t="s">
        <v>10607</v>
      </c>
      <c r="C195">
        <v>54</v>
      </c>
      <c r="D195">
        <v>36</v>
      </c>
    </row>
    <row r="196" spans="1:4" x14ac:dyDescent="0.45">
      <c r="A196">
        <v>325</v>
      </c>
      <c r="B196" t="s">
        <v>10608</v>
      </c>
      <c r="C196">
        <v>61</v>
      </c>
      <c r="D196">
        <v>51</v>
      </c>
    </row>
    <row r="197" spans="1:4" x14ac:dyDescent="0.45">
      <c r="A197">
        <v>326</v>
      </c>
      <c r="B197" t="s">
        <v>10231</v>
      </c>
      <c r="C197">
        <v>64</v>
      </c>
      <c r="D197">
        <v>54</v>
      </c>
    </row>
    <row r="198" spans="1:4" x14ac:dyDescent="0.45">
      <c r="A198">
        <v>327</v>
      </c>
      <c r="B198" t="s">
        <v>10232</v>
      </c>
      <c r="C198">
        <v>66</v>
      </c>
      <c r="D198">
        <v>52</v>
      </c>
    </row>
    <row r="199" spans="1:4" x14ac:dyDescent="0.45">
      <c r="A199">
        <v>328</v>
      </c>
      <c r="B199" t="s">
        <v>10233</v>
      </c>
      <c r="C199">
        <v>62</v>
      </c>
      <c r="D199">
        <v>52</v>
      </c>
    </row>
    <row r="200" spans="1:4" x14ac:dyDescent="0.45">
      <c r="A200">
        <v>329</v>
      </c>
      <c r="B200" t="s">
        <v>10234</v>
      </c>
      <c r="C200">
        <v>63</v>
      </c>
      <c r="D200">
        <v>51</v>
      </c>
    </row>
    <row r="201" spans="1:4" x14ac:dyDescent="0.45">
      <c r="A201">
        <v>330</v>
      </c>
      <c r="B201" t="s">
        <v>10235</v>
      </c>
      <c r="C201">
        <v>66</v>
      </c>
      <c r="D201">
        <v>51</v>
      </c>
    </row>
    <row r="202" spans="1:4" x14ac:dyDescent="0.45">
      <c r="A202">
        <v>331</v>
      </c>
      <c r="B202" t="s">
        <v>10236</v>
      </c>
      <c r="C202">
        <v>68</v>
      </c>
      <c r="D202">
        <v>50</v>
      </c>
    </row>
    <row r="203" spans="1:4" x14ac:dyDescent="0.45">
      <c r="A203">
        <v>332</v>
      </c>
      <c r="B203" t="s">
        <v>10841</v>
      </c>
      <c r="C203">
        <v>73</v>
      </c>
      <c r="D203">
        <v>50</v>
      </c>
    </row>
    <row r="204" spans="1:4" x14ac:dyDescent="0.45">
      <c r="A204">
        <v>333</v>
      </c>
      <c r="B204" t="s">
        <v>10842</v>
      </c>
      <c r="C204">
        <v>72</v>
      </c>
      <c r="D204">
        <v>51</v>
      </c>
    </row>
    <row r="205" spans="1:4" x14ac:dyDescent="0.45">
      <c r="A205">
        <v>334</v>
      </c>
      <c r="B205" t="s">
        <v>10843</v>
      </c>
      <c r="C205">
        <v>70</v>
      </c>
      <c r="D205">
        <v>50</v>
      </c>
    </row>
    <row r="206" spans="1:4" x14ac:dyDescent="0.45">
      <c r="A206">
        <v>335</v>
      </c>
      <c r="B206" t="s">
        <v>10844</v>
      </c>
      <c r="C206">
        <v>74</v>
      </c>
      <c r="D206">
        <v>51</v>
      </c>
    </row>
    <row r="207" spans="1:4" x14ac:dyDescent="0.45">
      <c r="A207">
        <v>336</v>
      </c>
      <c r="B207" t="s">
        <v>10845</v>
      </c>
      <c r="C207">
        <v>71</v>
      </c>
      <c r="D207">
        <v>51</v>
      </c>
    </row>
    <row r="208" spans="1:4" x14ac:dyDescent="0.45">
      <c r="A208">
        <v>337</v>
      </c>
      <c r="B208" t="s">
        <v>10846</v>
      </c>
      <c r="C208">
        <v>74</v>
      </c>
      <c r="D208">
        <v>52</v>
      </c>
    </row>
    <row r="209" spans="1:4" x14ac:dyDescent="0.45">
      <c r="A209">
        <v>338</v>
      </c>
      <c r="B209" t="s">
        <v>10161</v>
      </c>
      <c r="C209">
        <v>74</v>
      </c>
      <c r="D209">
        <v>51</v>
      </c>
    </row>
    <row r="210" spans="1:4" x14ac:dyDescent="0.45">
      <c r="A210">
        <v>339</v>
      </c>
      <c r="B210" t="s">
        <v>10162</v>
      </c>
      <c r="C210">
        <v>62</v>
      </c>
      <c r="D210">
        <v>33</v>
      </c>
    </row>
    <row r="211" spans="1:4" x14ac:dyDescent="0.45">
      <c r="A211">
        <v>340</v>
      </c>
      <c r="B211" t="s">
        <v>10163</v>
      </c>
      <c r="C211">
        <v>71</v>
      </c>
      <c r="D211">
        <v>50</v>
      </c>
    </row>
    <row r="212" spans="1:4" x14ac:dyDescent="0.45">
      <c r="A212">
        <v>341</v>
      </c>
      <c r="B212" t="s">
        <v>10164</v>
      </c>
      <c r="C212">
        <v>62</v>
      </c>
      <c r="D212">
        <v>34</v>
      </c>
    </row>
    <row r="213" spans="1:4" x14ac:dyDescent="0.45">
      <c r="A213">
        <v>342</v>
      </c>
      <c r="B213" t="s">
        <v>10165</v>
      </c>
      <c r="C213">
        <v>68</v>
      </c>
      <c r="D213">
        <v>50</v>
      </c>
    </row>
    <row r="214" spans="1:4" x14ac:dyDescent="0.45">
      <c r="A214">
        <v>350</v>
      </c>
      <c r="B214" t="s">
        <v>10298</v>
      </c>
      <c r="C214">
        <v>53</v>
      </c>
      <c r="D214">
        <v>33</v>
      </c>
    </row>
    <row r="215" spans="1:4" x14ac:dyDescent="0.45">
      <c r="A215">
        <v>351</v>
      </c>
      <c r="B215" t="s">
        <v>10299</v>
      </c>
      <c r="C215">
        <v>49</v>
      </c>
      <c r="D215">
        <v>22</v>
      </c>
    </row>
    <row r="216" spans="1:4" x14ac:dyDescent="0.45">
      <c r="A216">
        <v>352</v>
      </c>
      <c r="B216" t="s">
        <v>10300</v>
      </c>
      <c r="C216">
        <v>53</v>
      </c>
      <c r="D216">
        <v>33</v>
      </c>
    </row>
    <row r="217" spans="1:4" x14ac:dyDescent="0.45">
      <c r="A217">
        <v>353</v>
      </c>
      <c r="B217" t="s">
        <v>10301</v>
      </c>
      <c r="C217">
        <v>57</v>
      </c>
      <c r="D217">
        <v>35</v>
      </c>
    </row>
    <row r="218" spans="1:4" x14ac:dyDescent="0.45">
      <c r="A218">
        <v>354</v>
      </c>
      <c r="B218" t="s">
        <v>10302</v>
      </c>
      <c r="C218">
        <v>47</v>
      </c>
      <c r="D218">
        <v>13</v>
      </c>
    </row>
    <row r="219" spans="1:4" x14ac:dyDescent="0.45">
      <c r="A219">
        <v>355</v>
      </c>
      <c r="B219" t="s">
        <v>10303</v>
      </c>
      <c r="C219">
        <v>52</v>
      </c>
      <c r="D219">
        <v>25</v>
      </c>
    </row>
    <row r="220" spans="1:4" x14ac:dyDescent="0.45">
      <c r="A220">
        <v>356</v>
      </c>
      <c r="B220" t="s">
        <v>10924</v>
      </c>
      <c r="C220">
        <v>73</v>
      </c>
      <c r="D220">
        <v>32</v>
      </c>
    </row>
    <row r="221" spans="1:4" x14ac:dyDescent="0.45">
      <c r="A221">
        <v>357</v>
      </c>
      <c r="B221" t="s">
        <v>10925</v>
      </c>
      <c r="C221">
        <v>71</v>
      </c>
      <c r="D221">
        <v>33</v>
      </c>
    </row>
    <row r="222" spans="1:4" x14ac:dyDescent="0.45">
      <c r="A222">
        <v>358</v>
      </c>
      <c r="B222" t="s">
        <v>10926</v>
      </c>
      <c r="C222">
        <v>75</v>
      </c>
      <c r="D222">
        <v>34</v>
      </c>
    </row>
    <row r="223" spans="1:4" x14ac:dyDescent="0.45">
      <c r="A223">
        <v>359</v>
      </c>
      <c r="B223" t="s">
        <v>10927</v>
      </c>
      <c r="C223">
        <v>73</v>
      </c>
      <c r="D223">
        <v>32</v>
      </c>
    </row>
    <row r="224" spans="1:4" x14ac:dyDescent="0.45">
      <c r="A224">
        <v>360</v>
      </c>
      <c r="B224" t="s">
        <v>10928</v>
      </c>
      <c r="C224">
        <v>71</v>
      </c>
      <c r="D224">
        <v>32</v>
      </c>
    </row>
    <row r="225" spans="1:4" x14ac:dyDescent="0.45">
      <c r="A225">
        <v>361</v>
      </c>
      <c r="B225" t="s">
        <v>10929</v>
      </c>
      <c r="C225">
        <v>75</v>
      </c>
      <c r="D225">
        <v>34</v>
      </c>
    </row>
    <row r="226" spans="1:4" x14ac:dyDescent="0.45">
      <c r="A226">
        <v>362</v>
      </c>
      <c r="B226" t="s">
        <v>10987</v>
      </c>
      <c r="C226">
        <v>79</v>
      </c>
      <c r="D226">
        <v>50</v>
      </c>
    </row>
    <row r="227" spans="1:4" x14ac:dyDescent="0.45">
      <c r="A227">
        <v>363</v>
      </c>
      <c r="B227" t="s">
        <v>10988</v>
      </c>
      <c r="C227">
        <v>85</v>
      </c>
      <c r="D227">
        <v>68</v>
      </c>
    </row>
    <row r="228" spans="1:4" x14ac:dyDescent="0.45">
      <c r="A228">
        <v>364</v>
      </c>
      <c r="B228" t="s">
        <v>10989</v>
      </c>
      <c r="C228">
        <v>81</v>
      </c>
      <c r="D228">
        <v>51</v>
      </c>
    </row>
    <row r="229" spans="1:4" x14ac:dyDescent="0.45">
      <c r="A229">
        <v>365</v>
      </c>
      <c r="B229" t="s">
        <v>10990</v>
      </c>
      <c r="C229">
        <v>80</v>
      </c>
      <c r="D229">
        <v>50</v>
      </c>
    </row>
    <row r="230" spans="1:4" x14ac:dyDescent="0.45">
      <c r="A230">
        <v>366</v>
      </c>
      <c r="B230" t="s">
        <v>10991</v>
      </c>
      <c r="C230">
        <v>83</v>
      </c>
      <c r="D230">
        <v>63</v>
      </c>
    </row>
    <row r="231" spans="1:4" x14ac:dyDescent="0.45">
      <c r="A231">
        <v>367</v>
      </c>
      <c r="B231" t="s">
        <v>10992</v>
      </c>
      <c r="C231">
        <v>83</v>
      </c>
      <c r="D231">
        <v>57</v>
      </c>
    </row>
    <row r="232" spans="1:4" x14ac:dyDescent="0.45">
      <c r="A232">
        <v>368</v>
      </c>
      <c r="B232" t="s">
        <v>10993</v>
      </c>
      <c r="C232">
        <v>83</v>
      </c>
      <c r="D232">
        <v>57</v>
      </c>
    </row>
    <row r="233" spans="1:4" x14ac:dyDescent="0.45">
      <c r="A233">
        <v>369</v>
      </c>
      <c r="B233" t="s">
        <v>10980</v>
      </c>
      <c r="C233">
        <v>82</v>
      </c>
      <c r="D233">
        <v>50</v>
      </c>
    </row>
    <row r="234" spans="1:4" x14ac:dyDescent="0.45">
      <c r="A234">
        <v>370</v>
      </c>
      <c r="B234" t="s">
        <v>10981</v>
      </c>
      <c r="C234">
        <v>82</v>
      </c>
      <c r="D234">
        <v>52</v>
      </c>
    </row>
    <row r="235" spans="1:4" x14ac:dyDescent="0.45">
      <c r="A235">
        <v>371</v>
      </c>
      <c r="B235" t="s">
        <v>10982</v>
      </c>
      <c r="C235">
        <v>83</v>
      </c>
      <c r="D235">
        <v>51</v>
      </c>
    </row>
    <row r="236" spans="1:4" x14ac:dyDescent="0.45">
      <c r="A236">
        <v>372</v>
      </c>
      <c r="B236" t="s">
        <v>10983</v>
      </c>
      <c r="C236">
        <v>83</v>
      </c>
      <c r="D236">
        <v>50</v>
      </c>
    </row>
    <row r="237" spans="1:4" x14ac:dyDescent="0.45">
      <c r="A237">
        <v>373</v>
      </c>
      <c r="B237" t="s">
        <v>10984</v>
      </c>
      <c r="C237">
        <v>83</v>
      </c>
      <c r="D237">
        <v>52</v>
      </c>
    </row>
    <row r="238" spans="1:4" x14ac:dyDescent="0.45">
      <c r="A238">
        <v>374</v>
      </c>
      <c r="B238" t="s">
        <v>10985</v>
      </c>
      <c r="C238">
        <v>82</v>
      </c>
      <c r="D238">
        <v>52</v>
      </c>
    </row>
    <row r="239" spans="1:4" x14ac:dyDescent="0.45">
      <c r="A239">
        <v>375</v>
      </c>
      <c r="B239" t="s">
        <v>10986</v>
      </c>
      <c r="C239">
        <v>82</v>
      </c>
      <c r="D239">
        <v>52</v>
      </c>
    </row>
    <row r="240" spans="1:4" x14ac:dyDescent="0.45">
      <c r="A240">
        <v>376</v>
      </c>
      <c r="B240" t="s">
        <v>11001</v>
      </c>
      <c r="C240">
        <v>78</v>
      </c>
      <c r="D240">
        <v>39</v>
      </c>
    </row>
    <row r="241" spans="1:4" x14ac:dyDescent="0.45">
      <c r="A241">
        <v>377</v>
      </c>
      <c r="B241" t="s">
        <v>11002</v>
      </c>
      <c r="C241">
        <v>75</v>
      </c>
      <c r="D241">
        <v>51</v>
      </c>
    </row>
    <row r="242" spans="1:4" x14ac:dyDescent="0.45">
      <c r="A242">
        <v>378</v>
      </c>
      <c r="B242" t="s">
        <v>11003</v>
      </c>
      <c r="C242">
        <v>78</v>
      </c>
      <c r="D242">
        <v>42</v>
      </c>
    </row>
    <row r="243" spans="1:4" x14ac:dyDescent="0.45">
      <c r="A243">
        <v>379</v>
      </c>
      <c r="B243" t="s">
        <v>11004</v>
      </c>
      <c r="C243">
        <v>81</v>
      </c>
      <c r="D243">
        <v>52</v>
      </c>
    </row>
    <row r="244" spans="1:4" x14ac:dyDescent="0.45">
      <c r="A244">
        <v>380</v>
      </c>
      <c r="B244" t="s">
        <v>11005</v>
      </c>
      <c r="C244">
        <v>74</v>
      </c>
      <c r="D244">
        <v>42</v>
      </c>
    </row>
    <row r="245" spans="1:4" x14ac:dyDescent="0.45">
      <c r="A245">
        <v>381</v>
      </c>
      <c r="B245" t="s">
        <v>11006</v>
      </c>
      <c r="C245">
        <v>81</v>
      </c>
      <c r="D245">
        <v>53</v>
      </c>
    </row>
    <row r="246" spans="1:4" x14ac:dyDescent="0.45">
      <c r="A246">
        <v>382</v>
      </c>
      <c r="B246" t="s">
        <v>11007</v>
      </c>
      <c r="C246">
        <v>79</v>
      </c>
      <c r="D246">
        <v>38</v>
      </c>
    </row>
    <row r="247" spans="1:4" x14ac:dyDescent="0.45">
      <c r="A247">
        <v>387</v>
      </c>
      <c r="B247" t="s">
        <v>10273</v>
      </c>
      <c r="C247">
        <v>72</v>
      </c>
      <c r="D247">
        <v>54</v>
      </c>
    </row>
    <row r="248" spans="1:4" x14ac:dyDescent="0.45">
      <c r="A248">
        <v>388</v>
      </c>
      <c r="B248" t="s">
        <v>10274</v>
      </c>
      <c r="C248">
        <v>83</v>
      </c>
      <c r="D248">
        <v>64</v>
      </c>
    </row>
    <row r="249" spans="1:4" x14ac:dyDescent="0.45">
      <c r="A249">
        <v>389</v>
      </c>
      <c r="B249" t="s">
        <v>10275</v>
      </c>
      <c r="C249">
        <v>90</v>
      </c>
      <c r="D249">
        <v>72</v>
      </c>
    </row>
    <row r="250" spans="1:4" x14ac:dyDescent="0.45">
      <c r="A250">
        <v>390</v>
      </c>
      <c r="B250" t="s">
        <v>10276</v>
      </c>
      <c r="C250">
        <v>74</v>
      </c>
      <c r="D250">
        <v>48</v>
      </c>
    </row>
    <row r="251" spans="1:4" x14ac:dyDescent="0.45">
      <c r="A251">
        <v>391</v>
      </c>
      <c r="B251" t="s">
        <v>10277</v>
      </c>
      <c r="C251">
        <v>87</v>
      </c>
      <c r="D251">
        <v>60</v>
      </c>
    </row>
    <row r="252" spans="1:4" x14ac:dyDescent="0.45">
      <c r="A252">
        <v>392</v>
      </c>
      <c r="B252" t="s">
        <v>10278</v>
      </c>
      <c r="C252">
        <v>79</v>
      </c>
      <c r="D252">
        <v>61</v>
      </c>
    </row>
    <row r="253" spans="1:4" x14ac:dyDescent="0.45">
      <c r="A253">
        <v>393</v>
      </c>
      <c r="B253" t="s">
        <v>10279</v>
      </c>
      <c r="C253">
        <v>80</v>
      </c>
      <c r="D253">
        <v>56</v>
      </c>
    </row>
    <row r="254" spans="1:4" x14ac:dyDescent="0.45">
      <c r="A254">
        <v>394</v>
      </c>
      <c r="B254" t="s">
        <v>10280</v>
      </c>
      <c r="C254">
        <v>89</v>
      </c>
      <c r="D254">
        <v>71</v>
      </c>
    </row>
    <row r="255" spans="1:4" x14ac:dyDescent="0.45">
      <c r="A255">
        <v>395</v>
      </c>
      <c r="B255" t="s">
        <v>10281</v>
      </c>
      <c r="C255">
        <v>86</v>
      </c>
      <c r="D255">
        <v>64</v>
      </c>
    </row>
    <row r="256" spans="1:4" x14ac:dyDescent="0.45">
      <c r="A256">
        <v>396</v>
      </c>
      <c r="B256" t="s">
        <v>10282</v>
      </c>
      <c r="C256">
        <v>84</v>
      </c>
      <c r="D256">
        <v>69</v>
      </c>
    </row>
    <row r="257" spans="1:4" x14ac:dyDescent="0.45">
      <c r="A257">
        <v>400</v>
      </c>
      <c r="B257" t="s">
        <v>10814</v>
      </c>
      <c r="C257">
        <v>56</v>
      </c>
      <c r="D257">
        <v>29</v>
      </c>
    </row>
    <row r="258" spans="1:4" x14ac:dyDescent="0.45">
      <c r="A258">
        <v>401</v>
      </c>
      <c r="B258" t="s">
        <v>10815</v>
      </c>
      <c r="C258">
        <v>69</v>
      </c>
      <c r="D258">
        <v>49</v>
      </c>
    </row>
    <row r="259" spans="1:4" x14ac:dyDescent="0.45">
      <c r="A259">
        <v>402</v>
      </c>
      <c r="B259" t="s">
        <v>10816</v>
      </c>
      <c r="C259">
        <v>64</v>
      </c>
      <c r="D259">
        <v>31</v>
      </c>
    </row>
    <row r="260" spans="1:4" x14ac:dyDescent="0.45">
      <c r="A260">
        <v>403</v>
      </c>
      <c r="B260" t="s">
        <v>10817</v>
      </c>
      <c r="C260">
        <v>63</v>
      </c>
      <c r="D260">
        <v>39</v>
      </c>
    </row>
    <row r="261" spans="1:4" x14ac:dyDescent="0.45">
      <c r="A261">
        <v>404</v>
      </c>
      <c r="B261" t="s">
        <v>10818</v>
      </c>
      <c r="C261">
        <v>64</v>
      </c>
      <c r="D261">
        <v>39</v>
      </c>
    </row>
    <row r="262" spans="1:4" x14ac:dyDescent="0.45">
      <c r="A262">
        <v>405</v>
      </c>
      <c r="B262" t="s">
        <v>10819</v>
      </c>
      <c r="C262">
        <v>64</v>
      </c>
      <c r="D262">
        <v>44</v>
      </c>
    </row>
    <row r="263" spans="1:4" x14ac:dyDescent="0.45">
      <c r="A263">
        <v>406</v>
      </c>
      <c r="B263" t="s">
        <v>10820</v>
      </c>
      <c r="C263">
        <v>65</v>
      </c>
      <c r="D263">
        <v>38</v>
      </c>
    </row>
    <row r="264" spans="1:4" x14ac:dyDescent="0.45">
      <c r="A264">
        <v>407</v>
      </c>
      <c r="B264" t="s">
        <v>10128</v>
      </c>
      <c r="C264">
        <v>64</v>
      </c>
      <c r="D264">
        <v>33</v>
      </c>
    </row>
    <row r="265" spans="1:4" x14ac:dyDescent="0.45">
      <c r="A265">
        <v>408</v>
      </c>
      <c r="B265" t="s">
        <v>10129</v>
      </c>
      <c r="C265">
        <v>68</v>
      </c>
      <c r="D265">
        <v>33</v>
      </c>
    </row>
    <row r="266" spans="1:4" x14ac:dyDescent="0.45">
      <c r="A266">
        <v>409</v>
      </c>
      <c r="B266" t="s">
        <v>10130</v>
      </c>
      <c r="C266">
        <v>71</v>
      </c>
      <c r="D266">
        <v>33</v>
      </c>
    </row>
    <row r="267" spans="1:4" x14ac:dyDescent="0.45">
      <c r="A267">
        <v>416</v>
      </c>
      <c r="B267" t="s">
        <v>10870</v>
      </c>
      <c r="C267">
        <v>64</v>
      </c>
      <c r="D267">
        <v>46</v>
      </c>
    </row>
    <row r="268" spans="1:4" x14ac:dyDescent="0.45">
      <c r="A268">
        <v>417</v>
      </c>
      <c r="B268" t="s">
        <v>10871</v>
      </c>
      <c r="C268">
        <v>64</v>
      </c>
      <c r="D268">
        <v>41</v>
      </c>
    </row>
    <row r="269" spans="1:4" x14ac:dyDescent="0.45">
      <c r="A269">
        <v>418</v>
      </c>
      <c r="B269" t="s">
        <v>10872</v>
      </c>
      <c r="C269">
        <v>60</v>
      </c>
      <c r="D269">
        <v>46</v>
      </c>
    </row>
    <row r="270" spans="1:4" x14ac:dyDescent="0.45">
      <c r="A270">
        <v>419</v>
      </c>
      <c r="B270" t="s">
        <v>10873</v>
      </c>
      <c r="C270">
        <v>70</v>
      </c>
      <c r="D270">
        <v>50</v>
      </c>
    </row>
    <row r="271" spans="1:4" x14ac:dyDescent="0.45">
      <c r="A271">
        <v>420</v>
      </c>
      <c r="B271" t="s">
        <v>10041</v>
      </c>
      <c r="C271">
        <v>67</v>
      </c>
      <c r="D271">
        <v>51</v>
      </c>
    </row>
    <row r="272" spans="1:4" x14ac:dyDescent="0.45">
      <c r="A272">
        <v>421</v>
      </c>
      <c r="B272" t="s">
        <v>10042</v>
      </c>
      <c r="C272">
        <v>72</v>
      </c>
      <c r="D272">
        <v>52</v>
      </c>
    </row>
    <row r="273" spans="1:4" x14ac:dyDescent="0.45">
      <c r="A273">
        <v>422</v>
      </c>
      <c r="B273" t="s">
        <v>10043</v>
      </c>
      <c r="C273">
        <v>70</v>
      </c>
      <c r="D273">
        <v>51</v>
      </c>
    </row>
    <row r="274" spans="1:4" x14ac:dyDescent="0.45">
      <c r="A274">
        <v>423</v>
      </c>
      <c r="B274" t="s">
        <v>10044</v>
      </c>
      <c r="C274">
        <v>73</v>
      </c>
      <c r="D274">
        <v>53</v>
      </c>
    </row>
    <row r="275" spans="1:4" x14ac:dyDescent="0.45">
      <c r="A275">
        <v>424</v>
      </c>
      <c r="B275" t="s">
        <v>10045</v>
      </c>
      <c r="C275">
        <v>73</v>
      </c>
      <c r="D275">
        <v>52</v>
      </c>
    </row>
    <row r="276" spans="1:4" x14ac:dyDescent="0.45">
      <c r="A276">
        <v>425</v>
      </c>
      <c r="B276" t="s">
        <v>10046</v>
      </c>
      <c r="C276">
        <v>71</v>
      </c>
      <c r="D276">
        <v>53</v>
      </c>
    </row>
    <row r="277" spans="1:4" x14ac:dyDescent="0.45">
      <c r="A277">
        <v>426</v>
      </c>
      <c r="B277" t="s">
        <v>10047</v>
      </c>
      <c r="C277">
        <v>71</v>
      </c>
      <c r="D277">
        <v>53</v>
      </c>
    </row>
    <row r="278" spans="1:4" x14ac:dyDescent="0.45">
      <c r="A278">
        <v>427</v>
      </c>
      <c r="B278" t="s">
        <v>10048</v>
      </c>
      <c r="C278">
        <v>71</v>
      </c>
      <c r="D278">
        <v>53</v>
      </c>
    </row>
    <row r="279" spans="1:4" x14ac:dyDescent="0.45">
      <c r="A279">
        <v>428</v>
      </c>
      <c r="B279" t="s">
        <v>10049</v>
      </c>
      <c r="C279">
        <v>71</v>
      </c>
      <c r="D279">
        <v>53</v>
      </c>
    </row>
    <row r="280" spans="1:4" x14ac:dyDescent="0.45">
      <c r="A280">
        <v>429</v>
      </c>
      <c r="B280" t="s">
        <v>10050</v>
      </c>
      <c r="C280">
        <v>65</v>
      </c>
      <c r="D280">
        <v>52</v>
      </c>
    </row>
    <row r="281" spans="1:4" x14ac:dyDescent="0.45">
      <c r="A281">
        <v>446</v>
      </c>
      <c r="B281" t="s">
        <v>11120</v>
      </c>
      <c r="C281">
        <v>54</v>
      </c>
      <c r="D281">
        <v>33</v>
      </c>
    </row>
    <row r="282" spans="1:4" x14ac:dyDescent="0.45">
      <c r="A282">
        <v>447</v>
      </c>
      <c r="B282" t="s">
        <v>11121</v>
      </c>
      <c r="C282">
        <v>57</v>
      </c>
      <c r="D282">
        <v>33</v>
      </c>
    </row>
    <row r="283" spans="1:4" x14ac:dyDescent="0.45">
      <c r="A283">
        <v>448</v>
      </c>
      <c r="B283" t="s">
        <v>11122</v>
      </c>
      <c r="C283">
        <v>52</v>
      </c>
      <c r="D283">
        <v>33</v>
      </c>
    </row>
    <row r="284" spans="1:4" x14ac:dyDescent="0.45">
      <c r="A284">
        <v>449</v>
      </c>
      <c r="B284" t="s">
        <v>11123</v>
      </c>
      <c r="C284">
        <v>55</v>
      </c>
      <c r="D284">
        <v>33</v>
      </c>
    </row>
    <row r="285" spans="1:4" x14ac:dyDescent="0.45">
      <c r="A285">
        <v>450</v>
      </c>
      <c r="B285" t="s">
        <v>11124</v>
      </c>
      <c r="C285">
        <v>50</v>
      </c>
      <c r="D285">
        <v>33</v>
      </c>
    </row>
    <row r="286" spans="1:4" x14ac:dyDescent="0.45">
      <c r="A286">
        <v>451</v>
      </c>
      <c r="B286" t="s">
        <v>10669</v>
      </c>
      <c r="C286">
        <v>66</v>
      </c>
      <c r="D286">
        <v>34</v>
      </c>
    </row>
    <row r="287" spans="1:4" x14ac:dyDescent="0.45">
      <c r="A287">
        <v>452</v>
      </c>
      <c r="B287" t="s">
        <v>10670</v>
      </c>
      <c r="C287">
        <v>68</v>
      </c>
      <c r="D287">
        <v>34</v>
      </c>
    </row>
    <row r="288" spans="1:4" x14ac:dyDescent="0.45">
      <c r="A288">
        <v>453</v>
      </c>
      <c r="B288" t="s">
        <v>10671</v>
      </c>
      <c r="C288">
        <v>63</v>
      </c>
      <c r="D288">
        <v>32</v>
      </c>
    </row>
    <row r="289" spans="1:4" x14ac:dyDescent="0.45">
      <c r="A289">
        <v>454</v>
      </c>
      <c r="B289" t="s">
        <v>10672</v>
      </c>
      <c r="C289">
        <v>70</v>
      </c>
      <c r="D289">
        <v>48</v>
      </c>
    </row>
    <row r="290" spans="1:4" x14ac:dyDescent="0.45">
      <c r="A290">
        <v>455</v>
      </c>
      <c r="B290" t="s">
        <v>10937</v>
      </c>
      <c r="C290">
        <v>72</v>
      </c>
      <c r="D290">
        <v>51</v>
      </c>
    </row>
    <row r="291" spans="1:4" x14ac:dyDescent="0.45">
      <c r="A291">
        <v>456</v>
      </c>
      <c r="B291" t="s">
        <v>10938</v>
      </c>
      <c r="C291">
        <v>67</v>
      </c>
      <c r="D291">
        <v>39</v>
      </c>
    </row>
    <row r="292" spans="1:4" x14ac:dyDescent="0.45">
      <c r="A292">
        <v>457</v>
      </c>
      <c r="B292" t="s">
        <v>10939</v>
      </c>
      <c r="C292">
        <v>76</v>
      </c>
      <c r="D292">
        <v>52</v>
      </c>
    </row>
    <row r="293" spans="1:4" x14ac:dyDescent="0.45">
      <c r="A293">
        <v>458</v>
      </c>
      <c r="B293" t="s">
        <v>10940</v>
      </c>
      <c r="C293">
        <v>67</v>
      </c>
      <c r="D293">
        <v>41</v>
      </c>
    </row>
    <row r="294" spans="1:4" x14ac:dyDescent="0.45">
      <c r="A294">
        <v>459</v>
      </c>
      <c r="B294" t="s">
        <v>10941</v>
      </c>
      <c r="C294">
        <v>72</v>
      </c>
      <c r="D294">
        <v>51</v>
      </c>
    </row>
    <row r="295" spans="1:4" x14ac:dyDescent="0.45">
      <c r="A295">
        <v>460</v>
      </c>
      <c r="B295" t="s">
        <v>10942</v>
      </c>
      <c r="C295">
        <v>60</v>
      </c>
      <c r="D295">
        <v>43</v>
      </c>
    </row>
    <row r="296" spans="1:4" x14ac:dyDescent="0.45">
      <c r="A296">
        <v>461</v>
      </c>
      <c r="B296" t="s">
        <v>10943</v>
      </c>
      <c r="C296">
        <v>70</v>
      </c>
      <c r="D296">
        <v>48</v>
      </c>
    </row>
    <row r="297" spans="1:4" x14ac:dyDescent="0.45">
      <c r="A297">
        <v>462</v>
      </c>
      <c r="B297" t="s">
        <v>10944</v>
      </c>
      <c r="C297">
        <v>65</v>
      </c>
      <c r="D297">
        <v>41</v>
      </c>
    </row>
    <row r="298" spans="1:4" x14ac:dyDescent="0.45">
      <c r="A298">
        <v>467</v>
      </c>
      <c r="B298" t="s">
        <v>11028</v>
      </c>
      <c r="C298">
        <v>52</v>
      </c>
      <c r="D298">
        <v>34</v>
      </c>
    </row>
    <row r="299" spans="1:4" x14ac:dyDescent="0.45">
      <c r="A299">
        <v>468</v>
      </c>
      <c r="B299" t="s">
        <v>11029</v>
      </c>
      <c r="C299">
        <v>57</v>
      </c>
      <c r="D299">
        <v>32</v>
      </c>
    </row>
    <row r="300" spans="1:4" x14ac:dyDescent="0.45">
      <c r="A300">
        <v>469</v>
      </c>
      <c r="B300" t="s">
        <v>11030</v>
      </c>
      <c r="C300">
        <v>57</v>
      </c>
      <c r="D300">
        <v>34</v>
      </c>
    </row>
    <row r="301" spans="1:4" x14ac:dyDescent="0.45">
      <c r="A301">
        <v>470</v>
      </c>
      <c r="B301" t="s">
        <v>11031</v>
      </c>
      <c r="C301">
        <v>53</v>
      </c>
      <c r="D301">
        <v>31</v>
      </c>
    </row>
    <row r="302" spans="1:4" x14ac:dyDescent="0.45">
      <c r="A302">
        <v>471</v>
      </c>
      <c r="B302" t="s">
        <v>11032</v>
      </c>
      <c r="C302">
        <v>60</v>
      </c>
      <c r="D302">
        <v>33</v>
      </c>
    </row>
    <row r="303" spans="1:4" x14ac:dyDescent="0.45">
      <c r="A303">
        <v>472</v>
      </c>
      <c r="B303" t="s">
        <v>11033</v>
      </c>
      <c r="C303">
        <v>58</v>
      </c>
      <c r="D303">
        <v>33</v>
      </c>
    </row>
    <row r="304" spans="1:4" x14ac:dyDescent="0.45">
      <c r="A304">
        <v>473</v>
      </c>
      <c r="B304" t="s">
        <v>11034</v>
      </c>
      <c r="C304">
        <v>61</v>
      </c>
      <c r="D304">
        <v>33</v>
      </c>
    </row>
    <row r="305" spans="1:4" x14ac:dyDescent="0.45">
      <c r="A305">
        <v>474</v>
      </c>
      <c r="B305" t="s">
        <v>11035</v>
      </c>
      <c r="C305">
        <v>58</v>
      </c>
      <c r="D305">
        <v>34</v>
      </c>
    </row>
    <row r="306" spans="1:4" x14ac:dyDescent="0.45">
      <c r="A306">
        <v>475</v>
      </c>
      <c r="B306" t="s">
        <v>11036</v>
      </c>
      <c r="C306">
        <v>41</v>
      </c>
      <c r="D306">
        <v>14</v>
      </c>
    </row>
    <row r="307" spans="1:4" x14ac:dyDescent="0.45">
      <c r="A307">
        <v>476</v>
      </c>
      <c r="B307" t="s">
        <v>10930</v>
      </c>
      <c r="C307">
        <v>87</v>
      </c>
      <c r="D307">
        <v>75</v>
      </c>
    </row>
    <row r="308" spans="1:4" x14ac:dyDescent="0.45">
      <c r="A308">
        <v>477</v>
      </c>
      <c r="B308" t="s">
        <v>10931</v>
      </c>
      <c r="C308">
        <v>87</v>
      </c>
      <c r="D308">
        <v>67</v>
      </c>
    </row>
    <row r="309" spans="1:4" x14ac:dyDescent="0.45">
      <c r="A309">
        <v>478</v>
      </c>
      <c r="B309" t="s">
        <v>10932</v>
      </c>
      <c r="C309">
        <v>85</v>
      </c>
      <c r="D309">
        <v>74</v>
      </c>
    </row>
    <row r="310" spans="1:4" x14ac:dyDescent="0.45">
      <c r="A310">
        <v>479</v>
      </c>
      <c r="B310" t="s">
        <v>10933</v>
      </c>
      <c r="C310">
        <v>90</v>
      </c>
      <c r="D310">
        <v>74</v>
      </c>
    </row>
    <row r="311" spans="1:4" x14ac:dyDescent="0.45">
      <c r="A311">
        <v>480</v>
      </c>
      <c r="B311" t="s">
        <v>10934</v>
      </c>
      <c r="C311">
        <v>83</v>
      </c>
      <c r="D311">
        <v>57</v>
      </c>
    </row>
    <row r="312" spans="1:4" x14ac:dyDescent="0.45">
      <c r="A312">
        <v>481</v>
      </c>
      <c r="B312" t="s">
        <v>10935</v>
      </c>
      <c r="C312">
        <v>86</v>
      </c>
      <c r="D312">
        <v>75</v>
      </c>
    </row>
    <row r="313" spans="1:4" x14ac:dyDescent="0.45">
      <c r="A313">
        <v>482</v>
      </c>
      <c r="B313" t="s">
        <v>10936</v>
      </c>
      <c r="C313">
        <v>84</v>
      </c>
      <c r="D313">
        <v>60</v>
      </c>
    </row>
    <row r="314" spans="1:4" x14ac:dyDescent="0.45">
      <c r="A314">
        <v>483</v>
      </c>
      <c r="B314" t="s">
        <v>10792</v>
      </c>
      <c r="C314">
        <v>63</v>
      </c>
      <c r="D314">
        <v>32</v>
      </c>
    </row>
    <row r="315" spans="1:4" x14ac:dyDescent="0.45">
      <c r="A315">
        <v>484</v>
      </c>
      <c r="B315" t="s">
        <v>10793</v>
      </c>
      <c r="C315">
        <v>72</v>
      </c>
      <c r="D315">
        <v>33</v>
      </c>
    </row>
    <row r="316" spans="1:4" x14ac:dyDescent="0.45">
      <c r="A316">
        <v>485</v>
      </c>
      <c r="B316" t="s">
        <v>10794</v>
      </c>
      <c r="C316">
        <v>67</v>
      </c>
      <c r="D316">
        <v>35</v>
      </c>
    </row>
    <row r="317" spans="1:4" x14ac:dyDescent="0.45">
      <c r="A317">
        <v>486</v>
      </c>
      <c r="B317" t="s">
        <v>10795</v>
      </c>
      <c r="C317">
        <v>73</v>
      </c>
      <c r="D317">
        <v>33</v>
      </c>
    </row>
    <row r="318" spans="1:4" x14ac:dyDescent="0.45">
      <c r="A318">
        <v>487</v>
      </c>
      <c r="B318" t="s">
        <v>10796</v>
      </c>
      <c r="C318">
        <v>65</v>
      </c>
      <c r="D318">
        <v>33</v>
      </c>
    </row>
    <row r="319" spans="1:4" x14ac:dyDescent="0.45">
      <c r="A319">
        <v>488</v>
      </c>
      <c r="B319" t="s">
        <v>10797</v>
      </c>
      <c r="C319">
        <v>73</v>
      </c>
      <c r="D319">
        <v>35</v>
      </c>
    </row>
    <row r="320" spans="1:4" x14ac:dyDescent="0.45">
      <c r="A320">
        <v>496</v>
      </c>
      <c r="B320" t="s">
        <v>10600</v>
      </c>
      <c r="C320">
        <v>78</v>
      </c>
      <c r="D320">
        <v>36</v>
      </c>
    </row>
    <row r="321" spans="1:4" x14ac:dyDescent="0.45">
      <c r="A321">
        <v>497</v>
      </c>
      <c r="B321" t="s">
        <v>10601</v>
      </c>
      <c r="C321">
        <v>74</v>
      </c>
      <c r="D321">
        <v>31</v>
      </c>
    </row>
    <row r="322" spans="1:4" x14ac:dyDescent="0.45">
      <c r="A322">
        <v>498</v>
      </c>
      <c r="B322" t="s">
        <v>10602</v>
      </c>
      <c r="C322">
        <v>72</v>
      </c>
      <c r="D322">
        <v>37</v>
      </c>
    </row>
    <row r="323" spans="1:4" x14ac:dyDescent="0.45">
      <c r="A323">
        <v>499</v>
      </c>
      <c r="B323" t="s">
        <v>10603</v>
      </c>
      <c r="C323">
        <v>73</v>
      </c>
      <c r="D323">
        <v>36</v>
      </c>
    </row>
    <row r="324" spans="1:4" x14ac:dyDescent="0.45">
      <c r="A324">
        <v>500</v>
      </c>
      <c r="B324" t="s">
        <v>10636</v>
      </c>
      <c r="C324">
        <v>60</v>
      </c>
      <c r="D324">
        <v>35</v>
      </c>
    </row>
    <row r="325" spans="1:4" x14ac:dyDescent="0.45">
      <c r="A325">
        <v>501</v>
      </c>
      <c r="B325" t="s">
        <v>10637</v>
      </c>
      <c r="C325">
        <v>64</v>
      </c>
      <c r="D325">
        <v>34</v>
      </c>
    </row>
    <row r="326" spans="1:4" x14ac:dyDescent="0.45">
      <c r="A326">
        <v>502</v>
      </c>
      <c r="B326" t="s">
        <v>10638</v>
      </c>
      <c r="C326">
        <v>68</v>
      </c>
      <c r="D326">
        <v>50</v>
      </c>
    </row>
    <row r="327" spans="1:4" x14ac:dyDescent="0.45">
      <c r="A327">
        <v>505</v>
      </c>
      <c r="B327" t="s">
        <v>10639</v>
      </c>
      <c r="C327">
        <v>73</v>
      </c>
      <c r="D327">
        <v>32</v>
      </c>
    </row>
    <row r="328" spans="1:4" x14ac:dyDescent="0.45">
      <c r="A328">
        <v>506</v>
      </c>
      <c r="B328" t="s">
        <v>10640</v>
      </c>
      <c r="C328">
        <v>71</v>
      </c>
      <c r="D328">
        <v>37</v>
      </c>
    </row>
    <row r="329" spans="1:4" x14ac:dyDescent="0.45">
      <c r="A329">
        <v>507</v>
      </c>
      <c r="B329" t="s">
        <v>10641</v>
      </c>
      <c r="C329">
        <v>76</v>
      </c>
      <c r="D329">
        <v>39</v>
      </c>
    </row>
    <row r="330" spans="1:4" x14ac:dyDescent="0.45">
      <c r="A330">
        <v>508</v>
      </c>
      <c r="B330" t="s">
        <v>10642</v>
      </c>
      <c r="C330">
        <v>71</v>
      </c>
      <c r="D330">
        <v>32</v>
      </c>
    </row>
    <row r="331" spans="1:4" x14ac:dyDescent="0.45">
      <c r="A331">
        <v>509</v>
      </c>
      <c r="B331" t="s">
        <v>10643</v>
      </c>
      <c r="C331">
        <v>77</v>
      </c>
      <c r="D331">
        <v>47</v>
      </c>
    </row>
    <row r="332" spans="1:4" x14ac:dyDescent="0.45">
      <c r="A332">
        <v>510</v>
      </c>
      <c r="B332" t="s">
        <v>10644</v>
      </c>
      <c r="C332">
        <v>72</v>
      </c>
      <c r="D332">
        <v>32</v>
      </c>
    </row>
    <row r="333" spans="1:4" x14ac:dyDescent="0.45">
      <c r="A333">
        <v>511</v>
      </c>
      <c r="B333" t="s">
        <v>10645</v>
      </c>
      <c r="C333">
        <v>73</v>
      </c>
      <c r="D333">
        <v>35</v>
      </c>
    </row>
    <row r="334" spans="1:4" x14ac:dyDescent="0.45">
      <c r="A334">
        <v>512</v>
      </c>
      <c r="B334" t="s">
        <v>10646</v>
      </c>
      <c r="C334">
        <v>72</v>
      </c>
      <c r="D334">
        <v>31</v>
      </c>
    </row>
    <row r="335" spans="1:4" x14ac:dyDescent="0.45">
      <c r="A335">
        <v>513</v>
      </c>
      <c r="B335" t="s">
        <v>10647</v>
      </c>
      <c r="C335">
        <v>75</v>
      </c>
      <c r="D335">
        <v>43</v>
      </c>
    </row>
    <row r="336" spans="1:4" x14ac:dyDescent="0.45">
      <c r="A336">
        <v>514</v>
      </c>
      <c r="B336" t="s">
        <v>10648</v>
      </c>
      <c r="C336">
        <v>72</v>
      </c>
      <c r="D336">
        <v>35</v>
      </c>
    </row>
    <row r="337" spans="1:4" x14ac:dyDescent="0.45">
      <c r="A337">
        <v>521</v>
      </c>
      <c r="B337" t="s">
        <v>10563</v>
      </c>
      <c r="C337">
        <v>75</v>
      </c>
      <c r="D337">
        <v>34</v>
      </c>
    </row>
    <row r="338" spans="1:4" x14ac:dyDescent="0.45">
      <c r="A338">
        <v>522</v>
      </c>
      <c r="B338" t="s">
        <v>10564</v>
      </c>
      <c r="C338">
        <v>81</v>
      </c>
      <c r="D338">
        <v>52</v>
      </c>
    </row>
    <row r="339" spans="1:4" x14ac:dyDescent="0.45">
      <c r="A339">
        <v>523</v>
      </c>
      <c r="B339" t="s">
        <v>10565</v>
      </c>
      <c r="C339">
        <v>76</v>
      </c>
      <c r="D339">
        <v>34</v>
      </c>
    </row>
    <row r="340" spans="1:4" x14ac:dyDescent="0.45">
      <c r="A340">
        <v>524</v>
      </c>
      <c r="B340" t="s">
        <v>10566</v>
      </c>
      <c r="C340">
        <v>78</v>
      </c>
      <c r="D340">
        <v>47</v>
      </c>
    </row>
    <row r="341" spans="1:4" x14ac:dyDescent="0.45">
      <c r="A341">
        <v>525</v>
      </c>
      <c r="B341" t="s">
        <v>10567</v>
      </c>
      <c r="C341">
        <v>75</v>
      </c>
      <c r="D341">
        <v>31</v>
      </c>
    </row>
    <row r="342" spans="1:4" x14ac:dyDescent="0.45">
      <c r="A342">
        <v>526</v>
      </c>
      <c r="B342" t="s">
        <v>10568</v>
      </c>
      <c r="C342">
        <v>79</v>
      </c>
      <c r="D342">
        <v>48</v>
      </c>
    </row>
    <row r="343" spans="1:4" x14ac:dyDescent="0.45">
      <c r="A343">
        <v>527</v>
      </c>
      <c r="B343" t="s">
        <v>10569</v>
      </c>
      <c r="C343">
        <v>76</v>
      </c>
      <c r="D343">
        <v>35</v>
      </c>
    </row>
    <row r="344" spans="1:4" x14ac:dyDescent="0.45">
      <c r="A344">
        <v>528</v>
      </c>
      <c r="B344" t="s">
        <v>10570</v>
      </c>
      <c r="C344">
        <v>79</v>
      </c>
      <c r="D344">
        <v>50</v>
      </c>
    </row>
    <row r="345" spans="1:4" x14ac:dyDescent="0.45">
      <c r="A345">
        <v>529</v>
      </c>
      <c r="B345" t="s">
        <v>10571</v>
      </c>
      <c r="C345">
        <v>77</v>
      </c>
      <c r="D345">
        <v>30</v>
      </c>
    </row>
    <row r="346" spans="1:4" x14ac:dyDescent="0.45">
      <c r="A346">
        <v>530</v>
      </c>
      <c r="B346" t="s">
        <v>10572</v>
      </c>
      <c r="C346">
        <v>79</v>
      </c>
      <c r="D346">
        <v>46</v>
      </c>
    </row>
    <row r="347" spans="1:4" x14ac:dyDescent="0.45">
      <c r="A347">
        <v>534</v>
      </c>
      <c r="B347" t="s">
        <v>10889</v>
      </c>
      <c r="C347">
        <v>68</v>
      </c>
      <c r="D347">
        <v>46</v>
      </c>
    </row>
    <row r="348" spans="1:4" x14ac:dyDescent="0.45">
      <c r="A348">
        <v>535</v>
      </c>
      <c r="B348" t="s">
        <v>10890</v>
      </c>
      <c r="C348">
        <v>70</v>
      </c>
      <c r="D348">
        <v>52</v>
      </c>
    </row>
    <row r="349" spans="1:4" x14ac:dyDescent="0.45">
      <c r="A349">
        <v>536</v>
      </c>
      <c r="B349" t="s">
        <v>10891</v>
      </c>
      <c r="C349">
        <v>69</v>
      </c>
      <c r="D349">
        <v>46</v>
      </c>
    </row>
    <row r="350" spans="1:4" x14ac:dyDescent="0.45">
      <c r="A350">
        <v>537</v>
      </c>
      <c r="B350" t="s">
        <v>10892</v>
      </c>
      <c r="C350">
        <v>71</v>
      </c>
      <c r="D350">
        <v>52</v>
      </c>
    </row>
    <row r="351" spans="1:4" x14ac:dyDescent="0.45">
      <c r="A351">
        <v>538</v>
      </c>
      <c r="B351" t="s">
        <v>10893</v>
      </c>
      <c r="C351">
        <v>71</v>
      </c>
      <c r="D351">
        <v>51</v>
      </c>
    </row>
    <row r="352" spans="1:4" x14ac:dyDescent="0.45">
      <c r="A352">
        <v>539</v>
      </c>
      <c r="B352" t="s">
        <v>10894</v>
      </c>
      <c r="C352">
        <v>69</v>
      </c>
      <c r="D352">
        <v>50</v>
      </c>
    </row>
    <row r="353" spans="1:4" x14ac:dyDescent="0.45">
      <c r="A353">
        <v>540</v>
      </c>
      <c r="B353" t="s">
        <v>10895</v>
      </c>
      <c r="C353">
        <v>70</v>
      </c>
      <c r="D353">
        <v>50</v>
      </c>
    </row>
    <row r="354" spans="1:4" x14ac:dyDescent="0.45">
      <c r="A354">
        <v>541</v>
      </c>
      <c r="B354" t="s">
        <v>10896</v>
      </c>
      <c r="C354">
        <v>67</v>
      </c>
      <c r="D354">
        <v>51</v>
      </c>
    </row>
    <row r="355" spans="1:4" x14ac:dyDescent="0.45">
      <c r="A355">
        <v>542</v>
      </c>
      <c r="B355" t="s">
        <v>10897</v>
      </c>
      <c r="C355">
        <v>69</v>
      </c>
      <c r="D355">
        <v>51</v>
      </c>
    </row>
    <row r="356" spans="1:4" x14ac:dyDescent="0.45">
      <c r="A356">
        <v>543</v>
      </c>
      <c r="B356" t="s">
        <v>10898</v>
      </c>
      <c r="C356">
        <v>67</v>
      </c>
      <c r="D356">
        <v>50</v>
      </c>
    </row>
    <row r="357" spans="1:4" x14ac:dyDescent="0.45">
      <c r="A357">
        <v>552</v>
      </c>
      <c r="B357" t="s">
        <v>10061</v>
      </c>
      <c r="C357">
        <v>73</v>
      </c>
      <c r="D357">
        <v>49</v>
      </c>
    </row>
    <row r="358" spans="1:4" x14ac:dyDescent="0.45">
      <c r="A358">
        <v>553</v>
      </c>
      <c r="B358" t="s">
        <v>10062</v>
      </c>
      <c r="C358">
        <v>68</v>
      </c>
      <c r="D358">
        <v>50</v>
      </c>
    </row>
    <row r="359" spans="1:4" x14ac:dyDescent="0.45">
      <c r="A359">
        <v>554</v>
      </c>
      <c r="B359" t="s">
        <v>10063</v>
      </c>
      <c r="C359">
        <v>65</v>
      </c>
      <c r="D359">
        <v>49</v>
      </c>
    </row>
    <row r="360" spans="1:4" x14ac:dyDescent="0.45">
      <c r="A360">
        <v>555</v>
      </c>
      <c r="B360" t="s">
        <v>10064</v>
      </c>
      <c r="C360">
        <v>73</v>
      </c>
      <c r="D360">
        <v>50</v>
      </c>
    </row>
    <row r="361" spans="1:4" x14ac:dyDescent="0.45">
      <c r="A361">
        <v>556</v>
      </c>
      <c r="B361" t="s">
        <v>10065</v>
      </c>
      <c r="C361">
        <v>74</v>
      </c>
      <c r="D361">
        <v>50</v>
      </c>
    </row>
    <row r="362" spans="1:4" x14ac:dyDescent="0.45">
      <c r="A362">
        <v>557</v>
      </c>
      <c r="B362" t="s">
        <v>10066</v>
      </c>
      <c r="C362">
        <v>75</v>
      </c>
      <c r="D362">
        <v>50</v>
      </c>
    </row>
    <row r="363" spans="1:4" x14ac:dyDescent="0.45">
      <c r="A363">
        <v>558</v>
      </c>
      <c r="B363" t="s">
        <v>10067</v>
      </c>
      <c r="C363">
        <v>75</v>
      </c>
      <c r="D363">
        <v>49</v>
      </c>
    </row>
    <row r="364" spans="1:4" x14ac:dyDescent="0.45">
      <c r="A364">
        <v>559</v>
      </c>
      <c r="B364" t="s">
        <v>10068</v>
      </c>
      <c r="C364">
        <v>75</v>
      </c>
      <c r="D364">
        <v>51</v>
      </c>
    </row>
    <row r="365" spans="1:4" x14ac:dyDescent="0.45">
      <c r="A365">
        <v>560</v>
      </c>
      <c r="B365" t="s">
        <v>10069</v>
      </c>
      <c r="C365">
        <v>73</v>
      </c>
      <c r="D365">
        <v>50</v>
      </c>
    </row>
    <row r="366" spans="1:4" x14ac:dyDescent="0.45">
      <c r="A366">
        <v>561</v>
      </c>
      <c r="B366" t="s">
        <v>10070</v>
      </c>
      <c r="C366">
        <v>71</v>
      </c>
      <c r="D366">
        <v>51</v>
      </c>
    </row>
    <row r="367" spans="1:4" x14ac:dyDescent="0.45">
      <c r="A367">
        <v>577</v>
      </c>
      <c r="B367" t="s">
        <v>10823</v>
      </c>
      <c r="C367">
        <v>77</v>
      </c>
      <c r="D367">
        <v>50</v>
      </c>
    </row>
    <row r="368" spans="1:4" x14ac:dyDescent="0.45">
      <c r="A368">
        <v>578</v>
      </c>
      <c r="B368" t="s">
        <v>10829</v>
      </c>
      <c r="C368">
        <v>77</v>
      </c>
      <c r="D368">
        <v>51</v>
      </c>
    </row>
    <row r="369" spans="1:4" x14ac:dyDescent="0.45">
      <c r="A369">
        <v>579</v>
      </c>
      <c r="B369" t="s">
        <v>10824</v>
      </c>
      <c r="C369">
        <v>77</v>
      </c>
      <c r="D369">
        <v>50</v>
      </c>
    </row>
    <row r="370" spans="1:4" x14ac:dyDescent="0.45">
      <c r="A370">
        <v>580</v>
      </c>
      <c r="B370" t="s">
        <v>10830</v>
      </c>
      <c r="C370">
        <v>77</v>
      </c>
      <c r="D370">
        <v>50</v>
      </c>
    </row>
    <row r="371" spans="1:4" x14ac:dyDescent="0.45">
      <c r="A371">
        <v>581</v>
      </c>
      <c r="B371" t="s">
        <v>10831</v>
      </c>
      <c r="C371">
        <v>76</v>
      </c>
      <c r="D371">
        <v>50</v>
      </c>
    </row>
    <row r="372" spans="1:4" x14ac:dyDescent="0.45">
      <c r="A372">
        <v>582</v>
      </c>
      <c r="B372" t="s">
        <v>10825</v>
      </c>
      <c r="C372">
        <v>77</v>
      </c>
      <c r="D372">
        <v>49</v>
      </c>
    </row>
    <row r="373" spans="1:4" x14ac:dyDescent="0.45">
      <c r="A373">
        <v>583</v>
      </c>
      <c r="B373" t="s">
        <v>10826</v>
      </c>
      <c r="C373">
        <v>77</v>
      </c>
      <c r="D373">
        <v>49</v>
      </c>
    </row>
    <row r="374" spans="1:4" x14ac:dyDescent="0.45">
      <c r="A374">
        <v>584</v>
      </c>
      <c r="B374" t="s">
        <v>10827</v>
      </c>
      <c r="C374">
        <v>77</v>
      </c>
      <c r="D374">
        <v>50</v>
      </c>
    </row>
    <row r="375" spans="1:4" x14ac:dyDescent="0.45">
      <c r="A375">
        <v>585</v>
      </c>
      <c r="B375" t="s">
        <v>10828</v>
      </c>
      <c r="C375">
        <v>77</v>
      </c>
      <c r="D375">
        <v>50</v>
      </c>
    </row>
    <row r="376" spans="1:4" x14ac:dyDescent="0.45">
      <c r="A376">
        <v>586</v>
      </c>
      <c r="B376" t="s">
        <v>10832</v>
      </c>
      <c r="C376">
        <v>76</v>
      </c>
      <c r="D376">
        <v>50</v>
      </c>
    </row>
    <row r="377" spans="1:4" x14ac:dyDescent="0.45">
      <c r="A377">
        <v>614</v>
      </c>
      <c r="B377" t="s">
        <v>10325</v>
      </c>
      <c r="C377">
        <v>58</v>
      </c>
      <c r="D377">
        <v>36</v>
      </c>
    </row>
    <row r="378" spans="1:4" x14ac:dyDescent="0.45">
      <c r="A378">
        <v>615</v>
      </c>
      <c r="B378" t="s">
        <v>10326</v>
      </c>
      <c r="C378">
        <v>69</v>
      </c>
      <c r="D378">
        <v>49</v>
      </c>
    </row>
    <row r="379" spans="1:4" x14ac:dyDescent="0.45">
      <c r="A379">
        <v>616</v>
      </c>
      <c r="B379" t="s">
        <v>10327</v>
      </c>
      <c r="C379">
        <v>62</v>
      </c>
      <c r="D379">
        <v>32</v>
      </c>
    </row>
    <row r="380" spans="1:4" x14ac:dyDescent="0.45">
      <c r="A380">
        <v>617</v>
      </c>
      <c r="B380" t="s">
        <v>10328</v>
      </c>
      <c r="C380">
        <v>62</v>
      </c>
      <c r="D380">
        <v>38</v>
      </c>
    </row>
    <row r="381" spans="1:4" x14ac:dyDescent="0.45">
      <c r="A381">
        <v>618</v>
      </c>
      <c r="B381" t="s">
        <v>10329</v>
      </c>
      <c r="C381">
        <v>70</v>
      </c>
      <c r="D381">
        <v>41</v>
      </c>
    </row>
    <row r="382" spans="1:4" x14ac:dyDescent="0.45">
      <c r="A382">
        <v>619</v>
      </c>
      <c r="B382" t="s">
        <v>10330</v>
      </c>
      <c r="C382">
        <v>71</v>
      </c>
      <c r="D382">
        <v>37</v>
      </c>
    </row>
    <row r="383" spans="1:4" x14ac:dyDescent="0.45">
      <c r="A383">
        <v>620</v>
      </c>
      <c r="B383" t="s">
        <v>10331</v>
      </c>
      <c r="C383">
        <v>72</v>
      </c>
      <c r="D383">
        <v>48</v>
      </c>
    </row>
    <row r="384" spans="1:4" x14ac:dyDescent="0.45">
      <c r="A384">
        <v>621</v>
      </c>
      <c r="B384" t="s">
        <v>10332</v>
      </c>
      <c r="C384">
        <v>59</v>
      </c>
      <c r="D384">
        <v>42</v>
      </c>
    </row>
    <row r="385" spans="1:4" x14ac:dyDescent="0.45">
      <c r="A385">
        <v>622</v>
      </c>
      <c r="B385" t="s">
        <v>10333</v>
      </c>
      <c r="C385">
        <v>66</v>
      </c>
      <c r="D385">
        <v>50</v>
      </c>
    </row>
    <row r="386" spans="1:4" x14ac:dyDescent="0.45">
      <c r="A386">
        <v>623</v>
      </c>
      <c r="B386" t="s">
        <v>10334</v>
      </c>
      <c r="C386">
        <v>61</v>
      </c>
      <c r="D386">
        <v>35</v>
      </c>
    </row>
    <row r="387" spans="1:4" x14ac:dyDescent="0.45">
      <c r="A387">
        <v>628</v>
      </c>
      <c r="B387" t="s">
        <v>11070</v>
      </c>
      <c r="C387">
        <v>75</v>
      </c>
      <c r="D387">
        <v>40</v>
      </c>
    </row>
    <row r="388" spans="1:4" x14ac:dyDescent="0.45">
      <c r="A388">
        <v>629</v>
      </c>
      <c r="B388" t="s">
        <v>11071</v>
      </c>
      <c r="C388">
        <v>77</v>
      </c>
      <c r="D388">
        <v>61</v>
      </c>
    </row>
    <row r="389" spans="1:4" x14ac:dyDescent="0.45">
      <c r="A389">
        <v>630</v>
      </c>
      <c r="B389" t="s">
        <v>11072</v>
      </c>
      <c r="C389">
        <v>71</v>
      </c>
      <c r="D389">
        <v>49</v>
      </c>
    </row>
    <row r="390" spans="1:4" x14ac:dyDescent="0.45">
      <c r="A390">
        <v>631</v>
      </c>
      <c r="B390" t="s">
        <v>11073</v>
      </c>
      <c r="C390">
        <v>75</v>
      </c>
      <c r="D390">
        <v>50</v>
      </c>
    </row>
    <row r="391" spans="1:4" x14ac:dyDescent="0.45">
      <c r="A391">
        <v>632</v>
      </c>
      <c r="B391" t="s">
        <v>11074</v>
      </c>
      <c r="C391">
        <v>75</v>
      </c>
      <c r="D391">
        <v>59</v>
      </c>
    </row>
    <row r="392" spans="1:4" x14ac:dyDescent="0.45">
      <c r="A392">
        <v>633</v>
      </c>
      <c r="B392" t="s">
        <v>11075</v>
      </c>
      <c r="C392">
        <v>75</v>
      </c>
      <c r="D392">
        <v>38</v>
      </c>
    </row>
    <row r="393" spans="1:4" x14ac:dyDescent="0.45">
      <c r="A393">
        <v>634</v>
      </c>
      <c r="B393" t="s">
        <v>11076</v>
      </c>
      <c r="C393">
        <v>80</v>
      </c>
      <c r="D393">
        <v>53</v>
      </c>
    </row>
    <row r="394" spans="1:4" x14ac:dyDescent="0.45">
      <c r="A394">
        <v>635</v>
      </c>
      <c r="B394" t="s">
        <v>11077</v>
      </c>
      <c r="C394">
        <v>73</v>
      </c>
      <c r="D394">
        <v>38</v>
      </c>
    </row>
    <row r="395" spans="1:4" x14ac:dyDescent="0.45">
      <c r="A395">
        <v>636</v>
      </c>
      <c r="B395" t="s">
        <v>11078</v>
      </c>
      <c r="C395">
        <v>74</v>
      </c>
      <c r="D395">
        <v>47</v>
      </c>
    </row>
    <row r="396" spans="1:4" x14ac:dyDescent="0.45">
      <c r="A396">
        <v>637</v>
      </c>
      <c r="B396" t="s">
        <v>11079</v>
      </c>
      <c r="C396">
        <v>74</v>
      </c>
      <c r="D396">
        <v>49</v>
      </c>
    </row>
    <row r="397" spans="1:4" x14ac:dyDescent="0.45">
      <c r="A397">
        <v>643</v>
      </c>
      <c r="B397" t="s">
        <v>10413</v>
      </c>
      <c r="C397">
        <v>57</v>
      </c>
      <c r="D397">
        <v>33</v>
      </c>
    </row>
    <row r="398" spans="1:4" x14ac:dyDescent="0.45">
      <c r="A398">
        <v>644</v>
      </c>
      <c r="B398" t="s">
        <v>10414</v>
      </c>
      <c r="C398">
        <v>62</v>
      </c>
      <c r="D398">
        <v>33</v>
      </c>
    </row>
    <row r="399" spans="1:4" x14ac:dyDescent="0.45">
      <c r="A399">
        <v>645</v>
      </c>
      <c r="B399" t="s">
        <v>10415</v>
      </c>
      <c r="C399">
        <v>62</v>
      </c>
      <c r="D399">
        <v>36</v>
      </c>
    </row>
    <row r="400" spans="1:4" x14ac:dyDescent="0.45">
      <c r="A400">
        <v>646</v>
      </c>
      <c r="B400" t="s">
        <v>10416</v>
      </c>
      <c r="C400">
        <v>64</v>
      </c>
      <c r="D400">
        <v>32</v>
      </c>
    </row>
    <row r="401" spans="1:4" x14ac:dyDescent="0.45">
      <c r="A401">
        <v>647</v>
      </c>
      <c r="B401" t="s">
        <v>10417</v>
      </c>
      <c r="C401">
        <v>64</v>
      </c>
      <c r="D401">
        <v>34</v>
      </c>
    </row>
    <row r="402" spans="1:4" x14ac:dyDescent="0.45">
      <c r="A402">
        <v>648</v>
      </c>
      <c r="B402" t="s">
        <v>10418</v>
      </c>
      <c r="C402">
        <v>63</v>
      </c>
      <c r="D402">
        <v>31</v>
      </c>
    </row>
    <row r="403" spans="1:4" x14ac:dyDescent="0.45">
      <c r="A403">
        <v>649</v>
      </c>
      <c r="B403" t="s">
        <v>10419</v>
      </c>
      <c r="C403">
        <v>63</v>
      </c>
      <c r="D403">
        <v>32</v>
      </c>
    </row>
    <row r="404" spans="1:4" x14ac:dyDescent="0.45">
      <c r="A404">
        <v>650</v>
      </c>
      <c r="B404" t="s">
        <v>10420</v>
      </c>
      <c r="C404">
        <v>60</v>
      </c>
      <c r="D404">
        <v>33</v>
      </c>
    </row>
    <row r="405" spans="1:4" x14ac:dyDescent="0.45">
      <c r="A405">
        <v>651</v>
      </c>
      <c r="B405" t="s">
        <v>10421</v>
      </c>
      <c r="C405">
        <v>58</v>
      </c>
      <c r="D405">
        <v>33</v>
      </c>
    </row>
    <row r="406" spans="1:4" x14ac:dyDescent="0.45">
      <c r="A406">
        <v>652</v>
      </c>
      <c r="B406" t="s">
        <v>10422</v>
      </c>
      <c r="C406">
        <v>65</v>
      </c>
      <c r="D406">
        <v>35</v>
      </c>
    </row>
    <row r="407" spans="1:4" x14ac:dyDescent="0.45">
      <c r="A407">
        <v>672</v>
      </c>
      <c r="B407" t="s">
        <v>10879</v>
      </c>
      <c r="C407">
        <v>51</v>
      </c>
      <c r="D407">
        <v>30</v>
      </c>
    </row>
    <row r="408" spans="1:4" x14ac:dyDescent="0.45">
      <c r="A408">
        <v>673</v>
      </c>
      <c r="B408" t="s">
        <v>10880</v>
      </c>
      <c r="C408">
        <v>54</v>
      </c>
      <c r="D408">
        <v>44</v>
      </c>
    </row>
    <row r="409" spans="1:4" x14ac:dyDescent="0.45">
      <c r="A409">
        <v>674</v>
      </c>
      <c r="B409" t="s">
        <v>10881</v>
      </c>
      <c r="C409">
        <v>59</v>
      </c>
      <c r="D409">
        <v>51</v>
      </c>
    </row>
    <row r="410" spans="1:4" x14ac:dyDescent="0.45">
      <c r="A410">
        <v>675</v>
      </c>
      <c r="B410" t="s">
        <v>10882</v>
      </c>
      <c r="C410">
        <v>59</v>
      </c>
      <c r="D410">
        <v>48</v>
      </c>
    </row>
    <row r="411" spans="1:4" x14ac:dyDescent="0.45">
      <c r="A411">
        <v>676</v>
      </c>
      <c r="B411" t="s">
        <v>10883</v>
      </c>
      <c r="C411">
        <v>68</v>
      </c>
      <c r="D411">
        <v>51</v>
      </c>
    </row>
    <row r="412" spans="1:4" x14ac:dyDescent="0.45">
      <c r="A412">
        <v>677</v>
      </c>
      <c r="B412" t="s">
        <v>10884</v>
      </c>
      <c r="C412">
        <v>61</v>
      </c>
      <c r="D412">
        <v>42</v>
      </c>
    </row>
    <row r="413" spans="1:4" x14ac:dyDescent="0.45">
      <c r="A413">
        <v>678</v>
      </c>
      <c r="B413" t="s">
        <v>10885</v>
      </c>
      <c r="C413">
        <v>63</v>
      </c>
      <c r="D413">
        <v>51</v>
      </c>
    </row>
    <row r="414" spans="1:4" x14ac:dyDescent="0.45">
      <c r="A414">
        <v>679</v>
      </c>
      <c r="B414" t="s">
        <v>10886</v>
      </c>
      <c r="C414">
        <v>60</v>
      </c>
      <c r="D414">
        <v>46</v>
      </c>
    </row>
    <row r="415" spans="1:4" x14ac:dyDescent="0.45">
      <c r="A415">
        <v>680</v>
      </c>
      <c r="B415" t="s">
        <v>10887</v>
      </c>
      <c r="C415">
        <v>66</v>
      </c>
      <c r="D415">
        <v>50</v>
      </c>
    </row>
    <row r="416" spans="1:4" x14ac:dyDescent="0.45">
      <c r="A416">
        <v>681</v>
      </c>
      <c r="B416" t="s">
        <v>10888</v>
      </c>
      <c r="C416">
        <v>63</v>
      </c>
      <c r="D416">
        <v>44</v>
      </c>
    </row>
    <row r="417" spans="1:4" x14ac:dyDescent="0.45">
      <c r="A417">
        <v>687</v>
      </c>
      <c r="B417" t="s">
        <v>10553</v>
      </c>
      <c r="C417">
        <v>78</v>
      </c>
      <c r="D417">
        <v>49</v>
      </c>
    </row>
    <row r="418" spans="1:4" x14ac:dyDescent="0.45">
      <c r="A418">
        <v>688</v>
      </c>
      <c r="B418" t="s">
        <v>10554</v>
      </c>
      <c r="C418">
        <v>76</v>
      </c>
      <c r="D418">
        <v>52</v>
      </c>
    </row>
    <row r="419" spans="1:4" x14ac:dyDescent="0.45">
      <c r="A419">
        <v>689</v>
      </c>
      <c r="B419" t="s">
        <v>10555</v>
      </c>
      <c r="C419">
        <v>76</v>
      </c>
      <c r="D419">
        <v>53</v>
      </c>
    </row>
    <row r="420" spans="1:4" x14ac:dyDescent="0.45">
      <c r="A420">
        <v>690</v>
      </c>
      <c r="B420" t="s">
        <v>10556</v>
      </c>
      <c r="C420">
        <v>80</v>
      </c>
      <c r="D420">
        <v>50</v>
      </c>
    </row>
    <row r="421" spans="1:4" x14ac:dyDescent="0.45">
      <c r="A421">
        <v>691</v>
      </c>
      <c r="B421" t="s">
        <v>10557</v>
      </c>
      <c r="C421">
        <v>80</v>
      </c>
      <c r="D421">
        <v>50</v>
      </c>
    </row>
    <row r="422" spans="1:4" x14ac:dyDescent="0.45">
      <c r="A422">
        <v>692</v>
      </c>
      <c r="B422" t="s">
        <v>10558</v>
      </c>
      <c r="C422">
        <v>76</v>
      </c>
      <c r="D422">
        <v>53</v>
      </c>
    </row>
    <row r="423" spans="1:4" x14ac:dyDescent="0.45">
      <c r="A423">
        <v>693</v>
      </c>
      <c r="B423" t="s">
        <v>10559</v>
      </c>
      <c r="C423">
        <v>78</v>
      </c>
      <c r="D423">
        <v>50</v>
      </c>
    </row>
    <row r="424" spans="1:4" x14ac:dyDescent="0.45">
      <c r="A424">
        <v>694</v>
      </c>
      <c r="B424" t="s">
        <v>10560</v>
      </c>
      <c r="C424">
        <v>79</v>
      </c>
      <c r="D424">
        <v>52</v>
      </c>
    </row>
    <row r="425" spans="1:4" x14ac:dyDescent="0.45">
      <c r="A425">
        <v>695</v>
      </c>
      <c r="B425" t="s">
        <v>10561</v>
      </c>
      <c r="C425">
        <v>76</v>
      </c>
      <c r="D425">
        <v>52</v>
      </c>
    </row>
    <row r="426" spans="1:4" x14ac:dyDescent="0.45">
      <c r="A426">
        <v>696</v>
      </c>
      <c r="B426" t="s">
        <v>10562</v>
      </c>
      <c r="C426">
        <v>77</v>
      </c>
      <c r="D426">
        <v>53</v>
      </c>
    </row>
    <row r="427" spans="1:4" x14ac:dyDescent="0.45">
      <c r="A427">
        <v>697</v>
      </c>
      <c r="B427" t="s">
        <v>10335</v>
      </c>
      <c r="C427">
        <v>63</v>
      </c>
      <c r="D427">
        <v>34</v>
      </c>
    </row>
    <row r="428" spans="1:4" x14ac:dyDescent="0.45">
      <c r="A428">
        <v>698</v>
      </c>
      <c r="B428" t="s">
        <v>10336</v>
      </c>
      <c r="C428">
        <v>61</v>
      </c>
      <c r="D428">
        <v>33</v>
      </c>
    </row>
    <row r="429" spans="1:4" x14ac:dyDescent="0.45">
      <c r="A429">
        <v>699</v>
      </c>
      <c r="B429" t="s">
        <v>10337</v>
      </c>
      <c r="C429">
        <v>62</v>
      </c>
      <c r="D429">
        <v>35</v>
      </c>
    </row>
    <row r="430" spans="1:4" x14ac:dyDescent="0.45">
      <c r="A430">
        <v>700</v>
      </c>
      <c r="B430" t="s">
        <v>10338</v>
      </c>
      <c r="C430">
        <v>66</v>
      </c>
      <c r="D430">
        <v>33</v>
      </c>
    </row>
    <row r="431" spans="1:4" x14ac:dyDescent="0.45">
      <c r="A431">
        <v>701</v>
      </c>
      <c r="B431" t="s">
        <v>10339</v>
      </c>
      <c r="C431">
        <v>64</v>
      </c>
      <c r="D431">
        <v>34</v>
      </c>
    </row>
    <row r="432" spans="1:4" x14ac:dyDescent="0.45">
      <c r="A432">
        <v>702</v>
      </c>
      <c r="B432" t="s">
        <v>10340</v>
      </c>
      <c r="C432">
        <v>60</v>
      </c>
      <c r="D432">
        <v>34</v>
      </c>
    </row>
    <row r="433" spans="1:4" x14ac:dyDescent="0.45">
      <c r="A433">
        <v>703</v>
      </c>
      <c r="B433" t="s">
        <v>10341</v>
      </c>
      <c r="C433">
        <v>65</v>
      </c>
      <c r="D433">
        <v>33</v>
      </c>
    </row>
    <row r="434" spans="1:4" x14ac:dyDescent="0.45">
      <c r="A434">
        <v>704</v>
      </c>
      <c r="B434" t="s">
        <v>10342</v>
      </c>
      <c r="C434">
        <v>61</v>
      </c>
      <c r="D434">
        <v>33</v>
      </c>
    </row>
    <row r="435" spans="1:4" x14ac:dyDescent="0.45">
      <c r="A435">
        <v>705</v>
      </c>
      <c r="B435" t="s">
        <v>10343</v>
      </c>
      <c r="C435">
        <v>62</v>
      </c>
      <c r="D435">
        <v>34</v>
      </c>
    </row>
    <row r="436" spans="1:4" x14ac:dyDescent="0.45">
      <c r="A436">
        <v>706</v>
      </c>
      <c r="B436" t="s">
        <v>10344</v>
      </c>
      <c r="C436">
        <v>65</v>
      </c>
      <c r="D436">
        <v>33</v>
      </c>
    </row>
    <row r="437" spans="1:4" x14ac:dyDescent="0.45">
      <c r="A437">
        <v>720</v>
      </c>
      <c r="B437" t="s">
        <v>10120</v>
      </c>
      <c r="C437">
        <v>60</v>
      </c>
      <c r="D437">
        <v>32</v>
      </c>
    </row>
    <row r="438" spans="1:4" x14ac:dyDescent="0.45">
      <c r="A438">
        <v>721</v>
      </c>
      <c r="B438" t="s">
        <v>10121</v>
      </c>
      <c r="C438">
        <v>64</v>
      </c>
      <c r="D438">
        <v>34</v>
      </c>
    </row>
    <row r="439" spans="1:4" x14ac:dyDescent="0.45">
      <c r="A439">
        <v>722</v>
      </c>
      <c r="B439" t="s">
        <v>10122</v>
      </c>
      <c r="C439">
        <v>68</v>
      </c>
      <c r="D439">
        <v>33</v>
      </c>
    </row>
    <row r="440" spans="1:4" x14ac:dyDescent="0.45">
      <c r="A440">
        <v>723</v>
      </c>
      <c r="B440" t="s">
        <v>10123</v>
      </c>
      <c r="C440">
        <v>63</v>
      </c>
      <c r="D440">
        <v>32</v>
      </c>
    </row>
    <row r="441" spans="1:4" x14ac:dyDescent="0.45">
      <c r="A441">
        <v>724</v>
      </c>
      <c r="B441" t="s">
        <v>10124</v>
      </c>
      <c r="C441">
        <v>65</v>
      </c>
      <c r="D441">
        <v>33</v>
      </c>
    </row>
    <row r="442" spans="1:4" x14ac:dyDescent="0.45">
      <c r="A442">
        <v>725</v>
      </c>
      <c r="B442" t="s">
        <v>10125</v>
      </c>
      <c r="C442">
        <v>66</v>
      </c>
      <c r="D442">
        <v>33</v>
      </c>
    </row>
    <row r="443" spans="1:4" x14ac:dyDescent="0.45">
      <c r="A443">
        <v>726</v>
      </c>
      <c r="B443" t="s">
        <v>10126</v>
      </c>
      <c r="C443">
        <v>66</v>
      </c>
      <c r="D443">
        <v>32</v>
      </c>
    </row>
    <row r="444" spans="1:4" x14ac:dyDescent="0.45">
      <c r="A444">
        <v>727</v>
      </c>
      <c r="B444" t="s">
        <v>10127</v>
      </c>
      <c r="C444">
        <v>63</v>
      </c>
      <c r="D444">
        <v>29</v>
      </c>
    </row>
    <row r="445" spans="1:4" x14ac:dyDescent="0.45">
      <c r="A445">
        <v>728</v>
      </c>
      <c r="B445" t="s">
        <v>10689</v>
      </c>
      <c r="C445">
        <v>81</v>
      </c>
      <c r="D445">
        <v>34</v>
      </c>
    </row>
    <row r="446" spans="1:4" x14ac:dyDescent="0.45">
      <c r="A446">
        <v>729</v>
      </c>
      <c r="B446" t="s">
        <v>10690</v>
      </c>
      <c r="C446">
        <v>78</v>
      </c>
      <c r="D446">
        <v>50</v>
      </c>
    </row>
    <row r="447" spans="1:4" x14ac:dyDescent="0.45">
      <c r="A447">
        <v>730</v>
      </c>
      <c r="B447" t="s">
        <v>10691</v>
      </c>
      <c r="C447">
        <v>76</v>
      </c>
      <c r="D447">
        <v>36</v>
      </c>
    </row>
    <row r="448" spans="1:4" x14ac:dyDescent="0.45">
      <c r="A448">
        <v>731</v>
      </c>
      <c r="B448" t="s">
        <v>10692</v>
      </c>
      <c r="C448">
        <v>78</v>
      </c>
      <c r="D448">
        <v>52</v>
      </c>
    </row>
    <row r="449" spans="1:4" x14ac:dyDescent="0.45">
      <c r="A449">
        <v>732</v>
      </c>
      <c r="B449" t="s">
        <v>10693</v>
      </c>
      <c r="C449">
        <v>79</v>
      </c>
      <c r="D449">
        <v>32</v>
      </c>
    </row>
    <row r="450" spans="1:4" x14ac:dyDescent="0.45">
      <c r="A450">
        <v>733</v>
      </c>
      <c r="B450" t="s">
        <v>10694</v>
      </c>
      <c r="C450">
        <v>81</v>
      </c>
      <c r="D450">
        <v>51</v>
      </c>
    </row>
    <row r="451" spans="1:4" x14ac:dyDescent="0.45">
      <c r="A451">
        <v>734</v>
      </c>
      <c r="B451" t="s">
        <v>10695</v>
      </c>
      <c r="C451">
        <v>76</v>
      </c>
      <c r="D451">
        <v>32</v>
      </c>
    </row>
    <row r="452" spans="1:4" x14ac:dyDescent="0.45">
      <c r="A452">
        <v>735</v>
      </c>
      <c r="B452" t="s">
        <v>10696</v>
      </c>
      <c r="C452">
        <v>79</v>
      </c>
      <c r="D452">
        <v>53</v>
      </c>
    </row>
    <row r="453" spans="1:4" x14ac:dyDescent="0.45">
      <c r="A453">
        <v>736</v>
      </c>
      <c r="B453" t="s">
        <v>10697</v>
      </c>
      <c r="C453">
        <v>77</v>
      </c>
      <c r="D453">
        <v>37</v>
      </c>
    </row>
    <row r="454" spans="1:4" x14ac:dyDescent="0.45">
      <c r="A454">
        <v>737</v>
      </c>
      <c r="B454" t="s">
        <v>10698</v>
      </c>
      <c r="C454">
        <v>79</v>
      </c>
      <c r="D454">
        <v>51</v>
      </c>
    </row>
    <row r="455" spans="1:4" x14ac:dyDescent="0.45">
      <c r="A455">
        <v>747</v>
      </c>
      <c r="B455" t="s">
        <v>10649</v>
      </c>
      <c r="C455">
        <v>59</v>
      </c>
      <c r="D455">
        <v>32</v>
      </c>
    </row>
    <row r="456" spans="1:4" x14ac:dyDescent="0.45">
      <c r="A456">
        <v>748</v>
      </c>
      <c r="B456" t="s">
        <v>10650</v>
      </c>
      <c r="C456">
        <v>64</v>
      </c>
      <c r="D456">
        <v>33</v>
      </c>
    </row>
    <row r="457" spans="1:4" x14ac:dyDescent="0.45">
      <c r="A457">
        <v>749</v>
      </c>
      <c r="B457" t="s">
        <v>10651</v>
      </c>
      <c r="C457">
        <v>65</v>
      </c>
      <c r="D457">
        <v>32</v>
      </c>
    </row>
    <row r="458" spans="1:4" x14ac:dyDescent="0.45">
      <c r="A458">
        <v>750</v>
      </c>
      <c r="B458" t="s">
        <v>10652</v>
      </c>
      <c r="C458">
        <v>61</v>
      </c>
      <c r="D458">
        <v>32</v>
      </c>
    </row>
    <row r="459" spans="1:4" x14ac:dyDescent="0.45">
      <c r="A459">
        <v>751</v>
      </c>
      <c r="B459" t="s">
        <v>10653</v>
      </c>
      <c r="C459">
        <v>65</v>
      </c>
      <c r="D459">
        <v>34</v>
      </c>
    </row>
    <row r="460" spans="1:4" x14ac:dyDescent="0.45">
      <c r="A460">
        <v>752</v>
      </c>
      <c r="B460" t="s">
        <v>10654</v>
      </c>
      <c r="C460">
        <v>63</v>
      </c>
      <c r="D460">
        <v>34</v>
      </c>
    </row>
    <row r="461" spans="1:4" x14ac:dyDescent="0.45">
      <c r="A461">
        <v>753</v>
      </c>
      <c r="B461" t="s">
        <v>10655</v>
      </c>
      <c r="C461">
        <v>68</v>
      </c>
      <c r="D461">
        <v>35</v>
      </c>
    </row>
    <row r="462" spans="1:4" x14ac:dyDescent="0.45">
      <c r="A462">
        <v>754</v>
      </c>
      <c r="B462" t="s">
        <v>10656</v>
      </c>
      <c r="C462">
        <v>61</v>
      </c>
      <c r="D462">
        <v>31</v>
      </c>
    </row>
    <row r="463" spans="1:4" x14ac:dyDescent="0.45">
      <c r="A463">
        <v>755</v>
      </c>
      <c r="B463" t="s">
        <v>10657</v>
      </c>
      <c r="C463">
        <v>67</v>
      </c>
      <c r="D463">
        <v>34</v>
      </c>
    </row>
    <row r="464" spans="1:4" x14ac:dyDescent="0.45">
      <c r="A464">
        <v>756</v>
      </c>
      <c r="B464" t="s">
        <v>10658</v>
      </c>
      <c r="C464">
        <v>63</v>
      </c>
      <c r="D464">
        <v>34</v>
      </c>
    </row>
    <row r="465" spans="1:4" x14ac:dyDescent="0.45">
      <c r="A465">
        <v>762</v>
      </c>
      <c r="B465" t="s">
        <v>10757</v>
      </c>
      <c r="C465">
        <v>68</v>
      </c>
      <c r="D465">
        <v>17</v>
      </c>
    </row>
    <row r="466" spans="1:4" x14ac:dyDescent="0.45">
      <c r="A466">
        <v>763</v>
      </c>
      <c r="B466" t="s">
        <v>10758</v>
      </c>
      <c r="C466">
        <v>73</v>
      </c>
      <c r="D466">
        <v>39</v>
      </c>
    </row>
    <row r="467" spans="1:4" x14ac:dyDescent="0.45">
      <c r="A467">
        <v>764</v>
      </c>
      <c r="B467" t="s">
        <v>10759</v>
      </c>
      <c r="C467">
        <v>74</v>
      </c>
      <c r="D467">
        <v>39</v>
      </c>
    </row>
    <row r="468" spans="1:4" x14ac:dyDescent="0.45">
      <c r="A468">
        <v>765</v>
      </c>
      <c r="B468" t="s">
        <v>10760</v>
      </c>
      <c r="C468">
        <v>75</v>
      </c>
      <c r="D468">
        <v>40</v>
      </c>
    </row>
    <row r="469" spans="1:4" x14ac:dyDescent="0.45">
      <c r="A469">
        <v>766</v>
      </c>
      <c r="B469" t="s">
        <v>10761</v>
      </c>
      <c r="C469">
        <v>71</v>
      </c>
      <c r="D469">
        <v>37</v>
      </c>
    </row>
    <row r="470" spans="1:4" x14ac:dyDescent="0.45">
      <c r="A470">
        <v>767</v>
      </c>
      <c r="B470" t="s">
        <v>10762</v>
      </c>
      <c r="C470">
        <v>73</v>
      </c>
      <c r="D470">
        <v>41</v>
      </c>
    </row>
    <row r="471" spans="1:4" x14ac:dyDescent="0.45">
      <c r="A471">
        <v>768</v>
      </c>
      <c r="B471" t="s">
        <v>10763</v>
      </c>
      <c r="C471">
        <v>72</v>
      </c>
      <c r="D471">
        <v>38</v>
      </c>
    </row>
    <row r="472" spans="1:4" x14ac:dyDescent="0.45">
      <c r="A472">
        <v>769</v>
      </c>
      <c r="B472" t="s">
        <v>10764</v>
      </c>
      <c r="C472">
        <v>71</v>
      </c>
      <c r="D472">
        <v>38</v>
      </c>
    </row>
    <row r="473" spans="1:4" x14ac:dyDescent="0.45">
      <c r="A473">
        <v>770</v>
      </c>
      <c r="B473" t="s">
        <v>10765</v>
      </c>
      <c r="C473">
        <v>73</v>
      </c>
      <c r="D473">
        <v>38</v>
      </c>
    </row>
    <row r="474" spans="1:4" x14ac:dyDescent="0.45">
      <c r="A474">
        <v>771</v>
      </c>
      <c r="B474" t="s">
        <v>10766</v>
      </c>
      <c r="C474">
        <v>71</v>
      </c>
      <c r="D474">
        <v>38</v>
      </c>
    </row>
    <row r="475" spans="1:4" x14ac:dyDescent="0.45">
      <c r="A475">
        <v>781</v>
      </c>
      <c r="B475" t="s">
        <v>10463</v>
      </c>
      <c r="C475">
        <v>68</v>
      </c>
      <c r="D475">
        <v>33</v>
      </c>
    </row>
    <row r="476" spans="1:4" x14ac:dyDescent="0.45">
      <c r="A476">
        <v>782</v>
      </c>
      <c r="B476" t="s">
        <v>10464</v>
      </c>
      <c r="C476">
        <v>67</v>
      </c>
      <c r="D476">
        <v>33</v>
      </c>
    </row>
    <row r="477" spans="1:4" x14ac:dyDescent="0.45">
      <c r="A477">
        <v>783</v>
      </c>
      <c r="B477" t="s">
        <v>10465</v>
      </c>
      <c r="C477">
        <v>71</v>
      </c>
      <c r="D477">
        <v>33</v>
      </c>
    </row>
    <row r="478" spans="1:4" x14ac:dyDescent="0.45">
      <c r="A478">
        <v>784</v>
      </c>
      <c r="B478" t="s">
        <v>10466</v>
      </c>
      <c r="C478">
        <v>70</v>
      </c>
      <c r="D478">
        <v>31</v>
      </c>
    </row>
    <row r="479" spans="1:4" x14ac:dyDescent="0.45">
      <c r="A479">
        <v>785</v>
      </c>
      <c r="B479" t="s">
        <v>10467</v>
      </c>
      <c r="C479">
        <v>67</v>
      </c>
      <c r="D479">
        <v>34</v>
      </c>
    </row>
    <row r="480" spans="1:4" x14ac:dyDescent="0.45">
      <c r="A480">
        <v>786</v>
      </c>
      <c r="B480" t="s">
        <v>10468</v>
      </c>
      <c r="C480">
        <v>69</v>
      </c>
      <c r="D480">
        <v>34</v>
      </c>
    </row>
    <row r="481" spans="1:4" x14ac:dyDescent="0.45">
      <c r="A481">
        <v>787</v>
      </c>
      <c r="B481" t="s">
        <v>10469</v>
      </c>
      <c r="C481">
        <v>71</v>
      </c>
      <c r="D481">
        <v>33</v>
      </c>
    </row>
    <row r="482" spans="1:4" x14ac:dyDescent="0.45">
      <c r="A482">
        <v>788</v>
      </c>
      <c r="B482" t="s">
        <v>10470</v>
      </c>
      <c r="C482">
        <v>68</v>
      </c>
      <c r="D482">
        <v>34</v>
      </c>
    </row>
    <row r="483" spans="1:4" x14ac:dyDescent="0.45">
      <c r="A483">
        <v>789</v>
      </c>
      <c r="B483" t="s">
        <v>10471</v>
      </c>
      <c r="C483">
        <v>68</v>
      </c>
      <c r="D483">
        <v>35</v>
      </c>
    </row>
    <row r="484" spans="1:4" x14ac:dyDescent="0.45">
      <c r="A484">
        <v>790</v>
      </c>
      <c r="B484" t="s">
        <v>10472</v>
      </c>
      <c r="C484">
        <v>70</v>
      </c>
      <c r="D484">
        <v>33</v>
      </c>
    </row>
    <row r="485" spans="1:4" x14ac:dyDescent="0.45">
      <c r="A485">
        <v>791</v>
      </c>
      <c r="B485" t="s">
        <v>10737</v>
      </c>
      <c r="C485">
        <v>81</v>
      </c>
      <c r="D485">
        <v>51</v>
      </c>
    </row>
    <row r="486" spans="1:4" x14ac:dyDescent="0.45">
      <c r="A486">
        <v>792</v>
      </c>
      <c r="B486" t="s">
        <v>10738</v>
      </c>
      <c r="C486">
        <v>82</v>
      </c>
      <c r="D486">
        <v>49</v>
      </c>
    </row>
    <row r="487" spans="1:4" x14ac:dyDescent="0.45">
      <c r="A487">
        <v>793</v>
      </c>
      <c r="B487" t="s">
        <v>10739</v>
      </c>
      <c r="C487">
        <v>78</v>
      </c>
      <c r="D487">
        <v>50</v>
      </c>
    </row>
    <row r="488" spans="1:4" x14ac:dyDescent="0.45">
      <c r="A488">
        <v>794</v>
      </c>
      <c r="B488" t="s">
        <v>10740</v>
      </c>
      <c r="C488">
        <v>80</v>
      </c>
      <c r="D488">
        <v>51</v>
      </c>
    </row>
    <row r="489" spans="1:4" x14ac:dyDescent="0.45">
      <c r="A489">
        <v>795</v>
      </c>
      <c r="B489" t="s">
        <v>10741</v>
      </c>
      <c r="C489">
        <v>80</v>
      </c>
      <c r="D489">
        <v>51</v>
      </c>
    </row>
    <row r="490" spans="1:4" x14ac:dyDescent="0.45">
      <c r="A490">
        <v>796</v>
      </c>
      <c r="B490" t="s">
        <v>10742</v>
      </c>
      <c r="C490">
        <v>80</v>
      </c>
      <c r="D490">
        <v>51</v>
      </c>
    </row>
    <row r="491" spans="1:4" x14ac:dyDescent="0.45">
      <c r="A491">
        <v>797</v>
      </c>
      <c r="B491" t="s">
        <v>10743</v>
      </c>
      <c r="C491">
        <v>79</v>
      </c>
      <c r="D491">
        <v>51</v>
      </c>
    </row>
    <row r="492" spans="1:4" x14ac:dyDescent="0.45">
      <c r="A492">
        <v>798</v>
      </c>
      <c r="B492" t="s">
        <v>10744</v>
      </c>
      <c r="C492">
        <v>82</v>
      </c>
      <c r="D492">
        <v>50</v>
      </c>
    </row>
    <row r="493" spans="1:4" x14ac:dyDescent="0.45">
      <c r="A493">
        <v>799</v>
      </c>
      <c r="B493" t="s">
        <v>10745</v>
      </c>
      <c r="C493">
        <v>79</v>
      </c>
      <c r="D493">
        <v>50</v>
      </c>
    </row>
    <row r="494" spans="1:4" x14ac:dyDescent="0.45">
      <c r="A494">
        <v>800</v>
      </c>
      <c r="B494" t="s">
        <v>10746</v>
      </c>
      <c r="C494">
        <v>73</v>
      </c>
      <c r="D494">
        <v>1</v>
      </c>
    </row>
    <row r="495" spans="1:4" x14ac:dyDescent="0.45">
      <c r="A495">
        <v>811</v>
      </c>
      <c r="B495" t="s">
        <v>10626</v>
      </c>
      <c r="C495">
        <v>69</v>
      </c>
      <c r="D495">
        <v>36</v>
      </c>
    </row>
    <row r="496" spans="1:4" x14ac:dyDescent="0.45">
      <c r="A496">
        <v>812</v>
      </c>
      <c r="B496" t="s">
        <v>10627</v>
      </c>
      <c r="C496">
        <v>64</v>
      </c>
      <c r="D496">
        <v>32</v>
      </c>
    </row>
    <row r="497" spans="1:4" x14ac:dyDescent="0.45">
      <c r="A497">
        <v>813</v>
      </c>
      <c r="B497" t="s">
        <v>10628</v>
      </c>
      <c r="C497">
        <v>76</v>
      </c>
      <c r="D497">
        <v>38</v>
      </c>
    </row>
    <row r="498" spans="1:4" x14ac:dyDescent="0.45">
      <c r="A498">
        <v>814</v>
      </c>
      <c r="B498" t="s">
        <v>10629</v>
      </c>
      <c r="C498">
        <v>74</v>
      </c>
      <c r="D498">
        <v>51</v>
      </c>
    </row>
    <row r="499" spans="1:4" x14ac:dyDescent="0.45">
      <c r="A499">
        <v>815</v>
      </c>
      <c r="B499" t="s">
        <v>10630</v>
      </c>
      <c r="C499">
        <v>64</v>
      </c>
      <c r="D499">
        <v>32</v>
      </c>
    </row>
    <row r="500" spans="1:4" x14ac:dyDescent="0.45">
      <c r="A500">
        <v>816</v>
      </c>
      <c r="B500" t="s">
        <v>10631</v>
      </c>
      <c r="C500">
        <v>63</v>
      </c>
      <c r="D500">
        <v>30</v>
      </c>
    </row>
    <row r="501" spans="1:4" x14ac:dyDescent="0.45">
      <c r="A501">
        <v>817</v>
      </c>
      <c r="B501" t="s">
        <v>10632</v>
      </c>
      <c r="C501">
        <v>70</v>
      </c>
      <c r="D501">
        <v>33</v>
      </c>
    </row>
    <row r="502" spans="1:4" x14ac:dyDescent="0.45">
      <c r="A502">
        <v>818</v>
      </c>
      <c r="B502" t="s">
        <v>10633</v>
      </c>
      <c r="C502">
        <v>70</v>
      </c>
      <c r="D502">
        <v>53</v>
      </c>
    </row>
    <row r="503" spans="1:4" x14ac:dyDescent="0.45">
      <c r="A503">
        <v>819</v>
      </c>
      <c r="B503" t="s">
        <v>10634</v>
      </c>
      <c r="C503">
        <v>71</v>
      </c>
      <c r="D503">
        <v>30</v>
      </c>
    </row>
    <row r="504" spans="1:4" x14ac:dyDescent="0.45">
      <c r="A504">
        <v>820</v>
      </c>
      <c r="B504" t="s">
        <v>10635</v>
      </c>
      <c r="C504">
        <v>63</v>
      </c>
      <c r="D504">
        <v>34</v>
      </c>
    </row>
    <row r="505" spans="1:4" x14ac:dyDescent="0.45">
      <c r="A505">
        <v>832</v>
      </c>
      <c r="B505" t="s">
        <v>11008</v>
      </c>
      <c r="C505">
        <v>72</v>
      </c>
      <c r="D505">
        <v>50</v>
      </c>
    </row>
    <row r="506" spans="1:4" x14ac:dyDescent="0.45">
      <c r="A506">
        <v>833</v>
      </c>
      <c r="B506" t="s">
        <v>11009</v>
      </c>
      <c r="C506">
        <v>95</v>
      </c>
      <c r="D506">
        <v>83</v>
      </c>
    </row>
    <row r="507" spans="1:4" x14ac:dyDescent="0.45">
      <c r="A507">
        <v>834</v>
      </c>
      <c r="B507" t="s">
        <v>11010</v>
      </c>
      <c r="C507">
        <v>82</v>
      </c>
      <c r="D507">
        <v>60</v>
      </c>
    </row>
    <row r="508" spans="1:4" x14ac:dyDescent="0.45">
      <c r="A508">
        <v>835</v>
      </c>
      <c r="B508" t="s">
        <v>11011</v>
      </c>
      <c r="C508">
        <v>80</v>
      </c>
      <c r="D508">
        <v>59</v>
      </c>
    </row>
    <row r="509" spans="1:4" x14ac:dyDescent="0.45">
      <c r="A509">
        <v>836</v>
      </c>
      <c r="B509" t="s">
        <v>11012</v>
      </c>
      <c r="C509">
        <v>86</v>
      </c>
      <c r="D509">
        <v>71</v>
      </c>
    </row>
    <row r="510" spans="1:4" x14ac:dyDescent="0.45">
      <c r="A510">
        <v>837</v>
      </c>
      <c r="B510" t="s">
        <v>11013</v>
      </c>
      <c r="C510">
        <v>82</v>
      </c>
      <c r="D510">
        <v>66</v>
      </c>
    </row>
    <row r="511" spans="1:4" x14ac:dyDescent="0.45">
      <c r="A511">
        <v>838</v>
      </c>
      <c r="B511" t="s">
        <v>11014</v>
      </c>
      <c r="C511">
        <v>87</v>
      </c>
      <c r="D511">
        <v>80</v>
      </c>
    </row>
    <row r="512" spans="1:4" x14ac:dyDescent="0.45">
      <c r="A512">
        <v>839</v>
      </c>
      <c r="B512" t="s">
        <v>11015</v>
      </c>
      <c r="C512">
        <v>83</v>
      </c>
      <c r="D512">
        <v>70</v>
      </c>
    </row>
    <row r="513" spans="1:4" x14ac:dyDescent="0.45">
      <c r="A513">
        <v>840</v>
      </c>
      <c r="B513" t="s">
        <v>11016</v>
      </c>
      <c r="C513">
        <v>88</v>
      </c>
      <c r="D513">
        <v>81</v>
      </c>
    </row>
    <row r="514" spans="1:4" x14ac:dyDescent="0.45">
      <c r="A514">
        <v>841</v>
      </c>
      <c r="B514" t="s">
        <v>11017</v>
      </c>
      <c r="C514">
        <v>86</v>
      </c>
      <c r="D514">
        <v>76</v>
      </c>
    </row>
    <row r="515" spans="1:4" x14ac:dyDescent="0.45">
      <c r="A515">
        <v>866</v>
      </c>
      <c r="B515" t="s">
        <v>10357</v>
      </c>
      <c r="C515">
        <v>68</v>
      </c>
      <c r="D515">
        <v>38</v>
      </c>
    </row>
    <row r="516" spans="1:4" x14ac:dyDescent="0.45">
      <c r="A516">
        <v>867</v>
      </c>
      <c r="B516" t="s">
        <v>10358</v>
      </c>
      <c r="C516">
        <v>74</v>
      </c>
      <c r="D516">
        <v>54</v>
      </c>
    </row>
    <row r="517" spans="1:4" x14ac:dyDescent="0.45">
      <c r="A517">
        <v>868</v>
      </c>
      <c r="B517" t="s">
        <v>10359</v>
      </c>
      <c r="C517">
        <v>65</v>
      </c>
      <c r="D517">
        <v>23</v>
      </c>
    </row>
    <row r="518" spans="1:4" x14ac:dyDescent="0.45">
      <c r="A518">
        <v>869</v>
      </c>
      <c r="B518" t="s">
        <v>10360</v>
      </c>
      <c r="C518">
        <v>76</v>
      </c>
      <c r="D518">
        <v>56</v>
      </c>
    </row>
    <row r="519" spans="1:4" x14ac:dyDescent="0.45">
      <c r="A519">
        <v>870</v>
      </c>
      <c r="B519" t="s">
        <v>10361</v>
      </c>
      <c r="C519">
        <v>65</v>
      </c>
      <c r="D519">
        <v>30</v>
      </c>
    </row>
    <row r="520" spans="1:4" x14ac:dyDescent="0.45">
      <c r="A520">
        <v>871</v>
      </c>
      <c r="B520" t="s">
        <v>10362</v>
      </c>
      <c r="C520">
        <v>74</v>
      </c>
      <c r="D520">
        <v>53</v>
      </c>
    </row>
    <row r="521" spans="1:4" x14ac:dyDescent="0.45">
      <c r="A521">
        <v>872</v>
      </c>
      <c r="B521" t="s">
        <v>10363</v>
      </c>
      <c r="C521">
        <v>69</v>
      </c>
      <c r="D521">
        <v>39</v>
      </c>
    </row>
    <row r="522" spans="1:4" x14ac:dyDescent="0.45">
      <c r="A522">
        <v>873</v>
      </c>
      <c r="B522" t="s">
        <v>10364</v>
      </c>
      <c r="C522">
        <v>74</v>
      </c>
      <c r="D522">
        <v>49</v>
      </c>
    </row>
    <row r="523" spans="1:4" x14ac:dyDescent="0.45">
      <c r="A523">
        <v>874</v>
      </c>
      <c r="B523" t="s">
        <v>10365</v>
      </c>
      <c r="C523">
        <v>69</v>
      </c>
      <c r="D523">
        <v>37</v>
      </c>
    </row>
    <row r="524" spans="1:4" x14ac:dyDescent="0.45">
      <c r="A524">
        <v>875</v>
      </c>
      <c r="B524" t="s">
        <v>10366</v>
      </c>
      <c r="C524">
        <v>74</v>
      </c>
      <c r="D524">
        <v>49</v>
      </c>
    </row>
    <row r="525" spans="1:4" x14ac:dyDescent="0.45">
      <c r="A525">
        <v>893</v>
      </c>
      <c r="B525" t="s">
        <v>10188</v>
      </c>
      <c r="C525">
        <v>69</v>
      </c>
      <c r="D525">
        <v>47</v>
      </c>
    </row>
    <row r="526" spans="1:4" x14ac:dyDescent="0.45">
      <c r="A526">
        <v>894</v>
      </c>
      <c r="B526" t="s">
        <v>10189</v>
      </c>
      <c r="C526">
        <v>73</v>
      </c>
      <c r="D526">
        <v>51</v>
      </c>
    </row>
    <row r="527" spans="1:4" x14ac:dyDescent="0.45">
      <c r="A527">
        <v>895</v>
      </c>
      <c r="B527" t="s">
        <v>10190</v>
      </c>
      <c r="C527">
        <v>75</v>
      </c>
      <c r="D527">
        <v>49</v>
      </c>
    </row>
    <row r="528" spans="1:4" x14ac:dyDescent="0.45">
      <c r="A528">
        <v>896</v>
      </c>
      <c r="B528" t="s">
        <v>10191</v>
      </c>
      <c r="C528">
        <v>65</v>
      </c>
      <c r="D528">
        <v>43</v>
      </c>
    </row>
    <row r="529" spans="1:4" x14ac:dyDescent="0.45">
      <c r="A529">
        <v>897</v>
      </c>
      <c r="B529" t="s">
        <v>10192</v>
      </c>
      <c r="C529">
        <v>69</v>
      </c>
      <c r="D529">
        <v>30</v>
      </c>
    </row>
    <row r="530" spans="1:4" x14ac:dyDescent="0.45">
      <c r="A530">
        <v>898</v>
      </c>
      <c r="B530" t="s">
        <v>10193</v>
      </c>
      <c r="C530">
        <v>66</v>
      </c>
      <c r="D530">
        <v>52</v>
      </c>
    </row>
    <row r="531" spans="1:4" x14ac:dyDescent="0.45">
      <c r="A531">
        <v>899</v>
      </c>
      <c r="B531" t="s">
        <v>10194</v>
      </c>
      <c r="C531">
        <v>76</v>
      </c>
      <c r="D531">
        <v>50</v>
      </c>
    </row>
    <row r="532" spans="1:4" x14ac:dyDescent="0.45">
      <c r="A532">
        <v>900</v>
      </c>
      <c r="B532" t="s">
        <v>10195</v>
      </c>
      <c r="C532">
        <v>67</v>
      </c>
      <c r="D532">
        <v>48</v>
      </c>
    </row>
    <row r="533" spans="1:4" x14ac:dyDescent="0.45">
      <c r="A533">
        <v>901</v>
      </c>
      <c r="B533" t="s">
        <v>10196</v>
      </c>
      <c r="C533">
        <v>79</v>
      </c>
      <c r="D533">
        <v>50</v>
      </c>
    </row>
    <row r="534" spans="1:4" x14ac:dyDescent="0.45">
      <c r="A534">
        <v>902</v>
      </c>
      <c r="B534" t="s">
        <v>10197</v>
      </c>
      <c r="C534">
        <v>70</v>
      </c>
      <c r="D534">
        <v>52</v>
      </c>
    </row>
    <row r="535" spans="1:4" x14ac:dyDescent="0.45">
      <c r="A535">
        <v>905</v>
      </c>
      <c r="B535" t="s">
        <v>10283</v>
      </c>
      <c r="C535">
        <v>57</v>
      </c>
      <c r="D535">
        <v>33</v>
      </c>
    </row>
    <row r="536" spans="1:4" x14ac:dyDescent="0.45">
      <c r="A536">
        <v>906</v>
      </c>
      <c r="B536" t="s">
        <v>10284</v>
      </c>
      <c r="C536">
        <v>58</v>
      </c>
      <c r="D536">
        <v>35</v>
      </c>
    </row>
    <row r="537" spans="1:4" x14ac:dyDescent="0.45">
      <c r="A537">
        <v>907</v>
      </c>
      <c r="B537" t="s">
        <v>10285</v>
      </c>
      <c r="C537">
        <v>55</v>
      </c>
      <c r="D537">
        <v>32</v>
      </c>
    </row>
    <row r="538" spans="1:4" x14ac:dyDescent="0.45">
      <c r="A538">
        <v>908</v>
      </c>
      <c r="B538" t="s">
        <v>10286</v>
      </c>
      <c r="C538">
        <v>58</v>
      </c>
      <c r="D538">
        <v>35</v>
      </c>
    </row>
    <row r="539" spans="1:4" x14ac:dyDescent="0.45">
      <c r="A539">
        <v>909</v>
      </c>
      <c r="B539" t="s">
        <v>10287</v>
      </c>
      <c r="C539">
        <v>60</v>
      </c>
      <c r="D539">
        <v>35</v>
      </c>
    </row>
    <row r="540" spans="1:4" x14ac:dyDescent="0.45">
      <c r="A540">
        <v>910</v>
      </c>
      <c r="B540" t="s">
        <v>10288</v>
      </c>
      <c r="C540">
        <v>58</v>
      </c>
      <c r="D540">
        <v>35</v>
      </c>
    </row>
    <row r="541" spans="1:4" x14ac:dyDescent="0.45">
      <c r="A541">
        <v>911</v>
      </c>
      <c r="B541" t="s">
        <v>10289</v>
      </c>
      <c r="C541">
        <v>56</v>
      </c>
      <c r="D541">
        <v>23</v>
      </c>
    </row>
    <row r="542" spans="1:4" x14ac:dyDescent="0.45">
      <c r="A542">
        <v>912</v>
      </c>
      <c r="B542" t="s">
        <v>10290</v>
      </c>
      <c r="C542">
        <v>58</v>
      </c>
      <c r="D542">
        <v>34</v>
      </c>
    </row>
    <row r="543" spans="1:4" x14ac:dyDescent="0.45">
      <c r="A543">
        <v>913</v>
      </c>
      <c r="B543" t="s">
        <v>10291</v>
      </c>
      <c r="C543">
        <v>58</v>
      </c>
      <c r="D543">
        <v>34</v>
      </c>
    </row>
    <row r="544" spans="1:4" x14ac:dyDescent="0.45">
      <c r="A544">
        <v>914</v>
      </c>
      <c r="B544" t="s">
        <v>10292</v>
      </c>
      <c r="C544">
        <v>58</v>
      </c>
      <c r="D544">
        <v>34</v>
      </c>
    </row>
    <row r="545" spans="1:4" x14ac:dyDescent="0.45">
      <c r="A545">
        <v>929</v>
      </c>
      <c r="B545" t="s">
        <v>10131</v>
      </c>
      <c r="C545">
        <v>65</v>
      </c>
      <c r="D545">
        <v>39</v>
      </c>
    </row>
    <row r="546" spans="1:4" x14ac:dyDescent="0.45">
      <c r="A546">
        <v>930</v>
      </c>
      <c r="B546" t="s">
        <v>10132</v>
      </c>
      <c r="C546">
        <v>69</v>
      </c>
      <c r="D546">
        <v>52</v>
      </c>
    </row>
    <row r="547" spans="1:4" x14ac:dyDescent="0.45">
      <c r="A547">
        <v>931</v>
      </c>
      <c r="B547" t="s">
        <v>10133</v>
      </c>
      <c r="C547">
        <v>70</v>
      </c>
      <c r="D547">
        <v>46</v>
      </c>
    </row>
    <row r="548" spans="1:4" x14ac:dyDescent="0.45">
      <c r="A548">
        <v>932</v>
      </c>
      <c r="B548" t="s">
        <v>10134</v>
      </c>
      <c r="C548">
        <v>68</v>
      </c>
      <c r="D548">
        <v>46</v>
      </c>
    </row>
    <row r="549" spans="1:4" x14ac:dyDescent="0.45">
      <c r="A549">
        <v>933</v>
      </c>
      <c r="B549" t="s">
        <v>10135</v>
      </c>
      <c r="C549">
        <v>69</v>
      </c>
      <c r="D549">
        <v>51</v>
      </c>
    </row>
    <row r="550" spans="1:4" x14ac:dyDescent="0.45">
      <c r="A550">
        <v>934</v>
      </c>
      <c r="B550" t="s">
        <v>10136</v>
      </c>
      <c r="C550">
        <v>67</v>
      </c>
      <c r="D550">
        <v>50</v>
      </c>
    </row>
    <row r="551" spans="1:4" x14ac:dyDescent="0.45">
      <c r="A551">
        <v>935</v>
      </c>
      <c r="B551" t="s">
        <v>10137</v>
      </c>
      <c r="C551">
        <v>68</v>
      </c>
      <c r="D551">
        <v>42</v>
      </c>
    </row>
    <row r="552" spans="1:4" x14ac:dyDescent="0.45">
      <c r="A552">
        <v>936</v>
      </c>
      <c r="B552" t="s">
        <v>10138</v>
      </c>
      <c r="C552">
        <v>70</v>
      </c>
      <c r="D552">
        <v>52</v>
      </c>
    </row>
    <row r="553" spans="1:4" x14ac:dyDescent="0.45">
      <c r="A553">
        <v>937</v>
      </c>
      <c r="B553" t="s">
        <v>10139</v>
      </c>
      <c r="C553">
        <v>71</v>
      </c>
      <c r="D553">
        <v>51</v>
      </c>
    </row>
    <row r="554" spans="1:4" x14ac:dyDescent="0.45">
      <c r="A554">
        <v>938</v>
      </c>
      <c r="B554" t="s">
        <v>10140</v>
      </c>
      <c r="C554">
        <v>72</v>
      </c>
      <c r="D554">
        <v>50</v>
      </c>
    </row>
    <row r="555" spans="1:4" x14ac:dyDescent="0.45">
      <c r="A555">
        <v>974</v>
      </c>
      <c r="B555" t="s">
        <v>10857</v>
      </c>
      <c r="C555">
        <v>78</v>
      </c>
      <c r="D555">
        <v>50</v>
      </c>
    </row>
    <row r="556" spans="1:4" x14ac:dyDescent="0.45">
      <c r="A556">
        <v>975</v>
      </c>
      <c r="B556" t="s">
        <v>10858</v>
      </c>
      <c r="C556">
        <v>79</v>
      </c>
      <c r="D556">
        <v>52</v>
      </c>
    </row>
    <row r="557" spans="1:4" x14ac:dyDescent="0.45">
      <c r="A557">
        <v>976</v>
      </c>
      <c r="B557" t="s">
        <v>10859</v>
      </c>
      <c r="C557">
        <v>78</v>
      </c>
      <c r="D557">
        <v>50</v>
      </c>
    </row>
    <row r="558" spans="1:4" x14ac:dyDescent="0.45">
      <c r="A558">
        <v>977</v>
      </c>
      <c r="B558" t="s">
        <v>10860</v>
      </c>
      <c r="C558">
        <v>75</v>
      </c>
      <c r="D558">
        <v>52</v>
      </c>
    </row>
    <row r="559" spans="1:4" x14ac:dyDescent="0.45">
      <c r="A559">
        <v>978</v>
      </c>
      <c r="B559" t="s">
        <v>10861</v>
      </c>
      <c r="C559">
        <v>72</v>
      </c>
      <c r="D559">
        <v>51</v>
      </c>
    </row>
    <row r="560" spans="1:4" x14ac:dyDescent="0.45">
      <c r="A560">
        <v>979</v>
      </c>
      <c r="B560" t="s">
        <v>10862</v>
      </c>
      <c r="C560">
        <v>73</v>
      </c>
      <c r="D560">
        <v>51</v>
      </c>
    </row>
    <row r="561" spans="1:4" x14ac:dyDescent="0.45">
      <c r="A561">
        <v>980</v>
      </c>
      <c r="B561" t="s">
        <v>10863</v>
      </c>
      <c r="C561">
        <v>75</v>
      </c>
      <c r="D561">
        <v>49</v>
      </c>
    </row>
    <row r="562" spans="1:4" x14ac:dyDescent="0.45">
      <c r="A562">
        <v>981</v>
      </c>
      <c r="B562" t="s">
        <v>10864</v>
      </c>
      <c r="C562">
        <v>79</v>
      </c>
      <c r="D562">
        <v>51</v>
      </c>
    </row>
    <row r="563" spans="1:4" x14ac:dyDescent="0.45">
      <c r="A563">
        <v>982</v>
      </c>
      <c r="B563" t="s">
        <v>11101</v>
      </c>
      <c r="C563">
        <v>70</v>
      </c>
      <c r="D563">
        <v>46</v>
      </c>
    </row>
    <row r="564" spans="1:4" x14ac:dyDescent="0.45">
      <c r="A564">
        <v>983</v>
      </c>
      <c r="B564" t="s">
        <v>11102</v>
      </c>
      <c r="C564">
        <v>73</v>
      </c>
      <c r="D564">
        <v>49</v>
      </c>
    </row>
    <row r="565" spans="1:4" x14ac:dyDescent="0.45">
      <c r="A565">
        <v>984</v>
      </c>
      <c r="B565" t="s">
        <v>11103</v>
      </c>
      <c r="C565">
        <v>74</v>
      </c>
      <c r="D565">
        <v>52</v>
      </c>
    </row>
    <row r="566" spans="1:4" x14ac:dyDescent="0.45">
      <c r="A566">
        <v>985</v>
      </c>
      <c r="B566" t="s">
        <v>11104</v>
      </c>
      <c r="C566">
        <v>72</v>
      </c>
      <c r="D566">
        <v>48</v>
      </c>
    </row>
    <row r="567" spans="1:4" x14ac:dyDescent="0.45">
      <c r="A567">
        <v>986</v>
      </c>
      <c r="B567" t="s">
        <v>11105</v>
      </c>
      <c r="C567">
        <v>70</v>
      </c>
      <c r="D567">
        <v>44</v>
      </c>
    </row>
    <row r="568" spans="1:4" x14ac:dyDescent="0.45">
      <c r="A568">
        <v>987</v>
      </c>
      <c r="B568" t="s">
        <v>11106</v>
      </c>
      <c r="C568">
        <v>74</v>
      </c>
      <c r="D568">
        <v>51</v>
      </c>
    </row>
    <row r="569" spans="1:4" x14ac:dyDescent="0.45">
      <c r="A569">
        <v>988</v>
      </c>
      <c r="B569" t="s">
        <v>11107</v>
      </c>
      <c r="C569">
        <v>74</v>
      </c>
      <c r="D569">
        <v>50</v>
      </c>
    </row>
    <row r="570" spans="1:4" x14ac:dyDescent="0.45">
      <c r="A570">
        <v>989</v>
      </c>
      <c r="B570" t="s">
        <v>11108</v>
      </c>
      <c r="C570">
        <v>71</v>
      </c>
      <c r="D570">
        <v>44</v>
      </c>
    </row>
    <row r="571" spans="1:4" x14ac:dyDescent="0.45">
      <c r="A571">
        <v>990</v>
      </c>
      <c r="B571" t="s">
        <v>11109</v>
      </c>
      <c r="C571">
        <v>75</v>
      </c>
      <c r="D571">
        <v>51</v>
      </c>
    </row>
    <row r="572" spans="1:4" x14ac:dyDescent="0.45">
      <c r="A572">
        <v>991</v>
      </c>
      <c r="B572" t="s">
        <v>11110</v>
      </c>
      <c r="C572">
        <v>74</v>
      </c>
      <c r="D572">
        <v>50</v>
      </c>
    </row>
    <row r="573" spans="1:4" x14ac:dyDescent="0.45">
      <c r="A573">
        <v>1009</v>
      </c>
      <c r="B573" t="s">
        <v>10443</v>
      </c>
      <c r="C573">
        <v>74</v>
      </c>
      <c r="D573">
        <v>36</v>
      </c>
    </row>
    <row r="574" spans="1:4" x14ac:dyDescent="0.45">
      <c r="A574">
        <v>1010</v>
      </c>
      <c r="B574" t="s">
        <v>10444</v>
      </c>
      <c r="C574">
        <v>69</v>
      </c>
      <c r="D574">
        <v>35</v>
      </c>
    </row>
    <row r="575" spans="1:4" x14ac:dyDescent="0.45">
      <c r="A575">
        <v>1011</v>
      </c>
      <c r="B575" t="s">
        <v>10445</v>
      </c>
      <c r="C575">
        <v>71</v>
      </c>
      <c r="D575">
        <v>34</v>
      </c>
    </row>
    <row r="576" spans="1:4" x14ac:dyDescent="0.45">
      <c r="A576">
        <v>1012</v>
      </c>
      <c r="B576" t="s">
        <v>10446</v>
      </c>
      <c r="C576">
        <v>67</v>
      </c>
      <c r="D576">
        <v>35</v>
      </c>
    </row>
    <row r="577" spans="1:4" x14ac:dyDescent="0.45">
      <c r="A577">
        <v>1013</v>
      </c>
      <c r="B577" t="s">
        <v>10447</v>
      </c>
      <c r="C577">
        <v>71</v>
      </c>
      <c r="D577">
        <v>35</v>
      </c>
    </row>
    <row r="578" spans="1:4" x14ac:dyDescent="0.45">
      <c r="A578">
        <v>1014</v>
      </c>
      <c r="B578" t="s">
        <v>10448</v>
      </c>
      <c r="C578">
        <v>68</v>
      </c>
      <c r="D578">
        <v>35</v>
      </c>
    </row>
    <row r="579" spans="1:4" x14ac:dyDescent="0.45">
      <c r="A579">
        <v>1015</v>
      </c>
      <c r="B579" t="s">
        <v>10449</v>
      </c>
      <c r="C579">
        <v>73</v>
      </c>
      <c r="D579">
        <v>36</v>
      </c>
    </row>
    <row r="580" spans="1:4" x14ac:dyDescent="0.45">
      <c r="A580">
        <v>1016</v>
      </c>
      <c r="B580" t="s">
        <v>10450</v>
      </c>
      <c r="C580">
        <v>69</v>
      </c>
      <c r="D580">
        <v>34</v>
      </c>
    </row>
    <row r="581" spans="1:4" x14ac:dyDescent="0.45">
      <c r="A581">
        <v>1017</v>
      </c>
      <c r="B581" t="s">
        <v>10451</v>
      </c>
      <c r="C581">
        <v>75</v>
      </c>
      <c r="D581">
        <v>33</v>
      </c>
    </row>
    <row r="582" spans="1:4" x14ac:dyDescent="0.45">
      <c r="A582">
        <v>1018</v>
      </c>
      <c r="B582" t="s">
        <v>10452</v>
      </c>
      <c r="C582">
        <v>72</v>
      </c>
      <c r="D582">
        <v>34</v>
      </c>
    </row>
    <row r="583" spans="1:4" x14ac:dyDescent="0.45">
      <c r="A583">
        <v>1019</v>
      </c>
      <c r="B583" t="s">
        <v>10813</v>
      </c>
      <c r="C583">
        <v>60</v>
      </c>
      <c r="D583">
        <v>47</v>
      </c>
    </row>
    <row r="584" spans="1:4" x14ac:dyDescent="0.45">
      <c r="A584">
        <v>1021</v>
      </c>
      <c r="B584" t="s">
        <v>10616</v>
      </c>
      <c r="C584">
        <v>76</v>
      </c>
      <c r="D584">
        <v>56</v>
      </c>
    </row>
    <row r="585" spans="1:4" x14ac:dyDescent="0.45">
      <c r="A585">
        <v>1022</v>
      </c>
      <c r="B585" t="s">
        <v>10617</v>
      </c>
      <c r="C585">
        <v>76</v>
      </c>
      <c r="D585">
        <v>51</v>
      </c>
    </row>
    <row r="586" spans="1:4" x14ac:dyDescent="0.45">
      <c r="A586">
        <v>1023</v>
      </c>
      <c r="B586" t="s">
        <v>10618</v>
      </c>
      <c r="C586">
        <v>74</v>
      </c>
      <c r="D586">
        <v>49</v>
      </c>
    </row>
    <row r="587" spans="1:4" x14ac:dyDescent="0.45">
      <c r="A587">
        <v>1024</v>
      </c>
      <c r="B587" t="s">
        <v>10619</v>
      </c>
      <c r="C587">
        <v>75</v>
      </c>
      <c r="D587">
        <v>53</v>
      </c>
    </row>
    <row r="588" spans="1:4" x14ac:dyDescent="0.45">
      <c r="A588">
        <v>1025</v>
      </c>
      <c r="B588" t="s">
        <v>10620</v>
      </c>
      <c r="C588">
        <v>77</v>
      </c>
      <c r="D588">
        <v>49</v>
      </c>
    </row>
    <row r="589" spans="1:4" x14ac:dyDescent="0.45">
      <c r="A589">
        <v>1026</v>
      </c>
      <c r="B589" t="s">
        <v>10621</v>
      </c>
      <c r="C589">
        <v>77</v>
      </c>
      <c r="D589">
        <v>50</v>
      </c>
    </row>
    <row r="590" spans="1:4" x14ac:dyDescent="0.45">
      <c r="A590">
        <v>1027</v>
      </c>
      <c r="B590" t="s">
        <v>10622</v>
      </c>
      <c r="C590">
        <v>80</v>
      </c>
      <c r="D590">
        <v>54</v>
      </c>
    </row>
    <row r="591" spans="1:4" x14ac:dyDescent="0.45">
      <c r="A591">
        <v>1028</v>
      </c>
      <c r="B591" t="s">
        <v>10623</v>
      </c>
      <c r="C591">
        <v>76</v>
      </c>
      <c r="D591">
        <v>49</v>
      </c>
    </row>
    <row r="592" spans="1:4" x14ac:dyDescent="0.45">
      <c r="A592">
        <v>1029</v>
      </c>
      <c r="B592" t="s">
        <v>10624</v>
      </c>
      <c r="C592">
        <v>72</v>
      </c>
      <c r="D592">
        <v>52</v>
      </c>
    </row>
    <row r="593" spans="1:4" x14ac:dyDescent="0.45">
      <c r="A593">
        <v>1030</v>
      </c>
      <c r="B593" t="s">
        <v>10625</v>
      </c>
      <c r="C593">
        <v>74</v>
      </c>
      <c r="D593">
        <v>50</v>
      </c>
    </row>
    <row r="594" spans="1:4" x14ac:dyDescent="0.45">
      <c r="A594">
        <v>1072</v>
      </c>
      <c r="B594" t="s">
        <v>10747</v>
      </c>
      <c r="C594">
        <v>71</v>
      </c>
      <c r="D594">
        <v>50</v>
      </c>
    </row>
    <row r="595" spans="1:4" x14ac:dyDescent="0.45">
      <c r="A595">
        <v>1073</v>
      </c>
      <c r="B595" t="s">
        <v>10748</v>
      </c>
      <c r="C595">
        <v>69</v>
      </c>
      <c r="D595">
        <v>33</v>
      </c>
    </row>
    <row r="596" spans="1:4" x14ac:dyDescent="0.45">
      <c r="A596">
        <v>1074</v>
      </c>
      <c r="B596" t="s">
        <v>10749</v>
      </c>
      <c r="C596">
        <v>70</v>
      </c>
      <c r="D596">
        <v>49</v>
      </c>
    </row>
    <row r="597" spans="1:4" x14ac:dyDescent="0.45">
      <c r="A597">
        <v>1075</v>
      </c>
      <c r="B597" t="s">
        <v>10750</v>
      </c>
      <c r="C597">
        <v>70</v>
      </c>
      <c r="D597">
        <v>31</v>
      </c>
    </row>
    <row r="598" spans="1:4" x14ac:dyDescent="0.45">
      <c r="A598">
        <v>1076</v>
      </c>
      <c r="B598" t="s">
        <v>10751</v>
      </c>
      <c r="C598">
        <v>72</v>
      </c>
      <c r="D598">
        <v>48</v>
      </c>
    </row>
    <row r="599" spans="1:4" x14ac:dyDescent="0.45">
      <c r="A599">
        <v>1077</v>
      </c>
      <c r="B599" t="s">
        <v>10752</v>
      </c>
      <c r="C599">
        <v>71</v>
      </c>
      <c r="D599">
        <v>33</v>
      </c>
    </row>
    <row r="600" spans="1:4" x14ac:dyDescent="0.45">
      <c r="A600">
        <v>1078</v>
      </c>
      <c r="B600" t="s">
        <v>10753</v>
      </c>
      <c r="C600">
        <v>72</v>
      </c>
      <c r="D600">
        <v>41</v>
      </c>
    </row>
    <row r="601" spans="1:4" x14ac:dyDescent="0.45">
      <c r="A601">
        <v>1079</v>
      </c>
      <c r="B601" t="s">
        <v>10754</v>
      </c>
      <c r="C601">
        <v>72</v>
      </c>
      <c r="D601">
        <v>33</v>
      </c>
    </row>
    <row r="602" spans="1:4" x14ac:dyDescent="0.45">
      <c r="A602">
        <v>1080</v>
      </c>
      <c r="B602" t="s">
        <v>10755</v>
      </c>
      <c r="C602">
        <v>69</v>
      </c>
      <c r="D602">
        <v>40</v>
      </c>
    </row>
    <row r="603" spans="1:4" x14ac:dyDescent="0.45">
      <c r="A603">
        <v>1081</v>
      </c>
      <c r="B603" t="s">
        <v>10756</v>
      </c>
      <c r="C603">
        <v>72</v>
      </c>
      <c r="D603">
        <v>33</v>
      </c>
    </row>
    <row r="604" spans="1:4" x14ac:dyDescent="0.45">
      <c r="A604">
        <v>1120</v>
      </c>
      <c r="B604" t="s">
        <v>10315</v>
      </c>
      <c r="C604">
        <v>72</v>
      </c>
      <c r="D604">
        <v>30</v>
      </c>
    </row>
    <row r="605" spans="1:4" x14ac:dyDescent="0.45">
      <c r="A605">
        <v>1121</v>
      </c>
      <c r="B605" t="s">
        <v>10316</v>
      </c>
      <c r="C605">
        <v>65</v>
      </c>
      <c r="D605">
        <v>32</v>
      </c>
    </row>
    <row r="606" spans="1:4" x14ac:dyDescent="0.45">
      <c r="A606">
        <v>1122</v>
      </c>
      <c r="B606" t="s">
        <v>10317</v>
      </c>
      <c r="C606">
        <v>64</v>
      </c>
      <c r="D606">
        <v>24</v>
      </c>
    </row>
    <row r="607" spans="1:4" x14ac:dyDescent="0.45">
      <c r="A607">
        <v>1123</v>
      </c>
      <c r="B607" t="s">
        <v>10318</v>
      </c>
      <c r="C607">
        <v>67</v>
      </c>
      <c r="D607">
        <v>32</v>
      </c>
    </row>
    <row r="608" spans="1:4" x14ac:dyDescent="0.45">
      <c r="A608">
        <v>1124</v>
      </c>
      <c r="B608" t="s">
        <v>10319</v>
      </c>
      <c r="C608">
        <v>62</v>
      </c>
      <c r="D608">
        <v>32</v>
      </c>
    </row>
    <row r="609" spans="1:4" x14ac:dyDescent="0.45">
      <c r="A609">
        <v>1125</v>
      </c>
      <c r="B609" t="s">
        <v>10320</v>
      </c>
      <c r="C609">
        <v>76</v>
      </c>
      <c r="D609">
        <v>39</v>
      </c>
    </row>
    <row r="610" spans="1:4" x14ac:dyDescent="0.45">
      <c r="A610">
        <v>1126</v>
      </c>
      <c r="B610" t="s">
        <v>10321</v>
      </c>
      <c r="C610">
        <v>66</v>
      </c>
      <c r="D610">
        <v>28</v>
      </c>
    </row>
    <row r="611" spans="1:4" x14ac:dyDescent="0.45">
      <c r="A611">
        <v>1127</v>
      </c>
      <c r="B611" t="s">
        <v>10322</v>
      </c>
      <c r="C611">
        <v>68</v>
      </c>
      <c r="D611">
        <v>31</v>
      </c>
    </row>
    <row r="612" spans="1:4" x14ac:dyDescent="0.45">
      <c r="A612">
        <v>1128</v>
      </c>
      <c r="B612" t="s">
        <v>10323</v>
      </c>
      <c r="C612">
        <v>71</v>
      </c>
      <c r="D612">
        <v>41</v>
      </c>
    </row>
    <row r="613" spans="1:4" x14ac:dyDescent="0.45">
      <c r="A613">
        <v>1129</v>
      </c>
      <c r="B613" t="s">
        <v>10324</v>
      </c>
      <c r="C613">
        <v>68</v>
      </c>
      <c r="D613">
        <v>30</v>
      </c>
    </row>
    <row r="614" spans="1:4" x14ac:dyDescent="0.45">
      <c r="A614">
        <v>1142</v>
      </c>
      <c r="B614" t="s">
        <v>10524</v>
      </c>
      <c r="C614">
        <v>52</v>
      </c>
      <c r="D614">
        <v>11</v>
      </c>
    </row>
    <row r="615" spans="1:4" x14ac:dyDescent="0.45">
      <c r="A615">
        <v>1143</v>
      </c>
      <c r="B615" t="s">
        <v>10525</v>
      </c>
      <c r="C615">
        <v>56</v>
      </c>
      <c r="D615">
        <v>21</v>
      </c>
    </row>
    <row r="616" spans="1:4" x14ac:dyDescent="0.45">
      <c r="A616">
        <v>1144</v>
      </c>
      <c r="B616" t="s">
        <v>10526</v>
      </c>
      <c r="C616">
        <v>56</v>
      </c>
      <c r="D616">
        <v>36</v>
      </c>
    </row>
    <row r="617" spans="1:4" x14ac:dyDescent="0.45">
      <c r="A617">
        <v>1145</v>
      </c>
      <c r="B617" t="s">
        <v>10527</v>
      </c>
      <c r="C617">
        <v>57</v>
      </c>
      <c r="D617">
        <v>34</v>
      </c>
    </row>
    <row r="618" spans="1:4" x14ac:dyDescent="0.45">
      <c r="A618">
        <v>1146</v>
      </c>
      <c r="B618" t="s">
        <v>10528</v>
      </c>
      <c r="C618">
        <v>50</v>
      </c>
      <c r="D618">
        <v>11</v>
      </c>
    </row>
    <row r="619" spans="1:4" x14ac:dyDescent="0.45">
      <c r="A619">
        <v>1147</v>
      </c>
      <c r="B619" t="s">
        <v>10529</v>
      </c>
      <c r="C619">
        <v>57</v>
      </c>
      <c r="D619">
        <v>16</v>
      </c>
    </row>
    <row r="620" spans="1:4" x14ac:dyDescent="0.45">
      <c r="A620">
        <v>1148</v>
      </c>
      <c r="B620" t="s">
        <v>10530</v>
      </c>
      <c r="C620">
        <v>57</v>
      </c>
      <c r="D620">
        <v>24</v>
      </c>
    </row>
    <row r="621" spans="1:4" x14ac:dyDescent="0.45">
      <c r="A621">
        <v>1149</v>
      </c>
      <c r="B621" t="s">
        <v>10531</v>
      </c>
      <c r="C621">
        <v>53</v>
      </c>
      <c r="D621">
        <v>13</v>
      </c>
    </row>
    <row r="622" spans="1:4" x14ac:dyDescent="0.45">
      <c r="A622">
        <v>1150</v>
      </c>
      <c r="B622" t="s">
        <v>10532</v>
      </c>
      <c r="C622">
        <v>50</v>
      </c>
      <c r="D622">
        <v>15</v>
      </c>
    </row>
    <row r="623" spans="1:4" x14ac:dyDescent="0.45">
      <c r="A623">
        <v>1151</v>
      </c>
      <c r="B623" t="s">
        <v>10533</v>
      </c>
      <c r="C623">
        <v>59</v>
      </c>
      <c r="D623">
        <v>34</v>
      </c>
    </row>
    <row r="624" spans="1:4" x14ac:dyDescent="0.45">
      <c r="A624">
        <v>1156</v>
      </c>
      <c r="B624" t="s">
        <v>10151</v>
      </c>
      <c r="C624">
        <v>68</v>
      </c>
      <c r="D624">
        <v>45</v>
      </c>
    </row>
    <row r="625" spans="1:4" x14ac:dyDescent="0.45">
      <c r="A625">
        <v>1157</v>
      </c>
      <c r="B625" t="s">
        <v>10152</v>
      </c>
      <c r="C625">
        <v>70</v>
      </c>
      <c r="D625">
        <v>51</v>
      </c>
    </row>
    <row r="626" spans="1:4" x14ac:dyDescent="0.45">
      <c r="A626">
        <v>1158</v>
      </c>
      <c r="B626" t="s">
        <v>10153</v>
      </c>
      <c r="C626">
        <v>68</v>
      </c>
      <c r="D626">
        <v>48</v>
      </c>
    </row>
    <row r="627" spans="1:4" x14ac:dyDescent="0.45">
      <c r="A627">
        <v>1159</v>
      </c>
      <c r="B627" t="s">
        <v>10154</v>
      </c>
      <c r="C627">
        <v>69</v>
      </c>
      <c r="D627">
        <v>54</v>
      </c>
    </row>
    <row r="628" spans="1:4" x14ac:dyDescent="0.45">
      <c r="A628">
        <v>1160</v>
      </c>
      <c r="B628" t="s">
        <v>10155</v>
      </c>
      <c r="C628">
        <v>67</v>
      </c>
      <c r="D628">
        <v>52</v>
      </c>
    </row>
    <row r="629" spans="1:4" x14ac:dyDescent="0.45">
      <c r="A629">
        <v>1161</v>
      </c>
      <c r="B629" t="s">
        <v>10156</v>
      </c>
      <c r="C629">
        <v>66</v>
      </c>
      <c r="D629">
        <v>46</v>
      </c>
    </row>
    <row r="630" spans="1:4" x14ac:dyDescent="0.45">
      <c r="A630">
        <v>1162</v>
      </c>
      <c r="B630" t="s">
        <v>10157</v>
      </c>
      <c r="C630">
        <v>65</v>
      </c>
      <c r="D630">
        <v>48</v>
      </c>
    </row>
    <row r="631" spans="1:4" x14ac:dyDescent="0.45">
      <c r="A631">
        <v>1163</v>
      </c>
      <c r="B631" t="s">
        <v>10158</v>
      </c>
      <c r="C631">
        <v>68</v>
      </c>
      <c r="D631">
        <v>48</v>
      </c>
    </row>
    <row r="632" spans="1:4" x14ac:dyDescent="0.45">
      <c r="A632">
        <v>1164</v>
      </c>
      <c r="B632" t="s">
        <v>10159</v>
      </c>
      <c r="C632">
        <v>68</v>
      </c>
      <c r="D632">
        <v>49</v>
      </c>
    </row>
    <row r="633" spans="1:4" x14ac:dyDescent="0.45">
      <c r="A633">
        <v>1165</v>
      </c>
      <c r="B633" t="s">
        <v>10160</v>
      </c>
      <c r="C633">
        <v>65</v>
      </c>
      <c r="D633">
        <v>49</v>
      </c>
    </row>
    <row r="634" spans="1:4" x14ac:dyDescent="0.45">
      <c r="A634">
        <v>1178</v>
      </c>
      <c r="B634" t="s">
        <v>10962</v>
      </c>
      <c r="C634">
        <v>56</v>
      </c>
      <c r="D634">
        <v>36</v>
      </c>
    </row>
    <row r="635" spans="1:4" x14ac:dyDescent="0.45">
      <c r="A635">
        <v>1179</v>
      </c>
      <c r="B635" t="s">
        <v>10963</v>
      </c>
      <c r="C635">
        <v>67</v>
      </c>
      <c r="D635">
        <v>51</v>
      </c>
    </row>
    <row r="636" spans="1:4" x14ac:dyDescent="0.45">
      <c r="A636">
        <v>1180</v>
      </c>
      <c r="B636" t="s">
        <v>10964</v>
      </c>
      <c r="C636">
        <v>59</v>
      </c>
      <c r="D636">
        <v>40</v>
      </c>
    </row>
    <row r="637" spans="1:4" x14ac:dyDescent="0.45">
      <c r="A637">
        <v>1181</v>
      </c>
      <c r="B637" t="s">
        <v>10965</v>
      </c>
      <c r="C637">
        <v>62</v>
      </c>
      <c r="D637">
        <v>42</v>
      </c>
    </row>
    <row r="638" spans="1:4" x14ac:dyDescent="0.45">
      <c r="A638">
        <v>1182</v>
      </c>
      <c r="B638" t="s">
        <v>10966</v>
      </c>
      <c r="C638">
        <v>60</v>
      </c>
      <c r="D638">
        <v>39</v>
      </c>
    </row>
    <row r="639" spans="1:4" x14ac:dyDescent="0.45">
      <c r="A639">
        <v>1183</v>
      </c>
      <c r="B639" t="s">
        <v>10967</v>
      </c>
      <c r="C639">
        <v>63</v>
      </c>
      <c r="D639">
        <v>48</v>
      </c>
    </row>
    <row r="640" spans="1:4" x14ac:dyDescent="0.45">
      <c r="A640">
        <v>1184</v>
      </c>
      <c r="B640" t="s">
        <v>10968</v>
      </c>
      <c r="C640">
        <v>57</v>
      </c>
      <c r="D640">
        <v>32</v>
      </c>
    </row>
    <row r="641" spans="1:4" x14ac:dyDescent="0.45">
      <c r="A641">
        <v>1185</v>
      </c>
      <c r="B641" t="s">
        <v>10969</v>
      </c>
      <c r="C641">
        <v>67</v>
      </c>
      <c r="D641">
        <v>45</v>
      </c>
    </row>
    <row r="642" spans="1:4" x14ac:dyDescent="0.45">
      <c r="A642">
        <v>1186</v>
      </c>
      <c r="B642" t="s">
        <v>10970</v>
      </c>
      <c r="C642">
        <v>56</v>
      </c>
      <c r="D642">
        <v>33</v>
      </c>
    </row>
    <row r="643" spans="1:4" x14ac:dyDescent="0.45">
      <c r="A643">
        <v>1187</v>
      </c>
      <c r="B643" t="s">
        <v>10971</v>
      </c>
      <c r="C643">
        <v>63</v>
      </c>
      <c r="D643">
        <v>46</v>
      </c>
    </row>
    <row r="644" spans="1:4" x14ac:dyDescent="0.45">
      <c r="A644">
        <v>1197</v>
      </c>
      <c r="B644" t="s">
        <v>11021</v>
      </c>
      <c r="C644">
        <v>75</v>
      </c>
      <c r="D644">
        <v>51</v>
      </c>
    </row>
    <row r="645" spans="1:4" x14ac:dyDescent="0.45">
      <c r="A645">
        <v>1198</v>
      </c>
      <c r="B645" t="s">
        <v>11022</v>
      </c>
      <c r="C645">
        <v>70</v>
      </c>
      <c r="D645">
        <v>51</v>
      </c>
    </row>
    <row r="646" spans="1:4" x14ac:dyDescent="0.45">
      <c r="A646">
        <v>1199</v>
      </c>
      <c r="B646" t="s">
        <v>11023</v>
      </c>
      <c r="C646">
        <v>76</v>
      </c>
      <c r="D646">
        <v>51</v>
      </c>
    </row>
    <row r="647" spans="1:4" x14ac:dyDescent="0.45">
      <c r="A647">
        <v>1200</v>
      </c>
      <c r="B647" t="s">
        <v>11024</v>
      </c>
      <c r="C647">
        <v>71</v>
      </c>
      <c r="D647">
        <v>50</v>
      </c>
    </row>
    <row r="648" spans="1:4" x14ac:dyDescent="0.45">
      <c r="A648">
        <v>1201</v>
      </c>
      <c r="B648" t="s">
        <v>11025</v>
      </c>
      <c r="C648">
        <v>77</v>
      </c>
      <c r="D648">
        <v>50</v>
      </c>
    </row>
    <row r="649" spans="1:4" x14ac:dyDescent="0.45">
      <c r="A649">
        <v>1202</v>
      </c>
      <c r="B649" t="s">
        <v>11026</v>
      </c>
      <c r="C649">
        <v>67</v>
      </c>
      <c r="D649">
        <v>37</v>
      </c>
    </row>
    <row r="650" spans="1:4" x14ac:dyDescent="0.45">
      <c r="A650">
        <v>1203</v>
      </c>
      <c r="B650" t="s">
        <v>11018</v>
      </c>
      <c r="C650">
        <v>69</v>
      </c>
      <c r="D650">
        <v>44</v>
      </c>
    </row>
    <row r="651" spans="1:4" x14ac:dyDescent="0.45">
      <c r="A651">
        <v>1204</v>
      </c>
      <c r="B651" t="s">
        <v>11027</v>
      </c>
      <c r="C651">
        <v>67</v>
      </c>
      <c r="D651">
        <v>37</v>
      </c>
    </row>
    <row r="652" spans="1:4" x14ac:dyDescent="0.45">
      <c r="A652">
        <v>1205</v>
      </c>
      <c r="B652" t="s">
        <v>11019</v>
      </c>
      <c r="C652">
        <v>69</v>
      </c>
      <c r="D652">
        <v>46</v>
      </c>
    </row>
    <row r="653" spans="1:4" x14ac:dyDescent="0.45">
      <c r="A653">
        <v>1206</v>
      </c>
      <c r="B653" t="s">
        <v>11020</v>
      </c>
      <c r="C653">
        <v>63</v>
      </c>
      <c r="D653">
        <v>35</v>
      </c>
    </row>
    <row r="654" spans="1:4" x14ac:dyDescent="0.45">
      <c r="A654">
        <v>1225</v>
      </c>
      <c r="B654" t="s">
        <v>11044</v>
      </c>
      <c r="C654">
        <v>57</v>
      </c>
      <c r="D654">
        <v>46</v>
      </c>
    </row>
    <row r="655" spans="1:4" x14ac:dyDescent="0.45">
      <c r="A655">
        <v>1226</v>
      </c>
      <c r="B655" t="s">
        <v>11045</v>
      </c>
      <c r="C655">
        <v>59</v>
      </c>
      <c r="D655">
        <v>46</v>
      </c>
    </row>
    <row r="656" spans="1:4" x14ac:dyDescent="0.45">
      <c r="A656">
        <v>1227</v>
      </c>
      <c r="B656" t="s">
        <v>11046</v>
      </c>
      <c r="C656">
        <v>58</v>
      </c>
      <c r="D656">
        <v>47</v>
      </c>
    </row>
    <row r="657" spans="1:4" x14ac:dyDescent="0.45">
      <c r="A657">
        <v>1228</v>
      </c>
      <c r="B657" t="s">
        <v>11047</v>
      </c>
      <c r="C657">
        <v>57</v>
      </c>
      <c r="D657">
        <v>46</v>
      </c>
    </row>
    <row r="658" spans="1:4" x14ac:dyDescent="0.45">
      <c r="A658">
        <v>1229</v>
      </c>
      <c r="B658" t="s">
        <v>11048</v>
      </c>
      <c r="C658">
        <v>59</v>
      </c>
      <c r="D658">
        <v>50</v>
      </c>
    </row>
    <row r="659" spans="1:4" x14ac:dyDescent="0.45">
      <c r="A659">
        <v>1230</v>
      </c>
      <c r="B659" t="s">
        <v>11049</v>
      </c>
      <c r="C659">
        <v>60</v>
      </c>
      <c r="D659">
        <v>49</v>
      </c>
    </row>
    <row r="660" spans="1:4" x14ac:dyDescent="0.45">
      <c r="A660">
        <v>1231</v>
      </c>
      <c r="B660" t="s">
        <v>11050</v>
      </c>
      <c r="C660">
        <v>66</v>
      </c>
      <c r="D660">
        <v>37</v>
      </c>
    </row>
    <row r="661" spans="1:4" x14ac:dyDescent="0.45">
      <c r="A661">
        <v>1232</v>
      </c>
      <c r="B661" t="s">
        <v>11051</v>
      </c>
      <c r="C661">
        <v>63</v>
      </c>
      <c r="D661">
        <v>51</v>
      </c>
    </row>
    <row r="662" spans="1:4" x14ac:dyDescent="0.45">
      <c r="A662">
        <v>1233</v>
      </c>
      <c r="B662" t="s">
        <v>11052</v>
      </c>
      <c r="C662">
        <v>61</v>
      </c>
      <c r="D662">
        <v>45</v>
      </c>
    </row>
    <row r="663" spans="1:4" x14ac:dyDescent="0.45">
      <c r="A663">
        <v>1234</v>
      </c>
      <c r="B663" t="s">
        <v>11053</v>
      </c>
      <c r="C663">
        <v>61</v>
      </c>
      <c r="D663">
        <v>54</v>
      </c>
    </row>
    <row r="664" spans="1:4" x14ac:dyDescent="0.45">
      <c r="A664">
        <v>1243</v>
      </c>
      <c r="B664" t="s">
        <v>10847</v>
      </c>
      <c r="C664">
        <v>53</v>
      </c>
      <c r="D664">
        <v>21</v>
      </c>
    </row>
    <row r="665" spans="1:4" x14ac:dyDescent="0.45">
      <c r="A665">
        <v>1244</v>
      </c>
      <c r="B665" t="s">
        <v>10848</v>
      </c>
      <c r="C665">
        <v>72</v>
      </c>
      <c r="D665">
        <v>19</v>
      </c>
    </row>
    <row r="666" spans="1:4" x14ac:dyDescent="0.45">
      <c r="A666">
        <v>1245</v>
      </c>
      <c r="B666" t="s">
        <v>10849</v>
      </c>
      <c r="C666">
        <v>77</v>
      </c>
      <c r="D666">
        <v>35</v>
      </c>
    </row>
    <row r="667" spans="1:4" x14ac:dyDescent="0.45">
      <c r="A667">
        <v>1246</v>
      </c>
      <c r="B667" t="s">
        <v>10850</v>
      </c>
      <c r="C667">
        <v>56</v>
      </c>
      <c r="D667">
        <v>22</v>
      </c>
    </row>
    <row r="668" spans="1:4" x14ac:dyDescent="0.45">
      <c r="A668">
        <v>1247</v>
      </c>
      <c r="B668" t="s">
        <v>10851</v>
      </c>
      <c r="C668">
        <v>53</v>
      </c>
      <c r="D668">
        <v>22</v>
      </c>
    </row>
    <row r="669" spans="1:4" x14ac:dyDescent="0.45">
      <c r="A669">
        <v>1248</v>
      </c>
      <c r="B669" t="s">
        <v>10852</v>
      </c>
      <c r="C669">
        <v>75</v>
      </c>
      <c r="D669">
        <v>67</v>
      </c>
    </row>
    <row r="670" spans="1:4" x14ac:dyDescent="0.45">
      <c r="A670">
        <v>1249</v>
      </c>
      <c r="B670" t="s">
        <v>10853</v>
      </c>
      <c r="C670">
        <v>73</v>
      </c>
      <c r="D670">
        <v>39</v>
      </c>
    </row>
    <row r="671" spans="1:4" x14ac:dyDescent="0.45">
      <c r="A671">
        <v>1250</v>
      </c>
      <c r="B671" t="s">
        <v>10854</v>
      </c>
      <c r="C671">
        <v>71</v>
      </c>
      <c r="D671">
        <v>62</v>
      </c>
    </row>
    <row r="672" spans="1:4" x14ac:dyDescent="0.45">
      <c r="A672">
        <v>1251</v>
      </c>
      <c r="B672" t="s">
        <v>10855</v>
      </c>
      <c r="C672">
        <v>62</v>
      </c>
      <c r="D672">
        <v>35</v>
      </c>
    </row>
    <row r="673" spans="1:4" x14ac:dyDescent="0.45">
      <c r="A673">
        <v>1252</v>
      </c>
      <c r="B673" t="s">
        <v>10856</v>
      </c>
      <c r="C673">
        <v>63</v>
      </c>
      <c r="D673">
        <v>22</v>
      </c>
    </row>
    <row r="674" spans="1:4" x14ac:dyDescent="0.45">
      <c r="A674">
        <v>1271</v>
      </c>
      <c r="B674" t="s">
        <v>10367</v>
      </c>
      <c r="C674">
        <v>77</v>
      </c>
      <c r="D674">
        <v>45</v>
      </c>
    </row>
    <row r="675" spans="1:4" x14ac:dyDescent="0.45">
      <c r="A675">
        <v>1272</v>
      </c>
      <c r="B675" t="s">
        <v>10368</v>
      </c>
      <c r="C675">
        <v>81</v>
      </c>
      <c r="D675">
        <v>58</v>
      </c>
    </row>
    <row r="676" spans="1:4" x14ac:dyDescent="0.45">
      <c r="A676">
        <v>1273</v>
      </c>
      <c r="B676" t="s">
        <v>10369</v>
      </c>
      <c r="C676">
        <v>78</v>
      </c>
      <c r="D676">
        <v>53</v>
      </c>
    </row>
    <row r="677" spans="1:4" x14ac:dyDescent="0.45">
      <c r="A677">
        <v>1274</v>
      </c>
      <c r="B677" t="s">
        <v>10370</v>
      </c>
      <c r="C677">
        <v>74</v>
      </c>
      <c r="D677">
        <v>45</v>
      </c>
    </row>
    <row r="678" spans="1:4" x14ac:dyDescent="0.45">
      <c r="A678">
        <v>1275</v>
      </c>
      <c r="B678" t="s">
        <v>10371</v>
      </c>
      <c r="C678">
        <v>77</v>
      </c>
      <c r="D678">
        <v>44</v>
      </c>
    </row>
    <row r="679" spans="1:4" x14ac:dyDescent="0.45">
      <c r="A679">
        <v>1276</v>
      </c>
      <c r="B679" t="s">
        <v>10372</v>
      </c>
      <c r="C679">
        <v>77</v>
      </c>
      <c r="D679">
        <v>41</v>
      </c>
    </row>
    <row r="680" spans="1:4" x14ac:dyDescent="0.45">
      <c r="A680">
        <v>1277</v>
      </c>
      <c r="B680" t="s">
        <v>10373</v>
      </c>
      <c r="C680">
        <v>79</v>
      </c>
      <c r="D680">
        <v>51</v>
      </c>
    </row>
    <row r="681" spans="1:4" x14ac:dyDescent="0.45">
      <c r="A681">
        <v>1278</v>
      </c>
      <c r="B681" t="s">
        <v>10374</v>
      </c>
      <c r="C681">
        <v>76</v>
      </c>
      <c r="D681">
        <v>45</v>
      </c>
    </row>
    <row r="682" spans="1:4" x14ac:dyDescent="0.45">
      <c r="A682">
        <v>1279</v>
      </c>
      <c r="B682" t="s">
        <v>10375</v>
      </c>
      <c r="C682">
        <v>77</v>
      </c>
      <c r="D682">
        <v>51</v>
      </c>
    </row>
    <row r="683" spans="1:4" x14ac:dyDescent="0.45">
      <c r="A683">
        <v>1280</v>
      </c>
      <c r="B683" t="s">
        <v>10376</v>
      </c>
      <c r="C683">
        <v>74</v>
      </c>
      <c r="D683">
        <v>50</v>
      </c>
    </row>
    <row r="684" spans="1:4" x14ac:dyDescent="0.45">
      <c r="A684">
        <v>1292</v>
      </c>
      <c r="B684" t="s">
        <v>10172</v>
      </c>
      <c r="C684">
        <v>60</v>
      </c>
      <c r="D684">
        <v>1</v>
      </c>
    </row>
    <row r="685" spans="1:4" x14ac:dyDescent="0.45">
      <c r="A685">
        <v>1293</v>
      </c>
      <c r="B685" t="s">
        <v>10173</v>
      </c>
      <c r="C685">
        <v>65</v>
      </c>
      <c r="D685">
        <v>2</v>
      </c>
    </row>
    <row r="686" spans="1:4" x14ac:dyDescent="0.45">
      <c r="A686">
        <v>1294</v>
      </c>
      <c r="B686" t="s">
        <v>10174</v>
      </c>
      <c r="C686">
        <v>65</v>
      </c>
      <c r="D686">
        <v>36</v>
      </c>
    </row>
    <row r="687" spans="1:4" x14ac:dyDescent="0.45">
      <c r="A687">
        <v>1295</v>
      </c>
      <c r="B687" t="s">
        <v>10175</v>
      </c>
      <c r="C687">
        <v>65</v>
      </c>
      <c r="D687">
        <v>17</v>
      </c>
    </row>
    <row r="688" spans="1:4" x14ac:dyDescent="0.45">
      <c r="A688">
        <v>1296</v>
      </c>
      <c r="B688" t="s">
        <v>10176</v>
      </c>
      <c r="C688">
        <v>62</v>
      </c>
      <c r="D688">
        <v>30</v>
      </c>
    </row>
    <row r="689" spans="1:4" x14ac:dyDescent="0.45">
      <c r="A689">
        <v>1297</v>
      </c>
      <c r="B689" t="s">
        <v>10177</v>
      </c>
      <c r="C689">
        <v>64</v>
      </c>
      <c r="D689">
        <v>18</v>
      </c>
    </row>
    <row r="690" spans="1:4" x14ac:dyDescent="0.45">
      <c r="A690">
        <v>1298</v>
      </c>
      <c r="B690" t="s">
        <v>10178</v>
      </c>
      <c r="C690">
        <v>67</v>
      </c>
      <c r="D690">
        <v>31</v>
      </c>
    </row>
    <row r="691" spans="1:4" x14ac:dyDescent="0.45">
      <c r="A691">
        <v>1299</v>
      </c>
      <c r="B691" t="s">
        <v>10179</v>
      </c>
      <c r="C691">
        <v>67</v>
      </c>
      <c r="D691">
        <v>44</v>
      </c>
    </row>
    <row r="692" spans="1:4" x14ac:dyDescent="0.45">
      <c r="A692">
        <v>1300</v>
      </c>
      <c r="B692" t="s">
        <v>10180</v>
      </c>
      <c r="C692">
        <v>70</v>
      </c>
      <c r="D692">
        <v>37</v>
      </c>
    </row>
    <row r="693" spans="1:4" x14ac:dyDescent="0.45">
      <c r="A693">
        <v>1301</v>
      </c>
      <c r="B693" t="s">
        <v>10181</v>
      </c>
      <c r="C693">
        <v>67</v>
      </c>
      <c r="D693">
        <v>43</v>
      </c>
    </row>
    <row r="694" spans="1:4" x14ac:dyDescent="0.45">
      <c r="A694">
        <v>1321</v>
      </c>
      <c r="B694" t="s">
        <v>10573</v>
      </c>
      <c r="C694">
        <v>66</v>
      </c>
      <c r="D694">
        <v>31</v>
      </c>
    </row>
    <row r="695" spans="1:4" x14ac:dyDescent="0.45">
      <c r="A695">
        <v>1322</v>
      </c>
      <c r="B695" t="s">
        <v>10578</v>
      </c>
      <c r="C695">
        <v>67</v>
      </c>
      <c r="D695">
        <v>51</v>
      </c>
    </row>
    <row r="696" spans="1:4" x14ac:dyDescent="0.45">
      <c r="A696">
        <v>1323</v>
      </c>
      <c r="B696" t="s">
        <v>10574</v>
      </c>
      <c r="C696">
        <v>69</v>
      </c>
      <c r="D696">
        <v>33</v>
      </c>
    </row>
    <row r="697" spans="1:4" x14ac:dyDescent="0.45">
      <c r="A697">
        <v>1324</v>
      </c>
      <c r="B697" t="s">
        <v>10579</v>
      </c>
      <c r="C697">
        <v>68</v>
      </c>
      <c r="D697">
        <v>50</v>
      </c>
    </row>
    <row r="698" spans="1:4" x14ac:dyDescent="0.45">
      <c r="A698">
        <v>1325</v>
      </c>
      <c r="B698" t="s">
        <v>10580</v>
      </c>
      <c r="C698">
        <v>63</v>
      </c>
      <c r="D698">
        <v>34</v>
      </c>
    </row>
    <row r="699" spans="1:4" x14ac:dyDescent="0.45">
      <c r="A699">
        <v>1326</v>
      </c>
      <c r="B699" t="s">
        <v>10581</v>
      </c>
      <c r="C699">
        <v>68</v>
      </c>
      <c r="D699">
        <v>51</v>
      </c>
    </row>
    <row r="700" spans="1:4" x14ac:dyDescent="0.45">
      <c r="A700">
        <v>1327</v>
      </c>
      <c r="B700" t="s">
        <v>10575</v>
      </c>
      <c r="C700">
        <v>68</v>
      </c>
      <c r="D700">
        <v>50</v>
      </c>
    </row>
    <row r="701" spans="1:4" x14ac:dyDescent="0.45">
      <c r="A701">
        <v>1328</v>
      </c>
      <c r="B701" t="s">
        <v>10582</v>
      </c>
      <c r="C701">
        <v>65</v>
      </c>
      <c r="D701">
        <v>31</v>
      </c>
    </row>
    <row r="702" spans="1:4" x14ac:dyDescent="0.45">
      <c r="A702">
        <v>1329</v>
      </c>
      <c r="B702" t="s">
        <v>10576</v>
      </c>
      <c r="C702">
        <v>66</v>
      </c>
      <c r="D702">
        <v>48</v>
      </c>
    </row>
    <row r="703" spans="1:4" x14ac:dyDescent="0.45">
      <c r="A703">
        <v>1330</v>
      </c>
      <c r="B703" t="s">
        <v>10577</v>
      </c>
      <c r="C703">
        <v>68</v>
      </c>
      <c r="D703">
        <v>51</v>
      </c>
    </row>
    <row r="704" spans="1:4" x14ac:dyDescent="0.45">
      <c r="A704">
        <v>1351</v>
      </c>
      <c r="B704" t="s">
        <v>10453</v>
      </c>
      <c r="C704">
        <v>63</v>
      </c>
      <c r="D704">
        <v>32</v>
      </c>
    </row>
    <row r="705" spans="1:4" x14ac:dyDescent="0.45">
      <c r="A705">
        <v>1352</v>
      </c>
      <c r="B705" t="s">
        <v>10454</v>
      </c>
      <c r="C705">
        <v>67</v>
      </c>
      <c r="D705">
        <v>34</v>
      </c>
    </row>
    <row r="706" spans="1:4" x14ac:dyDescent="0.45">
      <c r="A706">
        <v>1353</v>
      </c>
      <c r="B706" t="s">
        <v>10455</v>
      </c>
      <c r="C706">
        <v>70</v>
      </c>
      <c r="D706">
        <v>34</v>
      </c>
    </row>
    <row r="707" spans="1:4" x14ac:dyDescent="0.45">
      <c r="A707">
        <v>1354</v>
      </c>
      <c r="B707" t="s">
        <v>10456</v>
      </c>
      <c r="C707">
        <v>68</v>
      </c>
      <c r="D707">
        <v>35</v>
      </c>
    </row>
    <row r="708" spans="1:4" x14ac:dyDescent="0.45">
      <c r="A708">
        <v>1355</v>
      </c>
      <c r="B708" t="s">
        <v>10457</v>
      </c>
      <c r="C708">
        <v>67</v>
      </c>
      <c r="D708">
        <v>33</v>
      </c>
    </row>
    <row r="709" spans="1:4" x14ac:dyDescent="0.45">
      <c r="A709">
        <v>1356</v>
      </c>
      <c r="B709" t="s">
        <v>10458</v>
      </c>
      <c r="C709">
        <v>69</v>
      </c>
      <c r="D709">
        <v>34</v>
      </c>
    </row>
    <row r="710" spans="1:4" x14ac:dyDescent="0.45">
      <c r="A710">
        <v>1357</v>
      </c>
      <c r="B710" t="s">
        <v>10459</v>
      </c>
      <c r="C710">
        <v>66</v>
      </c>
      <c r="D710">
        <v>33</v>
      </c>
    </row>
    <row r="711" spans="1:4" x14ac:dyDescent="0.45">
      <c r="A711">
        <v>1358</v>
      </c>
      <c r="B711" t="s">
        <v>10460</v>
      </c>
      <c r="C711">
        <v>65</v>
      </c>
      <c r="D711">
        <v>33</v>
      </c>
    </row>
    <row r="712" spans="1:4" x14ac:dyDescent="0.45">
      <c r="A712">
        <v>1359</v>
      </c>
      <c r="B712" t="s">
        <v>10461</v>
      </c>
      <c r="C712">
        <v>67</v>
      </c>
      <c r="D712">
        <v>31</v>
      </c>
    </row>
    <row r="713" spans="1:4" x14ac:dyDescent="0.45">
      <c r="A713">
        <v>1360</v>
      </c>
      <c r="B713" t="s">
        <v>10462</v>
      </c>
      <c r="C713">
        <v>66</v>
      </c>
      <c r="D713">
        <v>33</v>
      </c>
    </row>
    <row r="714" spans="1:4" x14ac:dyDescent="0.45">
      <c r="A714">
        <v>1370</v>
      </c>
      <c r="B714" t="s">
        <v>10198</v>
      </c>
      <c r="C714">
        <v>66</v>
      </c>
      <c r="D714">
        <v>30</v>
      </c>
    </row>
    <row r="715" spans="1:4" x14ac:dyDescent="0.45">
      <c r="A715">
        <v>1371</v>
      </c>
      <c r="B715" t="s">
        <v>10199</v>
      </c>
      <c r="C715">
        <v>71</v>
      </c>
      <c r="D715">
        <v>31</v>
      </c>
    </row>
    <row r="716" spans="1:4" x14ac:dyDescent="0.45">
      <c r="A716">
        <v>1372</v>
      </c>
      <c r="B716" t="s">
        <v>10200</v>
      </c>
      <c r="C716">
        <v>69</v>
      </c>
      <c r="D716">
        <v>35</v>
      </c>
    </row>
    <row r="717" spans="1:4" x14ac:dyDescent="0.45">
      <c r="A717">
        <v>1373</v>
      </c>
      <c r="B717" t="s">
        <v>10201</v>
      </c>
      <c r="C717">
        <v>72</v>
      </c>
      <c r="D717">
        <v>34</v>
      </c>
    </row>
    <row r="718" spans="1:4" x14ac:dyDescent="0.45">
      <c r="A718">
        <v>1374</v>
      </c>
      <c r="B718" t="s">
        <v>10202</v>
      </c>
      <c r="C718">
        <v>69</v>
      </c>
      <c r="D718">
        <v>33</v>
      </c>
    </row>
    <row r="719" spans="1:4" x14ac:dyDescent="0.45">
      <c r="A719">
        <v>1375</v>
      </c>
      <c r="B719" t="s">
        <v>10203</v>
      </c>
      <c r="C719">
        <v>70</v>
      </c>
      <c r="D719">
        <v>32</v>
      </c>
    </row>
    <row r="720" spans="1:4" x14ac:dyDescent="0.45">
      <c r="A720">
        <v>1376</v>
      </c>
      <c r="B720" t="s">
        <v>10204</v>
      </c>
      <c r="C720">
        <v>70</v>
      </c>
      <c r="D720">
        <v>31</v>
      </c>
    </row>
    <row r="721" spans="1:4" x14ac:dyDescent="0.45">
      <c r="A721">
        <v>1377</v>
      </c>
      <c r="B721" t="s">
        <v>10205</v>
      </c>
      <c r="C721">
        <v>76</v>
      </c>
      <c r="D721">
        <v>50</v>
      </c>
    </row>
    <row r="722" spans="1:4" x14ac:dyDescent="0.45">
      <c r="A722">
        <v>1378</v>
      </c>
      <c r="B722" t="s">
        <v>10206</v>
      </c>
      <c r="C722">
        <v>67</v>
      </c>
      <c r="D722">
        <v>33</v>
      </c>
    </row>
    <row r="723" spans="1:4" x14ac:dyDescent="0.45">
      <c r="A723">
        <v>1379</v>
      </c>
      <c r="B723" t="s">
        <v>10207</v>
      </c>
      <c r="C723">
        <v>76</v>
      </c>
      <c r="D723">
        <v>48</v>
      </c>
    </row>
    <row r="724" spans="1:4" x14ac:dyDescent="0.45">
      <c r="A724">
        <v>1385</v>
      </c>
      <c r="B724" t="s">
        <v>10096</v>
      </c>
      <c r="C724">
        <v>59</v>
      </c>
      <c r="D724">
        <v>23</v>
      </c>
    </row>
    <row r="725" spans="1:4" x14ac:dyDescent="0.45">
      <c r="A725">
        <v>1386</v>
      </c>
      <c r="B725" t="s">
        <v>10091</v>
      </c>
      <c r="C725">
        <v>65</v>
      </c>
      <c r="D725">
        <v>30</v>
      </c>
    </row>
    <row r="726" spans="1:4" x14ac:dyDescent="0.45">
      <c r="A726">
        <v>1387</v>
      </c>
      <c r="B726" t="s">
        <v>10097</v>
      </c>
      <c r="C726">
        <v>67</v>
      </c>
      <c r="D726">
        <v>28</v>
      </c>
    </row>
    <row r="727" spans="1:4" x14ac:dyDescent="0.45">
      <c r="A727">
        <v>1388</v>
      </c>
      <c r="B727" t="s">
        <v>10092</v>
      </c>
      <c r="C727">
        <v>60</v>
      </c>
      <c r="D727">
        <v>27</v>
      </c>
    </row>
    <row r="728" spans="1:4" x14ac:dyDescent="0.45">
      <c r="A728">
        <v>1389</v>
      </c>
      <c r="B728" t="s">
        <v>10098</v>
      </c>
      <c r="C728">
        <v>62</v>
      </c>
      <c r="D728">
        <v>30</v>
      </c>
    </row>
    <row r="729" spans="1:4" x14ac:dyDescent="0.45">
      <c r="A729">
        <v>1390</v>
      </c>
      <c r="B729" t="s">
        <v>10093</v>
      </c>
      <c r="C729">
        <v>60</v>
      </c>
      <c r="D729">
        <v>33</v>
      </c>
    </row>
    <row r="730" spans="1:4" x14ac:dyDescent="0.45">
      <c r="A730">
        <v>1391</v>
      </c>
      <c r="B730" t="s">
        <v>10094</v>
      </c>
      <c r="C730">
        <v>58</v>
      </c>
      <c r="D730">
        <v>27</v>
      </c>
    </row>
    <row r="731" spans="1:4" x14ac:dyDescent="0.45">
      <c r="A731">
        <v>1392</v>
      </c>
      <c r="B731" t="s">
        <v>10099</v>
      </c>
      <c r="C731">
        <v>64</v>
      </c>
      <c r="D731">
        <v>35</v>
      </c>
    </row>
    <row r="732" spans="1:4" x14ac:dyDescent="0.45">
      <c r="A732">
        <v>1393</v>
      </c>
      <c r="B732" t="s">
        <v>10095</v>
      </c>
      <c r="C732">
        <v>63</v>
      </c>
      <c r="D732">
        <v>32</v>
      </c>
    </row>
    <row r="733" spans="1:4" x14ac:dyDescent="0.45">
      <c r="A733">
        <v>1394</v>
      </c>
      <c r="B733" t="s">
        <v>10100</v>
      </c>
      <c r="C733">
        <v>64</v>
      </c>
      <c r="D733">
        <v>33</v>
      </c>
    </row>
    <row r="734" spans="1:4" x14ac:dyDescent="0.45">
      <c r="A734">
        <v>1395</v>
      </c>
      <c r="B734" t="s">
        <v>11090</v>
      </c>
      <c r="C734">
        <v>77</v>
      </c>
      <c r="D734">
        <v>53</v>
      </c>
    </row>
    <row r="735" spans="1:4" x14ac:dyDescent="0.45">
      <c r="A735">
        <v>1400</v>
      </c>
      <c r="B735" t="s">
        <v>10433</v>
      </c>
      <c r="C735">
        <v>64</v>
      </c>
      <c r="D735">
        <v>24</v>
      </c>
    </row>
    <row r="736" spans="1:4" x14ac:dyDescent="0.45">
      <c r="A736">
        <v>1401</v>
      </c>
      <c r="B736" t="s">
        <v>10434</v>
      </c>
      <c r="C736">
        <v>62</v>
      </c>
      <c r="D736">
        <v>40</v>
      </c>
    </row>
    <row r="737" spans="1:4" x14ac:dyDescent="0.45">
      <c r="A737">
        <v>1402</v>
      </c>
      <c r="B737" t="s">
        <v>10435</v>
      </c>
      <c r="C737">
        <v>70</v>
      </c>
      <c r="D737">
        <v>34</v>
      </c>
    </row>
    <row r="738" spans="1:4" x14ac:dyDescent="0.45">
      <c r="A738">
        <v>1403</v>
      </c>
      <c r="B738" t="s">
        <v>10436</v>
      </c>
      <c r="C738">
        <v>70</v>
      </c>
      <c r="D738">
        <v>39</v>
      </c>
    </row>
    <row r="739" spans="1:4" x14ac:dyDescent="0.45">
      <c r="A739">
        <v>1404</v>
      </c>
      <c r="B739" t="s">
        <v>10437</v>
      </c>
      <c r="C739">
        <v>69</v>
      </c>
      <c r="D739">
        <v>39</v>
      </c>
    </row>
    <row r="740" spans="1:4" x14ac:dyDescent="0.45">
      <c r="A740">
        <v>1405</v>
      </c>
      <c r="B740" t="s">
        <v>10438</v>
      </c>
      <c r="C740">
        <v>72</v>
      </c>
      <c r="D740">
        <v>33</v>
      </c>
    </row>
    <row r="741" spans="1:4" x14ac:dyDescent="0.45">
      <c r="A741">
        <v>1406</v>
      </c>
      <c r="B741" t="s">
        <v>10439</v>
      </c>
      <c r="C741">
        <v>62</v>
      </c>
      <c r="D741">
        <v>38</v>
      </c>
    </row>
    <row r="742" spans="1:4" x14ac:dyDescent="0.45">
      <c r="A742">
        <v>1407</v>
      </c>
      <c r="B742" t="s">
        <v>10440</v>
      </c>
      <c r="C742">
        <v>70</v>
      </c>
      <c r="D742">
        <v>31</v>
      </c>
    </row>
    <row r="743" spans="1:4" x14ac:dyDescent="0.45">
      <c r="A743">
        <v>1408</v>
      </c>
      <c r="B743" t="s">
        <v>10441</v>
      </c>
      <c r="C743">
        <v>66</v>
      </c>
      <c r="D743">
        <v>33</v>
      </c>
    </row>
    <row r="744" spans="1:4" x14ac:dyDescent="0.45">
      <c r="A744">
        <v>1409</v>
      </c>
      <c r="B744" t="s">
        <v>10442</v>
      </c>
      <c r="C744">
        <v>65</v>
      </c>
      <c r="D744">
        <v>36</v>
      </c>
    </row>
    <row r="745" spans="1:4" x14ac:dyDescent="0.45">
      <c r="A745">
        <v>1425</v>
      </c>
      <c r="B745" t="s">
        <v>10403</v>
      </c>
      <c r="C745">
        <v>67</v>
      </c>
      <c r="D745">
        <v>33</v>
      </c>
    </row>
    <row r="746" spans="1:4" x14ac:dyDescent="0.45">
      <c r="A746">
        <v>1426</v>
      </c>
      <c r="B746" t="s">
        <v>10404</v>
      </c>
      <c r="C746">
        <v>71</v>
      </c>
      <c r="D746">
        <v>38</v>
      </c>
    </row>
    <row r="747" spans="1:4" x14ac:dyDescent="0.45">
      <c r="A747">
        <v>1427</v>
      </c>
      <c r="B747" t="s">
        <v>10405</v>
      </c>
      <c r="C747">
        <v>68</v>
      </c>
      <c r="D747">
        <v>34</v>
      </c>
    </row>
    <row r="748" spans="1:4" x14ac:dyDescent="0.45">
      <c r="A748">
        <v>1428</v>
      </c>
      <c r="B748" t="s">
        <v>10406</v>
      </c>
      <c r="C748">
        <v>65</v>
      </c>
      <c r="D748">
        <v>34</v>
      </c>
    </row>
    <row r="749" spans="1:4" x14ac:dyDescent="0.45">
      <c r="A749">
        <v>1429</v>
      </c>
      <c r="B749" t="s">
        <v>10407</v>
      </c>
      <c r="C749">
        <v>69</v>
      </c>
      <c r="D749">
        <v>32</v>
      </c>
    </row>
    <row r="750" spans="1:4" x14ac:dyDescent="0.45">
      <c r="A750">
        <v>1430</v>
      </c>
      <c r="B750" t="s">
        <v>10408</v>
      </c>
      <c r="C750">
        <v>66</v>
      </c>
      <c r="D750">
        <v>32</v>
      </c>
    </row>
    <row r="751" spans="1:4" x14ac:dyDescent="0.45">
      <c r="A751">
        <v>1431</v>
      </c>
      <c r="B751" t="s">
        <v>10409</v>
      </c>
      <c r="C751">
        <v>73</v>
      </c>
      <c r="D751">
        <v>37</v>
      </c>
    </row>
    <row r="752" spans="1:4" x14ac:dyDescent="0.45">
      <c r="A752">
        <v>1432</v>
      </c>
      <c r="B752" t="s">
        <v>10410</v>
      </c>
      <c r="C752">
        <v>68</v>
      </c>
      <c r="D752">
        <v>35</v>
      </c>
    </row>
    <row r="753" spans="1:4" x14ac:dyDescent="0.45">
      <c r="A753">
        <v>1433</v>
      </c>
      <c r="B753" t="s">
        <v>10411</v>
      </c>
      <c r="C753">
        <v>76</v>
      </c>
      <c r="D753">
        <v>38</v>
      </c>
    </row>
    <row r="754" spans="1:4" x14ac:dyDescent="0.45">
      <c r="A754">
        <v>1434</v>
      </c>
      <c r="B754" t="s">
        <v>10412</v>
      </c>
      <c r="C754">
        <v>70</v>
      </c>
      <c r="D754">
        <v>33</v>
      </c>
    </row>
    <row r="755" spans="1:4" x14ac:dyDescent="0.45">
      <c r="A755">
        <v>1461</v>
      </c>
      <c r="B755" t="s">
        <v>10473</v>
      </c>
      <c r="C755">
        <v>64</v>
      </c>
      <c r="D755">
        <v>21</v>
      </c>
    </row>
    <row r="756" spans="1:4" x14ac:dyDescent="0.45">
      <c r="A756">
        <v>1462</v>
      </c>
      <c r="B756" t="s">
        <v>10474</v>
      </c>
      <c r="C756">
        <v>69</v>
      </c>
      <c r="D756">
        <v>50</v>
      </c>
    </row>
    <row r="757" spans="1:4" x14ac:dyDescent="0.45">
      <c r="A757">
        <v>1463</v>
      </c>
      <c r="B757" t="s">
        <v>10475</v>
      </c>
      <c r="C757">
        <v>63</v>
      </c>
      <c r="D757">
        <v>37</v>
      </c>
    </row>
    <row r="758" spans="1:4" x14ac:dyDescent="0.45">
      <c r="A758">
        <v>1464</v>
      </c>
      <c r="B758" t="s">
        <v>10476</v>
      </c>
      <c r="C758">
        <v>67</v>
      </c>
      <c r="D758">
        <v>45</v>
      </c>
    </row>
    <row r="759" spans="1:4" x14ac:dyDescent="0.45">
      <c r="A759">
        <v>1465</v>
      </c>
      <c r="B759" t="s">
        <v>10477</v>
      </c>
      <c r="C759">
        <v>69</v>
      </c>
      <c r="D759">
        <v>34</v>
      </c>
    </row>
    <row r="760" spans="1:4" x14ac:dyDescent="0.45">
      <c r="A760">
        <v>1466</v>
      </c>
      <c r="B760" t="s">
        <v>10478</v>
      </c>
      <c r="C760">
        <v>72</v>
      </c>
      <c r="D760">
        <v>49</v>
      </c>
    </row>
    <row r="761" spans="1:4" x14ac:dyDescent="0.45">
      <c r="A761">
        <v>1467</v>
      </c>
      <c r="B761" t="s">
        <v>10479</v>
      </c>
      <c r="C761">
        <v>62</v>
      </c>
      <c r="D761">
        <v>24</v>
      </c>
    </row>
    <row r="762" spans="1:4" x14ac:dyDescent="0.45">
      <c r="A762">
        <v>1468</v>
      </c>
      <c r="B762" t="s">
        <v>10480</v>
      </c>
      <c r="C762">
        <v>65</v>
      </c>
      <c r="D762">
        <v>32</v>
      </c>
    </row>
    <row r="763" spans="1:4" x14ac:dyDescent="0.45">
      <c r="A763">
        <v>1469</v>
      </c>
      <c r="B763" t="s">
        <v>10481</v>
      </c>
      <c r="C763">
        <v>63</v>
      </c>
      <c r="D763">
        <v>33</v>
      </c>
    </row>
    <row r="764" spans="1:4" x14ac:dyDescent="0.45">
      <c r="A764">
        <v>1470</v>
      </c>
      <c r="B764" t="s">
        <v>10482</v>
      </c>
      <c r="C764">
        <v>66</v>
      </c>
      <c r="D764">
        <v>48</v>
      </c>
    </row>
    <row r="765" spans="1:4" x14ac:dyDescent="0.45">
      <c r="A765">
        <v>1475</v>
      </c>
      <c r="B765" t="s">
        <v>10507</v>
      </c>
      <c r="C765">
        <v>67</v>
      </c>
      <c r="D765">
        <v>33</v>
      </c>
    </row>
    <row r="766" spans="1:4" x14ac:dyDescent="0.45">
      <c r="A766">
        <v>1476</v>
      </c>
      <c r="B766" t="s">
        <v>10508</v>
      </c>
      <c r="C766">
        <v>69</v>
      </c>
      <c r="D766">
        <v>35</v>
      </c>
    </row>
    <row r="767" spans="1:4" x14ac:dyDescent="0.45">
      <c r="A767">
        <v>1477</v>
      </c>
      <c r="B767" t="s">
        <v>10509</v>
      </c>
      <c r="C767">
        <v>72</v>
      </c>
      <c r="D767">
        <v>34</v>
      </c>
    </row>
    <row r="768" spans="1:4" x14ac:dyDescent="0.45">
      <c r="A768">
        <v>1478</v>
      </c>
      <c r="B768" t="s">
        <v>10510</v>
      </c>
      <c r="C768">
        <v>71</v>
      </c>
      <c r="D768">
        <v>33</v>
      </c>
    </row>
    <row r="769" spans="1:4" x14ac:dyDescent="0.45">
      <c r="A769">
        <v>1479</v>
      </c>
      <c r="B769" t="s">
        <v>10511</v>
      </c>
      <c r="C769">
        <v>68</v>
      </c>
      <c r="D769">
        <v>35</v>
      </c>
    </row>
    <row r="770" spans="1:4" x14ac:dyDescent="0.45">
      <c r="A770">
        <v>1480</v>
      </c>
      <c r="B770" t="s">
        <v>10512</v>
      </c>
      <c r="C770">
        <v>70</v>
      </c>
      <c r="D770">
        <v>33</v>
      </c>
    </row>
    <row r="771" spans="1:4" x14ac:dyDescent="0.45">
      <c r="A771">
        <v>1481</v>
      </c>
      <c r="B771" t="s">
        <v>10513</v>
      </c>
      <c r="C771">
        <v>71</v>
      </c>
      <c r="D771">
        <v>33</v>
      </c>
    </row>
    <row r="772" spans="1:4" x14ac:dyDescent="0.45">
      <c r="A772">
        <v>1482</v>
      </c>
      <c r="B772" t="s">
        <v>10514</v>
      </c>
      <c r="C772">
        <v>67</v>
      </c>
      <c r="D772">
        <v>33</v>
      </c>
    </row>
    <row r="773" spans="1:4" x14ac:dyDescent="0.45">
      <c r="A773">
        <v>1483</v>
      </c>
      <c r="B773" t="s">
        <v>10515</v>
      </c>
      <c r="C773">
        <v>71</v>
      </c>
      <c r="D773">
        <v>34</v>
      </c>
    </row>
    <row r="774" spans="1:4" x14ac:dyDescent="0.45">
      <c r="A774">
        <v>1484</v>
      </c>
      <c r="B774" t="s">
        <v>10516</v>
      </c>
      <c r="C774">
        <v>71</v>
      </c>
      <c r="D774">
        <v>35</v>
      </c>
    </row>
    <row r="775" spans="1:4" x14ac:dyDescent="0.45">
      <c r="A775">
        <v>1493</v>
      </c>
      <c r="B775" t="s">
        <v>10423</v>
      </c>
      <c r="C775">
        <v>51</v>
      </c>
      <c r="D775">
        <v>30</v>
      </c>
    </row>
    <row r="776" spans="1:4" x14ac:dyDescent="0.45">
      <c r="A776">
        <v>1494</v>
      </c>
      <c r="B776" t="s">
        <v>10424</v>
      </c>
      <c r="C776">
        <v>61</v>
      </c>
      <c r="D776">
        <v>33</v>
      </c>
    </row>
    <row r="777" spans="1:4" x14ac:dyDescent="0.45">
      <c r="A777">
        <v>1495</v>
      </c>
      <c r="B777" t="s">
        <v>10425</v>
      </c>
      <c r="C777">
        <v>49</v>
      </c>
      <c r="D777">
        <v>25</v>
      </c>
    </row>
    <row r="778" spans="1:4" x14ac:dyDescent="0.45">
      <c r="A778">
        <v>1496</v>
      </c>
      <c r="B778" t="s">
        <v>10426</v>
      </c>
      <c r="C778">
        <v>61</v>
      </c>
      <c r="D778">
        <v>33</v>
      </c>
    </row>
    <row r="779" spans="1:4" x14ac:dyDescent="0.45">
      <c r="A779">
        <v>1497</v>
      </c>
      <c r="B779" t="s">
        <v>10427</v>
      </c>
      <c r="C779">
        <v>47</v>
      </c>
      <c r="D779">
        <v>16</v>
      </c>
    </row>
    <row r="780" spans="1:4" x14ac:dyDescent="0.45">
      <c r="A780">
        <v>1498</v>
      </c>
      <c r="B780" t="s">
        <v>10428</v>
      </c>
      <c r="C780">
        <v>57</v>
      </c>
      <c r="D780">
        <v>25</v>
      </c>
    </row>
    <row r="781" spans="1:4" x14ac:dyDescent="0.45">
      <c r="A781">
        <v>1499</v>
      </c>
      <c r="B781" t="s">
        <v>10429</v>
      </c>
      <c r="C781">
        <v>48</v>
      </c>
      <c r="D781">
        <v>28</v>
      </c>
    </row>
    <row r="782" spans="1:4" x14ac:dyDescent="0.45">
      <c r="A782">
        <v>1500</v>
      </c>
      <c r="B782" t="s">
        <v>10430</v>
      </c>
      <c r="C782">
        <v>59</v>
      </c>
      <c r="D782">
        <v>34</v>
      </c>
    </row>
    <row r="783" spans="1:4" x14ac:dyDescent="0.45">
      <c r="A783">
        <v>1501</v>
      </c>
      <c r="B783" t="s">
        <v>10431</v>
      </c>
      <c r="C783">
        <v>52</v>
      </c>
      <c r="D783">
        <v>28</v>
      </c>
    </row>
    <row r="784" spans="1:4" x14ac:dyDescent="0.45">
      <c r="A784">
        <v>1502</v>
      </c>
      <c r="B784" t="s">
        <v>10432</v>
      </c>
      <c r="C784">
        <v>60</v>
      </c>
      <c r="D784">
        <v>32</v>
      </c>
    </row>
    <row r="785" spans="1:4" x14ac:dyDescent="0.45">
      <c r="A785">
        <v>1521</v>
      </c>
      <c r="B785" t="s">
        <v>10141</v>
      </c>
      <c r="C785">
        <v>68</v>
      </c>
      <c r="D785">
        <v>51</v>
      </c>
    </row>
    <row r="786" spans="1:4" x14ac:dyDescent="0.45">
      <c r="A786">
        <v>1522</v>
      </c>
      <c r="B786" t="s">
        <v>10142</v>
      </c>
      <c r="C786">
        <v>57</v>
      </c>
      <c r="D786">
        <v>35</v>
      </c>
    </row>
    <row r="787" spans="1:4" x14ac:dyDescent="0.45">
      <c r="A787">
        <v>1523</v>
      </c>
      <c r="B787" t="s">
        <v>10143</v>
      </c>
      <c r="C787">
        <v>63</v>
      </c>
      <c r="D787">
        <v>33</v>
      </c>
    </row>
    <row r="788" spans="1:4" x14ac:dyDescent="0.45">
      <c r="A788">
        <v>1524</v>
      </c>
      <c r="B788" t="s">
        <v>10144</v>
      </c>
      <c r="C788">
        <v>61</v>
      </c>
      <c r="D788">
        <v>34</v>
      </c>
    </row>
    <row r="789" spans="1:4" x14ac:dyDescent="0.45">
      <c r="A789">
        <v>1525</v>
      </c>
      <c r="B789" t="s">
        <v>10145</v>
      </c>
      <c r="C789">
        <v>65</v>
      </c>
      <c r="D789">
        <v>40</v>
      </c>
    </row>
    <row r="790" spans="1:4" x14ac:dyDescent="0.45">
      <c r="A790">
        <v>1526</v>
      </c>
      <c r="B790" t="s">
        <v>10146</v>
      </c>
      <c r="C790">
        <v>62</v>
      </c>
      <c r="D790">
        <v>34</v>
      </c>
    </row>
    <row r="791" spans="1:4" x14ac:dyDescent="0.45">
      <c r="A791">
        <v>1527</v>
      </c>
      <c r="B791" t="s">
        <v>10147</v>
      </c>
      <c r="C791">
        <v>71</v>
      </c>
      <c r="D791">
        <v>52</v>
      </c>
    </row>
    <row r="792" spans="1:4" x14ac:dyDescent="0.45">
      <c r="A792">
        <v>1528</v>
      </c>
      <c r="B792" t="s">
        <v>10148</v>
      </c>
      <c r="C792">
        <v>60</v>
      </c>
      <c r="D792">
        <v>29</v>
      </c>
    </row>
    <row r="793" spans="1:4" x14ac:dyDescent="0.45">
      <c r="A793">
        <v>1529</v>
      </c>
      <c r="B793" t="s">
        <v>10149</v>
      </c>
      <c r="C793">
        <v>71</v>
      </c>
      <c r="D793">
        <v>50</v>
      </c>
    </row>
    <row r="794" spans="1:4" x14ac:dyDescent="0.45">
      <c r="A794">
        <v>1530</v>
      </c>
      <c r="B794" t="s">
        <v>10150</v>
      </c>
      <c r="C794">
        <v>51</v>
      </c>
      <c r="D794">
        <v>31</v>
      </c>
    </row>
    <row r="795" spans="1:4" x14ac:dyDescent="0.45">
      <c r="A795">
        <v>1535</v>
      </c>
      <c r="B795" t="s">
        <v>10767</v>
      </c>
      <c r="C795">
        <v>70</v>
      </c>
      <c r="D795">
        <v>31</v>
      </c>
    </row>
    <row r="796" spans="1:4" x14ac:dyDescent="0.45">
      <c r="A796">
        <v>1536</v>
      </c>
      <c r="B796" t="s">
        <v>10768</v>
      </c>
      <c r="C796">
        <v>72</v>
      </c>
      <c r="D796">
        <v>49</v>
      </c>
    </row>
    <row r="797" spans="1:4" x14ac:dyDescent="0.45">
      <c r="A797">
        <v>1537</v>
      </c>
      <c r="B797" t="s">
        <v>10769</v>
      </c>
      <c r="C797">
        <v>73</v>
      </c>
      <c r="D797">
        <v>37</v>
      </c>
    </row>
    <row r="798" spans="1:4" x14ac:dyDescent="0.45">
      <c r="A798">
        <v>1538</v>
      </c>
      <c r="B798" t="s">
        <v>10770</v>
      </c>
      <c r="C798">
        <v>75</v>
      </c>
      <c r="D798">
        <v>49</v>
      </c>
    </row>
    <row r="799" spans="1:4" x14ac:dyDescent="0.45">
      <c r="A799">
        <v>1539</v>
      </c>
      <c r="B799" t="s">
        <v>10771</v>
      </c>
      <c r="C799">
        <v>76</v>
      </c>
      <c r="D799">
        <v>38</v>
      </c>
    </row>
    <row r="800" spans="1:4" x14ac:dyDescent="0.45">
      <c r="A800">
        <v>1540</v>
      </c>
      <c r="B800" t="s">
        <v>10772</v>
      </c>
      <c r="C800">
        <v>77</v>
      </c>
      <c r="D800">
        <v>53</v>
      </c>
    </row>
    <row r="801" spans="1:4" x14ac:dyDescent="0.45">
      <c r="A801">
        <v>1541</v>
      </c>
      <c r="B801" t="s">
        <v>10773</v>
      </c>
      <c r="C801">
        <v>73</v>
      </c>
      <c r="D801">
        <v>37</v>
      </c>
    </row>
    <row r="802" spans="1:4" x14ac:dyDescent="0.45">
      <c r="A802">
        <v>1542</v>
      </c>
      <c r="B802" t="s">
        <v>10774</v>
      </c>
      <c r="C802">
        <v>76</v>
      </c>
      <c r="D802">
        <v>52</v>
      </c>
    </row>
    <row r="803" spans="1:4" x14ac:dyDescent="0.45">
      <c r="A803">
        <v>1543</v>
      </c>
      <c r="B803" t="s">
        <v>10775</v>
      </c>
      <c r="C803">
        <v>72</v>
      </c>
      <c r="D803">
        <v>37</v>
      </c>
    </row>
    <row r="804" spans="1:4" x14ac:dyDescent="0.45">
      <c r="A804">
        <v>1544</v>
      </c>
      <c r="B804" t="s">
        <v>10776</v>
      </c>
      <c r="C804">
        <v>71</v>
      </c>
      <c r="D804">
        <v>33</v>
      </c>
    </row>
    <row r="805" spans="1:4" x14ac:dyDescent="0.45">
      <c r="A805">
        <v>1547</v>
      </c>
      <c r="B805" t="s">
        <v>10221</v>
      </c>
      <c r="C805">
        <v>63</v>
      </c>
      <c r="D805">
        <v>32</v>
      </c>
    </row>
    <row r="806" spans="1:4" x14ac:dyDescent="0.45">
      <c r="A806">
        <v>1548</v>
      </c>
      <c r="B806" t="s">
        <v>10222</v>
      </c>
      <c r="C806">
        <v>69</v>
      </c>
      <c r="D806">
        <v>51</v>
      </c>
    </row>
    <row r="807" spans="1:4" x14ac:dyDescent="0.45">
      <c r="A807">
        <v>1549</v>
      </c>
      <c r="B807" t="s">
        <v>10223</v>
      </c>
      <c r="C807">
        <v>64</v>
      </c>
      <c r="D807">
        <v>30</v>
      </c>
    </row>
    <row r="808" spans="1:4" x14ac:dyDescent="0.45">
      <c r="A808">
        <v>1550</v>
      </c>
      <c r="B808" t="s">
        <v>10224</v>
      </c>
      <c r="C808">
        <v>69</v>
      </c>
      <c r="D808">
        <v>48</v>
      </c>
    </row>
    <row r="809" spans="1:4" x14ac:dyDescent="0.45">
      <c r="A809">
        <v>1551</v>
      </c>
      <c r="B809" t="s">
        <v>10225</v>
      </c>
      <c r="C809">
        <v>68</v>
      </c>
      <c r="D809">
        <v>51</v>
      </c>
    </row>
    <row r="810" spans="1:4" x14ac:dyDescent="0.45">
      <c r="A810">
        <v>1552</v>
      </c>
      <c r="B810" t="s">
        <v>10226</v>
      </c>
      <c r="C810">
        <v>67</v>
      </c>
      <c r="D810">
        <v>35</v>
      </c>
    </row>
    <row r="811" spans="1:4" x14ac:dyDescent="0.45">
      <c r="A811">
        <v>1553</v>
      </c>
      <c r="B811" t="s">
        <v>10227</v>
      </c>
      <c r="C811">
        <v>67</v>
      </c>
      <c r="D811">
        <v>51</v>
      </c>
    </row>
    <row r="812" spans="1:4" x14ac:dyDescent="0.45">
      <c r="A812">
        <v>1554</v>
      </c>
      <c r="B812" t="s">
        <v>10228</v>
      </c>
      <c r="C812">
        <v>67</v>
      </c>
      <c r="D812">
        <v>46</v>
      </c>
    </row>
    <row r="813" spans="1:4" x14ac:dyDescent="0.45">
      <c r="A813">
        <v>1555</v>
      </c>
      <c r="B813" t="s">
        <v>10229</v>
      </c>
      <c r="C813">
        <v>66</v>
      </c>
      <c r="D813">
        <v>48</v>
      </c>
    </row>
    <row r="814" spans="1:4" x14ac:dyDescent="0.45">
      <c r="A814">
        <v>1556</v>
      </c>
      <c r="B814" t="s">
        <v>10230</v>
      </c>
      <c r="C814">
        <v>66</v>
      </c>
      <c r="D814">
        <v>33</v>
      </c>
    </row>
    <row r="815" spans="1:4" x14ac:dyDescent="0.45">
      <c r="A815">
        <v>1568</v>
      </c>
      <c r="B815" t="s">
        <v>10588</v>
      </c>
      <c r="C815">
        <v>65</v>
      </c>
      <c r="D815">
        <v>32</v>
      </c>
    </row>
    <row r="816" spans="1:4" x14ac:dyDescent="0.45">
      <c r="A816">
        <v>1569</v>
      </c>
      <c r="B816" t="s">
        <v>10589</v>
      </c>
      <c r="C816">
        <v>69</v>
      </c>
      <c r="D816">
        <v>33</v>
      </c>
    </row>
    <row r="817" spans="1:4" x14ac:dyDescent="0.45">
      <c r="A817">
        <v>1570</v>
      </c>
      <c r="B817" t="s">
        <v>10590</v>
      </c>
      <c r="C817">
        <v>62</v>
      </c>
      <c r="D817">
        <v>32</v>
      </c>
    </row>
    <row r="818" spans="1:4" x14ac:dyDescent="0.45">
      <c r="A818">
        <v>1571</v>
      </c>
      <c r="B818" t="s">
        <v>10591</v>
      </c>
      <c r="C818">
        <v>69</v>
      </c>
      <c r="D818">
        <v>33</v>
      </c>
    </row>
    <row r="819" spans="1:4" x14ac:dyDescent="0.45">
      <c r="A819">
        <v>1572</v>
      </c>
      <c r="B819" t="s">
        <v>10592</v>
      </c>
      <c r="C819">
        <v>64</v>
      </c>
      <c r="D819">
        <v>33</v>
      </c>
    </row>
    <row r="820" spans="1:4" x14ac:dyDescent="0.45">
      <c r="A820">
        <v>1573</v>
      </c>
      <c r="B820" t="s">
        <v>10593</v>
      </c>
      <c r="C820">
        <v>63</v>
      </c>
      <c r="D820">
        <v>34</v>
      </c>
    </row>
    <row r="821" spans="1:4" x14ac:dyDescent="0.45">
      <c r="A821">
        <v>1574</v>
      </c>
      <c r="B821" t="s">
        <v>10594</v>
      </c>
      <c r="C821">
        <v>67</v>
      </c>
      <c r="D821">
        <v>34</v>
      </c>
    </row>
    <row r="822" spans="1:4" x14ac:dyDescent="0.45">
      <c r="A822">
        <v>1575</v>
      </c>
      <c r="B822" t="s">
        <v>10304</v>
      </c>
      <c r="C822">
        <v>62</v>
      </c>
      <c r="D822">
        <v>18</v>
      </c>
    </row>
    <row r="823" spans="1:4" x14ac:dyDescent="0.45">
      <c r="A823">
        <v>1576</v>
      </c>
      <c r="B823" t="s">
        <v>10305</v>
      </c>
      <c r="C823">
        <v>67</v>
      </c>
      <c r="D823">
        <v>33</v>
      </c>
    </row>
    <row r="824" spans="1:4" x14ac:dyDescent="0.45">
      <c r="A824">
        <v>1577</v>
      </c>
      <c r="B824" t="s">
        <v>10306</v>
      </c>
      <c r="C824">
        <v>68</v>
      </c>
      <c r="D824">
        <v>29</v>
      </c>
    </row>
    <row r="825" spans="1:4" x14ac:dyDescent="0.45">
      <c r="A825">
        <v>1578</v>
      </c>
      <c r="B825" t="s">
        <v>10307</v>
      </c>
      <c r="C825">
        <v>69</v>
      </c>
      <c r="D825">
        <v>35</v>
      </c>
    </row>
    <row r="826" spans="1:4" x14ac:dyDescent="0.45">
      <c r="A826">
        <v>1579</v>
      </c>
      <c r="B826" t="s">
        <v>10308</v>
      </c>
      <c r="C826">
        <v>67</v>
      </c>
      <c r="D826">
        <v>24</v>
      </c>
    </row>
    <row r="827" spans="1:4" x14ac:dyDescent="0.45">
      <c r="A827">
        <v>1580</v>
      </c>
      <c r="B827" t="s">
        <v>10309</v>
      </c>
      <c r="C827">
        <v>71</v>
      </c>
      <c r="D827">
        <v>32</v>
      </c>
    </row>
    <row r="828" spans="1:4" x14ac:dyDescent="0.45">
      <c r="A828">
        <v>1581</v>
      </c>
      <c r="B828" t="s">
        <v>10310</v>
      </c>
      <c r="C828">
        <v>69</v>
      </c>
      <c r="D828">
        <v>33</v>
      </c>
    </row>
    <row r="829" spans="1:4" x14ac:dyDescent="0.45">
      <c r="A829">
        <v>1582</v>
      </c>
      <c r="B829" t="s">
        <v>10311</v>
      </c>
      <c r="C829">
        <v>71</v>
      </c>
      <c r="D829">
        <v>32</v>
      </c>
    </row>
    <row r="830" spans="1:4" x14ac:dyDescent="0.45">
      <c r="A830">
        <v>1583</v>
      </c>
      <c r="B830" t="s">
        <v>10312</v>
      </c>
      <c r="C830">
        <v>69</v>
      </c>
      <c r="D830">
        <v>31</v>
      </c>
    </row>
    <row r="831" spans="1:4" x14ac:dyDescent="0.45">
      <c r="A831">
        <v>1584</v>
      </c>
      <c r="B831" t="s">
        <v>10313</v>
      </c>
      <c r="C831">
        <v>72</v>
      </c>
      <c r="D831">
        <v>32</v>
      </c>
    </row>
    <row r="832" spans="1:4" x14ac:dyDescent="0.45">
      <c r="A832">
        <v>1585</v>
      </c>
      <c r="B832" t="s">
        <v>10314</v>
      </c>
      <c r="C832">
        <v>72</v>
      </c>
      <c r="D832">
        <v>38</v>
      </c>
    </row>
    <row r="833" spans="1:4" x14ac:dyDescent="0.45">
      <c r="A833">
        <v>1602</v>
      </c>
      <c r="B833" t="s">
        <v>10114</v>
      </c>
      <c r="C833">
        <v>73</v>
      </c>
      <c r="D833">
        <v>32</v>
      </c>
    </row>
    <row r="834" spans="1:4" x14ac:dyDescent="0.45">
      <c r="A834">
        <v>1603</v>
      </c>
      <c r="B834" t="s">
        <v>10115</v>
      </c>
      <c r="C834">
        <v>72</v>
      </c>
      <c r="D834">
        <v>34</v>
      </c>
    </row>
    <row r="835" spans="1:4" x14ac:dyDescent="0.45">
      <c r="A835">
        <v>1604</v>
      </c>
      <c r="B835" t="s">
        <v>10116</v>
      </c>
      <c r="C835">
        <v>72</v>
      </c>
      <c r="D835">
        <v>34</v>
      </c>
    </row>
    <row r="836" spans="1:4" x14ac:dyDescent="0.45">
      <c r="A836">
        <v>1605</v>
      </c>
      <c r="B836" t="s">
        <v>10117</v>
      </c>
      <c r="C836">
        <v>72</v>
      </c>
      <c r="D836">
        <v>34</v>
      </c>
    </row>
    <row r="837" spans="1:4" x14ac:dyDescent="0.45">
      <c r="A837">
        <v>1606</v>
      </c>
      <c r="B837" t="s">
        <v>10118</v>
      </c>
      <c r="C837">
        <v>72</v>
      </c>
      <c r="D837">
        <v>33</v>
      </c>
    </row>
    <row r="838" spans="1:4" x14ac:dyDescent="0.45">
      <c r="A838">
        <v>1607</v>
      </c>
      <c r="B838" t="s">
        <v>10119</v>
      </c>
      <c r="C838">
        <v>74</v>
      </c>
      <c r="D838">
        <v>35</v>
      </c>
    </row>
    <row r="839" spans="1:4" x14ac:dyDescent="0.45">
      <c r="A839">
        <v>1615</v>
      </c>
      <c r="B839" t="s">
        <v>10821</v>
      </c>
      <c r="C839">
        <v>75</v>
      </c>
      <c r="D839">
        <v>47</v>
      </c>
    </row>
    <row r="840" spans="1:4" x14ac:dyDescent="0.45">
      <c r="A840">
        <v>1616</v>
      </c>
      <c r="B840" t="s">
        <v>10822</v>
      </c>
      <c r="C840">
        <v>67</v>
      </c>
      <c r="D840">
        <v>52</v>
      </c>
    </row>
    <row r="841" spans="1:4" x14ac:dyDescent="0.45">
      <c r="A841">
        <v>1617</v>
      </c>
      <c r="B841" t="s">
        <v>10699</v>
      </c>
      <c r="C841">
        <v>74</v>
      </c>
      <c r="D841">
        <v>26</v>
      </c>
    </row>
    <row r="842" spans="1:4" x14ac:dyDescent="0.45">
      <c r="A842">
        <v>1618</v>
      </c>
      <c r="B842" t="s">
        <v>10700</v>
      </c>
      <c r="C842">
        <v>69</v>
      </c>
      <c r="D842">
        <v>29</v>
      </c>
    </row>
    <row r="843" spans="1:4" x14ac:dyDescent="0.45">
      <c r="A843">
        <v>1619</v>
      </c>
      <c r="B843" t="s">
        <v>10701</v>
      </c>
      <c r="C843">
        <v>70</v>
      </c>
      <c r="D843">
        <v>33</v>
      </c>
    </row>
    <row r="844" spans="1:4" x14ac:dyDescent="0.45">
      <c r="A844">
        <v>1620</v>
      </c>
      <c r="B844" t="s">
        <v>10702</v>
      </c>
      <c r="C844">
        <v>71</v>
      </c>
      <c r="D844">
        <v>28</v>
      </c>
    </row>
    <row r="845" spans="1:4" x14ac:dyDescent="0.45">
      <c r="A845">
        <v>1621</v>
      </c>
      <c r="B845" t="s">
        <v>10703</v>
      </c>
      <c r="C845">
        <v>75</v>
      </c>
      <c r="D845">
        <v>36</v>
      </c>
    </row>
    <row r="846" spans="1:4" x14ac:dyDescent="0.45">
      <c r="A846">
        <v>1622</v>
      </c>
      <c r="B846" t="s">
        <v>10704</v>
      </c>
      <c r="C846">
        <v>68</v>
      </c>
      <c r="D846">
        <v>31</v>
      </c>
    </row>
    <row r="847" spans="1:4" x14ac:dyDescent="0.45">
      <c r="A847">
        <v>1623</v>
      </c>
      <c r="B847" t="s">
        <v>10705</v>
      </c>
      <c r="C847">
        <v>78</v>
      </c>
      <c r="D847">
        <v>50</v>
      </c>
    </row>
    <row r="848" spans="1:4" x14ac:dyDescent="0.45">
      <c r="A848">
        <v>1650</v>
      </c>
      <c r="B848" t="s">
        <v>10216</v>
      </c>
      <c r="C848">
        <v>67</v>
      </c>
      <c r="D848">
        <v>43</v>
      </c>
    </row>
    <row r="849" spans="1:4" x14ac:dyDescent="0.45">
      <c r="A849">
        <v>1651</v>
      </c>
      <c r="B849" t="s">
        <v>10217</v>
      </c>
      <c r="C849">
        <v>75</v>
      </c>
      <c r="D849">
        <v>52</v>
      </c>
    </row>
    <row r="850" spans="1:4" x14ac:dyDescent="0.45">
      <c r="A850">
        <v>1652</v>
      </c>
      <c r="B850" t="s">
        <v>10218</v>
      </c>
      <c r="C850">
        <v>68</v>
      </c>
      <c r="D850">
        <v>36</v>
      </c>
    </row>
    <row r="851" spans="1:4" x14ac:dyDescent="0.45">
      <c r="A851">
        <v>1653</v>
      </c>
      <c r="B851" t="s">
        <v>10219</v>
      </c>
      <c r="C851">
        <v>75</v>
      </c>
      <c r="D851">
        <v>52</v>
      </c>
    </row>
    <row r="852" spans="1:4" x14ac:dyDescent="0.45">
      <c r="A852">
        <v>1654</v>
      </c>
      <c r="B852" t="s">
        <v>10220</v>
      </c>
      <c r="C852">
        <v>68</v>
      </c>
      <c r="D852">
        <v>34</v>
      </c>
    </row>
    <row r="853" spans="1:4" x14ac:dyDescent="0.45">
      <c r="A853">
        <v>1655</v>
      </c>
      <c r="B853" t="s">
        <v>10609</v>
      </c>
      <c r="C853">
        <v>69</v>
      </c>
      <c r="D853">
        <v>33</v>
      </c>
    </row>
    <row r="854" spans="1:4" x14ac:dyDescent="0.45">
      <c r="A854">
        <v>1656</v>
      </c>
      <c r="B854" t="s">
        <v>10610</v>
      </c>
      <c r="C854">
        <v>72</v>
      </c>
      <c r="D854">
        <v>33</v>
      </c>
    </row>
    <row r="855" spans="1:4" x14ac:dyDescent="0.45">
      <c r="A855">
        <v>1657</v>
      </c>
      <c r="B855" t="s">
        <v>10611</v>
      </c>
      <c r="C855">
        <v>71</v>
      </c>
      <c r="D855">
        <v>33</v>
      </c>
    </row>
    <row r="856" spans="1:4" x14ac:dyDescent="0.45">
      <c r="A856">
        <v>1658</v>
      </c>
      <c r="B856" t="s">
        <v>10612</v>
      </c>
      <c r="C856">
        <v>71</v>
      </c>
      <c r="D856">
        <v>35</v>
      </c>
    </row>
    <row r="857" spans="1:4" x14ac:dyDescent="0.45">
      <c r="A857">
        <v>1659</v>
      </c>
      <c r="B857" t="s">
        <v>10613</v>
      </c>
      <c r="C857">
        <v>70</v>
      </c>
      <c r="D857">
        <v>33</v>
      </c>
    </row>
    <row r="858" spans="1:4" x14ac:dyDescent="0.45">
      <c r="A858">
        <v>1660</v>
      </c>
      <c r="B858" t="s">
        <v>10614</v>
      </c>
      <c r="C858">
        <v>73</v>
      </c>
      <c r="D858">
        <v>35</v>
      </c>
    </row>
    <row r="859" spans="1:4" x14ac:dyDescent="0.45">
      <c r="A859">
        <v>1661</v>
      </c>
      <c r="B859" t="s">
        <v>10615</v>
      </c>
      <c r="C859">
        <v>69</v>
      </c>
      <c r="D859">
        <v>34</v>
      </c>
    </row>
    <row r="860" spans="1:4" x14ac:dyDescent="0.45">
      <c r="A860">
        <v>1666</v>
      </c>
      <c r="B860" t="s">
        <v>10595</v>
      </c>
      <c r="C860">
        <v>50</v>
      </c>
      <c r="D860">
        <v>34</v>
      </c>
    </row>
    <row r="861" spans="1:4" x14ac:dyDescent="0.45">
      <c r="A861">
        <v>1667</v>
      </c>
      <c r="B861" t="s">
        <v>10596</v>
      </c>
      <c r="C861">
        <v>61</v>
      </c>
      <c r="D861">
        <v>35</v>
      </c>
    </row>
    <row r="862" spans="1:4" x14ac:dyDescent="0.45">
      <c r="A862">
        <v>1668</v>
      </c>
      <c r="B862" t="s">
        <v>10597</v>
      </c>
      <c r="C862">
        <v>51</v>
      </c>
      <c r="D862">
        <v>34</v>
      </c>
    </row>
    <row r="863" spans="1:4" x14ac:dyDescent="0.45">
      <c r="A863">
        <v>1669</v>
      </c>
      <c r="B863" t="s">
        <v>10598</v>
      </c>
      <c r="C863">
        <v>58</v>
      </c>
      <c r="D863">
        <v>34</v>
      </c>
    </row>
    <row r="864" spans="1:4" x14ac:dyDescent="0.45">
      <c r="A864">
        <v>1670</v>
      </c>
      <c r="B864" t="s">
        <v>10599</v>
      </c>
      <c r="C864">
        <v>59</v>
      </c>
      <c r="D864">
        <v>34</v>
      </c>
    </row>
    <row r="865" spans="1:4" x14ac:dyDescent="0.45">
      <c r="A865">
        <v>1671</v>
      </c>
      <c r="B865" t="s">
        <v>10387</v>
      </c>
      <c r="C865">
        <v>56</v>
      </c>
      <c r="D865">
        <v>42</v>
      </c>
    </row>
    <row r="866" spans="1:4" x14ac:dyDescent="0.45">
      <c r="A866">
        <v>1672</v>
      </c>
      <c r="B866" t="s">
        <v>10388</v>
      </c>
      <c r="C866">
        <v>59</v>
      </c>
      <c r="D866">
        <v>39</v>
      </c>
    </row>
    <row r="867" spans="1:4" x14ac:dyDescent="0.45">
      <c r="A867">
        <v>1673</v>
      </c>
      <c r="B867" t="s">
        <v>10389</v>
      </c>
      <c r="C867">
        <v>63</v>
      </c>
      <c r="D867">
        <v>37</v>
      </c>
    </row>
    <row r="868" spans="1:4" x14ac:dyDescent="0.45">
      <c r="A868">
        <v>1674</v>
      </c>
      <c r="B868" t="s">
        <v>10390</v>
      </c>
      <c r="C868">
        <v>62</v>
      </c>
      <c r="D868">
        <v>39</v>
      </c>
    </row>
    <row r="869" spans="1:4" x14ac:dyDescent="0.45">
      <c r="A869">
        <v>1675</v>
      </c>
      <c r="B869" t="s">
        <v>10391</v>
      </c>
      <c r="C869">
        <v>56</v>
      </c>
      <c r="D869">
        <v>39</v>
      </c>
    </row>
    <row r="870" spans="1:4" x14ac:dyDescent="0.45">
      <c r="A870">
        <v>1676</v>
      </c>
      <c r="B870" t="s">
        <v>10392</v>
      </c>
      <c r="C870">
        <v>59</v>
      </c>
      <c r="D870">
        <v>39</v>
      </c>
    </row>
    <row r="871" spans="1:4" x14ac:dyDescent="0.45">
      <c r="A871">
        <v>1677</v>
      </c>
      <c r="B871" t="s">
        <v>10393</v>
      </c>
      <c r="C871">
        <v>63</v>
      </c>
      <c r="D871">
        <v>40</v>
      </c>
    </row>
    <row r="872" spans="1:4" x14ac:dyDescent="0.45">
      <c r="A872">
        <v>1678</v>
      </c>
      <c r="B872" t="s">
        <v>10394</v>
      </c>
      <c r="C872">
        <v>57</v>
      </c>
      <c r="D872">
        <v>32</v>
      </c>
    </row>
    <row r="873" spans="1:4" x14ac:dyDescent="0.45">
      <c r="A873">
        <v>1679</v>
      </c>
      <c r="B873" t="s">
        <v>10395</v>
      </c>
      <c r="C873">
        <v>60</v>
      </c>
      <c r="D873">
        <v>39</v>
      </c>
    </row>
    <row r="874" spans="1:4" x14ac:dyDescent="0.45">
      <c r="A874">
        <v>1680</v>
      </c>
      <c r="B874" t="s">
        <v>10396</v>
      </c>
      <c r="C874">
        <v>60</v>
      </c>
      <c r="D874">
        <v>40</v>
      </c>
    </row>
    <row r="875" spans="1:4" x14ac:dyDescent="0.45">
      <c r="A875">
        <v>1695</v>
      </c>
      <c r="B875" t="s">
        <v>11080</v>
      </c>
      <c r="C875">
        <v>82</v>
      </c>
      <c r="D875">
        <v>51</v>
      </c>
    </row>
    <row r="876" spans="1:4" x14ac:dyDescent="0.45">
      <c r="A876">
        <v>1696</v>
      </c>
      <c r="B876" t="s">
        <v>11081</v>
      </c>
      <c r="C876">
        <v>74</v>
      </c>
      <c r="D876">
        <v>52</v>
      </c>
    </row>
    <row r="877" spans="1:4" x14ac:dyDescent="0.45">
      <c r="A877">
        <v>1697</v>
      </c>
      <c r="B877" t="s">
        <v>11082</v>
      </c>
      <c r="C877">
        <v>79</v>
      </c>
      <c r="D877">
        <v>51</v>
      </c>
    </row>
    <row r="878" spans="1:4" x14ac:dyDescent="0.45">
      <c r="A878">
        <v>1698</v>
      </c>
      <c r="B878" t="s">
        <v>11083</v>
      </c>
      <c r="C878">
        <v>81</v>
      </c>
      <c r="D878">
        <v>51</v>
      </c>
    </row>
    <row r="879" spans="1:4" x14ac:dyDescent="0.45">
      <c r="A879">
        <v>1699</v>
      </c>
      <c r="B879" t="s">
        <v>11084</v>
      </c>
      <c r="C879">
        <v>81</v>
      </c>
      <c r="D879">
        <v>51</v>
      </c>
    </row>
    <row r="880" spans="1:4" x14ac:dyDescent="0.45">
      <c r="A880">
        <v>1700</v>
      </c>
      <c r="B880" t="s">
        <v>11085</v>
      </c>
      <c r="C880">
        <v>77</v>
      </c>
      <c r="D880">
        <v>50</v>
      </c>
    </row>
    <row r="881" spans="1:4" x14ac:dyDescent="0.45">
      <c r="A881">
        <v>1701</v>
      </c>
      <c r="B881" t="s">
        <v>11086</v>
      </c>
      <c r="C881">
        <v>73</v>
      </c>
      <c r="D881">
        <v>38</v>
      </c>
    </row>
    <row r="882" spans="1:4" x14ac:dyDescent="0.45">
      <c r="A882">
        <v>1702</v>
      </c>
      <c r="B882" t="s">
        <v>11087</v>
      </c>
      <c r="C882">
        <v>77</v>
      </c>
      <c r="D882">
        <v>50</v>
      </c>
    </row>
    <row r="883" spans="1:4" x14ac:dyDescent="0.45">
      <c r="A883">
        <v>1703</v>
      </c>
      <c r="B883" t="s">
        <v>11088</v>
      </c>
      <c r="C883">
        <v>78</v>
      </c>
      <c r="D883">
        <v>50</v>
      </c>
    </row>
    <row r="884" spans="1:4" x14ac:dyDescent="0.45">
      <c r="A884">
        <v>1704</v>
      </c>
      <c r="B884" t="s">
        <v>11089</v>
      </c>
      <c r="C884">
        <v>77</v>
      </c>
      <c r="D884">
        <v>50</v>
      </c>
    </row>
    <row r="885" spans="1:4" x14ac:dyDescent="0.45">
      <c r="A885">
        <v>1705</v>
      </c>
      <c r="B885" t="s">
        <v>10051</v>
      </c>
      <c r="C885">
        <v>69</v>
      </c>
      <c r="D885">
        <v>31</v>
      </c>
    </row>
    <row r="886" spans="1:4" x14ac:dyDescent="0.45">
      <c r="A886">
        <v>1706</v>
      </c>
      <c r="B886" t="s">
        <v>10052</v>
      </c>
      <c r="C886">
        <v>67</v>
      </c>
      <c r="D886">
        <v>33</v>
      </c>
    </row>
    <row r="887" spans="1:4" x14ac:dyDescent="0.45">
      <c r="A887">
        <v>1707</v>
      </c>
      <c r="B887" t="s">
        <v>10053</v>
      </c>
      <c r="C887">
        <v>70</v>
      </c>
      <c r="D887">
        <v>34</v>
      </c>
    </row>
    <row r="888" spans="1:4" x14ac:dyDescent="0.45">
      <c r="A888">
        <v>1708</v>
      </c>
      <c r="B888" t="s">
        <v>10054</v>
      </c>
      <c r="C888">
        <v>65</v>
      </c>
      <c r="D888">
        <v>33</v>
      </c>
    </row>
    <row r="889" spans="1:4" x14ac:dyDescent="0.45">
      <c r="A889">
        <v>1709</v>
      </c>
      <c r="B889" t="s">
        <v>10055</v>
      </c>
      <c r="C889">
        <v>73</v>
      </c>
      <c r="D889">
        <v>37</v>
      </c>
    </row>
    <row r="890" spans="1:4" x14ac:dyDescent="0.45">
      <c r="A890">
        <v>1710</v>
      </c>
      <c r="B890" t="s">
        <v>10056</v>
      </c>
      <c r="C890">
        <v>67</v>
      </c>
      <c r="D890">
        <v>34</v>
      </c>
    </row>
    <row r="891" spans="1:4" x14ac:dyDescent="0.45">
      <c r="A891">
        <v>1711</v>
      </c>
      <c r="B891" t="s">
        <v>10057</v>
      </c>
      <c r="C891">
        <v>70</v>
      </c>
      <c r="D891">
        <v>33</v>
      </c>
    </row>
    <row r="892" spans="1:4" x14ac:dyDescent="0.45">
      <c r="A892">
        <v>1712</v>
      </c>
      <c r="B892" t="s">
        <v>10058</v>
      </c>
      <c r="C892">
        <v>63</v>
      </c>
      <c r="D892">
        <v>31</v>
      </c>
    </row>
    <row r="893" spans="1:4" x14ac:dyDescent="0.45">
      <c r="A893">
        <v>1713</v>
      </c>
      <c r="B893" t="s">
        <v>10059</v>
      </c>
      <c r="C893">
        <v>69</v>
      </c>
      <c r="D893">
        <v>33</v>
      </c>
    </row>
    <row r="894" spans="1:4" x14ac:dyDescent="0.45">
      <c r="A894">
        <v>1714</v>
      </c>
      <c r="B894" t="s">
        <v>10060</v>
      </c>
      <c r="C894">
        <v>67</v>
      </c>
      <c r="D894">
        <v>30</v>
      </c>
    </row>
    <row r="895" spans="1:4" x14ac:dyDescent="0.45">
      <c r="A895">
        <v>1720</v>
      </c>
      <c r="B895" t="s">
        <v>10996</v>
      </c>
      <c r="C895">
        <v>69</v>
      </c>
      <c r="D895">
        <v>28</v>
      </c>
    </row>
    <row r="896" spans="1:4" x14ac:dyDescent="0.45">
      <c r="A896">
        <v>1721</v>
      </c>
      <c r="B896" t="s">
        <v>10997</v>
      </c>
      <c r="C896">
        <v>72</v>
      </c>
      <c r="D896">
        <v>39</v>
      </c>
    </row>
    <row r="897" spans="1:4" x14ac:dyDescent="0.45">
      <c r="A897">
        <v>1722</v>
      </c>
      <c r="B897" t="s">
        <v>10998</v>
      </c>
      <c r="C897">
        <v>71</v>
      </c>
      <c r="D897">
        <v>45</v>
      </c>
    </row>
    <row r="898" spans="1:4" x14ac:dyDescent="0.45">
      <c r="A898">
        <v>1723</v>
      </c>
      <c r="B898" t="s">
        <v>10999</v>
      </c>
      <c r="C898">
        <v>77</v>
      </c>
      <c r="D898">
        <v>52</v>
      </c>
    </row>
    <row r="899" spans="1:4" x14ac:dyDescent="0.45">
      <c r="A899">
        <v>1724</v>
      </c>
      <c r="B899" t="s">
        <v>11000</v>
      </c>
      <c r="C899">
        <v>70</v>
      </c>
      <c r="D899">
        <v>43</v>
      </c>
    </row>
    <row r="900" spans="1:4" x14ac:dyDescent="0.45">
      <c r="A900">
        <v>1725</v>
      </c>
      <c r="B900" t="s">
        <v>10583</v>
      </c>
      <c r="C900">
        <v>70</v>
      </c>
      <c r="D900">
        <v>32</v>
      </c>
    </row>
    <row r="901" spans="1:4" x14ac:dyDescent="0.45">
      <c r="A901">
        <v>1726</v>
      </c>
      <c r="B901" t="s">
        <v>10584</v>
      </c>
      <c r="C901">
        <v>73</v>
      </c>
      <c r="D901">
        <v>55</v>
      </c>
    </row>
    <row r="902" spans="1:4" x14ac:dyDescent="0.45">
      <c r="A902">
        <v>1727</v>
      </c>
      <c r="B902" t="s">
        <v>10585</v>
      </c>
      <c r="C902">
        <v>68</v>
      </c>
      <c r="D902">
        <v>32</v>
      </c>
    </row>
    <row r="903" spans="1:4" x14ac:dyDescent="0.45">
      <c r="A903">
        <v>1728</v>
      </c>
      <c r="B903" t="s">
        <v>10586</v>
      </c>
      <c r="C903">
        <v>67</v>
      </c>
      <c r="D903">
        <v>51</v>
      </c>
    </row>
    <row r="904" spans="1:4" x14ac:dyDescent="0.45">
      <c r="A904">
        <v>1729</v>
      </c>
      <c r="B904" t="s">
        <v>10587</v>
      </c>
      <c r="C904">
        <v>68</v>
      </c>
      <c r="D904">
        <v>35</v>
      </c>
    </row>
    <row r="905" spans="1:4" x14ac:dyDescent="0.45">
      <c r="A905">
        <v>1730</v>
      </c>
      <c r="B905" t="s">
        <v>10945</v>
      </c>
      <c r="C905">
        <v>76</v>
      </c>
      <c r="D905">
        <v>48</v>
      </c>
    </row>
    <row r="906" spans="1:4" x14ac:dyDescent="0.45">
      <c r="A906">
        <v>1731</v>
      </c>
      <c r="B906" t="s">
        <v>10946</v>
      </c>
      <c r="C906">
        <v>76</v>
      </c>
      <c r="D906">
        <v>50</v>
      </c>
    </row>
    <row r="907" spans="1:4" x14ac:dyDescent="0.45">
      <c r="A907">
        <v>1732</v>
      </c>
      <c r="B907" t="s">
        <v>10947</v>
      </c>
      <c r="C907">
        <v>73</v>
      </c>
      <c r="D907">
        <v>50</v>
      </c>
    </row>
    <row r="908" spans="1:4" x14ac:dyDescent="0.45">
      <c r="A908">
        <v>1733</v>
      </c>
      <c r="B908" t="s">
        <v>10948</v>
      </c>
      <c r="C908">
        <v>77</v>
      </c>
      <c r="D908">
        <v>51</v>
      </c>
    </row>
    <row r="909" spans="1:4" x14ac:dyDescent="0.45">
      <c r="A909">
        <v>1734</v>
      </c>
      <c r="B909" t="s">
        <v>10949</v>
      </c>
      <c r="C909">
        <v>73</v>
      </c>
      <c r="D909">
        <v>48</v>
      </c>
    </row>
    <row r="910" spans="1:4" x14ac:dyDescent="0.45">
      <c r="A910">
        <v>1735</v>
      </c>
      <c r="B910" t="s">
        <v>10950</v>
      </c>
      <c r="C910">
        <v>76</v>
      </c>
      <c r="D910">
        <v>50</v>
      </c>
    </row>
    <row r="911" spans="1:4" x14ac:dyDescent="0.45">
      <c r="A911">
        <v>1736</v>
      </c>
      <c r="B911" t="s">
        <v>10951</v>
      </c>
      <c r="C911">
        <v>77</v>
      </c>
      <c r="D911">
        <v>51</v>
      </c>
    </row>
    <row r="912" spans="1:4" x14ac:dyDescent="0.45">
      <c r="A912">
        <v>1737</v>
      </c>
      <c r="B912" t="s">
        <v>11037</v>
      </c>
      <c r="C912">
        <v>72</v>
      </c>
      <c r="D912">
        <v>31</v>
      </c>
    </row>
    <row r="913" spans="1:4" x14ac:dyDescent="0.45">
      <c r="A913">
        <v>1738</v>
      </c>
      <c r="B913" t="s">
        <v>11038</v>
      </c>
      <c r="C913">
        <v>79</v>
      </c>
      <c r="D913">
        <v>50</v>
      </c>
    </row>
    <row r="914" spans="1:4" x14ac:dyDescent="0.45">
      <c r="A914">
        <v>1739</v>
      </c>
      <c r="B914" t="s">
        <v>11039</v>
      </c>
      <c r="C914">
        <v>78</v>
      </c>
      <c r="D914">
        <v>49</v>
      </c>
    </row>
    <row r="915" spans="1:4" x14ac:dyDescent="0.45">
      <c r="A915">
        <v>1740</v>
      </c>
      <c r="B915" t="s">
        <v>11040</v>
      </c>
      <c r="C915">
        <v>80</v>
      </c>
      <c r="D915">
        <v>52</v>
      </c>
    </row>
    <row r="916" spans="1:4" x14ac:dyDescent="0.45">
      <c r="A916">
        <v>1741</v>
      </c>
      <c r="B916" t="s">
        <v>11041</v>
      </c>
      <c r="C916">
        <v>77</v>
      </c>
      <c r="D916">
        <v>50</v>
      </c>
    </row>
    <row r="917" spans="1:4" x14ac:dyDescent="0.45">
      <c r="A917">
        <v>1742</v>
      </c>
      <c r="B917" t="s">
        <v>11042</v>
      </c>
      <c r="C917">
        <v>81</v>
      </c>
      <c r="D917">
        <v>49</v>
      </c>
    </row>
    <row r="918" spans="1:4" x14ac:dyDescent="0.45">
      <c r="A918">
        <v>1743</v>
      </c>
      <c r="B918" t="s">
        <v>11043</v>
      </c>
      <c r="C918">
        <v>78</v>
      </c>
      <c r="D918">
        <v>51</v>
      </c>
    </row>
    <row r="919" spans="1:4" x14ac:dyDescent="0.45">
      <c r="A919">
        <v>1744</v>
      </c>
      <c r="B919" t="s">
        <v>10081</v>
      </c>
      <c r="C919">
        <v>58</v>
      </c>
      <c r="D919">
        <v>33</v>
      </c>
    </row>
    <row r="920" spans="1:4" x14ac:dyDescent="0.45">
      <c r="A920">
        <v>1745</v>
      </c>
      <c r="B920" t="s">
        <v>10082</v>
      </c>
      <c r="C920">
        <v>72</v>
      </c>
      <c r="D920">
        <v>32</v>
      </c>
    </row>
    <row r="921" spans="1:4" x14ac:dyDescent="0.45">
      <c r="A921">
        <v>1746</v>
      </c>
      <c r="B921" t="s">
        <v>10083</v>
      </c>
      <c r="C921">
        <v>63</v>
      </c>
      <c r="D921">
        <v>34</v>
      </c>
    </row>
    <row r="922" spans="1:4" x14ac:dyDescent="0.45">
      <c r="A922">
        <v>1747</v>
      </c>
      <c r="B922" t="s">
        <v>10084</v>
      </c>
      <c r="C922">
        <v>63</v>
      </c>
      <c r="D922">
        <v>34</v>
      </c>
    </row>
    <row r="923" spans="1:4" x14ac:dyDescent="0.45">
      <c r="A923">
        <v>1748</v>
      </c>
      <c r="B923" t="s">
        <v>10085</v>
      </c>
      <c r="C923">
        <v>60</v>
      </c>
      <c r="D923">
        <v>27</v>
      </c>
    </row>
    <row r="924" spans="1:4" x14ac:dyDescent="0.45">
      <c r="A924">
        <v>1749</v>
      </c>
      <c r="B924" t="s">
        <v>10086</v>
      </c>
      <c r="C924">
        <v>62</v>
      </c>
      <c r="D924">
        <v>33</v>
      </c>
    </row>
    <row r="925" spans="1:4" x14ac:dyDescent="0.45">
      <c r="A925">
        <v>1750</v>
      </c>
      <c r="B925" t="s">
        <v>10087</v>
      </c>
      <c r="C925">
        <v>63</v>
      </c>
      <c r="D925">
        <v>30</v>
      </c>
    </row>
    <row r="926" spans="1:4" x14ac:dyDescent="0.45">
      <c r="A926">
        <v>1751</v>
      </c>
      <c r="B926" t="s">
        <v>10088</v>
      </c>
      <c r="C926">
        <v>59</v>
      </c>
      <c r="D926">
        <v>26</v>
      </c>
    </row>
    <row r="927" spans="1:4" x14ac:dyDescent="0.45">
      <c r="A927">
        <v>1752</v>
      </c>
      <c r="B927" t="s">
        <v>10089</v>
      </c>
      <c r="C927">
        <v>66</v>
      </c>
      <c r="D927">
        <v>33</v>
      </c>
    </row>
    <row r="928" spans="1:4" x14ac:dyDescent="0.45">
      <c r="A928">
        <v>1753</v>
      </c>
      <c r="B928" t="s">
        <v>10090</v>
      </c>
      <c r="C928">
        <v>60</v>
      </c>
      <c r="D928">
        <v>33</v>
      </c>
    </row>
    <row r="929" spans="1:4" x14ac:dyDescent="0.45">
      <c r="A929">
        <v>1791</v>
      </c>
      <c r="B929" t="s">
        <v>10249</v>
      </c>
      <c r="C929">
        <v>60</v>
      </c>
      <c r="D929">
        <v>48</v>
      </c>
    </row>
    <row r="930" spans="1:4" x14ac:dyDescent="0.45">
      <c r="A930">
        <v>1792</v>
      </c>
      <c r="B930" t="s">
        <v>10250</v>
      </c>
      <c r="C930">
        <v>65</v>
      </c>
      <c r="D930">
        <v>37</v>
      </c>
    </row>
    <row r="931" spans="1:4" x14ac:dyDescent="0.45">
      <c r="A931">
        <v>1793</v>
      </c>
      <c r="B931" t="s">
        <v>10251</v>
      </c>
      <c r="C931">
        <v>76</v>
      </c>
      <c r="D931">
        <v>49</v>
      </c>
    </row>
    <row r="932" spans="1:4" x14ac:dyDescent="0.45">
      <c r="A932">
        <v>1794</v>
      </c>
      <c r="B932" t="s">
        <v>10252</v>
      </c>
      <c r="C932">
        <v>75</v>
      </c>
      <c r="D932">
        <v>50</v>
      </c>
    </row>
    <row r="933" spans="1:4" x14ac:dyDescent="0.45">
      <c r="A933">
        <v>1795</v>
      </c>
      <c r="B933" t="s">
        <v>10253</v>
      </c>
      <c r="C933">
        <v>69</v>
      </c>
      <c r="D933">
        <v>51</v>
      </c>
    </row>
    <row r="934" spans="1:4" x14ac:dyDescent="0.45">
      <c r="A934">
        <v>1796</v>
      </c>
      <c r="B934" t="s">
        <v>10254</v>
      </c>
      <c r="C934">
        <v>62</v>
      </c>
      <c r="D934">
        <v>43</v>
      </c>
    </row>
    <row r="935" spans="1:4" x14ac:dyDescent="0.45">
      <c r="A935">
        <v>1797</v>
      </c>
      <c r="B935" t="s">
        <v>10255</v>
      </c>
      <c r="C935">
        <v>73</v>
      </c>
      <c r="D935">
        <v>51</v>
      </c>
    </row>
    <row r="936" spans="1:4" x14ac:dyDescent="0.45">
      <c r="A936">
        <v>1806</v>
      </c>
      <c r="B936" t="s">
        <v>10731</v>
      </c>
      <c r="C936">
        <v>66</v>
      </c>
      <c r="D936">
        <v>25</v>
      </c>
    </row>
    <row r="937" spans="1:4" x14ac:dyDescent="0.45">
      <c r="A937">
        <v>1807</v>
      </c>
      <c r="B937" t="s">
        <v>10732</v>
      </c>
      <c r="C937">
        <v>68</v>
      </c>
      <c r="D937">
        <v>37</v>
      </c>
    </row>
    <row r="938" spans="1:4" x14ac:dyDescent="0.45">
      <c r="A938">
        <v>1808</v>
      </c>
      <c r="B938" t="s">
        <v>10733</v>
      </c>
      <c r="C938">
        <v>66</v>
      </c>
      <c r="D938">
        <v>13</v>
      </c>
    </row>
    <row r="939" spans="1:4" x14ac:dyDescent="0.45">
      <c r="A939">
        <v>1809</v>
      </c>
      <c r="B939" t="s">
        <v>10734</v>
      </c>
      <c r="C939">
        <v>60</v>
      </c>
      <c r="D939">
        <v>20</v>
      </c>
    </row>
    <row r="940" spans="1:4" x14ac:dyDescent="0.45">
      <c r="A940">
        <v>1810</v>
      </c>
      <c r="B940" t="s">
        <v>10735</v>
      </c>
      <c r="C940">
        <v>66</v>
      </c>
      <c r="D940">
        <v>33</v>
      </c>
    </row>
    <row r="941" spans="1:4" x14ac:dyDescent="0.45">
      <c r="A941">
        <v>1811</v>
      </c>
      <c r="B941" t="s">
        <v>10736</v>
      </c>
      <c r="C941">
        <v>70</v>
      </c>
      <c r="D941">
        <v>43</v>
      </c>
    </row>
    <row r="942" spans="1:4" x14ac:dyDescent="0.45">
      <c r="A942">
        <v>1812</v>
      </c>
      <c r="B942" t="s">
        <v>10377</v>
      </c>
      <c r="C942">
        <v>70</v>
      </c>
      <c r="D942">
        <v>47</v>
      </c>
    </row>
    <row r="943" spans="1:4" x14ac:dyDescent="0.45">
      <c r="A943">
        <v>1813</v>
      </c>
      <c r="B943" t="s">
        <v>10378</v>
      </c>
      <c r="C943">
        <v>75</v>
      </c>
      <c r="D943">
        <v>52</v>
      </c>
    </row>
    <row r="944" spans="1:4" x14ac:dyDescent="0.45">
      <c r="A944">
        <v>1814</v>
      </c>
      <c r="B944" t="s">
        <v>10379</v>
      </c>
      <c r="C944">
        <v>69</v>
      </c>
      <c r="D944">
        <v>47</v>
      </c>
    </row>
    <row r="945" spans="1:4" x14ac:dyDescent="0.45">
      <c r="A945">
        <v>1815</v>
      </c>
      <c r="B945" t="s">
        <v>10380</v>
      </c>
      <c r="C945">
        <v>69</v>
      </c>
      <c r="D945">
        <v>48</v>
      </c>
    </row>
    <row r="946" spans="1:4" x14ac:dyDescent="0.45">
      <c r="A946">
        <v>1816</v>
      </c>
      <c r="B946" t="s">
        <v>10381</v>
      </c>
      <c r="C946">
        <v>66</v>
      </c>
      <c r="D946">
        <v>49</v>
      </c>
    </row>
    <row r="947" spans="1:4" x14ac:dyDescent="0.45">
      <c r="A947">
        <v>1817</v>
      </c>
      <c r="B947" t="s">
        <v>10382</v>
      </c>
      <c r="C947">
        <v>70</v>
      </c>
      <c r="D947">
        <v>49</v>
      </c>
    </row>
    <row r="948" spans="1:4" x14ac:dyDescent="0.45">
      <c r="A948">
        <v>1818</v>
      </c>
      <c r="B948" t="s">
        <v>10383</v>
      </c>
      <c r="C948">
        <v>69</v>
      </c>
      <c r="D948">
        <v>50</v>
      </c>
    </row>
    <row r="949" spans="1:4" x14ac:dyDescent="0.45">
      <c r="A949">
        <v>1819</v>
      </c>
      <c r="B949" t="s">
        <v>10384</v>
      </c>
      <c r="C949">
        <v>69</v>
      </c>
      <c r="D949">
        <v>50</v>
      </c>
    </row>
    <row r="950" spans="1:4" x14ac:dyDescent="0.45">
      <c r="A950">
        <v>1820</v>
      </c>
      <c r="B950" t="s">
        <v>10385</v>
      </c>
      <c r="C950">
        <v>74</v>
      </c>
      <c r="D950">
        <v>50</v>
      </c>
    </row>
    <row r="951" spans="1:4" x14ac:dyDescent="0.45">
      <c r="A951">
        <v>1821</v>
      </c>
      <c r="B951" t="s">
        <v>10386</v>
      </c>
      <c r="C951">
        <v>70</v>
      </c>
      <c r="D951">
        <v>49</v>
      </c>
    </row>
    <row r="952" spans="1:4" x14ac:dyDescent="0.45">
      <c r="A952">
        <v>1823</v>
      </c>
      <c r="B952" t="s">
        <v>10673</v>
      </c>
      <c r="C952">
        <v>66</v>
      </c>
      <c r="D952">
        <v>31</v>
      </c>
    </row>
    <row r="953" spans="1:4" x14ac:dyDescent="0.45">
      <c r="A953">
        <v>1824</v>
      </c>
      <c r="B953" t="s">
        <v>10674</v>
      </c>
      <c r="C953">
        <v>70</v>
      </c>
      <c r="D953">
        <v>41</v>
      </c>
    </row>
    <row r="954" spans="1:4" x14ac:dyDescent="0.45">
      <c r="A954">
        <v>1825</v>
      </c>
      <c r="B954" t="s">
        <v>10675</v>
      </c>
      <c r="C954">
        <v>72</v>
      </c>
      <c r="D954">
        <v>41</v>
      </c>
    </row>
    <row r="955" spans="1:4" x14ac:dyDescent="0.45">
      <c r="A955">
        <v>1826</v>
      </c>
      <c r="B955" t="s">
        <v>10676</v>
      </c>
      <c r="C955">
        <v>71</v>
      </c>
      <c r="D955">
        <v>38</v>
      </c>
    </row>
    <row r="956" spans="1:4" x14ac:dyDescent="0.45">
      <c r="A956">
        <v>1827</v>
      </c>
      <c r="B956" t="s">
        <v>10677</v>
      </c>
      <c r="C956">
        <v>79</v>
      </c>
      <c r="D956">
        <v>50</v>
      </c>
    </row>
    <row r="957" spans="1:4" x14ac:dyDescent="0.45">
      <c r="A957">
        <v>1828</v>
      </c>
      <c r="B957" t="s">
        <v>10678</v>
      </c>
      <c r="C957">
        <v>74</v>
      </c>
      <c r="D957">
        <v>39</v>
      </c>
    </row>
    <row r="958" spans="1:4" x14ac:dyDescent="0.45">
      <c r="A958">
        <v>1829</v>
      </c>
      <c r="B958" t="s">
        <v>10679</v>
      </c>
      <c r="C958">
        <v>72</v>
      </c>
      <c r="D958">
        <v>44</v>
      </c>
    </row>
    <row r="959" spans="1:4" x14ac:dyDescent="0.45">
      <c r="A959">
        <v>1830</v>
      </c>
      <c r="B959" t="s">
        <v>10680</v>
      </c>
      <c r="C959">
        <v>74</v>
      </c>
      <c r="D959">
        <v>35</v>
      </c>
    </row>
    <row r="960" spans="1:4" x14ac:dyDescent="0.45">
      <c r="A960">
        <v>1831</v>
      </c>
      <c r="B960" t="s">
        <v>10681</v>
      </c>
      <c r="C960">
        <v>79</v>
      </c>
      <c r="D960">
        <v>51</v>
      </c>
    </row>
    <row r="961" spans="1:4" x14ac:dyDescent="0.45">
      <c r="A961">
        <v>1838</v>
      </c>
      <c r="B961" t="s">
        <v>10345</v>
      </c>
      <c r="C961">
        <v>64</v>
      </c>
      <c r="D961">
        <v>32</v>
      </c>
    </row>
    <row r="962" spans="1:4" x14ac:dyDescent="0.45">
      <c r="A962">
        <v>1839</v>
      </c>
      <c r="B962" t="s">
        <v>10346</v>
      </c>
      <c r="C962">
        <v>70</v>
      </c>
      <c r="D962">
        <v>52</v>
      </c>
    </row>
    <row r="963" spans="1:4" x14ac:dyDescent="0.45">
      <c r="A963">
        <v>1840</v>
      </c>
      <c r="B963" t="s">
        <v>10347</v>
      </c>
      <c r="C963">
        <v>72</v>
      </c>
      <c r="D963">
        <v>50</v>
      </c>
    </row>
    <row r="964" spans="1:4" x14ac:dyDescent="0.45">
      <c r="A964">
        <v>1841</v>
      </c>
      <c r="B964" t="s">
        <v>10348</v>
      </c>
      <c r="C964">
        <v>71</v>
      </c>
      <c r="D964">
        <v>56</v>
      </c>
    </row>
    <row r="965" spans="1:4" x14ac:dyDescent="0.45">
      <c r="A965">
        <v>1842</v>
      </c>
      <c r="B965" t="s">
        <v>10349</v>
      </c>
      <c r="C965">
        <v>69</v>
      </c>
      <c r="D965">
        <v>50</v>
      </c>
    </row>
    <row r="966" spans="1:4" x14ac:dyDescent="0.45">
      <c r="A966">
        <v>1843</v>
      </c>
      <c r="B966" t="s">
        <v>11054</v>
      </c>
      <c r="C966">
        <v>69</v>
      </c>
      <c r="D966">
        <v>51</v>
      </c>
    </row>
    <row r="967" spans="1:4" x14ac:dyDescent="0.45">
      <c r="A967">
        <v>1844</v>
      </c>
      <c r="B967" t="s">
        <v>11055</v>
      </c>
      <c r="C967">
        <v>76</v>
      </c>
      <c r="D967">
        <v>50</v>
      </c>
    </row>
    <row r="968" spans="1:4" x14ac:dyDescent="0.45">
      <c r="A968">
        <v>1845</v>
      </c>
      <c r="B968" t="s">
        <v>11056</v>
      </c>
      <c r="C968">
        <v>71</v>
      </c>
      <c r="D968">
        <v>51</v>
      </c>
    </row>
    <row r="969" spans="1:4" x14ac:dyDescent="0.45">
      <c r="A969">
        <v>1846</v>
      </c>
      <c r="B969" t="s">
        <v>11057</v>
      </c>
      <c r="C969">
        <v>85</v>
      </c>
      <c r="D969">
        <v>52</v>
      </c>
    </row>
    <row r="970" spans="1:4" x14ac:dyDescent="0.45">
      <c r="A970">
        <v>1847</v>
      </c>
      <c r="B970" t="s">
        <v>11058</v>
      </c>
      <c r="C970">
        <v>67</v>
      </c>
      <c r="D970">
        <v>50</v>
      </c>
    </row>
    <row r="971" spans="1:4" x14ac:dyDescent="0.45">
      <c r="A971">
        <v>1848</v>
      </c>
      <c r="B971" t="s">
        <v>11059</v>
      </c>
      <c r="C971">
        <v>64</v>
      </c>
      <c r="D971">
        <v>49</v>
      </c>
    </row>
    <row r="972" spans="1:4" x14ac:dyDescent="0.45">
      <c r="A972">
        <v>1849</v>
      </c>
      <c r="B972" t="s">
        <v>11060</v>
      </c>
      <c r="C972">
        <v>69</v>
      </c>
      <c r="D972">
        <v>50</v>
      </c>
    </row>
    <row r="973" spans="1:4" x14ac:dyDescent="0.45">
      <c r="A973">
        <v>1850</v>
      </c>
      <c r="B973" t="s">
        <v>11061</v>
      </c>
      <c r="C973">
        <v>70</v>
      </c>
      <c r="D973">
        <v>42</v>
      </c>
    </row>
    <row r="974" spans="1:4" x14ac:dyDescent="0.45">
      <c r="A974">
        <v>1851</v>
      </c>
      <c r="B974" t="s">
        <v>11062</v>
      </c>
      <c r="C974">
        <v>68</v>
      </c>
      <c r="D974">
        <v>51</v>
      </c>
    </row>
    <row r="975" spans="1:4" x14ac:dyDescent="0.45">
      <c r="A975">
        <v>1852</v>
      </c>
      <c r="B975" t="s">
        <v>11063</v>
      </c>
      <c r="C975">
        <v>58</v>
      </c>
      <c r="D975">
        <v>32</v>
      </c>
    </row>
    <row r="976" spans="1:4" x14ac:dyDescent="0.45">
      <c r="A976">
        <v>1853</v>
      </c>
      <c r="B976" t="s">
        <v>10798</v>
      </c>
      <c r="C976">
        <v>61</v>
      </c>
      <c r="D976">
        <v>42</v>
      </c>
    </row>
    <row r="977" spans="1:4" x14ac:dyDescent="0.45">
      <c r="A977">
        <v>1854</v>
      </c>
      <c r="B977" t="s">
        <v>10799</v>
      </c>
      <c r="C977">
        <v>67</v>
      </c>
      <c r="D977">
        <v>43</v>
      </c>
    </row>
    <row r="978" spans="1:4" x14ac:dyDescent="0.45">
      <c r="A978">
        <v>1855</v>
      </c>
      <c r="B978" t="s">
        <v>10800</v>
      </c>
      <c r="C978">
        <v>66</v>
      </c>
      <c r="D978">
        <v>47</v>
      </c>
    </row>
    <row r="979" spans="1:4" x14ac:dyDescent="0.45">
      <c r="A979">
        <v>1856</v>
      </c>
      <c r="B979" t="s">
        <v>10801</v>
      </c>
      <c r="C979">
        <v>61</v>
      </c>
      <c r="D979">
        <v>32</v>
      </c>
    </row>
    <row r="980" spans="1:4" x14ac:dyDescent="0.45">
      <c r="A980">
        <v>1857</v>
      </c>
      <c r="B980" t="s">
        <v>10802</v>
      </c>
      <c r="C980">
        <v>68</v>
      </c>
      <c r="D980">
        <v>50</v>
      </c>
    </row>
    <row r="981" spans="1:4" x14ac:dyDescent="0.45">
      <c r="A981">
        <v>1858</v>
      </c>
      <c r="B981" t="s">
        <v>10803</v>
      </c>
      <c r="C981">
        <v>65</v>
      </c>
      <c r="D981">
        <v>38</v>
      </c>
    </row>
    <row r="982" spans="1:4" x14ac:dyDescent="0.45">
      <c r="A982">
        <v>1859</v>
      </c>
      <c r="B982" t="s">
        <v>10804</v>
      </c>
      <c r="C982">
        <v>62</v>
      </c>
      <c r="D982">
        <v>35</v>
      </c>
    </row>
    <row r="983" spans="1:4" x14ac:dyDescent="0.45">
      <c r="A983">
        <v>1860</v>
      </c>
      <c r="B983" t="s">
        <v>10805</v>
      </c>
      <c r="C983">
        <v>71</v>
      </c>
      <c r="D983">
        <v>52</v>
      </c>
    </row>
    <row r="984" spans="1:4" x14ac:dyDescent="0.45">
      <c r="A984">
        <v>1861</v>
      </c>
      <c r="B984" t="s">
        <v>10806</v>
      </c>
      <c r="C984">
        <v>63</v>
      </c>
      <c r="D984">
        <v>50</v>
      </c>
    </row>
    <row r="985" spans="1:4" x14ac:dyDescent="0.45">
      <c r="A985">
        <v>1862</v>
      </c>
      <c r="B985" t="s">
        <v>10807</v>
      </c>
      <c r="C985">
        <v>69</v>
      </c>
      <c r="D985">
        <v>44</v>
      </c>
    </row>
    <row r="986" spans="1:4" x14ac:dyDescent="0.45">
      <c r="A986">
        <v>1864</v>
      </c>
      <c r="B986" t="s">
        <v>10777</v>
      </c>
      <c r="C986">
        <v>60</v>
      </c>
      <c r="D986">
        <v>32</v>
      </c>
    </row>
    <row r="987" spans="1:4" x14ac:dyDescent="0.45">
      <c r="A987">
        <v>1865</v>
      </c>
      <c r="B987" t="s">
        <v>10778</v>
      </c>
      <c r="C987">
        <v>70</v>
      </c>
      <c r="D987">
        <v>51</v>
      </c>
    </row>
    <row r="988" spans="1:4" x14ac:dyDescent="0.45">
      <c r="A988">
        <v>1866</v>
      </c>
      <c r="B988" t="s">
        <v>10779</v>
      </c>
      <c r="C988">
        <v>63</v>
      </c>
      <c r="D988">
        <v>31</v>
      </c>
    </row>
    <row r="989" spans="1:4" x14ac:dyDescent="0.45">
      <c r="A989">
        <v>1867</v>
      </c>
      <c r="B989" t="s">
        <v>10780</v>
      </c>
      <c r="C989">
        <v>72</v>
      </c>
      <c r="D989">
        <v>51</v>
      </c>
    </row>
    <row r="990" spans="1:4" x14ac:dyDescent="0.45">
      <c r="A990">
        <v>1868</v>
      </c>
      <c r="B990" t="s">
        <v>10781</v>
      </c>
      <c r="C990">
        <v>66</v>
      </c>
      <c r="D990">
        <v>33</v>
      </c>
    </row>
    <row r="991" spans="1:4" x14ac:dyDescent="0.45">
      <c r="A991">
        <v>1869</v>
      </c>
      <c r="B991" t="s">
        <v>10782</v>
      </c>
      <c r="C991">
        <v>72</v>
      </c>
      <c r="D991">
        <v>55</v>
      </c>
    </row>
    <row r="992" spans="1:4" x14ac:dyDescent="0.45">
      <c r="A992">
        <v>1870</v>
      </c>
      <c r="B992" t="s">
        <v>10783</v>
      </c>
      <c r="C992">
        <v>65</v>
      </c>
      <c r="D992">
        <v>31</v>
      </c>
    </row>
    <row r="993" spans="1:4" x14ac:dyDescent="0.45">
      <c r="A993">
        <v>1874</v>
      </c>
      <c r="B993" t="s">
        <v>10397</v>
      </c>
      <c r="C993">
        <v>80</v>
      </c>
      <c r="D993">
        <v>37</v>
      </c>
    </row>
    <row r="994" spans="1:4" x14ac:dyDescent="0.45">
      <c r="A994">
        <v>1875</v>
      </c>
      <c r="B994" t="s">
        <v>10398</v>
      </c>
      <c r="C994">
        <v>73</v>
      </c>
      <c r="D994">
        <v>39</v>
      </c>
    </row>
    <row r="995" spans="1:4" x14ac:dyDescent="0.45">
      <c r="A995">
        <v>1876</v>
      </c>
      <c r="B995" t="s">
        <v>10399</v>
      </c>
      <c r="C995">
        <v>68</v>
      </c>
      <c r="D995">
        <v>37</v>
      </c>
    </row>
    <row r="996" spans="1:4" x14ac:dyDescent="0.45">
      <c r="A996">
        <v>1877</v>
      </c>
      <c r="B996" t="s">
        <v>10400</v>
      </c>
      <c r="C996">
        <v>71</v>
      </c>
      <c r="D996">
        <v>38</v>
      </c>
    </row>
    <row r="997" spans="1:4" x14ac:dyDescent="0.45">
      <c r="A997">
        <v>1878</v>
      </c>
      <c r="B997" t="s">
        <v>10401</v>
      </c>
      <c r="C997">
        <v>71</v>
      </c>
      <c r="D997">
        <v>35</v>
      </c>
    </row>
    <row r="998" spans="1:4" x14ac:dyDescent="0.45">
      <c r="A998">
        <v>1879</v>
      </c>
      <c r="B998" t="s">
        <v>10402</v>
      </c>
      <c r="C998">
        <v>73</v>
      </c>
      <c r="D998">
        <v>38</v>
      </c>
    </row>
    <row r="999" spans="1:4" x14ac:dyDescent="0.45">
      <c r="A999">
        <v>1880</v>
      </c>
      <c r="B999" t="s">
        <v>10489</v>
      </c>
      <c r="C999">
        <v>78</v>
      </c>
      <c r="D999">
        <v>38</v>
      </c>
    </row>
    <row r="1000" spans="1:4" x14ac:dyDescent="0.45">
      <c r="A1000">
        <v>1881</v>
      </c>
      <c r="B1000" t="s">
        <v>10490</v>
      </c>
      <c r="C1000">
        <v>78</v>
      </c>
      <c r="D1000">
        <v>36</v>
      </c>
    </row>
    <row r="1001" spans="1:4" x14ac:dyDescent="0.45">
      <c r="A1001">
        <v>1882</v>
      </c>
      <c r="B1001" t="s">
        <v>10491</v>
      </c>
      <c r="C1001">
        <v>78</v>
      </c>
      <c r="D1001">
        <v>51</v>
      </c>
    </row>
    <row r="1002" spans="1:4" x14ac:dyDescent="0.45">
      <c r="A1002">
        <v>1883</v>
      </c>
      <c r="B1002" t="s">
        <v>10492</v>
      </c>
      <c r="C1002">
        <v>73</v>
      </c>
      <c r="D1002">
        <v>51</v>
      </c>
    </row>
    <row r="1003" spans="1:4" x14ac:dyDescent="0.45">
      <c r="A1003">
        <v>1884</v>
      </c>
      <c r="B1003" t="s">
        <v>10493</v>
      </c>
      <c r="C1003">
        <v>75</v>
      </c>
      <c r="D1003">
        <v>51</v>
      </c>
    </row>
    <row r="1004" spans="1:4" x14ac:dyDescent="0.45">
      <c r="A1004">
        <v>1885</v>
      </c>
      <c r="B1004" t="s">
        <v>10494</v>
      </c>
      <c r="C1004">
        <v>75</v>
      </c>
      <c r="D1004">
        <v>31</v>
      </c>
    </row>
    <row r="1005" spans="1:4" x14ac:dyDescent="0.45">
      <c r="A1005">
        <v>1886</v>
      </c>
      <c r="B1005" t="s">
        <v>10495</v>
      </c>
      <c r="C1005">
        <v>81</v>
      </c>
      <c r="D1005">
        <v>52</v>
      </c>
    </row>
    <row r="1006" spans="1:4" x14ac:dyDescent="0.45">
      <c r="A1006">
        <v>1887</v>
      </c>
      <c r="B1006" t="s">
        <v>10496</v>
      </c>
      <c r="C1006">
        <v>77</v>
      </c>
      <c r="D1006">
        <v>35</v>
      </c>
    </row>
    <row r="1007" spans="1:4" x14ac:dyDescent="0.45">
      <c r="A1007">
        <v>1908</v>
      </c>
      <c r="B1007" t="s">
        <v>10972</v>
      </c>
      <c r="C1007">
        <v>70</v>
      </c>
      <c r="D1007">
        <v>40</v>
      </c>
    </row>
    <row r="1008" spans="1:4" x14ac:dyDescent="0.45">
      <c r="A1008">
        <v>1909</v>
      </c>
      <c r="B1008" t="s">
        <v>10973</v>
      </c>
      <c r="C1008">
        <v>65</v>
      </c>
      <c r="D1008">
        <v>50</v>
      </c>
    </row>
    <row r="1009" spans="1:4" x14ac:dyDescent="0.45">
      <c r="A1009">
        <v>1910</v>
      </c>
      <c r="B1009" t="s">
        <v>10974</v>
      </c>
      <c r="C1009">
        <v>59</v>
      </c>
      <c r="D1009">
        <v>32</v>
      </c>
    </row>
    <row r="1010" spans="1:4" x14ac:dyDescent="0.45">
      <c r="A1010">
        <v>1911</v>
      </c>
      <c r="B1010" t="s">
        <v>10975</v>
      </c>
      <c r="C1010">
        <v>62</v>
      </c>
      <c r="D1010">
        <v>44</v>
      </c>
    </row>
    <row r="1011" spans="1:4" x14ac:dyDescent="0.45">
      <c r="A1011">
        <v>1912</v>
      </c>
      <c r="B1011" t="s">
        <v>10976</v>
      </c>
      <c r="C1011">
        <v>72</v>
      </c>
      <c r="D1011">
        <v>49</v>
      </c>
    </row>
    <row r="1012" spans="1:4" x14ac:dyDescent="0.45">
      <c r="A1012">
        <v>1913</v>
      </c>
      <c r="B1012" t="s">
        <v>10977</v>
      </c>
      <c r="C1012">
        <v>61</v>
      </c>
      <c r="D1012">
        <v>33</v>
      </c>
    </row>
    <row r="1013" spans="1:4" x14ac:dyDescent="0.45">
      <c r="A1013">
        <v>1914</v>
      </c>
      <c r="B1013" t="s">
        <v>10978</v>
      </c>
      <c r="C1013">
        <v>72</v>
      </c>
      <c r="D1013">
        <v>45</v>
      </c>
    </row>
    <row r="1014" spans="1:4" x14ac:dyDescent="0.45">
      <c r="A1014">
        <v>1915</v>
      </c>
      <c r="B1014" t="s">
        <v>10979</v>
      </c>
      <c r="C1014">
        <v>64</v>
      </c>
      <c r="D1014">
        <v>50</v>
      </c>
    </row>
    <row r="1015" spans="1:4" x14ac:dyDescent="0.45">
      <c r="A1015">
        <v>1954</v>
      </c>
      <c r="B1015" t="s">
        <v>10659</v>
      </c>
      <c r="C1015">
        <v>58</v>
      </c>
      <c r="D1015">
        <v>34</v>
      </c>
    </row>
    <row r="1016" spans="1:4" x14ac:dyDescent="0.45">
      <c r="A1016">
        <v>1955</v>
      </c>
      <c r="B1016" t="s">
        <v>10660</v>
      </c>
      <c r="C1016">
        <v>60</v>
      </c>
      <c r="D1016">
        <v>34</v>
      </c>
    </row>
    <row r="1017" spans="1:4" x14ac:dyDescent="0.45">
      <c r="A1017">
        <v>1956</v>
      </c>
      <c r="B1017" t="s">
        <v>10661</v>
      </c>
      <c r="C1017">
        <v>60</v>
      </c>
      <c r="D1017">
        <v>34</v>
      </c>
    </row>
    <row r="1018" spans="1:4" x14ac:dyDescent="0.45">
      <c r="A1018">
        <v>1957</v>
      </c>
      <c r="B1018" t="s">
        <v>10662</v>
      </c>
      <c r="C1018">
        <v>58</v>
      </c>
      <c r="D1018">
        <v>36</v>
      </c>
    </row>
    <row r="1019" spans="1:4" x14ac:dyDescent="0.45">
      <c r="A1019">
        <v>1958</v>
      </c>
      <c r="B1019" t="s">
        <v>10663</v>
      </c>
      <c r="C1019">
        <v>60</v>
      </c>
      <c r="D1019">
        <v>36</v>
      </c>
    </row>
    <row r="1020" spans="1:4" x14ac:dyDescent="0.45">
      <c r="A1020">
        <v>1959</v>
      </c>
      <c r="B1020" t="s">
        <v>10664</v>
      </c>
      <c r="C1020">
        <v>61</v>
      </c>
      <c r="D1020">
        <v>34</v>
      </c>
    </row>
    <row r="1021" spans="1:4" x14ac:dyDescent="0.45">
      <c r="A1021">
        <v>1960</v>
      </c>
      <c r="B1021" t="s">
        <v>10665</v>
      </c>
      <c r="C1021">
        <v>59</v>
      </c>
      <c r="D1021">
        <v>33</v>
      </c>
    </row>
    <row r="1022" spans="1:4" x14ac:dyDescent="0.45">
      <c r="A1022">
        <v>1961</v>
      </c>
      <c r="B1022" t="s">
        <v>10666</v>
      </c>
      <c r="C1022">
        <v>59</v>
      </c>
      <c r="D1022">
        <v>35</v>
      </c>
    </row>
    <row r="1023" spans="1:4" x14ac:dyDescent="0.45">
      <c r="A1023">
        <v>1962</v>
      </c>
      <c r="B1023" t="s">
        <v>10667</v>
      </c>
      <c r="C1023">
        <v>57</v>
      </c>
      <c r="D1023">
        <v>35</v>
      </c>
    </row>
    <row r="1024" spans="1:4" x14ac:dyDescent="0.45">
      <c r="A1024">
        <v>1963</v>
      </c>
      <c r="B1024" t="s">
        <v>10668</v>
      </c>
      <c r="C1024">
        <v>60</v>
      </c>
      <c r="D1024">
        <v>35</v>
      </c>
    </row>
    <row r="1025" spans="1:4" x14ac:dyDescent="0.45">
      <c r="A1025">
        <v>1967</v>
      </c>
      <c r="B1025" t="s">
        <v>10874</v>
      </c>
      <c r="C1025">
        <v>76</v>
      </c>
      <c r="D1025">
        <v>45</v>
      </c>
    </row>
    <row r="1026" spans="1:4" x14ac:dyDescent="0.45">
      <c r="A1026">
        <v>1968</v>
      </c>
      <c r="B1026" t="s">
        <v>10875</v>
      </c>
      <c r="C1026">
        <v>69</v>
      </c>
      <c r="D1026">
        <v>30</v>
      </c>
    </row>
    <row r="1027" spans="1:4" x14ac:dyDescent="0.45">
      <c r="A1027">
        <v>1969</v>
      </c>
      <c r="B1027" t="s">
        <v>10876</v>
      </c>
      <c r="C1027">
        <v>68</v>
      </c>
      <c r="D1027">
        <v>37</v>
      </c>
    </row>
    <row r="1028" spans="1:4" x14ac:dyDescent="0.45">
      <c r="A1028">
        <v>1970</v>
      </c>
      <c r="B1028" t="s">
        <v>10877</v>
      </c>
      <c r="C1028">
        <v>75</v>
      </c>
      <c r="D1028">
        <v>47</v>
      </c>
    </row>
    <row r="1029" spans="1:4" x14ac:dyDescent="0.45">
      <c r="A1029">
        <v>1971</v>
      </c>
      <c r="B1029" t="s">
        <v>10878</v>
      </c>
      <c r="C1029">
        <v>78</v>
      </c>
      <c r="D1029">
        <v>59</v>
      </c>
    </row>
    <row r="1030" spans="1:4" x14ac:dyDescent="0.45">
      <c r="A1030">
        <v>1972</v>
      </c>
      <c r="B1030" t="s">
        <v>11111</v>
      </c>
      <c r="C1030">
        <v>74</v>
      </c>
      <c r="D1030">
        <v>37</v>
      </c>
    </row>
    <row r="1031" spans="1:4" x14ac:dyDescent="0.45">
      <c r="A1031">
        <v>1973</v>
      </c>
      <c r="B1031" t="s">
        <v>11112</v>
      </c>
      <c r="C1031">
        <v>78</v>
      </c>
      <c r="D1031">
        <v>47</v>
      </c>
    </row>
    <row r="1032" spans="1:4" x14ac:dyDescent="0.45">
      <c r="A1032">
        <v>1974</v>
      </c>
      <c r="B1032" t="s">
        <v>11113</v>
      </c>
      <c r="C1032">
        <v>73</v>
      </c>
      <c r="D1032">
        <v>51</v>
      </c>
    </row>
    <row r="1033" spans="1:4" x14ac:dyDescent="0.45">
      <c r="A1033">
        <v>1975</v>
      </c>
      <c r="B1033" t="s">
        <v>11114</v>
      </c>
      <c r="C1033">
        <v>75</v>
      </c>
      <c r="D1033">
        <v>40</v>
      </c>
    </row>
    <row r="1034" spans="1:4" x14ac:dyDescent="0.45">
      <c r="A1034">
        <v>1976</v>
      </c>
      <c r="B1034" t="s">
        <v>11115</v>
      </c>
      <c r="C1034">
        <v>74</v>
      </c>
      <c r="D1034">
        <v>39</v>
      </c>
    </row>
    <row r="1035" spans="1:4" x14ac:dyDescent="0.45">
      <c r="A1035">
        <v>1977</v>
      </c>
      <c r="B1035" t="s">
        <v>11116</v>
      </c>
      <c r="C1035">
        <v>75</v>
      </c>
      <c r="D1035">
        <v>51</v>
      </c>
    </row>
    <row r="1036" spans="1:4" x14ac:dyDescent="0.45">
      <c r="A1036">
        <v>1978</v>
      </c>
      <c r="B1036" t="s">
        <v>11117</v>
      </c>
      <c r="C1036">
        <v>80</v>
      </c>
      <c r="D1036">
        <v>52</v>
      </c>
    </row>
    <row r="1037" spans="1:4" x14ac:dyDescent="0.45">
      <c r="A1037">
        <v>1979</v>
      </c>
      <c r="B1037" t="s">
        <v>11118</v>
      </c>
      <c r="C1037">
        <v>79</v>
      </c>
      <c r="D1037">
        <v>53</v>
      </c>
    </row>
    <row r="1038" spans="1:4" x14ac:dyDescent="0.45">
      <c r="A1038">
        <v>1980</v>
      </c>
      <c r="B1038" t="s">
        <v>11119</v>
      </c>
      <c r="C1038">
        <v>76</v>
      </c>
      <c r="D1038">
        <v>44</v>
      </c>
    </row>
    <row r="1039" spans="1:4" x14ac:dyDescent="0.45">
      <c r="A1039">
        <v>1981</v>
      </c>
      <c r="B1039" t="s">
        <v>10497</v>
      </c>
      <c r="C1039">
        <v>57</v>
      </c>
      <c r="D1039">
        <v>32</v>
      </c>
    </row>
    <row r="1040" spans="1:4" x14ac:dyDescent="0.45">
      <c r="A1040">
        <v>1982</v>
      </c>
      <c r="B1040" t="s">
        <v>10498</v>
      </c>
      <c r="C1040">
        <v>58</v>
      </c>
      <c r="D1040">
        <v>34</v>
      </c>
    </row>
    <row r="1041" spans="1:4" x14ac:dyDescent="0.45">
      <c r="A1041">
        <v>1983</v>
      </c>
      <c r="B1041" t="s">
        <v>10499</v>
      </c>
      <c r="C1041">
        <v>61</v>
      </c>
      <c r="D1041">
        <v>34</v>
      </c>
    </row>
    <row r="1042" spans="1:4" x14ac:dyDescent="0.45">
      <c r="A1042">
        <v>1984</v>
      </c>
      <c r="B1042" t="s">
        <v>10500</v>
      </c>
      <c r="C1042">
        <v>68</v>
      </c>
      <c r="D1042">
        <v>34</v>
      </c>
    </row>
    <row r="1043" spans="1:4" x14ac:dyDescent="0.45">
      <c r="A1043">
        <v>1985</v>
      </c>
      <c r="B1043" t="s">
        <v>10501</v>
      </c>
      <c r="C1043">
        <v>71</v>
      </c>
      <c r="D1043">
        <v>33</v>
      </c>
    </row>
    <row r="1044" spans="1:4" x14ac:dyDescent="0.45">
      <c r="A1044">
        <v>1986</v>
      </c>
      <c r="B1044" t="s">
        <v>10502</v>
      </c>
      <c r="C1044">
        <v>71</v>
      </c>
      <c r="D1044">
        <v>33</v>
      </c>
    </row>
    <row r="1045" spans="1:4" x14ac:dyDescent="0.45">
      <c r="A1045">
        <v>1987</v>
      </c>
      <c r="B1045" t="s">
        <v>10503</v>
      </c>
      <c r="C1045">
        <v>67</v>
      </c>
      <c r="D1045">
        <v>34</v>
      </c>
    </row>
    <row r="1046" spans="1:4" x14ac:dyDescent="0.45">
      <c r="A1046">
        <v>1988</v>
      </c>
      <c r="B1046" t="s">
        <v>10504</v>
      </c>
      <c r="C1046">
        <v>64</v>
      </c>
      <c r="D1046">
        <v>33</v>
      </c>
    </row>
    <row r="1047" spans="1:4" x14ac:dyDescent="0.45">
      <c r="A1047">
        <v>1989</v>
      </c>
      <c r="B1047" t="s">
        <v>10505</v>
      </c>
      <c r="C1047">
        <v>61</v>
      </c>
      <c r="D1047">
        <v>33</v>
      </c>
    </row>
    <row r="1048" spans="1:4" x14ac:dyDescent="0.45">
      <c r="A1048">
        <v>1990</v>
      </c>
      <c r="B1048" t="s">
        <v>10506</v>
      </c>
      <c r="C1048">
        <v>57</v>
      </c>
      <c r="D1048">
        <v>33</v>
      </c>
    </row>
    <row r="1049" spans="1:4" x14ac:dyDescent="0.45">
      <c r="A1049">
        <v>2003</v>
      </c>
      <c r="B1049" t="s">
        <v>10543</v>
      </c>
      <c r="C1049">
        <v>83</v>
      </c>
      <c r="D1049">
        <v>70</v>
      </c>
    </row>
    <row r="1050" spans="1:4" x14ac:dyDescent="0.45">
      <c r="A1050">
        <v>2004</v>
      </c>
      <c r="B1050" t="s">
        <v>10544</v>
      </c>
      <c r="C1050">
        <v>82</v>
      </c>
      <c r="D1050">
        <v>72</v>
      </c>
    </row>
    <row r="1051" spans="1:4" x14ac:dyDescent="0.45">
      <c r="A1051">
        <v>2005</v>
      </c>
      <c r="B1051" t="s">
        <v>10545</v>
      </c>
      <c r="C1051">
        <v>82</v>
      </c>
      <c r="D1051">
        <v>60</v>
      </c>
    </row>
    <row r="1052" spans="1:4" x14ac:dyDescent="0.45">
      <c r="A1052">
        <v>2006</v>
      </c>
      <c r="B1052" t="s">
        <v>10546</v>
      </c>
      <c r="C1052">
        <v>82</v>
      </c>
      <c r="D1052">
        <v>67</v>
      </c>
    </row>
    <row r="1053" spans="1:4" x14ac:dyDescent="0.45">
      <c r="A1053">
        <v>2007</v>
      </c>
      <c r="B1053" t="s">
        <v>10547</v>
      </c>
      <c r="C1053">
        <v>80</v>
      </c>
      <c r="D1053">
        <v>58</v>
      </c>
    </row>
    <row r="1054" spans="1:4" x14ac:dyDescent="0.45">
      <c r="A1054">
        <v>2008</v>
      </c>
      <c r="B1054" t="s">
        <v>10548</v>
      </c>
      <c r="C1054">
        <v>83</v>
      </c>
      <c r="D1054">
        <v>64</v>
      </c>
    </row>
    <row r="1055" spans="1:4" x14ac:dyDescent="0.45">
      <c r="A1055">
        <v>2009</v>
      </c>
      <c r="B1055" t="s">
        <v>10549</v>
      </c>
      <c r="C1055">
        <v>79</v>
      </c>
      <c r="D1055">
        <v>51</v>
      </c>
    </row>
    <row r="1056" spans="1:4" x14ac:dyDescent="0.45">
      <c r="A1056">
        <v>2010</v>
      </c>
      <c r="B1056" t="s">
        <v>10550</v>
      </c>
      <c r="C1056">
        <v>79</v>
      </c>
      <c r="D1056">
        <v>53</v>
      </c>
    </row>
    <row r="1057" spans="1:4" x14ac:dyDescent="0.45">
      <c r="A1057">
        <v>2011</v>
      </c>
      <c r="B1057" t="s">
        <v>10551</v>
      </c>
      <c r="C1057">
        <v>79</v>
      </c>
      <c r="D1057">
        <v>52</v>
      </c>
    </row>
    <row r="1058" spans="1:4" x14ac:dyDescent="0.45">
      <c r="A1058">
        <v>2012</v>
      </c>
      <c r="B1058" t="s">
        <v>10552</v>
      </c>
      <c r="C1058">
        <v>82</v>
      </c>
      <c r="D1058">
        <v>54</v>
      </c>
    </row>
    <row r="1059" spans="1:4" x14ac:dyDescent="0.45">
      <c r="A1059">
        <v>2020</v>
      </c>
      <c r="B1059" t="s">
        <v>10713</v>
      </c>
      <c r="C1059">
        <v>79</v>
      </c>
      <c r="D1059">
        <v>48</v>
      </c>
    </row>
    <row r="1060" spans="1:4" x14ac:dyDescent="0.45">
      <c r="A1060">
        <v>2021</v>
      </c>
      <c r="B1060" t="s">
        <v>10714</v>
      </c>
      <c r="C1060">
        <v>85</v>
      </c>
      <c r="D1060">
        <v>77</v>
      </c>
    </row>
    <row r="1061" spans="1:4" x14ac:dyDescent="0.45">
      <c r="A1061">
        <v>2022</v>
      </c>
      <c r="B1061" t="s">
        <v>10715</v>
      </c>
      <c r="C1061">
        <v>84</v>
      </c>
      <c r="D1061">
        <v>77</v>
      </c>
    </row>
    <row r="1062" spans="1:4" x14ac:dyDescent="0.45">
      <c r="A1062">
        <v>2023</v>
      </c>
      <c r="B1062" t="s">
        <v>10716</v>
      </c>
      <c r="C1062">
        <v>85</v>
      </c>
      <c r="D1062">
        <v>79</v>
      </c>
    </row>
    <row r="1063" spans="1:4" x14ac:dyDescent="0.45">
      <c r="A1063">
        <v>2024</v>
      </c>
      <c r="B1063" t="s">
        <v>10717</v>
      </c>
      <c r="C1063">
        <v>86</v>
      </c>
      <c r="D1063">
        <v>80</v>
      </c>
    </row>
    <row r="1064" spans="1:4" x14ac:dyDescent="0.45">
      <c r="A1064">
        <v>2025</v>
      </c>
      <c r="B1064" t="s">
        <v>10718</v>
      </c>
      <c r="C1064">
        <v>85</v>
      </c>
      <c r="D1064">
        <v>80</v>
      </c>
    </row>
    <row r="1065" spans="1:4" x14ac:dyDescent="0.45">
      <c r="A1065">
        <v>2026</v>
      </c>
      <c r="B1065" t="s">
        <v>10719</v>
      </c>
      <c r="C1065">
        <v>85</v>
      </c>
      <c r="D1065">
        <v>76</v>
      </c>
    </row>
    <row r="1066" spans="1:4" x14ac:dyDescent="0.45">
      <c r="A1066">
        <v>2027</v>
      </c>
      <c r="B1066" t="s">
        <v>10720</v>
      </c>
      <c r="C1066">
        <v>86</v>
      </c>
      <c r="D1066">
        <v>81</v>
      </c>
    </row>
    <row r="1067" spans="1:4" x14ac:dyDescent="0.45">
      <c r="A1067">
        <v>2036</v>
      </c>
      <c r="B1067" t="s">
        <v>10540</v>
      </c>
      <c r="C1067">
        <v>68</v>
      </c>
      <c r="D1067">
        <v>32</v>
      </c>
    </row>
    <row r="1068" spans="1:4" x14ac:dyDescent="0.45">
      <c r="A1068">
        <v>2037</v>
      </c>
      <c r="B1068" t="s">
        <v>10541</v>
      </c>
      <c r="C1068">
        <v>66</v>
      </c>
      <c r="D1068">
        <v>34</v>
      </c>
    </row>
    <row r="1069" spans="1:4" x14ac:dyDescent="0.45">
      <c r="A1069">
        <v>2038</v>
      </c>
      <c r="B1069" t="s">
        <v>10542</v>
      </c>
      <c r="C1069">
        <v>66</v>
      </c>
      <c r="D1069">
        <v>34</v>
      </c>
    </row>
    <row r="1070" spans="1:4" x14ac:dyDescent="0.45">
      <c r="A1070">
        <v>2039</v>
      </c>
      <c r="B1070" t="s">
        <v>10833</v>
      </c>
      <c r="C1070">
        <v>75</v>
      </c>
      <c r="D1070">
        <v>44</v>
      </c>
    </row>
    <row r="1071" spans="1:4" x14ac:dyDescent="0.45">
      <c r="A1071">
        <v>2040</v>
      </c>
      <c r="B1071" t="s">
        <v>10834</v>
      </c>
      <c r="C1071">
        <v>80</v>
      </c>
      <c r="D1071">
        <v>70</v>
      </c>
    </row>
    <row r="1072" spans="1:4" x14ac:dyDescent="0.45">
      <c r="A1072">
        <v>2041</v>
      </c>
      <c r="B1072" t="s">
        <v>10835</v>
      </c>
      <c r="C1072">
        <v>77</v>
      </c>
      <c r="D1072">
        <v>67</v>
      </c>
    </row>
    <row r="1073" spans="1:4" x14ac:dyDescent="0.45">
      <c r="A1073">
        <v>2042</v>
      </c>
      <c r="B1073" t="s">
        <v>10836</v>
      </c>
      <c r="C1073">
        <v>76</v>
      </c>
      <c r="D1073">
        <v>60</v>
      </c>
    </row>
    <row r="1074" spans="1:4" x14ac:dyDescent="0.45">
      <c r="A1074">
        <v>2043</v>
      </c>
      <c r="B1074" t="s">
        <v>10837</v>
      </c>
      <c r="C1074">
        <v>84</v>
      </c>
      <c r="D1074">
        <v>70</v>
      </c>
    </row>
    <row r="1075" spans="1:4" x14ac:dyDescent="0.45">
      <c r="A1075">
        <v>2044</v>
      </c>
      <c r="B1075" t="s">
        <v>10838</v>
      </c>
      <c r="C1075">
        <v>87</v>
      </c>
      <c r="D1075">
        <v>70</v>
      </c>
    </row>
    <row r="1076" spans="1:4" x14ac:dyDescent="0.45">
      <c r="A1076">
        <v>2045</v>
      </c>
      <c r="B1076" t="s">
        <v>10839</v>
      </c>
      <c r="C1076">
        <v>87</v>
      </c>
      <c r="D1076">
        <v>70</v>
      </c>
    </row>
    <row r="1077" spans="1:4" x14ac:dyDescent="0.45">
      <c r="A1077">
        <v>2046</v>
      </c>
      <c r="B1077" t="s">
        <v>10840</v>
      </c>
      <c r="C1077">
        <v>77</v>
      </c>
      <c r="D1077">
        <v>64</v>
      </c>
    </row>
    <row r="1078" spans="1:4" x14ac:dyDescent="0.45">
      <c r="A1078">
        <v>2047</v>
      </c>
      <c r="B1078" t="s">
        <v>10706</v>
      </c>
      <c r="C1078">
        <v>80</v>
      </c>
      <c r="D1078">
        <v>52</v>
      </c>
    </row>
    <row r="1079" spans="1:4" x14ac:dyDescent="0.45">
      <c r="A1079">
        <v>2048</v>
      </c>
      <c r="B1079" t="s">
        <v>10707</v>
      </c>
      <c r="C1079">
        <v>86</v>
      </c>
      <c r="D1079">
        <v>59</v>
      </c>
    </row>
    <row r="1080" spans="1:4" x14ac:dyDescent="0.45">
      <c r="A1080">
        <v>2049</v>
      </c>
      <c r="B1080" t="s">
        <v>10708</v>
      </c>
      <c r="C1080">
        <v>80</v>
      </c>
      <c r="D1080">
        <v>53</v>
      </c>
    </row>
    <row r="1081" spans="1:4" x14ac:dyDescent="0.45">
      <c r="A1081">
        <v>2050</v>
      </c>
      <c r="B1081" t="s">
        <v>10709</v>
      </c>
      <c r="C1081">
        <v>90</v>
      </c>
      <c r="D1081">
        <v>70</v>
      </c>
    </row>
    <row r="1082" spans="1:4" x14ac:dyDescent="0.45">
      <c r="A1082">
        <v>2051</v>
      </c>
      <c r="B1082" t="s">
        <v>10710</v>
      </c>
      <c r="C1082">
        <v>88</v>
      </c>
      <c r="D1082">
        <v>71</v>
      </c>
    </row>
    <row r="1083" spans="1:4" x14ac:dyDescent="0.45">
      <c r="A1083">
        <v>2052</v>
      </c>
      <c r="B1083" t="s">
        <v>10711</v>
      </c>
      <c r="C1083">
        <v>80</v>
      </c>
      <c r="D1083">
        <v>52</v>
      </c>
    </row>
    <row r="1084" spans="1:4" x14ac:dyDescent="0.45">
      <c r="A1084">
        <v>2053</v>
      </c>
      <c r="B1084" t="s">
        <v>10712</v>
      </c>
      <c r="C1084">
        <v>91</v>
      </c>
      <c r="D1084">
        <v>75</v>
      </c>
    </row>
    <row r="1085" spans="1:4" x14ac:dyDescent="0.45">
      <c r="A1085">
        <v>2054</v>
      </c>
      <c r="B1085" t="s">
        <v>10916</v>
      </c>
      <c r="C1085">
        <v>73</v>
      </c>
      <c r="D1085">
        <v>46</v>
      </c>
    </row>
    <row r="1086" spans="1:4" x14ac:dyDescent="0.45">
      <c r="A1086">
        <v>2055</v>
      </c>
      <c r="B1086" t="s">
        <v>10917</v>
      </c>
      <c r="C1086">
        <v>84</v>
      </c>
      <c r="D1086">
        <v>50</v>
      </c>
    </row>
    <row r="1087" spans="1:4" x14ac:dyDescent="0.45">
      <c r="A1087">
        <v>2056</v>
      </c>
      <c r="B1087" t="s">
        <v>10918</v>
      </c>
      <c r="C1087">
        <v>72</v>
      </c>
      <c r="D1087">
        <v>42</v>
      </c>
    </row>
    <row r="1088" spans="1:4" x14ac:dyDescent="0.45">
      <c r="A1088">
        <v>2057</v>
      </c>
      <c r="B1088" t="s">
        <v>10919</v>
      </c>
      <c r="C1088">
        <v>84</v>
      </c>
      <c r="D1088">
        <v>51</v>
      </c>
    </row>
    <row r="1089" spans="1:4" x14ac:dyDescent="0.45">
      <c r="A1089">
        <v>2058</v>
      </c>
      <c r="B1089" t="s">
        <v>10920</v>
      </c>
      <c r="C1089">
        <v>77</v>
      </c>
      <c r="D1089">
        <v>52</v>
      </c>
    </row>
    <row r="1090" spans="1:4" x14ac:dyDescent="0.45">
      <c r="A1090">
        <v>2059</v>
      </c>
      <c r="B1090" t="s">
        <v>10921</v>
      </c>
      <c r="C1090">
        <v>77</v>
      </c>
      <c r="D1090">
        <v>51</v>
      </c>
    </row>
    <row r="1091" spans="1:4" x14ac:dyDescent="0.45">
      <c r="A1091">
        <v>2060</v>
      </c>
      <c r="B1091" t="s">
        <v>10922</v>
      </c>
      <c r="C1091">
        <v>77</v>
      </c>
      <c r="D1091">
        <v>51</v>
      </c>
    </row>
    <row r="1092" spans="1:4" x14ac:dyDescent="0.45">
      <c r="A1092">
        <v>2061</v>
      </c>
      <c r="B1092" t="s">
        <v>10923</v>
      </c>
      <c r="C1092">
        <v>79</v>
      </c>
      <c r="D1092">
        <v>50</v>
      </c>
    </row>
    <row r="1093" spans="1:4" x14ac:dyDescent="0.45">
      <c r="A1093">
        <v>2062</v>
      </c>
      <c r="B1093" t="s">
        <v>11091</v>
      </c>
      <c r="C1093">
        <v>74</v>
      </c>
      <c r="D1093">
        <v>34</v>
      </c>
    </row>
    <row r="1094" spans="1:4" x14ac:dyDescent="0.45">
      <c r="A1094">
        <v>2063</v>
      </c>
      <c r="B1094" t="s">
        <v>11092</v>
      </c>
      <c r="C1094">
        <v>69</v>
      </c>
      <c r="D1094">
        <v>12</v>
      </c>
    </row>
    <row r="1095" spans="1:4" x14ac:dyDescent="0.45">
      <c r="A1095">
        <v>2064</v>
      </c>
      <c r="B1095" t="s">
        <v>11093</v>
      </c>
      <c r="C1095">
        <v>71</v>
      </c>
      <c r="D1095">
        <v>43</v>
      </c>
    </row>
    <row r="1096" spans="1:4" x14ac:dyDescent="0.45">
      <c r="A1096">
        <v>2065</v>
      </c>
      <c r="B1096" t="s">
        <v>11094</v>
      </c>
      <c r="C1096">
        <v>70</v>
      </c>
      <c r="D1096">
        <v>33</v>
      </c>
    </row>
    <row r="1097" spans="1:4" x14ac:dyDescent="0.45">
      <c r="A1097">
        <v>2066</v>
      </c>
      <c r="B1097" t="s">
        <v>11095</v>
      </c>
      <c r="C1097">
        <v>70</v>
      </c>
      <c r="D1097">
        <v>40</v>
      </c>
    </row>
    <row r="1098" spans="1:4" x14ac:dyDescent="0.45">
      <c r="A1098">
        <v>2067</v>
      </c>
      <c r="B1098" t="s">
        <v>11096</v>
      </c>
      <c r="C1098">
        <v>70</v>
      </c>
      <c r="D1098">
        <v>30</v>
      </c>
    </row>
    <row r="1099" spans="1:4" x14ac:dyDescent="0.45">
      <c r="A1099">
        <v>2068</v>
      </c>
      <c r="B1099" t="s">
        <v>11097</v>
      </c>
      <c r="C1099">
        <v>68</v>
      </c>
      <c r="D1099">
        <v>32</v>
      </c>
    </row>
    <row r="1100" spans="1:4" x14ac:dyDescent="0.45">
      <c r="A1100">
        <v>2069</v>
      </c>
      <c r="B1100" t="s">
        <v>11098</v>
      </c>
      <c r="C1100">
        <v>76</v>
      </c>
      <c r="D1100">
        <v>54</v>
      </c>
    </row>
    <row r="1101" spans="1:4" x14ac:dyDescent="0.45">
      <c r="A1101">
        <v>2070</v>
      </c>
      <c r="B1101" t="s">
        <v>11099</v>
      </c>
      <c r="C1101">
        <v>68</v>
      </c>
      <c r="D1101">
        <v>33</v>
      </c>
    </row>
    <row r="1102" spans="1:4" x14ac:dyDescent="0.45">
      <c r="A1102">
        <v>2071</v>
      </c>
      <c r="B1102" t="s">
        <v>11100</v>
      </c>
      <c r="C1102">
        <v>65</v>
      </c>
      <c r="D1102">
        <v>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F55818-FE7E-453D-8FF8-5C9A46898E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en_ru_scores_ALL</vt:lpstr>
      <vt:lpstr>en_ru_auto_scores_BLEU</vt:lpstr>
      <vt:lpstr>manual_score_mapping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Dasha Hryhoryeva</dc:creator>
  <cp:lastModifiedBy>Dasha Hryhoryeva</cp:lastModifiedBy>
  <dcterms:created xsi:type="dcterms:W3CDTF">2024-03-24T13:44:17Z</dcterms:created>
  <dcterms:modified xsi:type="dcterms:W3CDTF">2024-06-24T21:16:36Z</dcterms:modified>
</cp:coreProperties>
</file>